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3-21 v1 HD CSO fixed\"/>
    </mc:Choice>
  </mc:AlternateContent>
  <xr:revisionPtr revIDLastSave="0" documentId="8_{4A246893-CB26-4839-9846-16E1EAEDDDBB}" xr6:coauthVersionLast="47" xr6:coauthVersionMax="47" xr10:uidLastSave="{00000000-0000-0000-0000-000000000000}"/>
  <bookViews>
    <workbookView xWindow="240" yWindow="225" windowWidth="25035" windowHeight="11445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H2" i="4" s="1"/>
  <c r="D8" i="4"/>
  <c r="B8" i="4"/>
  <c r="D7" i="4"/>
  <c r="B7" i="4"/>
  <c r="D6" i="4"/>
  <c r="B6" i="4"/>
  <c r="D5" i="4"/>
  <c r="B5" i="4"/>
  <c r="D4" i="4"/>
  <c r="B4" i="4"/>
  <c r="D3" i="4"/>
  <c r="B3" i="4"/>
  <c r="I112" i="3"/>
  <c r="G112" i="3"/>
  <c r="F112" i="3"/>
  <c r="K112" i="3" s="1"/>
  <c r="E112" i="3"/>
  <c r="J112" i="3" s="1"/>
  <c r="D112" i="3"/>
  <c r="C112" i="3"/>
  <c r="B112" i="3"/>
  <c r="H112" i="3" s="1"/>
  <c r="F111" i="3"/>
  <c r="E111" i="3"/>
  <c r="J111" i="3" s="1"/>
  <c r="D111" i="3"/>
  <c r="G111" i="3" s="1"/>
  <c r="C111" i="3"/>
  <c r="H111" i="3" s="1"/>
  <c r="B111" i="3"/>
  <c r="I110" i="3"/>
  <c r="C110" i="3"/>
  <c r="D110" i="3" s="1"/>
  <c r="G110" i="3" s="1"/>
  <c r="B110" i="3"/>
  <c r="H110" i="3" s="1"/>
  <c r="C109" i="3"/>
  <c r="B109" i="3"/>
  <c r="C108" i="3"/>
  <c r="B108" i="3"/>
  <c r="H107" i="3"/>
  <c r="C107" i="3"/>
  <c r="B107" i="3"/>
  <c r="F107" i="3" s="1"/>
  <c r="H106" i="3"/>
  <c r="G106" i="3"/>
  <c r="I106" i="3" s="1"/>
  <c r="F106" i="3"/>
  <c r="E106" i="3"/>
  <c r="J106" i="3" s="1"/>
  <c r="C106" i="3"/>
  <c r="B106" i="3"/>
  <c r="D106" i="3" s="1"/>
  <c r="C105" i="3"/>
  <c r="B105" i="3"/>
  <c r="I104" i="3"/>
  <c r="G104" i="3"/>
  <c r="F104" i="3"/>
  <c r="K104" i="3" s="1"/>
  <c r="E104" i="3"/>
  <c r="J104" i="3" s="1"/>
  <c r="D104" i="3"/>
  <c r="C104" i="3"/>
  <c r="B104" i="3"/>
  <c r="H104" i="3" s="1"/>
  <c r="F103" i="3"/>
  <c r="D103" i="3"/>
  <c r="G103" i="3" s="1"/>
  <c r="I103" i="3" s="1"/>
  <c r="C103" i="3"/>
  <c r="H103" i="3" s="1"/>
  <c r="B103" i="3"/>
  <c r="C102" i="3"/>
  <c r="B102" i="3"/>
  <c r="H102" i="3" s="1"/>
  <c r="H101" i="3"/>
  <c r="J101" i="3" s="1"/>
  <c r="C101" i="3"/>
  <c r="E101" i="3" s="1"/>
  <c r="B101" i="3"/>
  <c r="H100" i="3"/>
  <c r="C100" i="3"/>
  <c r="B100" i="3"/>
  <c r="H99" i="3"/>
  <c r="C99" i="3"/>
  <c r="B99" i="3"/>
  <c r="F98" i="3"/>
  <c r="C98" i="3"/>
  <c r="B98" i="3"/>
  <c r="D98" i="3" s="1"/>
  <c r="G98" i="3" s="1"/>
  <c r="C97" i="3"/>
  <c r="B97" i="3"/>
  <c r="J96" i="3"/>
  <c r="H96" i="3"/>
  <c r="G96" i="3"/>
  <c r="I96" i="3" s="1"/>
  <c r="K96" i="3" s="1"/>
  <c r="F96" i="3"/>
  <c r="E96" i="3"/>
  <c r="D96" i="3"/>
  <c r="C96" i="3"/>
  <c r="B96" i="3"/>
  <c r="F95" i="3"/>
  <c r="D95" i="3"/>
  <c r="G95" i="3" s="1"/>
  <c r="C95" i="3"/>
  <c r="H95" i="3" s="1"/>
  <c r="B95" i="3"/>
  <c r="C94" i="3"/>
  <c r="B94" i="3"/>
  <c r="H94" i="3" s="1"/>
  <c r="C93" i="3"/>
  <c r="B93" i="3"/>
  <c r="C92" i="3"/>
  <c r="B92" i="3"/>
  <c r="C91" i="3"/>
  <c r="B91" i="3"/>
  <c r="H90" i="3"/>
  <c r="F90" i="3"/>
  <c r="C90" i="3"/>
  <c r="B90" i="3"/>
  <c r="F89" i="3"/>
  <c r="E89" i="3"/>
  <c r="C89" i="3"/>
  <c r="B89" i="3"/>
  <c r="I88" i="3"/>
  <c r="G88" i="3"/>
  <c r="H88" i="3" s="1"/>
  <c r="F88" i="3"/>
  <c r="K88" i="3" s="1"/>
  <c r="E88" i="3"/>
  <c r="J88" i="3" s="1"/>
  <c r="D88" i="3"/>
  <c r="C88" i="3"/>
  <c r="B88" i="3"/>
  <c r="F87" i="3"/>
  <c r="E87" i="3"/>
  <c r="J87" i="3" s="1"/>
  <c r="C87" i="3"/>
  <c r="H87" i="3" s="1"/>
  <c r="B87" i="3"/>
  <c r="C86" i="3"/>
  <c r="I86" i="3" s="1"/>
  <c r="B86" i="3"/>
  <c r="K85" i="3"/>
  <c r="E85" i="3"/>
  <c r="D85" i="3"/>
  <c r="G85" i="3" s="1"/>
  <c r="I85" i="3" s="1"/>
  <c r="C85" i="3"/>
  <c r="F85" i="3" s="1"/>
  <c r="B85" i="3"/>
  <c r="C84" i="3"/>
  <c r="D84" i="3" s="1"/>
  <c r="G84" i="3" s="1"/>
  <c r="B84" i="3"/>
  <c r="C83" i="3"/>
  <c r="B83" i="3"/>
  <c r="C82" i="3"/>
  <c r="B82" i="3"/>
  <c r="C81" i="3"/>
  <c r="B81" i="3"/>
  <c r="I80" i="3"/>
  <c r="G80" i="3"/>
  <c r="H80" i="3" s="1"/>
  <c r="F80" i="3"/>
  <c r="K80" i="3" s="1"/>
  <c r="E80" i="3"/>
  <c r="J80" i="3" s="1"/>
  <c r="D80" i="3"/>
  <c r="C80" i="3"/>
  <c r="B80" i="3"/>
  <c r="F79" i="3"/>
  <c r="E79" i="3"/>
  <c r="J79" i="3" s="1"/>
  <c r="D79" i="3"/>
  <c r="G79" i="3" s="1"/>
  <c r="I79" i="3" s="1"/>
  <c r="C79" i="3"/>
  <c r="H79" i="3" s="1"/>
  <c r="B79" i="3"/>
  <c r="I78" i="3"/>
  <c r="D78" i="3"/>
  <c r="G78" i="3" s="1"/>
  <c r="C78" i="3"/>
  <c r="B78" i="3"/>
  <c r="G77" i="3"/>
  <c r="H77" i="3" s="1"/>
  <c r="D77" i="3"/>
  <c r="C77" i="3"/>
  <c r="B77" i="3"/>
  <c r="D76" i="3"/>
  <c r="G76" i="3" s="1"/>
  <c r="C76" i="3"/>
  <c r="E76" i="3" s="1"/>
  <c r="B76" i="3"/>
  <c r="C75" i="3"/>
  <c r="B75" i="3"/>
  <c r="C74" i="3"/>
  <c r="B74" i="3"/>
  <c r="E73" i="3"/>
  <c r="C73" i="3"/>
  <c r="B73" i="3"/>
  <c r="I72" i="3"/>
  <c r="G72" i="3"/>
  <c r="H72" i="3" s="1"/>
  <c r="F72" i="3"/>
  <c r="K72" i="3" s="1"/>
  <c r="E72" i="3"/>
  <c r="J72" i="3" s="1"/>
  <c r="C72" i="3"/>
  <c r="B72" i="3"/>
  <c r="D72" i="3" s="1"/>
  <c r="I71" i="3"/>
  <c r="G71" i="3"/>
  <c r="F71" i="3"/>
  <c r="K71" i="3" s="1"/>
  <c r="D71" i="3"/>
  <c r="C71" i="3"/>
  <c r="B71" i="3"/>
  <c r="C70" i="3"/>
  <c r="I70" i="3" s="1"/>
  <c r="B70" i="3"/>
  <c r="E69" i="3"/>
  <c r="C69" i="3"/>
  <c r="B69" i="3"/>
  <c r="C68" i="3"/>
  <c r="D68" i="3" s="1"/>
  <c r="G68" i="3" s="1"/>
  <c r="B68" i="3"/>
  <c r="C67" i="3"/>
  <c r="B67" i="3"/>
  <c r="C66" i="3"/>
  <c r="B66" i="3"/>
  <c r="F65" i="3"/>
  <c r="E65" i="3"/>
  <c r="C65" i="3"/>
  <c r="B65" i="3"/>
  <c r="J64" i="3"/>
  <c r="I64" i="3"/>
  <c r="K64" i="3" s="1"/>
  <c r="H64" i="3"/>
  <c r="G64" i="3"/>
  <c r="F64" i="3"/>
  <c r="E64" i="3"/>
  <c r="D64" i="3"/>
  <c r="C64" i="3"/>
  <c r="B64" i="3"/>
  <c r="C63" i="3"/>
  <c r="B63" i="3"/>
  <c r="C62" i="3"/>
  <c r="B62" i="3"/>
  <c r="H61" i="3"/>
  <c r="C61" i="3"/>
  <c r="F61" i="3" s="1"/>
  <c r="B61" i="3"/>
  <c r="C60" i="3"/>
  <c r="B60" i="3"/>
  <c r="H59" i="3"/>
  <c r="C59" i="3"/>
  <c r="B59" i="3"/>
  <c r="H58" i="3"/>
  <c r="C58" i="3"/>
  <c r="B58" i="3"/>
  <c r="C57" i="3"/>
  <c r="F57" i="3" s="1"/>
  <c r="B57" i="3"/>
  <c r="H56" i="3"/>
  <c r="G56" i="3"/>
  <c r="I56" i="3" s="1"/>
  <c r="K56" i="3" s="1"/>
  <c r="F56" i="3"/>
  <c r="E56" i="3"/>
  <c r="J56" i="3" s="1"/>
  <c r="C56" i="3"/>
  <c r="D56" i="3" s="1"/>
  <c r="B56" i="3"/>
  <c r="I55" i="3"/>
  <c r="G55" i="3"/>
  <c r="H55" i="3" s="1"/>
  <c r="F55" i="3"/>
  <c r="E55" i="3"/>
  <c r="C55" i="3"/>
  <c r="D55" i="3" s="1"/>
  <c r="B55" i="3"/>
  <c r="C54" i="3"/>
  <c r="B54" i="3"/>
  <c r="K53" i="3"/>
  <c r="I53" i="3"/>
  <c r="G53" i="3"/>
  <c r="H53" i="3" s="1"/>
  <c r="E53" i="3"/>
  <c r="D53" i="3"/>
  <c r="C53" i="3"/>
  <c r="F53" i="3" s="1"/>
  <c r="B53" i="3"/>
  <c r="F52" i="3"/>
  <c r="C52" i="3"/>
  <c r="E52" i="3" s="1"/>
  <c r="B52" i="3"/>
  <c r="C51" i="3"/>
  <c r="B51" i="3"/>
  <c r="F50" i="3"/>
  <c r="C50" i="3"/>
  <c r="B50" i="3"/>
  <c r="F49" i="3"/>
  <c r="D49" i="3"/>
  <c r="G49" i="3" s="1"/>
  <c r="C49" i="3"/>
  <c r="B49" i="3"/>
  <c r="J48" i="3"/>
  <c r="I48" i="3"/>
  <c r="K48" i="3" s="1"/>
  <c r="H48" i="3"/>
  <c r="G48" i="3"/>
  <c r="F48" i="3"/>
  <c r="E48" i="3"/>
  <c r="D48" i="3"/>
  <c r="C48" i="3"/>
  <c r="B48" i="3"/>
  <c r="F47" i="3"/>
  <c r="E47" i="3"/>
  <c r="J47" i="3" s="1"/>
  <c r="C47" i="3"/>
  <c r="H47" i="3" s="1"/>
  <c r="B47" i="3"/>
  <c r="C46" i="3"/>
  <c r="B46" i="3"/>
  <c r="I45" i="3"/>
  <c r="E45" i="3"/>
  <c r="D45" i="3"/>
  <c r="G45" i="3" s="1"/>
  <c r="C45" i="3"/>
  <c r="B45" i="3"/>
  <c r="C44" i="3"/>
  <c r="E44" i="3" s="1"/>
  <c r="B44" i="3"/>
  <c r="C43" i="3"/>
  <c r="B43" i="3"/>
  <c r="C42" i="3"/>
  <c r="B42" i="3"/>
  <c r="D41" i="3"/>
  <c r="G41" i="3" s="1"/>
  <c r="C41" i="3"/>
  <c r="B41" i="3"/>
  <c r="K40" i="3"/>
  <c r="J40" i="3"/>
  <c r="I40" i="3"/>
  <c r="G40" i="3"/>
  <c r="H40" i="3" s="1"/>
  <c r="F40" i="3"/>
  <c r="E40" i="3"/>
  <c r="C40" i="3"/>
  <c r="B40" i="3"/>
  <c r="D40" i="3" s="1"/>
  <c r="E39" i="3"/>
  <c r="C39" i="3"/>
  <c r="B39" i="3"/>
  <c r="I38" i="3"/>
  <c r="D38" i="3"/>
  <c r="G38" i="3" s="1"/>
  <c r="C38" i="3"/>
  <c r="B38" i="3"/>
  <c r="I37" i="3"/>
  <c r="K37" i="3" s="1"/>
  <c r="G37" i="3"/>
  <c r="D37" i="3"/>
  <c r="C37" i="3"/>
  <c r="F37" i="3" s="1"/>
  <c r="B37" i="3"/>
  <c r="G36" i="3"/>
  <c r="H36" i="3" s="1"/>
  <c r="F36" i="3"/>
  <c r="E36" i="3"/>
  <c r="D36" i="3"/>
  <c r="C36" i="3"/>
  <c r="B36" i="3"/>
  <c r="H35" i="3"/>
  <c r="C35" i="3"/>
  <c r="B35" i="3"/>
  <c r="C34" i="3"/>
  <c r="B34" i="3"/>
  <c r="E33" i="3"/>
  <c r="C33" i="3"/>
  <c r="B33" i="3"/>
  <c r="I32" i="3"/>
  <c r="G32" i="3"/>
  <c r="H32" i="3" s="1"/>
  <c r="F32" i="3"/>
  <c r="K32" i="3" s="1"/>
  <c r="E32" i="3"/>
  <c r="J32" i="3" s="1"/>
  <c r="D32" i="3"/>
  <c r="C32" i="3"/>
  <c r="B32" i="3"/>
  <c r="H31" i="3"/>
  <c r="G31" i="3"/>
  <c r="F31" i="3"/>
  <c r="D31" i="3"/>
  <c r="C31" i="3"/>
  <c r="B31" i="3"/>
  <c r="I30" i="3"/>
  <c r="D30" i="3"/>
  <c r="G30" i="3" s="1"/>
  <c r="C30" i="3"/>
  <c r="B30" i="3"/>
  <c r="E29" i="3"/>
  <c r="C29" i="3"/>
  <c r="B29" i="3"/>
  <c r="F28" i="3"/>
  <c r="E28" i="3"/>
  <c r="C28" i="3"/>
  <c r="B28" i="3"/>
  <c r="C27" i="3"/>
  <c r="B27" i="3"/>
  <c r="F26" i="3"/>
  <c r="E26" i="3"/>
  <c r="C26" i="3"/>
  <c r="B26" i="3"/>
  <c r="C25" i="3"/>
  <c r="B25" i="3"/>
  <c r="I24" i="3"/>
  <c r="F24" i="3"/>
  <c r="K24" i="3" s="1"/>
  <c r="E24" i="3"/>
  <c r="C24" i="3"/>
  <c r="D24" i="3" s="1"/>
  <c r="G24" i="3" s="1"/>
  <c r="H24" i="3" s="1"/>
  <c r="B24" i="3"/>
  <c r="C23" i="3"/>
  <c r="B23" i="3"/>
  <c r="C22" i="3"/>
  <c r="B22" i="3"/>
  <c r="I21" i="3"/>
  <c r="K21" i="3" s="1"/>
  <c r="C21" i="3"/>
  <c r="F21" i="3" s="1"/>
  <c r="B21" i="3"/>
  <c r="F20" i="3"/>
  <c r="D20" i="3"/>
  <c r="G20" i="3" s="1"/>
  <c r="C20" i="3"/>
  <c r="B20" i="3"/>
  <c r="I19" i="3"/>
  <c r="C19" i="3"/>
  <c r="B19" i="3"/>
  <c r="I18" i="3"/>
  <c r="F18" i="3"/>
  <c r="C18" i="3"/>
  <c r="B18" i="3"/>
  <c r="C17" i="3"/>
  <c r="F17" i="3" s="1"/>
  <c r="B17" i="3"/>
  <c r="I16" i="3"/>
  <c r="G16" i="3"/>
  <c r="H16" i="3" s="1"/>
  <c r="F16" i="3"/>
  <c r="E16" i="3"/>
  <c r="C16" i="3"/>
  <c r="B16" i="3"/>
  <c r="D16" i="3" s="1"/>
  <c r="E15" i="3"/>
  <c r="D15" i="3"/>
  <c r="G15" i="3" s="1"/>
  <c r="H15" i="3" s="1"/>
  <c r="J15" i="3" s="1"/>
  <c r="C15" i="3"/>
  <c r="I15" i="3" s="1"/>
  <c r="B15" i="3"/>
  <c r="D14" i="3"/>
  <c r="G14" i="3" s="1"/>
  <c r="C14" i="3"/>
  <c r="B14" i="3"/>
  <c r="G13" i="3"/>
  <c r="H13" i="3" s="1"/>
  <c r="J13" i="3" s="1"/>
  <c r="E13" i="3"/>
  <c r="D13" i="3"/>
  <c r="C13" i="3"/>
  <c r="B13" i="3"/>
  <c r="C12" i="3"/>
  <c r="B12" i="3"/>
  <c r="C11" i="3"/>
  <c r="B11" i="3"/>
  <c r="K10" i="3"/>
  <c r="I10" i="3"/>
  <c r="F10" i="3"/>
  <c r="C10" i="3"/>
  <c r="B10" i="3"/>
  <c r="C9" i="3"/>
  <c r="B9" i="3"/>
  <c r="J8" i="3"/>
  <c r="I8" i="3"/>
  <c r="F8" i="3"/>
  <c r="E8" i="3"/>
  <c r="C8" i="3"/>
  <c r="B8" i="3"/>
  <c r="D8" i="3" s="1"/>
  <c r="G8" i="3" s="1"/>
  <c r="H8" i="3" s="1"/>
  <c r="I7" i="3"/>
  <c r="E7" i="3"/>
  <c r="D7" i="3"/>
  <c r="G7" i="3" s="1"/>
  <c r="C7" i="3"/>
  <c r="B7" i="3"/>
  <c r="F6" i="3"/>
  <c r="D6" i="3"/>
  <c r="G6" i="3" s="1"/>
  <c r="C6" i="3"/>
  <c r="B6" i="3"/>
  <c r="I5" i="3"/>
  <c r="G5" i="3"/>
  <c r="H5" i="3" s="1"/>
  <c r="J5" i="3" s="1"/>
  <c r="F5" i="3"/>
  <c r="K5" i="3" s="1"/>
  <c r="E5" i="3"/>
  <c r="D5" i="3"/>
  <c r="C5" i="3"/>
  <c r="B5" i="3"/>
  <c r="C4" i="3"/>
  <c r="I4" i="3" s="1"/>
  <c r="B4" i="3"/>
  <c r="F4" i="3" s="1"/>
  <c r="K4" i="3" s="1"/>
  <c r="F3" i="3"/>
  <c r="E3" i="3"/>
  <c r="D3" i="3"/>
  <c r="G3" i="3" s="1"/>
  <c r="C3" i="3"/>
  <c r="B3" i="3"/>
  <c r="B110" i="2"/>
  <c r="C102" i="2"/>
  <c r="B98" i="2"/>
  <c r="B95" i="2"/>
  <c r="B91" i="2"/>
  <c r="B85" i="2"/>
  <c r="B68" i="2"/>
  <c r="B57" i="2"/>
  <c r="B27" i="2"/>
  <c r="B25" i="2"/>
  <c r="C6" i="2"/>
  <c r="H112" i="1"/>
  <c r="G112" i="1"/>
  <c r="F112" i="1"/>
  <c r="E112" i="4" s="1"/>
  <c r="E112" i="1"/>
  <c r="D112" i="1"/>
  <c r="G111" i="1"/>
  <c r="F111" i="1"/>
  <c r="E111" i="1"/>
  <c r="D111" i="1"/>
  <c r="G110" i="1"/>
  <c r="F110" i="1"/>
  <c r="E110" i="4" s="1"/>
  <c r="D110" i="1"/>
  <c r="E110" i="1" s="1"/>
  <c r="C110" i="4" s="1"/>
  <c r="D109" i="1"/>
  <c r="E108" i="1"/>
  <c r="B108" i="2" s="1"/>
  <c r="D108" i="1"/>
  <c r="F108" i="1" s="1"/>
  <c r="G107" i="1"/>
  <c r="F107" i="1"/>
  <c r="E107" i="1"/>
  <c r="D107" i="1"/>
  <c r="G106" i="1"/>
  <c r="F106" i="1"/>
  <c r="E106" i="4" s="1"/>
  <c r="E106" i="1"/>
  <c r="D106" i="1"/>
  <c r="D105" i="1"/>
  <c r="F105" i="1" s="1"/>
  <c r="E104" i="1"/>
  <c r="D104" i="1"/>
  <c r="F104" i="1" s="1"/>
  <c r="G103" i="1"/>
  <c r="F103" i="1"/>
  <c r="E103" i="1"/>
  <c r="D103" i="1"/>
  <c r="G102" i="1"/>
  <c r="F102" i="1"/>
  <c r="E102" i="4" s="1"/>
  <c r="D102" i="1"/>
  <c r="E102" i="1" s="1"/>
  <c r="D101" i="1"/>
  <c r="H100" i="1"/>
  <c r="E100" i="1"/>
  <c r="D100" i="1"/>
  <c r="F100" i="1" s="1"/>
  <c r="H99" i="1"/>
  <c r="G99" i="1"/>
  <c r="F99" i="1"/>
  <c r="E99" i="4" s="1"/>
  <c r="E99" i="1"/>
  <c r="D99" i="1"/>
  <c r="H98" i="1"/>
  <c r="G98" i="1"/>
  <c r="F98" i="1"/>
  <c r="D98" i="1"/>
  <c r="E98" i="1" s="1"/>
  <c r="C98" i="4" s="1"/>
  <c r="E97" i="1"/>
  <c r="D97" i="1"/>
  <c r="F97" i="1" s="1"/>
  <c r="D96" i="1"/>
  <c r="F96" i="1" s="1"/>
  <c r="G95" i="1"/>
  <c r="F95" i="1"/>
  <c r="E95" i="1"/>
  <c r="C95" i="4" s="1"/>
  <c r="D95" i="1"/>
  <c r="D94" i="1"/>
  <c r="E94" i="1" s="1"/>
  <c r="C94" i="4" s="1"/>
  <c r="F93" i="1"/>
  <c r="D93" i="1"/>
  <c r="E93" i="1" s="1"/>
  <c r="E92" i="1"/>
  <c r="D92" i="1"/>
  <c r="F92" i="1" s="1"/>
  <c r="F91" i="1"/>
  <c r="E91" i="1"/>
  <c r="C91" i="4" s="1"/>
  <c r="D91" i="1"/>
  <c r="D90" i="1"/>
  <c r="H89" i="1"/>
  <c r="E89" i="1"/>
  <c r="C89" i="4" s="1"/>
  <c r="D89" i="1"/>
  <c r="F89" i="1" s="1"/>
  <c r="F88" i="1"/>
  <c r="E88" i="4" s="1"/>
  <c r="E88" i="1"/>
  <c r="B88" i="2" s="1"/>
  <c r="D88" i="1"/>
  <c r="F87" i="1"/>
  <c r="E87" i="1"/>
  <c r="C87" i="4" s="1"/>
  <c r="D87" i="1"/>
  <c r="D86" i="1"/>
  <c r="H85" i="1"/>
  <c r="E85" i="1"/>
  <c r="C85" i="4" s="1"/>
  <c r="D85" i="1"/>
  <c r="F85" i="1" s="1"/>
  <c r="F84" i="1"/>
  <c r="E84" i="4" s="1"/>
  <c r="E84" i="1"/>
  <c r="B84" i="2" s="1"/>
  <c r="D84" i="1"/>
  <c r="G83" i="1"/>
  <c r="F83" i="1"/>
  <c r="E83" i="1"/>
  <c r="C83" i="4" s="1"/>
  <c r="D83" i="1"/>
  <c r="D82" i="1"/>
  <c r="E82" i="1" s="1"/>
  <c r="D81" i="1"/>
  <c r="F81" i="1" s="1"/>
  <c r="D80" i="1"/>
  <c r="F80" i="1" s="1"/>
  <c r="G79" i="1"/>
  <c r="F79" i="1"/>
  <c r="E79" i="1"/>
  <c r="C79" i="4" s="1"/>
  <c r="D79" i="1"/>
  <c r="G78" i="1"/>
  <c r="F78" i="1"/>
  <c r="D78" i="1"/>
  <c r="E78" i="1" s="1"/>
  <c r="C78" i="4" s="1"/>
  <c r="E77" i="1"/>
  <c r="C77" i="4" s="1"/>
  <c r="D77" i="1"/>
  <c r="F77" i="1" s="1"/>
  <c r="D76" i="1"/>
  <c r="E76" i="1" s="1"/>
  <c r="F75" i="1"/>
  <c r="E75" i="1"/>
  <c r="C75" i="4" s="1"/>
  <c r="D75" i="1"/>
  <c r="H74" i="1"/>
  <c r="F74" i="1"/>
  <c r="D74" i="1"/>
  <c r="E74" i="1" s="1"/>
  <c r="H73" i="1"/>
  <c r="G73" i="1"/>
  <c r="E73" i="1"/>
  <c r="C73" i="4" s="1"/>
  <c r="D73" i="1"/>
  <c r="F73" i="1" s="1"/>
  <c r="D72" i="1"/>
  <c r="F72" i="1" s="1"/>
  <c r="F71" i="1"/>
  <c r="D71" i="1"/>
  <c r="E71" i="1" s="1"/>
  <c r="F70" i="1"/>
  <c r="E70" i="1"/>
  <c r="C70" i="4" s="1"/>
  <c r="D70" i="1"/>
  <c r="G69" i="1"/>
  <c r="F69" i="1"/>
  <c r="E69" i="1"/>
  <c r="C69" i="4" s="1"/>
  <c r="D69" i="1"/>
  <c r="F68" i="1"/>
  <c r="E68" i="1"/>
  <c r="D68" i="1"/>
  <c r="E67" i="1"/>
  <c r="C67" i="4" s="1"/>
  <c r="D67" i="1"/>
  <c r="F67" i="1" s="1"/>
  <c r="F66" i="1"/>
  <c r="E66" i="1"/>
  <c r="C66" i="4" s="1"/>
  <c r="D66" i="1"/>
  <c r="E65" i="1"/>
  <c r="D65" i="1"/>
  <c r="F65" i="1" s="1"/>
  <c r="D64" i="1"/>
  <c r="F64" i="1" s="1"/>
  <c r="D63" i="1"/>
  <c r="F63" i="1" s="1"/>
  <c r="D62" i="1"/>
  <c r="H61" i="1"/>
  <c r="F61" i="1"/>
  <c r="D61" i="1"/>
  <c r="E61" i="1" s="1"/>
  <c r="D60" i="1"/>
  <c r="F60" i="1" s="1"/>
  <c r="D59" i="1"/>
  <c r="F59" i="1" s="1"/>
  <c r="H58" i="1"/>
  <c r="G58" i="1"/>
  <c r="E58" i="1"/>
  <c r="C58" i="4" s="1"/>
  <c r="D58" i="1"/>
  <c r="F58" i="1" s="1"/>
  <c r="G57" i="1"/>
  <c r="F57" i="1"/>
  <c r="H57" i="1" s="1"/>
  <c r="E57" i="1"/>
  <c r="C57" i="4" s="1"/>
  <c r="D57" i="1"/>
  <c r="D56" i="1"/>
  <c r="F56" i="1" s="1"/>
  <c r="C56" i="2" s="1"/>
  <c r="F55" i="1"/>
  <c r="D55" i="1"/>
  <c r="E55" i="1" s="1"/>
  <c r="F54" i="1"/>
  <c r="E54" i="1"/>
  <c r="C54" i="4" s="1"/>
  <c r="D54" i="1"/>
  <c r="G53" i="1"/>
  <c r="F53" i="1"/>
  <c r="E53" i="1"/>
  <c r="C53" i="4" s="1"/>
  <c r="D53" i="1"/>
  <c r="F52" i="1"/>
  <c r="E52" i="1"/>
  <c r="D52" i="1"/>
  <c r="E51" i="1"/>
  <c r="C51" i="4" s="1"/>
  <c r="D51" i="1"/>
  <c r="F51" i="1" s="1"/>
  <c r="F50" i="1"/>
  <c r="E50" i="1"/>
  <c r="C50" i="4" s="1"/>
  <c r="D50" i="1"/>
  <c r="D49" i="1"/>
  <c r="F49" i="1" s="1"/>
  <c r="D48" i="1"/>
  <c r="F48" i="1" s="1"/>
  <c r="D47" i="1"/>
  <c r="E47" i="1" s="1"/>
  <c r="D46" i="1"/>
  <c r="H45" i="1"/>
  <c r="F45" i="1"/>
  <c r="D45" i="1"/>
  <c r="E45" i="1" s="1"/>
  <c r="D44" i="1"/>
  <c r="F44" i="1" s="1"/>
  <c r="D43" i="1"/>
  <c r="F43" i="1" s="1"/>
  <c r="H42" i="1"/>
  <c r="G42" i="1"/>
  <c r="E42" i="1"/>
  <c r="C42" i="4" s="1"/>
  <c r="D42" i="1"/>
  <c r="F42" i="1" s="1"/>
  <c r="G41" i="1"/>
  <c r="F41" i="1"/>
  <c r="H41" i="1" s="1"/>
  <c r="E41" i="1"/>
  <c r="C41" i="4" s="1"/>
  <c r="D41" i="1"/>
  <c r="D40" i="1"/>
  <c r="F40" i="1" s="1"/>
  <c r="F39" i="1"/>
  <c r="D39" i="1"/>
  <c r="E39" i="1" s="1"/>
  <c r="G39" i="1" s="1"/>
  <c r="F38" i="1"/>
  <c r="E38" i="1"/>
  <c r="C38" i="4" s="1"/>
  <c r="D38" i="1"/>
  <c r="G37" i="1"/>
  <c r="F37" i="1"/>
  <c r="E37" i="1"/>
  <c r="C37" i="4" s="1"/>
  <c r="D37" i="1"/>
  <c r="F36" i="1"/>
  <c r="E36" i="1"/>
  <c r="D36" i="1"/>
  <c r="E35" i="1"/>
  <c r="C35" i="4" s="1"/>
  <c r="D35" i="1"/>
  <c r="F35" i="1" s="1"/>
  <c r="F34" i="1"/>
  <c r="E34" i="1"/>
  <c r="C34" i="4" s="1"/>
  <c r="D34" i="1"/>
  <c r="D33" i="1"/>
  <c r="F33" i="1" s="1"/>
  <c r="D32" i="1"/>
  <c r="F32" i="1" s="1"/>
  <c r="D31" i="1"/>
  <c r="E31" i="1" s="1"/>
  <c r="D30" i="1"/>
  <c r="H29" i="1"/>
  <c r="F29" i="1"/>
  <c r="D29" i="1"/>
  <c r="E29" i="1" s="1"/>
  <c r="D28" i="1"/>
  <c r="F28" i="1" s="1"/>
  <c r="D27" i="1"/>
  <c r="E27" i="1" s="1"/>
  <c r="H26" i="1"/>
  <c r="G26" i="1"/>
  <c r="E26" i="1"/>
  <c r="C26" i="4" s="1"/>
  <c r="D26" i="1"/>
  <c r="F26" i="1" s="1"/>
  <c r="G25" i="1"/>
  <c r="F25" i="1"/>
  <c r="H25" i="1" s="1"/>
  <c r="E25" i="1"/>
  <c r="C25" i="4" s="1"/>
  <c r="D25" i="1"/>
  <c r="D24" i="1"/>
  <c r="F24" i="1" s="1"/>
  <c r="F23" i="1"/>
  <c r="D23" i="1"/>
  <c r="E23" i="1" s="1"/>
  <c r="G23" i="1" s="1"/>
  <c r="F22" i="1"/>
  <c r="E22" i="1"/>
  <c r="C22" i="4" s="1"/>
  <c r="D22" i="1"/>
  <c r="G21" i="1"/>
  <c r="F21" i="1"/>
  <c r="H21" i="1" s="1"/>
  <c r="E21" i="1"/>
  <c r="C21" i="4" s="1"/>
  <c r="D21" i="1"/>
  <c r="F20" i="1"/>
  <c r="E20" i="1"/>
  <c r="D20" i="1"/>
  <c r="D19" i="1"/>
  <c r="F19" i="1" s="1"/>
  <c r="F18" i="1"/>
  <c r="E18" i="1"/>
  <c r="C18" i="4" s="1"/>
  <c r="D18" i="1"/>
  <c r="D17" i="1"/>
  <c r="F17" i="1" s="1"/>
  <c r="D16" i="1"/>
  <c r="F16" i="1" s="1"/>
  <c r="C16" i="2" s="1"/>
  <c r="D15" i="1"/>
  <c r="F15" i="1" s="1"/>
  <c r="D14" i="1"/>
  <c r="H13" i="1"/>
  <c r="F13" i="1"/>
  <c r="D13" i="1"/>
  <c r="E13" i="1" s="1"/>
  <c r="D12" i="1"/>
  <c r="F12" i="1" s="1"/>
  <c r="D11" i="1"/>
  <c r="E11" i="1" s="1"/>
  <c r="G10" i="1"/>
  <c r="E10" i="1"/>
  <c r="C10" i="4" s="1"/>
  <c r="D10" i="1"/>
  <c r="F10" i="1" s="1"/>
  <c r="H10" i="1" s="1"/>
  <c r="G9" i="1"/>
  <c r="F9" i="1"/>
  <c r="E9" i="4" s="1"/>
  <c r="E9" i="1"/>
  <c r="C9" i="4" s="1"/>
  <c r="D9" i="1"/>
  <c r="D8" i="1"/>
  <c r="F8" i="1" s="1"/>
  <c r="F7" i="1"/>
  <c r="D7" i="1"/>
  <c r="E7" i="1" s="1"/>
  <c r="G6" i="1"/>
  <c r="F6" i="1"/>
  <c r="E6" i="4" s="1"/>
  <c r="E6" i="1"/>
  <c r="D6" i="1"/>
  <c r="D5" i="1"/>
  <c r="E5" i="1" s="1"/>
  <c r="G4" i="1"/>
  <c r="E4" i="1"/>
  <c r="C4" i="4" s="1"/>
  <c r="D4" i="1"/>
  <c r="F4" i="1" s="1"/>
  <c r="G3" i="1"/>
  <c r="F3" i="1"/>
  <c r="E3" i="4" s="1"/>
  <c r="E3" i="1"/>
  <c r="D3" i="1"/>
  <c r="E17" i="4" l="1"/>
  <c r="C17" i="2"/>
  <c r="H17" i="1"/>
  <c r="C31" i="4"/>
  <c r="G31" i="1"/>
  <c r="B31" i="2"/>
  <c r="E44" i="4"/>
  <c r="C44" i="2"/>
  <c r="H44" i="1"/>
  <c r="E52" i="4"/>
  <c r="C52" i="2"/>
  <c r="H52" i="1"/>
  <c r="E58" i="4"/>
  <c r="C58" i="2"/>
  <c r="E72" i="4"/>
  <c r="H72" i="1"/>
  <c r="C72" i="2"/>
  <c r="F109" i="1"/>
  <c r="E109" i="1"/>
  <c r="E17" i="1"/>
  <c r="E4" i="4"/>
  <c r="C4" i="2"/>
  <c r="E24" i="4"/>
  <c r="C24" i="2"/>
  <c r="H24" i="1"/>
  <c r="E32" i="4"/>
  <c r="H32" i="1"/>
  <c r="C32" i="2"/>
  <c r="C45" i="4"/>
  <c r="B45" i="2"/>
  <c r="G45" i="1"/>
  <c r="C67" i="2"/>
  <c r="E67" i="4"/>
  <c r="H67" i="1"/>
  <c r="E92" i="4"/>
  <c r="C92" i="2"/>
  <c r="H92" i="1"/>
  <c r="I34" i="3"/>
  <c r="F34" i="3"/>
  <c r="K34" i="3" s="1"/>
  <c r="E34" i="3"/>
  <c r="H108" i="1"/>
  <c r="E108" i="4"/>
  <c r="C108" i="2"/>
  <c r="C52" i="4"/>
  <c r="G52" i="1"/>
  <c r="B52" i="2"/>
  <c r="E33" i="4"/>
  <c r="C33" i="2"/>
  <c r="H33" i="1"/>
  <c r="E33" i="1"/>
  <c r="E86" i="1"/>
  <c r="F86" i="1"/>
  <c r="C93" i="4"/>
  <c r="B93" i="2"/>
  <c r="K8" i="3"/>
  <c r="E81" i="3"/>
  <c r="J81" i="3" s="1"/>
  <c r="F81" i="3"/>
  <c r="H105" i="3"/>
  <c r="F105" i="3"/>
  <c r="D105" i="3"/>
  <c r="G105" i="3" s="1"/>
  <c r="I105" i="3" s="1"/>
  <c r="E105" i="3"/>
  <c r="J105" i="3" s="1"/>
  <c r="C71" i="4"/>
  <c r="B71" i="2"/>
  <c r="F22" i="3"/>
  <c r="E22" i="3"/>
  <c r="I22" i="3"/>
  <c r="D22" i="3"/>
  <c r="G22" i="3" s="1"/>
  <c r="H22" i="3" s="1"/>
  <c r="E78" i="4"/>
  <c r="C78" i="2"/>
  <c r="H78" i="1"/>
  <c r="C93" i="2"/>
  <c r="E93" i="4"/>
  <c r="H93" i="1"/>
  <c r="C20" i="4"/>
  <c r="G20" i="1"/>
  <c r="B20" i="2"/>
  <c r="C47" i="4"/>
  <c r="G47" i="1"/>
  <c r="B47" i="2"/>
  <c r="E60" i="4"/>
  <c r="H60" i="1"/>
  <c r="C60" i="2"/>
  <c r="E68" i="4"/>
  <c r="C68" i="2"/>
  <c r="H68" i="1"/>
  <c r="C74" i="4"/>
  <c r="G74" i="1"/>
  <c r="B74" i="2"/>
  <c r="E80" i="4"/>
  <c r="C80" i="2"/>
  <c r="H80" i="1"/>
  <c r="G93" i="1"/>
  <c r="E105" i="4"/>
  <c r="C105" i="2"/>
  <c r="H105" i="1"/>
  <c r="C97" i="4"/>
  <c r="G97" i="1"/>
  <c r="B97" i="2"/>
  <c r="C23" i="2"/>
  <c r="E23" i="4"/>
  <c r="H23" i="1"/>
  <c r="D42" i="3"/>
  <c r="G42" i="3" s="1"/>
  <c r="H42" i="3" s="1"/>
  <c r="F42" i="3"/>
  <c r="E42" i="3"/>
  <c r="I42" i="3"/>
  <c r="C39" i="2"/>
  <c r="E39" i="4"/>
  <c r="H39" i="1"/>
  <c r="C11" i="4"/>
  <c r="G11" i="1"/>
  <c r="B11" i="2"/>
  <c r="E20" i="4"/>
  <c r="H20" i="1"/>
  <c r="C20" i="2"/>
  <c r="E26" i="4"/>
  <c r="C26" i="2"/>
  <c r="E40" i="4"/>
  <c r="H40" i="1"/>
  <c r="C40" i="2"/>
  <c r="E48" i="4"/>
  <c r="C48" i="2"/>
  <c r="H48" i="1"/>
  <c r="C61" i="4"/>
  <c r="G61" i="1"/>
  <c r="B61" i="2"/>
  <c r="E30" i="1"/>
  <c r="F30" i="1"/>
  <c r="G71" i="1"/>
  <c r="H4" i="1"/>
  <c r="C68" i="4"/>
  <c r="G68" i="1"/>
  <c r="E12" i="4"/>
  <c r="C12" i="2"/>
  <c r="H12" i="1"/>
  <c r="E49" i="4"/>
  <c r="C49" i="2"/>
  <c r="H49" i="1"/>
  <c r="C82" i="4"/>
  <c r="B82" i="2"/>
  <c r="G82" i="1"/>
  <c r="E100" i="4"/>
  <c r="C100" i="2"/>
  <c r="F90" i="1"/>
  <c r="E90" i="1"/>
  <c r="C71" i="2"/>
  <c r="E71" i="4"/>
  <c r="H71" i="1"/>
  <c r="C104" i="2"/>
  <c r="E104" i="4"/>
  <c r="H104" i="1"/>
  <c r="C5" i="4"/>
  <c r="G5" i="1"/>
  <c r="B5" i="2"/>
  <c r="C35" i="2"/>
  <c r="E35" i="4"/>
  <c r="H35" i="1"/>
  <c r="C13" i="4"/>
  <c r="B13" i="2"/>
  <c r="G13" i="1"/>
  <c r="E49" i="1"/>
  <c r="C55" i="4"/>
  <c r="B55" i="2"/>
  <c r="F82" i="1"/>
  <c r="C43" i="2"/>
  <c r="E43" i="4"/>
  <c r="H43" i="1"/>
  <c r="E19" i="4"/>
  <c r="C19" i="2"/>
  <c r="H19" i="1"/>
  <c r="E46" i="1"/>
  <c r="F46" i="1"/>
  <c r="C55" i="2"/>
  <c r="E55" i="4"/>
  <c r="H55" i="1"/>
  <c r="F62" i="1"/>
  <c r="E62" i="1"/>
  <c r="C65" i="4"/>
  <c r="B65" i="2"/>
  <c r="G65" i="1"/>
  <c r="E10" i="4"/>
  <c r="C10" i="2"/>
  <c r="C39" i="4"/>
  <c r="B39" i="2"/>
  <c r="C59" i="2"/>
  <c r="E59" i="4"/>
  <c r="H59" i="1"/>
  <c r="C27" i="4"/>
  <c r="G27" i="1"/>
  <c r="C36" i="4"/>
  <c r="B36" i="2"/>
  <c r="G36" i="1"/>
  <c r="G55" i="1"/>
  <c r="C63" i="2"/>
  <c r="E63" i="4"/>
  <c r="H63" i="1"/>
  <c r="F101" i="1"/>
  <c r="E101" i="1"/>
  <c r="E8" i="4"/>
  <c r="H8" i="1"/>
  <c r="C8" i="2"/>
  <c r="I25" i="3"/>
  <c r="E25" i="3"/>
  <c r="D25" i="3"/>
  <c r="G25" i="3" s="1"/>
  <c r="H25" i="3" s="1"/>
  <c r="F25" i="3"/>
  <c r="K25" i="3" s="1"/>
  <c r="C7" i="4"/>
  <c r="B7" i="2"/>
  <c r="E7" i="4"/>
  <c r="H7" i="1"/>
  <c r="C7" i="2"/>
  <c r="E14" i="1"/>
  <c r="F14" i="1"/>
  <c r="E28" i="4"/>
  <c r="C28" i="2"/>
  <c r="H28" i="1"/>
  <c r="E36" i="4"/>
  <c r="C36" i="2"/>
  <c r="H36" i="1"/>
  <c r="E42" i="4"/>
  <c r="C42" i="2"/>
  <c r="E56" i="4"/>
  <c r="H56" i="1"/>
  <c r="E64" i="4"/>
  <c r="C64" i="2"/>
  <c r="H64" i="1"/>
  <c r="G76" i="1"/>
  <c r="C76" i="4"/>
  <c r="B76" i="2"/>
  <c r="E96" i="4"/>
  <c r="H96" i="1"/>
  <c r="C96" i="2"/>
  <c r="E16" i="4"/>
  <c r="H16" i="1"/>
  <c r="C23" i="4"/>
  <c r="B23" i="2"/>
  <c r="G7" i="1"/>
  <c r="E15" i="4"/>
  <c r="C15" i="2"/>
  <c r="H15" i="1"/>
  <c r="C29" i="4"/>
  <c r="B29" i="2"/>
  <c r="G29" i="1"/>
  <c r="E51" i="4"/>
  <c r="C51" i="2"/>
  <c r="H51" i="1"/>
  <c r="E65" i="4"/>
  <c r="C65" i="2"/>
  <c r="H65" i="1"/>
  <c r="E77" i="4"/>
  <c r="C77" i="2"/>
  <c r="H77" i="1"/>
  <c r="E97" i="4"/>
  <c r="C97" i="2"/>
  <c r="H97" i="1"/>
  <c r="E38" i="4"/>
  <c r="C38" i="2"/>
  <c r="E54" i="4"/>
  <c r="C54" i="2"/>
  <c r="G92" i="1"/>
  <c r="C92" i="4"/>
  <c r="C103" i="2"/>
  <c r="H103" i="1"/>
  <c r="E103" i="4"/>
  <c r="C107" i="2"/>
  <c r="H107" i="1"/>
  <c r="E107" i="4"/>
  <c r="E111" i="4"/>
  <c r="C111" i="2"/>
  <c r="H111" i="1"/>
  <c r="B66" i="2"/>
  <c r="B89" i="2"/>
  <c r="H33" i="3"/>
  <c r="F33" i="3"/>
  <c r="K55" i="3"/>
  <c r="E22" i="4"/>
  <c r="C22" i="2"/>
  <c r="E70" i="4"/>
  <c r="C70" i="2"/>
  <c r="H9" i="1"/>
  <c r="E16" i="1"/>
  <c r="E48" i="1"/>
  <c r="B37" i="2"/>
  <c r="B78" i="2"/>
  <c r="J24" i="3"/>
  <c r="I41" i="3"/>
  <c r="H41" i="3"/>
  <c r="E41" i="3"/>
  <c r="D44" i="3"/>
  <c r="G44" i="3" s="1"/>
  <c r="F67" i="3"/>
  <c r="K67" i="3" s="1"/>
  <c r="E67" i="3"/>
  <c r="D67" i="3"/>
  <c r="G67" i="3" s="1"/>
  <c r="H67" i="3" s="1"/>
  <c r="I67" i="3"/>
  <c r="E19" i="1"/>
  <c r="H3" i="1"/>
  <c r="H6" i="1"/>
  <c r="G22" i="1"/>
  <c r="E32" i="1"/>
  <c r="G38" i="1"/>
  <c r="G54" i="1"/>
  <c r="E64" i="1"/>
  <c r="G70" i="1"/>
  <c r="E81" i="4"/>
  <c r="C81" i="2"/>
  <c r="H84" i="1"/>
  <c r="H88" i="1"/>
  <c r="E96" i="1"/>
  <c r="H22" i="1"/>
  <c r="G35" i="1"/>
  <c r="H38" i="1"/>
  <c r="G51" i="1"/>
  <c r="H54" i="1"/>
  <c r="G67" i="1"/>
  <c r="H70" i="1"/>
  <c r="G77" i="1"/>
  <c r="E81" i="1"/>
  <c r="E85" i="4"/>
  <c r="C85" i="2"/>
  <c r="C89" i="2"/>
  <c r="E89" i="4"/>
  <c r="B10" i="2"/>
  <c r="B26" i="2"/>
  <c r="C84" i="2"/>
  <c r="I28" i="3"/>
  <c r="D33" i="3"/>
  <c r="G33" i="3" s="1"/>
  <c r="I33" i="3" s="1"/>
  <c r="H44" i="3"/>
  <c r="J44" i="3" s="1"/>
  <c r="D50" i="3"/>
  <c r="G50" i="3" s="1"/>
  <c r="I50" i="3" s="1"/>
  <c r="K50" i="3" s="1"/>
  <c r="H50" i="3"/>
  <c r="F58" i="3"/>
  <c r="D74" i="3"/>
  <c r="G74" i="3" s="1"/>
  <c r="I74" i="3" s="1"/>
  <c r="F74" i="3"/>
  <c r="K74" i="3" s="1"/>
  <c r="E74" i="3"/>
  <c r="I92" i="3"/>
  <c r="F92" i="3"/>
  <c r="E92" i="3"/>
  <c r="D92" i="3"/>
  <c r="G92" i="3" s="1"/>
  <c r="H92" i="3" s="1"/>
  <c r="E13" i="4"/>
  <c r="C13" i="2"/>
  <c r="C29" i="2"/>
  <c r="E29" i="4"/>
  <c r="C100" i="4"/>
  <c r="G100" i="1"/>
  <c r="B104" i="2"/>
  <c r="G104" i="1"/>
  <c r="C104" i="4"/>
  <c r="C112" i="4"/>
  <c r="B112" i="2"/>
  <c r="B67" i="2"/>
  <c r="J16" i="3"/>
  <c r="I31" i="3"/>
  <c r="K31" i="3" s="1"/>
  <c r="J36" i="3"/>
  <c r="E45" i="4"/>
  <c r="C45" i="2"/>
  <c r="C61" i="2"/>
  <c r="E61" i="4"/>
  <c r="E74" i="4"/>
  <c r="C74" i="2"/>
  <c r="G108" i="1"/>
  <c r="C108" i="4"/>
  <c r="B38" i="2"/>
  <c r="J33" i="3"/>
  <c r="H81" i="1"/>
  <c r="G85" i="1"/>
  <c r="G89" i="1"/>
  <c r="B21" i="2"/>
  <c r="B50" i="2"/>
  <c r="B73" i="2"/>
  <c r="B79" i="2"/>
  <c r="I6" i="3"/>
  <c r="H6" i="3"/>
  <c r="F11" i="3"/>
  <c r="K11" i="3" s="1"/>
  <c r="E11" i="3"/>
  <c r="D11" i="3"/>
  <c r="G11" i="3" s="1"/>
  <c r="H11" i="3" s="1"/>
  <c r="H14" i="3"/>
  <c r="F14" i="3"/>
  <c r="E14" i="3"/>
  <c r="J14" i="3" s="1"/>
  <c r="K16" i="3"/>
  <c r="D28" i="3"/>
  <c r="G28" i="3" s="1"/>
  <c r="H39" i="3"/>
  <c r="J39" i="3" s="1"/>
  <c r="F39" i="3"/>
  <c r="D39" i="3"/>
  <c r="G39" i="3" s="1"/>
  <c r="F41" i="3"/>
  <c r="K41" i="3" s="1"/>
  <c r="F45" i="3"/>
  <c r="K45" i="3" s="1"/>
  <c r="H45" i="3"/>
  <c r="J45" i="3" s="1"/>
  <c r="E50" i="3"/>
  <c r="J50" i="3" s="1"/>
  <c r="J53" i="3"/>
  <c r="I68" i="3"/>
  <c r="F68" i="3"/>
  <c r="H68" i="3"/>
  <c r="H74" i="3"/>
  <c r="I109" i="3"/>
  <c r="H109" i="3"/>
  <c r="E109" i="3"/>
  <c r="J109" i="3" s="1"/>
  <c r="D109" i="3"/>
  <c r="G109" i="3" s="1"/>
  <c r="K28" i="3"/>
  <c r="F93" i="3"/>
  <c r="K93" i="3" s="1"/>
  <c r="I93" i="3"/>
  <c r="D93" i="3"/>
  <c r="G93" i="3" s="1"/>
  <c r="H93" i="3" s="1"/>
  <c r="H97" i="3"/>
  <c r="D97" i="3"/>
  <c r="G97" i="3" s="1"/>
  <c r="I97" i="3" s="1"/>
  <c r="F97" i="3"/>
  <c r="B22" i="2"/>
  <c r="B51" i="2"/>
  <c r="B92" i="2"/>
  <c r="C110" i="2"/>
  <c r="E4" i="3"/>
  <c r="E6" i="3"/>
  <c r="I11" i="3"/>
  <c r="I14" i="3"/>
  <c r="I17" i="3"/>
  <c r="K17" i="3" s="1"/>
  <c r="H28" i="3"/>
  <c r="J28" i="3" s="1"/>
  <c r="I39" i="3"/>
  <c r="E68" i="3"/>
  <c r="J68" i="3" s="1"/>
  <c r="F75" i="3"/>
  <c r="K75" i="3" s="1"/>
  <c r="E75" i="3"/>
  <c r="J75" i="3" s="1"/>
  <c r="D75" i="3"/>
  <c r="G75" i="3" s="1"/>
  <c r="I75" i="3"/>
  <c r="H75" i="3"/>
  <c r="E93" i="3"/>
  <c r="H62" i="3"/>
  <c r="F62" i="3"/>
  <c r="E62" i="3"/>
  <c r="J62" i="3" s="1"/>
  <c r="I62" i="3"/>
  <c r="E59" i="1"/>
  <c r="C75" i="2"/>
  <c r="E75" i="4"/>
  <c r="I9" i="3"/>
  <c r="E9" i="3"/>
  <c r="F51" i="3"/>
  <c r="E51" i="3"/>
  <c r="D51" i="3"/>
  <c r="G51" i="3" s="1"/>
  <c r="I51" i="3" s="1"/>
  <c r="D62" i="3"/>
  <c r="G62" i="3" s="1"/>
  <c r="D82" i="3"/>
  <c r="G82" i="3" s="1"/>
  <c r="H82" i="3"/>
  <c r="F82" i="3"/>
  <c r="E82" i="3"/>
  <c r="J82" i="3" s="1"/>
  <c r="E97" i="3"/>
  <c r="E105" i="1"/>
  <c r="E43" i="1"/>
  <c r="K6" i="3"/>
  <c r="I12" i="3"/>
  <c r="F5" i="1"/>
  <c r="E8" i="1"/>
  <c r="F11" i="1"/>
  <c r="E24" i="1"/>
  <c r="F27" i="1"/>
  <c r="E40" i="1"/>
  <c r="E56" i="1"/>
  <c r="E72" i="1"/>
  <c r="G75" i="1"/>
  <c r="F94" i="1"/>
  <c r="C3" i="2"/>
  <c r="B69" i="2"/>
  <c r="B75" i="2"/>
  <c r="C112" i="2"/>
  <c r="H7" i="3"/>
  <c r="J7" i="3" s="1"/>
  <c r="D17" i="3"/>
  <c r="G17" i="3" s="1"/>
  <c r="H17" i="3" s="1"/>
  <c r="I20" i="3"/>
  <c r="E20" i="3"/>
  <c r="D26" i="3"/>
  <c r="G26" i="3" s="1"/>
  <c r="I26" i="3"/>
  <c r="F29" i="3"/>
  <c r="K29" i="3" s="1"/>
  <c r="I29" i="3"/>
  <c r="H29" i="3"/>
  <c r="J29" i="3" s="1"/>
  <c r="D29" i="3"/>
  <c r="G29" i="3" s="1"/>
  <c r="F69" i="3"/>
  <c r="K69" i="3" s="1"/>
  <c r="I69" i="3"/>
  <c r="D69" i="3"/>
  <c r="G69" i="3" s="1"/>
  <c r="H69" i="3" s="1"/>
  <c r="J69" i="3" s="1"/>
  <c r="D86" i="3"/>
  <c r="G86" i="3" s="1"/>
  <c r="D94" i="3"/>
  <c r="G94" i="3" s="1"/>
  <c r="I94" i="3" s="1"/>
  <c r="B34" i="2"/>
  <c r="H75" i="1"/>
  <c r="E79" i="4"/>
  <c r="C79" i="2"/>
  <c r="H79" i="1"/>
  <c r="G94" i="1"/>
  <c r="E98" i="4"/>
  <c r="C98" i="2"/>
  <c r="C102" i="4"/>
  <c r="B102" i="2"/>
  <c r="C106" i="4"/>
  <c r="B106" i="2"/>
  <c r="B58" i="2"/>
  <c r="B87" i="2"/>
  <c r="D9" i="3"/>
  <c r="G9" i="3" s="1"/>
  <c r="H9" i="3" s="1"/>
  <c r="D12" i="3"/>
  <c r="G12" i="3" s="1"/>
  <c r="H12" i="3" s="1"/>
  <c r="E17" i="3"/>
  <c r="F23" i="3"/>
  <c r="E23" i="3"/>
  <c r="D23" i="3"/>
  <c r="G23" i="3" s="1"/>
  <c r="H23" i="3" s="1"/>
  <c r="K79" i="3"/>
  <c r="I82" i="3"/>
  <c r="K106" i="3"/>
  <c r="E37" i="4"/>
  <c r="C37" i="2"/>
  <c r="E53" i="4"/>
  <c r="C53" i="2"/>
  <c r="E69" i="4"/>
  <c r="C69" i="2"/>
  <c r="E83" i="4"/>
  <c r="C83" i="2"/>
  <c r="B18" i="2"/>
  <c r="B35" i="2"/>
  <c r="B70" i="2"/>
  <c r="C99" i="2"/>
  <c r="F9" i="3"/>
  <c r="K9" i="3" s="1"/>
  <c r="E12" i="3"/>
  <c r="F43" i="3"/>
  <c r="E43" i="3"/>
  <c r="D43" i="3"/>
  <c r="G43" i="3" s="1"/>
  <c r="I43" i="3" s="1"/>
  <c r="I46" i="3"/>
  <c r="H51" i="3"/>
  <c r="E60" i="3"/>
  <c r="F63" i="3"/>
  <c r="E63" i="3"/>
  <c r="J63" i="3" s="1"/>
  <c r="D63" i="3"/>
  <c r="G63" i="3" s="1"/>
  <c r="E15" i="1"/>
  <c r="E18" i="4"/>
  <c r="C18" i="2"/>
  <c r="E34" i="4"/>
  <c r="C34" i="2"/>
  <c r="E50" i="4"/>
  <c r="C50" i="2"/>
  <c r="E63" i="1"/>
  <c r="B41" i="2"/>
  <c r="B100" i="2"/>
  <c r="F12" i="3"/>
  <c r="K12" i="3" s="1"/>
  <c r="K20" i="3"/>
  <c r="K26" i="3"/>
  <c r="D46" i="3"/>
  <c r="G46" i="3" s="1"/>
  <c r="D57" i="3"/>
  <c r="G57" i="3" s="1"/>
  <c r="H63" i="3"/>
  <c r="E12" i="1"/>
  <c r="G18" i="1"/>
  <c r="E28" i="1"/>
  <c r="F31" i="1"/>
  <c r="G34" i="1"/>
  <c r="H37" i="1"/>
  <c r="E44" i="1"/>
  <c r="F47" i="1"/>
  <c r="G50" i="1"/>
  <c r="H53" i="1"/>
  <c r="E60" i="1"/>
  <c r="G66" i="1"/>
  <c r="H69" i="1"/>
  <c r="E73" i="4"/>
  <c r="C73" i="2"/>
  <c r="F76" i="1"/>
  <c r="E80" i="1"/>
  <c r="H83" i="1"/>
  <c r="G87" i="1"/>
  <c r="C91" i="2"/>
  <c r="E91" i="4"/>
  <c r="H91" i="1"/>
  <c r="H102" i="1"/>
  <c r="H106" i="1"/>
  <c r="H110" i="1"/>
  <c r="B4" i="2"/>
  <c r="B53" i="2"/>
  <c r="C88" i="2"/>
  <c r="B94" i="2"/>
  <c r="C106" i="2"/>
  <c r="F7" i="3"/>
  <c r="K7" i="3" s="1"/>
  <c r="F15" i="3"/>
  <c r="K15" i="3" s="1"/>
  <c r="H20" i="3"/>
  <c r="I23" i="3"/>
  <c r="H26" i="3"/>
  <c r="J26" i="3" s="1"/>
  <c r="H30" i="3"/>
  <c r="F30" i="3"/>
  <c r="K30" i="3" s="1"/>
  <c r="E30" i="3"/>
  <c r="J30" i="3" s="1"/>
  <c r="H43" i="3"/>
  <c r="E57" i="3"/>
  <c r="D60" i="3"/>
  <c r="G60" i="3" s="1"/>
  <c r="I60" i="3" s="1"/>
  <c r="I63" i="3"/>
  <c r="D66" i="3"/>
  <c r="G66" i="3" s="1"/>
  <c r="I66" i="3"/>
  <c r="F66" i="3"/>
  <c r="E66" i="3"/>
  <c r="F77" i="3"/>
  <c r="I77" i="3"/>
  <c r="E21" i="4"/>
  <c r="C21" i="2"/>
  <c r="E66" i="4"/>
  <c r="C66" i="2"/>
  <c r="C87" i="2"/>
  <c r="E87" i="4"/>
  <c r="H87" i="1"/>
  <c r="C3" i="4"/>
  <c r="B3" i="2"/>
  <c r="C6" i="4"/>
  <c r="B6" i="2"/>
  <c r="H18" i="1"/>
  <c r="H34" i="1"/>
  <c r="H50" i="1"/>
  <c r="H66" i="1"/>
  <c r="G91" i="1"/>
  <c r="C95" i="2"/>
  <c r="H95" i="1"/>
  <c r="E95" i="4"/>
  <c r="B99" i="2"/>
  <c r="C99" i="4"/>
  <c r="B9" i="2"/>
  <c r="B42" i="2"/>
  <c r="D10" i="3"/>
  <c r="G10" i="3" s="1"/>
  <c r="H10" i="3" s="1"/>
  <c r="F13" i="3"/>
  <c r="K13" i="3" s="1"/>
  <c r="I13" i="3"/>
  <c r="I49" i="3"/>
  <c r="K49" i="3" s="1"/>
  <c r="H49" i="3"/>
  <c r="E49" i="3"/>
  <c r="F60" i="3"/>
  <c r="D70" i="3"/>
  <c r="G70" i="3" s="1"/>
  <c r="H70" i="3" s="1"/>
  <c r="C25" i="2"/>
  <c r="E25" i="4"/>
  <c r="E41" i="4"/>
  <c r="C41" i="2"/>
  <c r="C57" i="2"/>
  <c r="E57" i="4"/>
  <c r="C84" i="4"/>
  <c r="G84" i="1"/>
  <c r="C88" i="4"/>
  <c r="G88" i="1"/>
  <c r="B103" i="2"/>
  <c r="C103" i="4"/>
  <c r="B107" i="2"/>
  <c r="C107" i="4"/>
  <c r="C111" i="4"/>
  <c r="B111" i="2"/>
  <c r="C9" i="2"/>
  <c r="B54" i="2"/>
  <c r="B77" i="2"/>
  <c r="B83" i="2"/>
  <c r="E10" i="3"/>
  <c r="K18" i="3"/>
  <c r="F27" i="3"/>
  <c r="E27" i="3"/>
  <c r="D27" i="3"/>
  <c r="G27" i="3" s="1"/>
  <c r="H27" i="3" s="1"/>
  <c r="I27" i="3"/>
  <c r="D47" i="3"/>
  <c r="G47" i="3" s="1"/>
  <c r="I47" i="3" s="1"/>
  <c r="K47" i="3" s="1"/>
  <c r="J55" i="3"/>
  <c r="H60" i="3"/>
  <c r="H66" i="3"/>
  <c r="E77" i="3"/>
  <c r="J77" i="3" s="1"/>
  <c r="I84" i="3"/>
  <c r="F84" i="3"/>
  <c r="K84" i="3" s="1"/>
  <c r="H84" i="3"/>
  <c r="E84" i="3"/>
  <c r="J84" i="3" s="1"/>
  <c r="H86" i="3"/>
  <c r="F109" i="3"/>
  <c r="K109" i="3" s="1"/>
  <c r="E95" i="3"/>
  <c r="J95" i="3" s="1"/>
  <c r="H3" i="4"/>
  <c r="D18" i="3"/>
  <c r="G18" i="3" s="1"/>
  <c r="H18" i="3" s="1"/>
  <c r="D58" i="3"/>
  <c r="G58" i="3" s="1"/>
  <c r="I58" i="3" s="1"/>
  <c r="F91" i="3"/>
  <c r="K91" i="3" s="1"/>
  <c r="E91" i="3"/>
  <c r="D91" i="3"/>
  <c r="G91" i="3" s="1"/>
  <c r="H91" i="3" s="1"/>
  <c r="I100" i="3"/>
  <c r="F100" i="3"/>
  <c r="I111" i="3"/>
  <c r="K111" i="3" s="1"/>
  <c r="H73" i="3"/>
  <c r="J73" i="3" s="1"/>
  <c r="D73" i="3"/>
  <c r="G73" i="3" s="1"/>
  <c r="I73" i="3" s="1"/>
  <c r="I95" i="3"/>
  <c r="K95" i="3" s="1"/>
  <c r="D102" i="3"/>
  <c r="G102" i="3" s="1"/>
  <c r="I102" i="3" s="1"/>
  <c r="D4" i="3"/>
  <c r="G4" i="3" s="1"/>
  <c r="H4" i="3" s="1"/>
  <c r="E18" i="3"/>
  <c r="F35" i="3"/>
  <c r="K35" i="3" s="1"/>
  <c r="E35" i="3"/>
  <c r="J35" i="3" s="1"/>
  <c r="D35" i="3"/>
  <c r="G35" i="3" s="1"/>
  <c r="I35" i="3" s="1"/>
  <c r="E37" i="3"/>
  <c r="J37" i="3" s="1"/>
  <c r="H54" i="3"/>
  <c r="F54" i="3"/>
  <c r="K54" i="3" s="1"/>
  <c r="E54" i="3"/>
  <c r="E58" i="3"/>
  <c r="J58" i="3" s="1"/>
  <c r="H71" i="3"/>
  <c r="D100" i="3"/>
  <c r="G100" i="3" s="1"/>
  <c r="H78" i="3"/>
  <c r="I89" i="3"/>
  <c r="K89" i="3" s="1"/>
  <c r="D89" i="3"/>
  <c r="G89" i="3" s="1"/>
  <c r="H89" i="3" s="1"/>
  <c r="J89" i="3" s="1"/>
  <c r="E100" i="3"/>
  <c r="J100" i="3" s="1"/>
  <c r="E31" i="3"/>
  <c r="J31" i="3" s="1"/>
  <c r="H37" i="3"/>
  <c r="I44" i="3"/>
  <c r="H46" i="3"/>
  <c r="F46" i="3"/>
  <c r="E46" i="3"/>
  <c r="J46" i="3" s="1"/>
  <c r="D52" i="3"/>
  <c r="G52" i="3" s="1"/>
  <c r="I52" i="3" s="1"/>
  <c r="K52" i="3" s="1"/>
  <c r="D54" i="3"/>
  <c r="G54" i="3" s="1"/>
  <c r="I54" i="3" s="1"/>
  <c r="E71" i="3"/>
  <c r="J71" i="3" s="1"/>
  <c r="F73" i="3"/>
  <c r="I76" i="3"/>
  <c r="F76" i="3"/>
  <c r="K76" i="3" s="1"/>
  <c r="D87" i="3"/>
  <c r="G87" i="3" s="1"/>
  <c r="I91" i="3"/>
  <c r="E98" i="3"/>
  <c r="J98" i="3" s="1"/>
  <c r="F101" i="3"/>
  <c r="F83" i="3"/>
  <c r="E83" i="3"/>
  <c r="D83" i="3"/>
  <c r="G83" i="3" s="1"/>
  <c r="I83" i="3" s="1"/>
  <c r="H98" i="3"/>
  <c r="H108" i="3"/>
  <c r="F108" i="3"/>
  <c r="I3" i="3"/>
  <c r="K3" i="3" s="1"/>
  <c r="H3" i="3"/>
  <c r="J3" i="3" s="1"/>
  <c r="D21" i="3"/>
  <c r="G21" i="3" s="1"/>
  <c r="H21" i="3" s="1"/>
  <c r="I36" i="3"/>
  <c r="K36" i="3" s="1"/>
  <c r="H38" i="3"/>
  <c r="F38" i="3"/>
  <c r="K38" i="3" s="1"/>
  <c r="E38" i="3"/>
  <c r="F44" i="3"/>
  <c r="H52" i="3"/>
  <c r="J52" i="3" s="1"/>
  <c r="D61" i="3"/>
  <c r="G61" i="3" s="1"/>
  <c r="I61" i="3" s="1"/>
  <c r="K61" i="3" s="1"/>
  <c r="H65" i="3"/>
  <c r="J65" i="3" s="1"/>
  <c r="H85" i="3"/>
  <c r="J85" i="3" s="1"/>
  <c r="I87" i="3"/>
  <c r="K87" i="3" s="1"/>
  <c r="D90" i="3"/>
  <c r="G90" i="3" s="1"/>
  <c r="I90" i="3" s="1"/>
  <c r="K90" i="3" s="1"/>
  <c r="I98" i="3"/>
  <c r="K98" i="3" s="1"/>
  <c r="D101" i="3"/>
  <c r="G101" i="3" s="1"/>
  <c r="I101" i="3" s="1"/>
  <c r="E103" i="3"/>
  <c r="J103" i="3" s="1"/>
  <c r="F19" i="3"/>
  <c r="K19" i="3" s="1"/>
  <c r="E19" i="3"/>
  <c r="D19" i="3"/>
  <c r="G19" i="3" s="1"/>
  <c r="H19" i="3" s="1"/>
  <c r="E21" i="3"/>
  <c r="D34" i="3"/>
  <c r="G34" i="3" s="1"/>
  <c r="H34" i="3" s="1"/>
  <c r="F59" i="3"/>
  <c r="E59" i="3"/>
  <c r="J59" i="3" s="1"/>
  <c r="D59" i="3"/>
  <c r="G59" i="3" s="1"/>
  <c r="I59" i="3" s="1"/>
  <c r="E61" i="3"/>
  <c r="J61" i="3" s="1"/>
  <c r="H76" i="3"/>
  <c r="J76" i="3" s="1"/>
  <c r="K103" i="3"/>
  <c r="D108" i="3"/>
  <c r="G108" i="3" s="1"/>
  <c r="I108" i="3" s="1"/>
  <c r="I57" i="3"/>
  <c r="K57" i="3" s="1"/>
  <c r="H57" i="3"/>
  <c r="D65" i="3"/>
  <c r="G65" i="3" s="1"/>
  <c r="I65" i="3" s="1"/>
  <c r="K65" i="3" s="1"/>
  <c r="H81" i="3"/>
  <c r="D81" i="3"/>
  <c r="G81" i="3" s="1"/>
  <c r="I81" i="3" s="1"/>
  <c r="H83" i="3"/>
  <c r="E90" i="3"/>
  <c r="J90" i="3" s="1"/>
  <c r="F99" i="3"/>
  <c r="E99" i="3"/>
  <c r="J99" i="3" s="1"/>
  <c r="D99" i="3"/>
  <c r="G99" i="3" s="1"/>
  <c r="I99" i="3" s="1"/>
  <c r="E108" i="3"/>
  <c r="E70" i="3"/>
  <c r="E78" i="3"/>
  <c r="E86" i="3"/>
  <c r="E94" i="3"/>
  <c r="J94" i="3" s="1"/>
  <c r="E102" i="3"/>
  <c r="J102" i="3" s="1"/>
  <c r="E110" i="3"/>
  <c r="J110" i="3" s="1"/>
  <c r="F70" i="3"/>
  <c r="K70" i="3" s="1"/>
  <c r="F78" i="3"/>
  <c r="K78" i="3" s="1"/>
  <c r="F86" i="3"/>
  <c r="K86" i="3" s="1"/>
  <c r="F94" i="3"/>
  <c r="F102" i="3"/>
  <c r="D107" i="3"/>
  <c r="G107" i="3" s="1"/>
  <c r="I107" i="3" s="1"/>
  <c r="K107" i="3" s="1"/>
  <c r="F110" i="3"/>
  <c r="K110" i="3" s="1"/>
  <c r="E107" i="3"/>
  <c r="J107" i="3" s="1"/>
  <c r="C19" i="4" l="1"/>
  <c r="B19" i="2"/>
  <c r="G19" i="1"/>
  <c r="K73" i="3"/>
  <c r="C63" i="4"/>
  <c r="G63" i="1"/>
  <c r="B63" i="2"/>
  <c r="J9" i="3"/>
  <c r="C62" i="4"/>
  <c r="G62" i="1"/>
  <c r="B62" i="2"/>
  <c r="C49" i="4"/>
  <c r="G49" i="1"/>
  <c r="B49" i="2"/>
  <c r="C90" i="4"/>
  <c r="G90" i="1"/>
  <c r="B90" i="2"/>
  <c r="C44" i="4"/>
  <c r="G44" i="1"/>
  <c r="B44" i="2"/>
  <c r="J11" i="3"/>
  <c r="C31" i="2"/>
  <c r="E31" i="4"/>
  <c r="H31" i="1"/>
  <c r="E62" i="4"/>
  <c r="C62" i="2"/>
  <c r="H62" i="1"/>
  <c r="E90" i="4"/>
  <c r="C90" i="2"/>
  <c r="H90" i="1"/>
  <c r="C28" i="4"/>
  <c r="G28" i="1"/>
  <c r="B28" i="2"/>
  <c r="J43" i="3"/>
  <c r="C43" i="4"/>
  <c r="G43" i="1"/>
  <c r="B43" i="2"/>
  <c r="C96" i="4"/>
  <c r="G96" i="1"/>
  <c r="B96" i="2"/>
  <c r="E30" i="4"/>
  <c r="C30" i="2"/>
  <c r="H30" i="1"/>
  <c r="J34" i="3"/>
  <c r="C48" i="4"/>
  <c r="B48" i="2"/>
  <c r="G48" i="1"/>
  <c r="K108" i="3"/>
  <c r="J54" i="3"/>
  <c r="K100" i="3"/>
  <c r="K43" i="3"/>
  <c r="G105" i="1"/>
  <c r="C105" i="4"/>
  <c r="B105" i="2"/>
  <c r="J67" i="3"/>
  <c r="C30" i="4"/>
  <c r="B30" i="2"/>
  <c r="G30" i="1"/>
  <c r="J22" i="3"/>
  <c r="C80" i="4"/>
  <c r="G80" i="1"/>
  <c r="B80" i="2"/>
  <c r="C12" i="4"/>
  <c r="G12" i="1"/>
  <c r="B12" i="2"/>
  <c r="J12" i="3"/>
  <c r="K22" i="3"/>
  <c r="E86" i="4"/>
  <c r="C86" i="2"/>
  <c r="H86" i="1"/>
  <c r="E76" i="4"/>
  <c r="H76" i="1"/>
  <c r="C76" i="2"/>
  <c r="E94" i="4"/>
  <c r="C94" i="2"/>
  <c r="H94" i="1"/>
  <c r="J97" i="3"/>
  <c r="C59" i="4"/>
  <c r="B59" i="2"/>
  <c r="G59" i="1"/>
  <c r="K39" i="3"/>
  <c r="J92" i="3"/>
  <c r="J25" i="3"/>
  <c r="E46" i="4"/>
  <c r="C46" i="2"/>
  <c r="H46" i="1"/>
  <c r="C86" i="4"/>
  <c r="G86" i="1"/>
  <c r="B86" i="2"/>
  <c r="J10" i="3"/>
  <c r="K81" i="3"/>
  <c r="K46" i="3"/>
  <c r="K60" i="3"/>
  <c r="J86" i="3"/>
  <c r="J91" i="3"/>
  <c r="J49" i="3"/>
  <c r="K77" i="3"/>
  <c r="K92" i="3"/>
  <c r="C46" i="4"/>
  <c r="B46" i="2"/>
  <c r="G46" i="1"/>
  <c r="C33" i="4"/>
  <c r="G33" i="1"/>
  <c r="B33" i="2"/>
  <c r="K102" i="3"/>
  <c r="K94" i="3"/>
  <c r="K51" i="3"/>
  <c r="C16" i="4"/>
  <c r="B16" i="2"/>
  <c r="G16" i="1"/>
  <c r="J66" i="3"/>
  <c r="C15" i="4"/>
  <c r="G15" i="1"/>
  <c r="B15" i="2"/>
  <c r="C72" i="4"/>
  <c r="G72" i="1"/>
  <c r="B72" i="2"/>
  <c r="J6" i="3"/>
  <c r="E5" i="4"/>
  <c r="H5" i="1"/>
  <c r="C5" i="2"/>
  <c r="L4" i="2" s="1"/>
  <c r="J78" i="3"/>
  <c r="J70" i="3"/>
  <c r="J83" i="3"/>
  <c r="K66" i="3"/>
  <c r="C56" i="4"/>
  <c r="G56" i="1"/>
  <c r="B56" i="2"/>
  <c r="K82" i="3"/>
  <c r="K62" i="3"/>
  <c r="J4" i="3"/>
  <c r="O2" i="3" s="1"/>
  <c r="J74" i="3"/>
  <c r="C64" i="4"/>
  <c r="B64" i="2"/>
  <c r="G64" i="1"/>
  <c r="J41" i="3"/>
  <c r="C17" i="4"/>
  <c r="G17" i="1"/>
  <c r="B17" i="2"/>
  <c r="J19" i="3"/>
  <c r="J108" i="3"/>
  <c r="K83" i="3"/>
  <c r="C40" i="4"/>
  <c r="G40" i="1"/>
  <c r="B40" i="2"/>
  <c r="C81" i="4"/>
  <c r="B81" i="2"/>
  <c r="G81" i="1"/>
  <c r="K33" i="3"/>
  <c r="K101" i="3"/>
  <c r="D3" i="2"/>
  <c r="L1" i="2"/>
  <c r="C60" i="4"/>
  <c r="B60" i="2"/>
  <c r="G60" i="1"/>
  <c r="C27" i="2"/>
  <c r="E27" i="4"/>
  <c r="H27" i="1"/>
  <c r="J93" i="3"/>
  <c r="K59" i="3"/>
  <c r="K44" i="3"/>
  <c r="J18" i="3"/>
  <c r="J27" i="3"/>
  <c r="K63" i="3"/>
  <c r="J23" i="3"/>
  <c r="C24" i="4"/>
  <c r="B24" i="2"/>
  <c r="G24" i="1"/>
  <c r="K14" i="3"/>
  <c r="O3" i="3" s="1"/>
  <c r="P3" i="3" s="1"/>
  <c r="K58" i="3"/>
  <c r="C32" i="4"/>
  <c r="G32" i="1"/>
  <c r="B32" i="2"/>
  <c r="E14" i="4"/>
  <c r="C14" i="2"/>
  <c r="H14" i="1"/>
  <c r="C101" i="4"/>
  <c r="G101" i="1"/>
  <c r="B101" i="2"/>
  <c r="K105" i="3"/>
  <c r="C109" i="4"/>
  <c r="G109" i="1"/>
  <c r="B109" i="2"/>
  <c r="K99" i="3"/>
  <c r="J38" i="3"/>
  <c r="K27" i="3"/>
  <c r="J60" i="3"/>
  <c r="K23" i="3"/>
  <c r="J20" i="3"/>
  <c r="C11" i="2"/>
  <c r="E11" i="4"/>
  <c r="H11" i="1"/>
  <c r="C14" i="4"/>
  <c r="B14" i="2"/>
  <c r="G14" i="1"/>
  <c r="E101" i="4"/>
  <c r="H101" i="1"/>
  <c r="C101" i="2"/>
  <c r="J42" i="3"/>
  <c r="E109" i="4"/>
  <c r="H109" i="1"/>
  <c r="C109" i="2"/>
  <c r="J51" i="3"/>
  <c r="J21" i="3"/>
  <c r="J57" i="3"/>
  <c r="E47" i="4"/>
  <c r="C47" i="2"/>
  <c r="H47" i="1"/>
  <c r="J17" i="3"/>
  <c r="B8" i="2"/>
  <c r="L3" i="2" s="1"/>
  <c r="L5" i="2" s="1"/>
  <c r="C8" i="4"/>
  <c r="G8" i="1"/>
  <c r="K97" i="3"/>
  <c r="K68" i="3"/>
  <c r="E82" i="4"/>
  <c r="C82" i="2"/>
  <c r="H82" i="1"/>
  <c r="I3" i="4" s="1"/>
  <c r="K42" i="3"/>
  <c r="N7" i="3" l="1"/>
  <c r="P2" i="3"/>
  <c r="M6" i="3" s="1"/>
  <c r="M1" i="1"/>
  <c r="I2" i="4"/>
  <c r="J2" i="4" s="1"/>
  <c r="K2" i="4" s="1"/>
  <c r="M2" i="1"/>
  <c r="L2" i="2"/>
  <c r="L6" i="2" s="1"/>
  <c r="F111" i="2"/>
  <c r="G110" i="2"/>
  <c r="G108" i="2"/>
  <c r="G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G4" i="2"/>
  <c r="F108" i="2"/>
  <c r="F99" i="2"/>
  <c r="G7" i="2"/>
  <c r="F4" i="2"/>
  <c r="F112" i="2"/>
  <c r="F107" i="2"/>
  <c r="F102" i="2"/>
  <c r="F10" i="2"/>
  <c r="G3" i="2"/>
  <c r="F106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F110" i="2"/>
  <c r="F101" i="2"/>
  <c r="G9" i="2"/>
  <c r="G107" i="2"/>
  <c r="G100" i="2"/>
  <c r="G94" i="2"/>
  <c r="G88" i="2"/>
  <c r="G71" i="2"/>
  <c r="F65" i="2"/>
  <c r="F42" i="2"/>
  <c r="F36" i="2"/>
  <c r="G30" i="2"/>
  <c r="G24" i="2"/>
  <c r="G19" i="2"/>
  <c r="G106" i="2"/>
  <c r="F100" i="2"/>
  <c r="F94" i="2"/>
  <c r="F88" i="2"/>
  <c r="G82" i="2"/>
  <c r="G76" i="2"/>
  <c r="G59" i="2"/>
  <c r="F53" i="2"/>
  <c r="F30" i="2"/>
  <c r="F24" i="2"/>
  <c r="G13" i="2"/>
  <c r="F82" i="2"/>
  <c r="F76" i="2"/>
  <c r="G70" i="2"/>
  <c r="G64" i="2"/>
  <c r="G47" i="2"/>
  <c r="F41" i="2"/>
  <c r="G18" i="2"/>
  <c r="F13" i="2"/>
  <c r="G8" i="2"/>
  <c r="G50" i="2"/>
  <c r="G105" i="2"/>
  <c r="F93" i="2"/>
  <c r="F70" i="2"/>
  <c r="F64" i="2"/>
  <c r="G58" i="2"/>
  <c r="G52" i="2"/>
  <c r="G35" i="2"/>
  <c r="F29" i="2"/>
  <c r="F18" i="2"/>
  <c r="F8" i="2"/>
  <c r="F105" i="2"/>
  <c r="G87" i="2"/>
  <c r="F81" i="2"/>
  <c r="F58" i="2"/>
  <c r="F52" i="2"/>
  <c r="G46" i="2"/>
  <c r="G40" i="2"/>
  <c r="G23" i="2"/>
  <c r="G12" i="2"/>
  <c r="F3" i="2"/>
  <c r="G91" i="2"/>
  <c r="F16" i="2"/>
  <c r="G112" i="2"/>
  <c r="G98" i="2"/>
  <c r="G92" i="2"/>
  <c r="G75" i="2"/>
  <c r="F69" i="2"/>
  <c r="F46" i="2"/>
  <c r="F40" i="2"/>
  <c r="G34" i="2"/>
  <c r="G28" i="2"/>
  <c r="G17" i="2"/>
  <c r="F12" i="2"/>
  <c r="F7" i="2"/>
  <c r="F98" i="2"/>
  <c r="F92" i="2"/>
  <c r="G86" i="2"/>
  <c r="G80" i="2"/>
  <c r="G63" i="2"/>
  <c r="F57" i="2"/>
  <c r="F34" i="2"/>
  <c r="F28" i="2"/>
  <c r="G22" i="2"/>
  <c r="F17" i="2"/>
  <c r="G104" i="2"/>
  <c r="F86" i="2"/>
  <c r="F80" i="2"/>
  <c r="G68" i="2"/>
  <c r="G51" i="2"/>
  <c r="F62" i="2"/>
  <c r="G111" i="2"/>
  <c r="G74" i="2"/>
  <c r="F45" i="2"/>
  <c r="F22" i="2"/>
  <c r="F85" i="2"/>
  <c r="F104" i="2"/>
  <c r="F97" i="2"/>
  <c r="F74" i="2"/>
  <c r="F68" i="2"/>
  <c r="G62" i="2"/>
  <c r="G56" i="2"/>
  <c r="G39" i="2"/>
  <c r="F33" i="2"/>
  <c r="G16" i="2"/>
  <c r="G11" i="2"/>
  <c r="G6" i="2"/>
  <c r="F56" i="2"/>
  <c r="F109" i="2"/>
  <c r="G102" i="2"/>
  <c r="F96" i="2"/>
  <c r="G90" i="2"/>
  <c r="G84" i="2"/>
  <c r="G67" i="2"/>
  <c r="F61" i="2"/>
  <c r="F38" i="2"/>
  <c r="F32" i="2"/>
  <c r="G26" i="2"/>
  <c r="G10" i="2"/>
  <c r="F84" i="2"/>
  <c r="G72" i="2"/>
  <c r="F49" i="2"/>
  <c r="G20" i="2"/>
  <c r="G5" i="2"/>
  <c r="F90" i="2"/>
  <c r="G78" i="2"/>
  <c r="G55" i="2"/>
  <c r="F26" i="2"/>
  <c r="G15" i="2"/>
  <c r="G103" i="2"/>
  <c r="G21" i="2"/>
  <c r="G101" i="2"/>
  <c r="F78" i="2"/>
  <c r="F72" i="2"/>
  <c r="G66" i="2"/>
  <c r="G60" i="2"/>
  <c r="G43" i="2"/>
  <c r="F37" i="2"/>
  <c r="F20" i="2"/>
  <c r="F5" i="2"/>
  <c r="G95" i="2"/>
  <c r="F89" i="2"/>
  <c r="F66" i="2"/>
  <c r="F60" i="2"/>
  <c r="G54" i="2"/>
  <c r="G48" i="2"/>
  <c r="G31" i="2"/>
  <c r="F25" i="2"/>
  <c r="G14" i="2"/>
  <c r="G44" i="2"/>
  <c r="G83" i="2"/>
  <c r="F77" i="2"/>
  <c r="F54" i="2"/>
  <c r="F48" i="2"/>
  <c r="G42" i="2"/>
  <c r="G36" i="2"/>
  <c r="F14" i="2"/>
  <c r="F9" i="2"/>
  <c r="F6" i="2"/>
  <c r="F50" i="2"/>
  <c r="F44" i="2"/>
  <c r="G79" i="2"/>
  <c r="G109" i="2"/>
  <c r="G38" i="2"/>
  <c r="F103" i="2"/>
  <c r="F73" i="2"/>
  <c r="G32" i="2"/>
  <c r="G27" i="2"/>
  <c r="G96" i="2"/>
  <c r="F21" i="2"/>
  <c r="I9" i="2" l="1"/>
  <c r="J10" i="2"/>
  <c r="J5" i="1"/>
  <c r="K6" i="1"/>
  <c r="J3" i="4"/>
  <c r="K3" i="4" s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<sst xmlns="http://schemas.openxmlformats.org/spreadsheetml/2006/main" count="69" uniqueCount="30">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</sst>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0.66181320325065907</c:v>
                </c:pt>
                <c:pt idx="4">
                  <c:v>0.75949487529829074</c:v>
                </c:pt>
                <c:pt idx="5">
                  <c:v>0.69940327852058781</c:v>
                </c:pt>
                <c:pt idx="6">
                  <c:v>0.66471411650694523</c:v>
                </c:pt>
                <c:pt idx="7">
                  <c:v>0.73509908680989733</c:v>
                </c:pt>
                <c:pt idx="8">
                  <c:v>0.75940823152821568</c:v>
                </c:pt>
                <c:pt idx="9">
                  <c:v>0.74964919995492085</c:v>
                </c:pt>
                <c:pt idx="10">
                  <c:v>0.74402775619166039</c:v>
                </c:pt>
                <c:pt idx="11">
                  <c:v>0.74327894622210022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0.70306919254946221</c:v>
                </c:pt>
                <c:pt idx="16">
                  <c:v>0.68820683110026359</c:v>
                </c:pt>
                <c:pt idx="17">
                  <c:v>0.80270874457695796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0.55180489558904933</c:v>
                </c:pt>
                <c:pt idx="24">
                  <c:v>0.5047481905339346</c:v>
                </c:pt>
                <c:pt idx="25">
                  <c:v>0.75875712103839132</c:v>
                </c:pt>
                <c:pt idx="26">
                  <c:v>0.74443145316173587</c:v>
                </c:pt>
                <c:pt idx="27">
                  <c:v>0.46928306147586873</c:v>
                </c:pt>
                <c:pt idx="28">
                  <c:v>0.46493886081317931</c:v>
                </c:pt>
                <c:pt idx="29">
                  <c:v>0.69364270231511627</c:v>
                </c:pt>
                <c:pt idx="30">
                  <c:v>0.4159262059911859</c:v>
                </c:pt>
                <c:pt idx="31">
                  <c:v>0.50091583191443878</c:v>
                </c:pt>
                <c:pt idx="32">
                  <c:v>0.38768288679453827</c:v>
                </c:pt>
                <c:pt idx="33">
                  <c:v>0.51498552137068088</c:v>
                </c:pt>
                <c:pt idx="34">
                  <c:v>0.47369640026352894</c:v>
                </c:pt>
                <c:pt idx="35">
                  <c:v>0.48404586224003654</c:v>
                </c:pt>
                <c:pt idx="36">
                  <c:v>0.46631285888289542</c:v>
                </c:pt>
                <c:pt idx="37">
                  <c:v>0.71049369249130556</c:v>
                </c:pt>
                <c:pt idx="38">
                  <c:v>0.41537874807193587</c:v>
                </c:pt>
                <c:pt idx="39">
                  <c:v>0.54364034548094198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0.39628302661068848</c:v>
                </c:pt>
                <c:pt idx="45">
                  <c:v>0.34904036698505864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0.50586927366414913</c:v>
                </c:pt>
                <c:pt idx="51">
                  <c:v>0.45274566265408045</c:v>
                </c:pt>
                <c:pt idx="52">
                  <c:v>0.50261904674751368</c:v>
                </c:pt>
                <c:pt idx="53">
                  <c:v>0.35286227010853538</c:v>
                </c:pt>
                <c:pt idx="54">
                  <c:v>0.43080151336915395</c:v>
                </c:pt>
                <c:pt idx="55">
                  <c:v>0.43113837468107052</c:v>
                </c:pt>
                <c:pt idx="56">
                  <c:v>0.39426123225005905</c:v>
                </c:pt>
                <c:pt idx="57">
                  <c:v>0.45423516635192029</c:v>
                </c:pt>
                <c:pt idx="58">
                  <c:v>0.40007972261108715</c:v>
                </c:pt>
                <c:pt idx="59">
                  <c:v>0.5028423614717954</c:v>
                </c:pt>
                <c:pt idx="60">
                  <c:v>0.44382859340620723</c:v>
                </c:pt>
                <c:pt idx="61">
                  <c:v>0.43603742259170836</c:v>
                </c:pt>
                <c:pt idx="62">
                  <c:v>0.3271330758821599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0.69641171207306163</c:v>
                </c:pt>
                <c:pt idx="69">
                  <c:v>0.5181485517968113</c:v>
                </c:pt>
                <c:pt idx="70">
                  <c:v>0.38845611429963189</c:v>
                </c:pt>
                <c:pt idx="71">
                  <c:v>0.42532093505233626</c:v>
                </c:pt>
                <c:pt idx="72">
                  <c:v>0.73773195876288655</c:v>
                </c:pt>
                <c:pt idx="73">
                  <c:v>0.50406550228258651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0.53986745384878254</c:v>
                </c:pt>
                <c:pt idx="80">
                  <c:v>0.40094964524988119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0.50288425470655618</c:v>
                </c:pt>
                <c:pt idx="87">
                  <c:v>0.42344210125863768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0.37940727619000097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0.51914271762899222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8-421F-A81A-F37B8B7CAAA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0.33818679674934099</c:v>
                </c:pt>
                <c:pt idx="4">
                  <c:v>0.24050512470170926</c:v>
                </c:pt>
                <c:pt idx="5">
                  <c:v>0.30059672147941224</c:v>
                </c:pt>
                <c:pt idx="6">
                  <c:v>0.33528588349305483</c:v>
                </c:pt>
                <c:pt idx="7">
                  <c:v>0.26490091319010267</c:v>
                </c:pt>
                <c:pt idx="8">
                  <c:v>0.24059176847178429</c:v>
                </c:pt>
                <c:pt idx="9">
                  <c:v>0.2503508000450792</c:v>
                </c:pt>
                <c:pt idx="10">
                  <c:v>0.25597224380833966</c:v>
                </c:pt>
                <c:pt idx="11">
                  <c:v>0.25672105377789983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0.29693080745053774</c:v>
                </c:pt>
                <c:pt idx="16">
                  <c:v>0.31179316889973641</c:v>
                </c:pt>
                <c:pt idx="17">
                  <c:v>0.19729125542304207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0.44819510441095067</c:v>
                </c:pt>
                <c:pt idx="24">
                  <c:v>0.4952518094660654</c:v>
                </c:pt>
                <c:pt idx="25">
                  <c:v>0.2412428789616087</c:v>
                </c:pt>
                <c:pt idx="26">
                  <c:v>0.25556854683826413</c:v>
                </c:pt>
                <c:pt idx="27">
                  <c:v>0.53071693852413127</c:v>
                </c:pt>
                <c:pt idx="28">
                  <c:v>0.53506113918682074</c:v>
                </c:pt>
                <c:pt idx="29">
                  <c:v>0.30635729768488373</c:v>
                </c:pt>
                <c:pt idx="30">
                  <c:v>0.5840737940088141</c:v>
                </c:pt>
                <c:pt idx="31">
                  <c:v>0.49908416808556116</c:v>
                </c:pt>
                <c:pt idx="32">
                  <c:v>0.61231711320546178</c:v>
                </c:pt>
                <c:pt idx="33">
                  <c:v>0.48501447862931907</c:v>
                </c:pt>
                <c:pt idx="34">
                  <c:v>0.52630359973647101</c:v>
                </c:pt>
                <c:pt idx="35">
                  <c:v>0.51595413775996346</c:v>
                </c:pt>
                <c:pt idx="36">
                  <c:v>0.53368714111710458</c:v>
                </c:pt>
                <c:pt idx="37">
                  <c:v>0.28950630750869449</c:v>
                </c:pt>
                <c:pt idx="38">
                  <c:v>0.58462125192806413</c:v>
                </c:pt>
                <c:pt idx="39">
                  <c:v>0.45635965451905802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0.60371697338931152</c:v>
                </c:pt>
                <c:pt idx="45">
                  <c:v>0.65095963301494131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0.49413072633585092</c:v>
                </c:pt>
                <c:pt idx="51">
                  <c:v>0.54725433734591955</c:v>
                </c:pt>
                <c:pt idx="52">
                  <c:v>0.49738095325248638</c:v>
                </c:pt>
                <c:pt idx="53">
                  <c:v>0.64713772989146456</c:v>
                </c:pt>
                <c:pt idx="54">
                  <c:v>0.56919848663084605</c:v>
                </c:pt>
                <c:pt idx="55">
                  <c:v>0.56886162531892948</c:v>
                </c:pt>
                <c:pt idx="56">
                  <c:v>0.60573876774994095</c:v>
                </c:pt>
                <c:pt idx="57">
                  <c:v>0.54576483364807971</c:v>
                </c:pt>
                <c:pt idx="58">
                  <c:v>0.59992027738891285</c:v>
                </c:pt>
                <c:pt idx="59">
                  <c:v>0.49715763852820466</c:v>
                </c:pt>
                <c:pt idx="60">
                  <c:v>0.55617140659379272</c:v>
                </c:pt>
                <c:pt idx="61">
                  <c:v>0.56396257740829159</c:v>
                </c:pt>
                <c:pt idx="62">
                  <c:v>0.6728669241178401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0.30358828792693837</c:v>
                </c:pt>
                <c:pt idx="69">
                  <c:v>0.4818514482031887</c:v>
                </c:pt>
                <c:pt idx="70">
                  <c:v>0.61154388570036811</c:v>
                </c:pt>
                <c:pt idx="71">
                  <c:v>0.57467906494766374</c:v>
                </c:pt>
                <c:pt idx="72">
                  <c:v>0.26226804123711339</c:v>
                </c:pt>
                <c:pt idx="73">
                  <c:v>0.49593449771741355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0.46013254615121751</c:v>
                </c:pt>
                <c:pt idx="80">
                  <c:v>0.59905035475011881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0.49711574529344377</c:v>
                </c:pt>
                <c:pt idx="87">
                  <c:v>0.57655789874136232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0.62059272380999908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0.48085728237100783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8-421F-A81A-F37B8B7C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933824"/>
        <c:axId val="1"/>
      </c:lineChart>
      <c:catAx>
        <c:axId val="84793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84793382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0.66181320325065907</c:v>
                </c:pt>
                <c:pt idx="4">
                  <c:v>0.75949487529829074</c:v>
                </c:pt>
                <c:pt idx="5">
                  <c:v>0.69940327852058781</c:v>
                </c:pt>
                <c:pt idx="6">
                  <c:v>0.66471411650694523</c:v>
                </c:pt>
                <c:pt idx="7">
                  <c:v>0.73509908680989733</c:v>
                </c:pt>
                <c:pt idx="8">
                  <c:v>0.75940823152821568</c:v>
                </c:pt>
                <c:pt idx="9">
                  <c:v>0.74964919995492085</c:v>
                </c:pt>
                <c:pt idx="10">
                  <c:v>0.74402775619166039</c:v>
                </c:pt>
                <c:pt idx="11">
                  <c:v>0.74327894622210022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0.70306919254946221</c:v>
                </c:pt>
                <c:pt idx="16">
                  <c:v>0.68820683110026359</c:v>
                </c:pt>
                <c:pt idx="17">
                  <c:v>0.80270874457695796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0.55180489558904933</c:v>
                </c:pt>
                <c:pt idx="24">
                  <c:v>0.5047481905339346</c:v>
                </c:pt>
                <c:pt idx="25">
                  <c:v>0.75875712103839132</c:v>
                </c:pt>
                <c:pt idx="26">
                  <c:v>0.74443145316173587</c:v>
                </c:pt>
                <c:pt idx="27">
                  <c:v>0.46928306147586873</c:v>
                </c:pt>
                <c:pt idx="28">
                  <c:v>0.46493886081317931</c:v>
                </c:pt>
                <c:pt idx="29">
                  <c:v>0.69364270231511627</c:v>
                </c:pt>
                <c:pt idx="30">
                  <c:v>0.4159262059911859</c:v>
                </c:pt>
                <c:pt idx="31">
                  <c:v>0.50091583191443878</c:v>
                </c:pt>
                <c:pt idx="32">
                  <c:v>0.38768288679453827</c:v>
                </c:pt>
                <c:pt idx="33">
                  <c:v>0.51498552137068088</c:v>
                </c:pt>
                <c:pt idx="34">
                  <c:v>0.47369640026352894</c:v>
                </c:pt>
                <c:pt idx="35">
                  <c:v>0.48404586224003654</c:v>
                </c:pt>
                <c:pt idx="36">
                  <c:v>0.46631285888289542</c:v>
                </c:pt>
                <c:pt idx="37">
                  <c:v>0.71049369249130556</c:v>
                </c:pt>
                <c:pt idx="38">
                  <c:v>0.41537874807193587</c:v>
                </c:pt>
                <c:pt idx="39">
                  <c:v>0.54364034548094198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0.39628302661068848</c:v>
                </c:pt>
                <c:pt idx="45">
                  <c:v>0.34904036698505864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0.50586927366414913</c:v>
                </c:pt>
                <c:pt idx="51">
                  <c:v>0.45274566265408045</c:v>
                </c:pt>
                <c:pt idx="52">
                  <c:v>0.50261904674751368</c:v>
                </c:pt>
                <c:pt idx="53">
                  <c:v>0.35286227010853538</c:v>
                </c:pt>
                <c:pt idx="54">
                  <c:v>0.43080151336915395</c:v>
                </c:pt>
                <c:pt idx="55">
                  <c:v>0.43113837468107052</c:v>
                </c:pt>
                <c:pt idx="56">
                  <c:v>0.39426123225005905</c:v>
                </c:pt>
                <c:pt idx="57">
                  <c:v>0.45423516635192029</c:v>
                </c:pt>
                <c:pt idx="58">
                  <c:v>0.40007972261108715</c:v>
                </c:pt>
                <c:pt idx="59">
                  <c:v>0.5028423614717954</c:v>
                </c:pt>
                <c:pt idx="60">
                  <c:v>0.44382859340620723</c:v>
                </c:pt>
                <c:pt idx="61">
                  <c:v>0.43603742259170836</c:v>
                </c:pt>
                <c:pt idx="62">
                  <c:v>0.3271330758821599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0.69641171207306163</c:v>
                </c:pt>
                <c:pt idx="69">
                  <c:v>0.5181485517968113</c:v>
                </c:pt>
                <c:pt idx="70">
                  <c:v>0.38845611429963189</c:v>
                </c:pt>
                <c:pt idx="71">
                  <c:v>0.42532093505233626</c:v>
                </c:pt>
                <c:pt idx="72">
                  <c:v>0.73773195876288655</c:v>
                </c:pt>
                <c:pt idx="73">
                  <c:v>0.50406550228258651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0.53986745384878254</c:v>
                </c:pt>
                <c:pt idx="80">
                  <c:v>0.40094964524988119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0.50288425470655618</c:v>
                </c:pt>
                <c:pt idx="87">
                  <c:v>0.42344210125863768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0.37940727619000097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0.51914271762899222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9-489F-9DE4-E3FDDDD9797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0.33818679674934099</c:v>
                </c:pt>
                <c:pt idx="4">
                  <c:v>0.24050512470170926</c:v>
                </c:pt>
                <c:pt idx="5">
                  <c:v>0.30059672147941224</c:v>
                </c:pt>
                <c:pt idx="6">
                  <c:v>0.33528588349305483</c:v>
                </c:pt>
                <c:pt idx="7">
                  <c:v>0.26490091319010267</c:v>
                </c:pt>
                <c:pt idx="8">
                  <c:v>0.24059176847178429</c:v>
                </c:pt>
                <c:pt idx="9">
                  <c:v>0.2503508000450792</c:v>
                </c:pt>
                <c:pt idx="10">
                  <c:v>0.25597224380833966</c:v>
                </c:pt>
                <c:pt idx="11">
                  <c:v>0.25672105377789983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0.29693080745053774</c:v>
                </c:pt>
                <c:pt idx="16">
                  <c:v>0.31179316889973641</c:v>
                </c:pt>
                <c:pt idx="17">
                  <c:v>0.19729125542304207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0.44819510441095067</c:v>
                </c:pt>
                <c:pt idx="24">
                  <c:v>0.4952518094660654</c:v>
                </c:pt>
                <c:pt idx="25">
                  <c:v>0.2412428789616087</c:v>
                </c:pt>
                <c:pt idx="26">
                  <c:v>0.25556854683826413</c:v>
                </c:pt>
                <c:pt idx="27">
                  <c:v>0.53071693852413127</c:v>
                </c:pt>
                <c:pt idx="28">
                  <c:v>0.53506113918682074</c:v>
                </c:pt>
                <c:pt idx="29">
                  <c:v>0.30635729768488373</c:v>
                </c:pt>
                <c:pt idx="30">
                  <c:v>0.5840737940088141</c:v>
                </c:pt>
                <c:pt idx="31">
                  <c:v>0.49908416808556116</c:v>
                </c:pt>
                <c:pt idx="32">
                  <c:v>0.61231711320546178</c:v>
                </c:pt>
                <c:pt idx="33">
                  <c:v>0.48501447862931907</c:v>
                </c:pt>
                <c:pt idx="34">
                  <c:v>0.52630359973647101</c:v>
                </c:pt>
                <c:pt idx="35">
                  <c:v>0.51595413775996346</c:v>
                </c:pt>
                <c:pt idx="36">
                  <c:v>0.53368714111710458</c:v>
                </c:pt>
                <c:pt idx="37">
                  <c:v>0.28950630750869449</c:v>
                </c:pt>
                <c:pt idx="38">
                  <c:v>0.58462125192806413</c:v>
                </c:pt>
                <c:pt idx="39">
                  <c:v>0.45635965451905802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0.60371697338931152</c:v>
                </c:pt>
                <c:pt idx="45">
                  <c:v>0.65095963301494131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0.49413072633585092</c:v>
                </c:pt>
                <c:pt idx="51">
                  <c:v>0.54725433734591955</c:v>
                </c:pt>
                <c:pt idx="52">
                  <c:v>0.49738095325248638</c:v>
                </c:pt>
                <c:pt idx="53">
                  <c:v>0.64713772989146456</c:v>
                </c:pt>
                <c:pt idx="54">
                  <c:v>0.56919848663084605</c:v>
                </c:pt>
                <c:pt idx="55">
                  <c:v>0.56886162531892948</c:v>
                </c:pt>
                <c:pt idx="56">
                  <c:v>0.60573876774994095</c:v>
                </c:pt>
                <c:pt idx="57">
                  <c:v>0.54576483364807971</c:v>
                </c:pt>
                <c:pt idx="58">
                  <c:v>0.59992027738891285</c:v>
                </c:pt>
                <c:pt idx="59">
                  <c:v>0.49715763852820466</c:v>
                </c:pt>
                <c:pt idx="60">
                  <c:v>0.55617140659379272</c:v>
                </c:pt>
                <c:pt idx="61">
                  <c:v>0.56396257740829159</c:v>
                </c:pt>
                <c:pt idx="62">
                  <c:v>0.6728669241178401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0.30358828792693837</c:v>
                </c:pt>
                <c:pt idx="69">
                  <c:v>0.4818514482031887</c:v>
                </c:pt>
                <c:pt idx="70">
                  <c:v>0.61154388570036811</c:v>
                </c:pt>
                <c:pt idx="71">
                  <c:v>0.57467906494766374</c:v>
                </c:pt>
                <c:pt idx="72">
                  <c:v>0.26226804123711339</c:v>
                </c:pt>
                <c:pt idx="73">
                  <c:v>0.49593449771741355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0.46013254615121751</c:v>
                </c:pt>
                <c:pt idx="80">
                  <c:v>0.59905035475011881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0.49711574529344377</c:v>
                </c:pt>
                <c:pt idx="87">
                  <c:v>0.57655789874136232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0.62059272380999908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0.48085728237100783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9-489F-9DE4-E3FDDDD97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7933408"/>
        <c:axId val="1"/>
      </c:barChart>
      <c:catAx>
        <c:axId val="84793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847933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8641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0.6525171854935693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0.59393761408844192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296752</v>
      </c>
      <c r="C4" s="8">
        <v>19488</v>
      </c>
      <c r="D4" s="12">
        <f t="shared" si="0"/>
        <v>316240</v>
      </c>
      <c r="E4" s="13">
        <f t="shared" si="1"/>
        <v>0.9383759170250443</v>
      </c>
      <c r="F4" s="16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288263</v>
      </c>
      <c r="C5" s="8">
        <v>24567</v>
      </c>
      <c r="D5" s="12">
        <f t="shared" si="0"/>
        <v>312830</v>
      </c>
      <c r="E5" s="13">
        <f t="shared" si="1"/>
        <v>0.92146852923312983</v>
      </c>
      <c r="F5" s="16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376078</v>
      </c>
      <c r="C6" s="8">
        <v>192176</v>
      </c>
      <c r="D6" s="12">
        <f t="shared" si="0"/>
        <v>568254</v>
      </c>
      <c r="E6" s="13">
        <f t="shared" si="1"/>
        <v>0.66181320325065907</v>
      </c>
      <c r="F6" s="16">
        <f t="shared" si="2"/>
        <v>0.33818679674934099</v>
      </c>
      <c r="G6" s="14">
        <f t="shared" si="3"/>
        <v>0.66181320325065907</v>
      </c>
      <c r="H6" s="17" t="str">
        <f t="shared" si="4"/>
        <v/>
      </c>
      <c r="I6" s="18"/>
      <c r="J6" s="20"/>
      <c r="K6" s="60">
        <f>MAX(M1:M2)-MIN(M1:M2)</f>
        <v>5.8579571405127373E-2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399110</v>
      </c>
      <c r="C7" s="8">
        <v>126384</v>
      </c>
      <c r="D7" s="12">
        <f t="shared" si="0"/>
        <v>525494</v>
      </c>
      <c r="E7" s="13">
        <f t="shared" si="1"/>
        <v>0.75949487529829074</v>
      </c>
      <c r="F7" s="16">
        <f t="shared" si="2"/>
        <v>0.24050512470170926</v>
      </c>
      <c r="G7" s="14">
        <f t="shared" si="3"/>
        <v>0.75949487529829074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355022</v>
      </c>
      <c r="C8" s="9">
        <v>152585</v>
      </c>
      <c r="D8" s="12">
        <f t="shared" si="0"/>
        <v>507607</v>
      </c>
      <c r="E8" s="14">
        <f t="shared" si="1"/>
        <v>0.69940327852058781</v>
      </c>
      <c r="F8" s="17">
        <f t="shared" si="2"/>
        <v>0.30059672147941224</v>
      </c>
      <c r="G8" s="14">
        <f t="shared" si="3"/>
        <v>0.69940327852058781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349200</v>
      </c>
      <c r="C10" s="9">
        <v>125838</v>
      </c>
      <c r="D10" s="12">
        <f t="shared" si="0"/>
        <v>475038</v>
      </c>
      <c r="E10" s="14">
        <f t="shared" si="1"/>
        <v>0.73509908680989733</v>
      </c>
      <c r="F10" s="17">
        <f t="shared" si="2"/>
        <v>0.26490091319010267</v>
      </c>
      <c r="G10" s="14">
        <f t="shared" si="3"/>
        <v>0.73509908680989733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506744</v>
      </c>
      <c r="C11" s="9">
        <v>160544</v>
      </c>
      <c r="D11" s="12">
        <f t="shared" si="0"/>
        <v>667288</v>
      </c>
      <c r="E11" s="14">
        <f t="shared" si="1"/>
        <v>0.75940823152821568</v>
      </c>
      <c r="F11" s="17">
        <f t="shared" si="2"/>
        <v>0.24059176847178429</v>
      </c>
      <c r="G11" s="14">
        <f t="shared" si="3"/>
        <v>0.75940823152821568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339244</v>
      </c>
      <c r="C12" s="9">
        <v>113293</v>
      </c>
      <c r="D12" s="12">
        <f t="shared" si="0"/>
        <v>452537</v>
      </c>
      <c r="E12" s="14">
        <f t="shared" si="1"/>
        <v>0.74964919995492085</v>
      </c>
      <c r="F12" s="17">
        <f t="shared" si="2"/>
        <v>0.2503508000450792</v>
      </c>
      <c r="G12" s="14">
        <f t="shared" si="3"/>
        <v>0.74964919995492085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325530</v>
      </c>
      <c r="C13" s="9">
        <v>111994</v>
      </c>
      <c r="D13" s="12">
        <f t="shared" si="0"/>
        <v>437524</v>
      </c>
      <c r="E13" s="14">
        <f t="shared" si="1"/>
        <v>0.74402775619166039</v>
      </c>
      <c r="F13" s="17">
        <f t="shared" si="2"/>
        <v>0.25597224380833966</v>
      </c>
      <c r="G13" s="14">
        <f t="shared" si="3"/>
        <v>0.74402775619166039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313964</v>
      </c>
      <c r="C14" s="9">
        <v>108440</v>
      </c>
      <c r="D14" s="12">
        <f t="shared" si="0"/>
        <v>422404</v>
      </c>
      <c r="E14" s="14">
        <f t="shared" si="1"/>
        <v>0.74327894622210022</v>
      </c>
      <c r="F14" s="17">
        <f t="shared" si="2"/>
        <v>0.25672105377789983</v>
      </c>
      <c r="G14" s="14">
        <f t="shared" si="3"/>
        <v>0.74327894622210022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382948</v>
      </c>
      <c r="C16" s="9">
        <v>132940</v>
      </c>
      <c r="D16" s="12">
        <f t="shared" si="0"/>
        <v>515888</v>
      </c>
      <c r="E16" s="14">
        <f t="shared" si="1"/>
        <v>0.74230840802654841</v>
      </c>
      <c r="F16" s="17">
        <f t="shared" si="2"/>
        <v>0.25769159197345159</v>
      </c>
      <c r="G16" s="14">
        <f t="shared" si="3"/>
        <v>0.74230840802654841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424793</v>
      </c>
      <c r="C18" s="9">
        <v>179405</v>
      </c>
      <c r="D18" s="12">
        <f t="shared" si="0"/>
        <v>604198</v>
      </c>
      <c r="E18" s="14">
        <f t="shared" si="1"/>
        <v>0.70306919254946221</v>
      </c>
      <c r="F18" s="17">
        <f t="shared" si="2"/>
        <v>0.29693080745053774</v>
      </c>
      <c r="G18" s="14">
        <f t="shared" si="3"/>
        <v>0.70306919254946221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338648</v>
      </c>
      <c r="C19" s="9">
        <v>153425</v>
      </c>
      <c r="D19" s="12">
        <f t="shared" si="0"/>
        <v>492073</v>
      </c>
      <c r="E19" s="14">
        <f t="shared" si="1"/>
        <v>0.68820683110026359</v>
      </c>
      <c r="F19" s="17">
        <f t="shared" si="2"/>
        <v>0.31179316889973641</v>
      </c>
      <c r="G19" s="14">
        <f t="shared" si="3"/>
        <v>0.68820683110026359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448125</v>
      </c>
      <c r="C20" s="9">
        <v>110141</v>
      </c>
      <c r="D20" s="12">
        <f t="shared" si="0"/>
        <v>558266</v>
      </c>
      <c r="E20" s="14">
        <f t="shared" si="1"/>
        <v>0.80270874457695796</v>
      </c>
      <c r="F20" s="17">
        <f t="shared" si="2"/>
        <v>0.19729125542304207</v>
      </c>
      <c r="G20" s="14">
        <f t="shared" si="3"/>
        <v>0.80270874457695796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275148</v>
      </c>
      <c r="C21" s="9">
        <v>168470</v>
      </c>
      <c r="D21" s="12">
        <f t="shared" si="0"/>
        <v>443618</v>
      </c>
      <c r="E21" s="14">
        <f t="shared" si="1"/>
        <v>0.62023632945462082</v>
      </c>
      <c r="F21" s="17">
        <f t="shared" si="2"/>
        <v>0.37976367054537913</v>
      </c>
      <c r="G21" s="14">
        <f t="shared" si="3"/>
        <v>0.62023632945462082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440829</v>
      </c>
      <c r="C23" s="9">
        <v>123462</v>
      </c>
      <c r="D23" s="12">
        <f t="shared" si="0"/>
        <v>564291</v>
      </c>
      <c r="E23" s="14">
        <f t="shared" si="1"/>
        <v>0.78120863171661425</v>
      </c>
      <c r="F23" s="17">
        <f t="shared" si="2"/>
        <v>0.21879136828338569</v>
      </c>
      <c r="G23" s="14">
        <f t="shared" si="3"/>
        <v>0.78120863171661425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349889</v>
      </c>
      <c r="C26" s="9">
        <v>284192</v>
      </c>
      <c r="D26" s="12">
        <f t="shared" si="0"/>
        <v>634081</v>
      </c>
      <c r="E26" s="14">
        <f t="shared" si="1"/>
        <v>0.55180489558904933</v>
      </c>
      <c r="F26" s="17">
        <f t="shared" si="2"/>
        <v>0.44819510441095067</v>
      </c>
      <c r="G26" s="14">
        <f t="shared" si="3"/>
        <v>0.55180489558904933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266396</v>
      </c>
      <c r="C27" s="9">
        <v>261384</v>
      </c>
      <c r="D27" s="12">
        <f t="shared" si="0"/>
        <v>527780</v>
      </c>
      <c r="E27" s="14">
        <f t="shared" si="1"/>
        <v>0.5047481905339346</v>
      </c>
      <c r="F27" s="17">
        <f t="shared" si="2"/>
        <v>0.4952518094660654</v>
      </c>
      <c r="G27" s="14">
        <f t="shared" si="3"/>
        <v>0.5047481905339346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334838</v>
      </c>
      <c r="C28" s="9">
        <v>106460</v>
      </c>
      <c r="D28" s="12">
        <f t="shared" si="0"/>
        <v>441298</v>
      </c>
      <c r="E28" s="14">
        <f t="shared" si="1"/>
        <v>0.75875712103839132</v>
      </c>
      <c r="F28" s="17">
        <f t="shared" si="2"/>
        <v>0.2412428789616087</v>
      </c>
      <c r="G28" s="14">
        <f t="shared" si="3"/>
        <v>0.75875712103839132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352728</v>
      </c>
      <c r="C29" s="9">
        <v>121094</v>
      </c>
      <c r="D29" s="12">
        <f t="shared" si="0"/>
        <v>473822</v>
      </c>
      <c r="E29" s="14">
        <f t="shared" si="1"/>
        <v>0.74443145316173587</v>
      </c>
      <c r="F29" s="17">
        <f t="shared" si="2"/>
        <v>0.25556854683826413</v>
      </c>
      <c r="G29" s="14">
        <f t="shared" si="3"/>
        <v>0.74443145316173587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201161</v>
      </c>
      <c r="C30" s="9">
        <v>227495</v>
      </c>
      <c r="D30" s="12">
        <f t="shared" si="0"/>
        <v>428656</v>
      </c>
      <c r="E30" s="14">
        <f t="shared" si="1"/>
        <v>0.46928306147586873</v>
      </c>
      <c r="F30" s="17">
        <f t="shared" si="2"/>
        <v>0.53071693852413127</v>
      </c>
      <c r="G30" s="14" t="str">
        <f t="shared" si="3"/>
        <v/>
      </c>
      <c r="H30" s="17">
        <f t="shared" si="4"/>
        <v>0.53071693852413127</v>
      </c>
      <c r="I30" s="18"/>
    </row>
    <row r="31" spans="1:9" ht="15.75" x14ac:dyDescent="0.25">
      <c r="A31" s="3">
        <v>29</v>
      </c>
      <c r="B31" s="6">
        <v>272967</v>
      </c>
      <c r="C31" s="9">
        <v>314136</v>
      </c>
      <c r="D31" s="12">
        <f t="shared" si="0"/>
        <v>587103</v>
      </c>
      <c r="E31" s="14">
        <f t="shared" si="1"/>
        <v>0.46493886081317931</v>
      </c>
      <c r="F31" s="17">
        <f t="shared" si="2"/>
        <v>0.53506113918682074</v>
      </c>
      <c r="G31" s="14" t="str">
        <f t="shared" si="3"/>
        <v/>
      </c>
      <c r="H31" s="17">
        <f t="shared" si="4"/>
        <v>0.53506113918682074</v>
      </c>
      <c r="I31" s="18"/>
    </row>
    <row r="32" spans="1:9" ht="15.75" x14ac:dyDescent="0.25">
      <c r="A32" s="3">
        <v>30</v>
      </c>
      <c r="B32" s="6">
        <v>336647</v>
      </c>
      <c r="C32" s="9">
        <v>148685</v>
      </c>
      <c r="D32" s="12">
        <f t="shared" si="0"/>
        <v>485332</v>
      </c>
      <c r="E32" s="14">
        <f t="shared" si="1"/>
        <v>0.69364270231511627</v>
      </c>
      <c r="F32" s="17">
        <f t="shared" si="2"/>
        <v>0.30635729768488373</v>
      </c>
      <c r="G32" s="14">
        <f t="shared" si="3"/>
        <v>0.69364270231511627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227166</v>
      </c>
      <c r="C33" s="9">
        <v>319003</v>
      </c>
      <c r="D33" s="12">
        <f t="shared" si="0"/>
        <v>546169</v>
      </c>
      <c r="E33" s="14">
        <f t="shared" si="1"/>
        <v>0.4159262059911859</v>
      </c>
      <c r="F33" s="17">
        <f t="shared" si="2"/>
        <v>0.5840737940088141</v>
      </c>
      <c r="G33" s="14" t="str">
        <f t="shared" si="3"/>
        <v/>
      </c>
      <c r="H33" s="17">
        <f t="shared" si="4"/>
        <v>0.5840737940088141</v>
      </c>
      <c r="I33" s="18"/>
    </row>
    <row r="34" spans="1:9" ht="15.75" x14ac:dyDescent="0.25">
      <c r="A34" s="3">
        <v>32</v>
      </c>
      <c r="B34" s="6">
        <v>271835</v>
      </c>
      <c r="C34" s="9">
        <v>270841</v>
      </c>
      <c r="D34" s="12">
        <f t="shared" si="0"/>
        <v>542676</v>
      </c>
      <c r="E34" s="14">
        <f t="shared" si="1"/>
        <v>0.50091583191443878</v>
      </c>
      <c r="F34" s="17">
        <f t="shared" si="2"/>
        <v>0.49908416808556116</v>
      </c>
      <c r="G34" s="14">
        <f t="shared" si="3"/>
        <v>0.50091583191443878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235006</v>
      </c>
      <c r="C35" s="9">
        <v>371175</v>
      </c>
      <c r="D35" s="12">
        <f t="shared" ref="D35:D66" si="5">SUM(B35:C35)</f>
        <v>606181</v>
      </c>
      <c r="E35" s="14">
        <f t="shared" ref="E35:E66" si="6">B35/D35</f>
        <v>0.38768288679453827</v>
      </c>
      <c r="F35" s="17">
        <f t="shared" ref="F35:F66" si="7">C35/D35</f>
        <v>0.61231711320546178</v>
      </c>
      <c r="G35" s="14" t="str">
        <f t="shared" ref="G35:G66" si="8">IF(E35&gt;0.5,E35,"")</f>
        <v/>
      </c>
      <c r="H35" s="17">
        <f t="shared" ref="H35:H66" si="9">IF(F35&gt;0.5,F35,"")</f>
        <v>0.61231711320546178</v>
      </c>
      <c r="I35" s="18"/>
    </row>
    <row r="36" spans="1:9" ht="15.75" x14ac:dyDescent="0.25">
      <c r="A36" s="3">
        <v>34</v>
      </c>
      <c r="B36" s="6">
        <v>275835</v>
      </c>
      <c r="C36" s="9">
        <v>259782</v>
      </c>
      <c r="D36" s="12">
        <f t="shared" si="5"/>
        <v>535617</v>
      </c>
      <c r="E36" s="14">
        <f t="shared" si="6"/>
        <v>0.51498552137068088</v>
      </c>
      <c r="F36" s="17">
        <f t="shared" si="7"/>
        <v>0.48501447862931907</v>
      </c>
      <c r="G36" s="14">
        <f t="shared" si="8"/>
        <v>0.51498552137068088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302701</v>
      </c>
      <c r="C37" s="9">
        <v>336318</v>
      </c>
      <c r="D37" s="12">
        <f t="shared" si="5"/>
        <v>639019</v>
      </c>
      <c r="E37" s="14">
        <f t="shared" si="6"/>
        <v>0.47369640026352894</v>
      </c>
      <c r="F37" s="17">
        <f t="shared" si="7"/>
        <v>0.52630359973647101</v>
      </c>
      <c r="G37" s="14" t="str">
        <f t="shared" si="8"/>
        <v/>
      </c>
      <c r="H37" s="17">
        <f t="shared" si="9"/>
        <v>0.52630359973647101</v>
      </c>
      <c r="I37" s="18"/>
    </row>
    <row r="38" spans="1:9" ht="15.75" x14ac:dyDescent="0.25">
      <c r="A38" s="3">
        <v>36</v>
      </c>
      <c r="B38" s="6">
        <v>245874</v>
      </c>
      <c r="C38" s="9">
        <v>262082</v>
      </c>
      <c r="D38" s="12">
        <f t="shared" si="5"/>
        <v>507956</v>
      </c>
      <c r="E38" s="14">
        <f t="shared" si="6"/>
        <v>0.48404586224003654</v>
      </c>
      <c r="F38" s="17">
        <f t="shared" si="7"/>
        <v>0.51595413775996346</v>
      </c>
      <c r="G38" s="14" t="str">
        <f t="shared" si="8"/>
        <v/>
      </c>
      <c r="H38" s="17">
        <f t="shared" si="9"/>
        <v>0.51595413775996346</v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276819</v>
      </c>
      <c r="C40" s="9">
        <v>112796</v>
      </c>
      <c r="D40" s="12">
        <f t="shared" si="5"/>
        <v>389615</v>
      </c>
      <c r="E40" s="14">
        <f t="shared" si="6"/>
        <v>0.71049369249130556</v>
      </c>
      <c r="F40" s="17">
        <f t="shared" si="7"/>
        <v>0.28950630750869449</v>
      </c>
      <c r="G40" s="14">
        <f t="shared" si="8"/>
        <v>0.71049369249130556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245061</v>
      </c>
      <c r="C41" s="9">
        <v>344909</v>
      </c>
      <c r="D41" s="12">
        <f t="shared" si="5"/>
        <v>589970</v>
      </c>
      <c r="E41" s="14">
        <f t="shared" si="6"/>
        <v>0.41537874807193587</v>
      </c>
      <c r="F41" s="17">
        <f t="shared" si="7"/>
        <v>0.58462125192806413</v>
      </c>
      <c r="G41" s="14" t="str">
        <f t="shared" si="8"/>
        <v/>
      </c>
      <c r="H41" s="17">
        <f t="shared" si="9"/>
        <v>0.58462125192806413</v>
      </c>
      <c r="I41" s="18"/>
    </row>
    <row r="42" spans="1:9" ht="15.75" x14ac:dyDescent="0.25">
      <c r="A42" s="3">
        <v>40</v>
      </c>
      <c r="B42" s="6">
        <v>243023</v>
      </c>
      <c r="C42" s="9">
        <v>204006</v>
      </c>
      <c r="D42" s="12">
        <f t="shared" si="5"/>
        <v>447029</v>
      </c>
      <c r="E42" s="14">
        <f t="shared" si="6"/>
        <v>0.54364034548094198</v>
      </c>
      <c r="F42" s="17">
        <f t="shared" si="7"/>
        <v>0.45635965451905802</v>
      </c>
      <c r="G42" s="14">
        <f t="shared" si="8"/>
        <v>0.54364034548094198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251077</v>
      </c>
      <c r="C47" s="9">
        <v>382503</v>
      </c>
      <c r="D47" s="12">
        <f t="shared" si="5"/>
        <v>633580</v>
      </c>
      <c r="E47" s="14">
        <f t="shared" si="6"/>
        <v>0.39628302661068848</v>
      </c>
      <c r="F47" s="17">
        <f t="shared" si="7"/>
        <v>0.60371697338931152</v>
      </c>
      <c r="G47" s="14" t="str">
        <f t="shared" si="8"/>
        <v/>
      </c>
      <c r="H47" s="17">
        <f t="shared" si="9"/>
        <v>0.60371697338931152</v>
      </c>
      <c r="I47" s="18"/>
    </row>
    <row r="48" spans="1:9" ht="15.75" x14ac:dyDescent="0.25">
      <c r="A48" s="3">
        <v>46</v>
      </c>
      <c r="B48" s="6">
        <v>203612</v>
      </c>
      <c r="C48" s="9">
        <v>379736</v>
      </c>
      <c r="D48" s="12">
        <f t="shared" si="5"/>
        <v>583348</v>
      </c>
      <c r="E48" s="14">
        <f t="shared" si="6"/>
        <v>0.34904036698505864</v>
      </c>
      <c r="F48" s="17">
        <f t="shared" si="7"/>
        <v>0.65095963301494131</v>
      </c>
      <c r="G48" s="14" t="str">
        <f t="shared" si="8"/>
        <v/>
      </c>
      <c r="H48" s="17">
        <f t="shared" si="9"/>
        <v>0.65095963301494131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286666</v>
      </c>
      <c r="C53" s="9">
        <v>280014</v>
      </c>
      <c r="D53" s="12">
        <f t="shared" si="5"/>
        <v>566680</v>
      </c>
      <c r="E53" s="14">
        <f t="shared" si="6"/>
        <v>0.50586927366414913</v>
      </c>
      <c r="F53" s="17">
        <f t="shared" si="7"/>
        <v>0.49413072633585092</v>
      </c>
      <c r="G53" s="14">
        <f t="shared" si="8"/>
        <v>0.50586927366414913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250937</v>
      </c>
      <c r="C54" s="9">
        <v>303319</v>
      </c>
      <c r="D54" s="12">
        <f t="shared" si="5"/>
        <v>554256</v>
      </c>
      <c r="E54" s="14">
        <f t="shared" si="6"/>
        <v>0.45274566265408045</v>
      </c>
      <c r="F54" s="17">
        <f t="shared" si="7"/>
        <v>0.54725433734591955</v>
      </c>
      <c r="G54" s="14" t="str">
        <f t="shared" si="8"/>
        <v/>
      </c>
      <c r="H54" s="17">
        <f t="shared" si="9"/>
        <v>0.54725433734591955</v>
      </c>
      <c r="I54" s="18"/>
    </row>
    <row r="55" spans="1:9" ht="15.75" x14ac:dyDescent="0.25">
      <c r="A55" s="3">
        <v>53</v>
      </c>
      <c r="B55" s="6">
        <v>274622</v>
      </c>
      <c r="C55" s="9">
        <v>271760</v>
      </c>
      <c r="D55" s="12">
        <f t="shared" si="5"/>
        <v>546382</v>
      </c>
      <c r="E55" s="14">
        <f t="shared" si="6"/>
        <v>0.50261904674751368</v>
      </c>
      <c r="F55" s="17">
        <f t="shared" si="7"/>
        <v>0.49738095325248638</v>
      </c>
      <c r="G55" s="14">
        <f t="shared" si="8"/>
        <v>0.50261904674751368</v>
      </c>
      <c r="H55" s="17" t="str">
        <f t="shared" si="9"/>
        <v/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243900</v>
      </c>
      <c r="C57" s="9">
        <v>322254</v>
      </c>
      <c r="D57" s="12">
        <f t="shared" si="5"/>
        <v>566154</v>
      </c>
      <c r="E57" s="14">
        <f t="shared" si="6"/>
        <v>0.43080151336915395</v>
      </c>
      <c r="F57" s="17">
        <f t="shared" si="7"/>
        <v>0.56919848663084605</v>
      </c>
      <c r="G57" s="14" t="str">
        <f t="shared" si="8"/>
        <v/>
      </c>
      <c r="H57" s="17">
        <f t="shared" si="9"/>
        <v>0.56919848663084605</v>
      </c>
      <c r="I57" s="18"/>
    </row>
    <row r="58" spans="1:9" ht="15.75" x14ac:dyDescent="0.25">
      <c r="A58" s="3">
        <v>56</v>
      </c>
      <c r="B58" s="6">
        <v>254144</v>
      </c>
      <c r="C58" s="9">
        <v>335328</v>
      </c>
      <c r="D58" s="12">
        <f t="shared" si="5"/>
        <v>589472</v>
      </c>
      <c r="E58" s="14">
        <f t="shared" si="6"/>
        <v>0.43113837468107052</v>
      </c>
      <c r="F58" s="17">
        <f t="shared" si="7"/>
        <v>0.56886162531892948</v>
      </c>
      <c r="G58" s="14" t="str">
        <f t="shared" si="8"/>
        <v/>
      </c>
      <c r="H58" s="17">
        <f t="shared" si="9"/>
        <v>0.56886162531892948</v>
      </c>
      <c r="I58" s="18"/>
    </row>
    <row r="59" spans="1:9" ht="15.75" x14ac:dyDescent="0.25">
      <c r="A59" s="3">
        <v>57</v>
      </c>
      <c r="B59" s="6">
        <v>211930</v>
      </c>
      <c r="C59" s="9">
        <v>325607</v>
      </c>
      <c r="D59" s="12">
        <f t="shared" si="5"/>
        <v>537537</v>
      </c>
      <c r="E59" s="14">
        <f t="shared" si="6"/>
        <v>0.39426123225005905</v>
      </c>
      <c r="F59" s="17">
        <f t="shared" si="7"/>
        <v>0.60573876774994095</v>
      </c>
      <c r="G59" s="14" t="str">
        <f t="shared" si="8"/>
        <v/>
      </c>
      <c r="H59" s="17">
        <f t="shared" si="9"/>
        <v>0.60573876774994095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209769</v>
      </c>
      <c r="C61" s="9">
        <v>314549</v>
      </c>
      <c r="D61" s="12">
        <f t="shared" si="5"/>
        <v>524318</v>
      </c>
      <c r="E61" s="14">
        <f t="shared" si="6"/>
        <v>0.40007972261108715</v>
      </c>
      <c r="F61" s="17">
        <f t="shared" si="7"/>
        <v>0.59992027738891285</v>
      </c>
      <c r="G61" s="14" t="str">
        <f t="shared" si="8"/>
        <v/>
      </c>
      <c r="H61" s="17">
        <f t="shared" si="9"/>
        <v>0.59992027738891285</v>
      </c>
      <c r="I61" s="18"/>
    </row>
    <row r="62" spans="1:9" ht="15.75" x14ac:dyDescent="0.25">
      <c r="A62" s="3">
        <v>60</v>
      </c>
      <c r="B62" s="6">
        <v>246878</v>
      </c>
      <c r="C62" s="9">
        <v>244087</v>
      </c>
      <c r="D62" s="12">
        <f t="shared" si="5"/>
        <v>490965</v>
      </c>
      <c r="E62" s="14">
        <f t="shared" si="6"/>
        <v>0.5028423614717954</v>
      </c>
      <c r="F62" s="17">
        <f t="shared" si="7"/>
        <v>0.49715763852820466</v>
      </c>
      <c r="G62" s="14">
        <f t="shared" si="8"/>
        <v>0.5028423614717954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215883</v>
      </c>
      <c r="C64" s="9">
        <v>279219</v>
      </c>
      <c r="D64" s="12">
        <f t="shared" si="5"/>
        <v>495102</v>
      </c>
      <c r="E64" s="14">
        <f t="shared" si="6"/>
        <v>0.43603742259170836</v>
      </c>
      <c r="F64" s="17">
        <f t="shared" si="7"/>
        <v>0.56396257740829159</v>
      </c>
      <c r="G64" s="14" t="str">
        <f t="shared" si="8"/>
        <v/>
      </c>
      <c r="H64" s="17">
        <f t="shared" si="9"/>
        <v>0.56396257740829159</v>
      </c>
      <c r="I64" s="18"/>
    </row>
    <row r="65" spans="1:9" ht="15.75" x14ac:dyDescent="0.25">
      <c r="A65" s="3">
        <v>63</v>
      </c>
      <c r="B65" s="6">
        <v>145533</v>
      </c>
      <c r="C65" s="9">
        <v>299341</v>
      </c>
      <c r="D65" s="12">
        <f t="shared" si="5"/>
        <v>444874</v>
      </c>
      <c r="E65" s="14">
        <f t="shared" si="6"/>
        <v>0.3271330758821599</v>
      </c>
      <c r="F65" s="17">
        <f t="shared" si="7"/>
        <v>0.6728669241178401</v>
      </c>
      <c r="G65" s="14" t="str">
        <f t="shared" si="8"/>
        <v/>
      </c>
      <c r="H65" s="17">
        <f t="shared" si="9"/>
        <v>0.6728669241178401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275393</v>
      </c>
      <c r="C67" s="9">
        <v>235646</v>
      </c>
      <c r="D67" s="12">
        <f t="shared" ref="D67:D98" si="10">SUM(B67:C67)</f>
        <v>511039</v>
      </c>
      <c r="E67" s="14">
        <f t="shared" ref="E67:E98" si="11">B67/D67</f>
        <v>0.5388884214316324</v>
      </c>
      <c r="F67" s="17">
        <f t="shared" ref="F67:F98" si="12">C67/D67</f>
        <v>0.4611115785683676</v>
      </c>
      <c r="G67" s="14">
        <f t="shared" ref="G67:G98" si="13">IF(E67&gt;0.5,E67,"")</f>
        <v>0.5388884214316324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382546</v>
      </c>
      <c r="C68" s="9">
        <v>238809</v>
      </c>
      <c r="D68" s="12">
        <f t="shared" si="10"/>
        <v>621355</v>
      </c>
      <c r="E68" s="14">
        <f t="shared" si="11"/>
        <v>0.6156641533422923</v>
      </c>
      <c r="F68" s="17">
        <f t="shared" si="12"/>
        <v>0.38433584665770776</v>
      </c>
      <c r="G68" s="14">
        <f t="shared" si="13"/>
        <v>0.6156641533422923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360998</v>
      </c>
      <c r="C69" s="9">
        <v>108735</v>
      </c>
      <c r="D69" s="12">
        <f t="shared" si="10"/>
        <v>469733</v>
      </c>
      <c r="E69" s="14">
        <f t="shared" si="11"/>
        <v>0.76851743437229236</v>
      </c>
      <c r="F69" s="17">
        <f t="shared" si="12"/>
        <v>0.23148256562770766</v>
      </c>
      <c r="G69" s="14">
        <f t="shared" si="13"/>
        <v>0.76851743437229236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420621</v>
      </c>
      <c r="C70" s="9">
        <v>167901</v>
      </c>
      <c r="D70" s="12">
        <f t="shared" si="10"/>
        <v>588522</v>
      </c>
      <c r="E70" s="14">
        <f t="shared" si="11"/>
        <v>0.7147073516368122</v>
      </c>
      <c r="F70" s="17">
        <f t="shared" si="12"/>
        <v>0.2852926483631878</v>
      </c>
      <c r="G70" s="14">
        <f t="shared" si="13"/>
        <v>0.7147073516368122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338571</v>
      </c>
      <c r="C71" s="9">
        <v>147594</v>
      </c>
      <c r="D71" s="12">
        <f t="shared" si="10"/>
        <v>486165</v>
      </c>
      <c r="E71" s="14">
        <f t="shared" si="11"/>
        <v>0.69641171207306163</v>
      </c>
      <c r="F71" s="17">
        <f t="shared" si="12"/>
        <v>0.30358828792693837</v>
      </c>
      <c r="G71" s="14">
        <f t="shared" si="13"/>
        <v>0.69641171207306163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215370</v>
      </c>
      <c r="C72" s="9">
        <v>200283</v>
      </c>
      <c r="D72" s="12">
        <f t="shared" si="10"/>
        <v>415653</v>
      </c>
      <c r="E72" s="14">
        <f t="shared" si="11"/>
        <v>0.5181485517968113</v>
      </c>
      <c r="F72" s="17">
        <f t="shared" si="12"/>
        <v>0.4818514482031887</v>
      </c>
      <c r="G72" s="14">
        <f t="shared" si="13"/>
        <v>0.5181485517968113</v>
      </c>
      <c r="H72" s="17" t="str">
        <f t="shared" si="14"/>
        <v/>
      </c>
      <c r="I72" s="18"/>
    </row>
    <row r="73" spans="1:9" ht="15.75" x14ac:dyDescent="0.25">
      <c r="A73" s="3">
        <v>71</v>
      </c>
      <c r="B73" s="6">
        <v>197770</v>
      </c>
      <c r="C73" s="9">
        <v>311348</v>
      </c>
      <c r="D73" s="12">
        <f t="shared" si="10"/>
        <v>509118</v>
      </c>
      <c r="E73" s="14">
        <f t="shared" si="11"/>
        <v>0.38845611429963189</v>
      </c>
      <c r="F73" s="17">
        <f t="shared" si="12"/>
        <v>0.61154388570036811</v>
      </c>
      <c r="G73" s="14" t="str">
        <f t="shared" si="13"/>
        <v/>
      </c>
      <c r="H73" s="17">
        <f t="shared" si="14"/>
        <v>0.61154388570036811</v>
      </c>
      <c r="I73" s="18"/>
    </row>
    <row r="74" spans="1:9" ht="15.75" x14ac:dyDescent="0.25">
      <c r="A74" s="3">
        <v>72</v>
      </c>
      <c r="B74" s="6">
        <v>231489</v>
      </c>
      <c r="C74" s="9">
        <v>312780</v>
      </c>
      <c r="D74" s="12">
        <f t="shared" si="10"/>
        <v>544269</v>
      </c>
      <c r="E74" s="14">
        <f t="shared" si="11"/>
        <v>0.42532093505233626</v>
      </c>
      <c r="F74" s="17">
        <f t="shared" si="12"/>
        <v>0.57467906494766374</v>
      </c>
      <c r="G74" s="14" t="str">
        <f t="shared" si="13"/>
        <v/>
      </c>
      <c r="H74" s="17">
        <f t="shared" si="14"/>
        <v>0.57467906494766374</v>
      </c>
      <c r="I74" s="18"/>
    </row>
    <row r="75" spans="1:9" ht="15.75" x14ac:dyDescent="0.25">
      <c r="A75" s="3">
        <v>73</v>
      </c>
      <c r="B75" s="6">
        <v>329176</v>
      </c>
      <c r="C75" s="9">
        <v>117024</v>
      </c>
      <c r="D75" s="12">
        <f t="shared" si="10"/>
        <v>446200</v>
      </c>
      <c r="E75" s="14">
        <f t="shared" si="11"/>
        <v>0.73773195876288655</v>
      </c>
      <c r="F75" s="17">
        <f t="shared" si="12"/>
        <v>0.26226804123711339</v>
      </c>
      <c r="G75" s="14">
        <f t="shared" si="13"/>
        <v>0.73773195876288655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221935</v>
      </c>
      <c r="C76" s="9">
        <v>218355</v>
      </c>
      <c r="D76" s="12">
        <f t="shared" si="10"/>
        <v>440290</v>
      </c>
      <c r="E76" s="14">
        <f t="shared" si="11"/>
        <v>0.50406550228258651</v>
      </c>
      <c r="F76" s="17">
        <f t="shared" si="12"/>
        <v>0.49593449771741355</v>
      </c>
      <c r="G76" s="14">
        <f t="shared" si="13"/>
        <v>0.50406550228258651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297007</v>
      </c>
      <c r="C82" s="9">
        <v>253141</v>
      </c>
      <c r="D82" s="12">
        <f t="shared" si="10"/>
        <v>550148</v>
      </c>
      <c r="E82" s="14">
        <f t="shared" si="11"/>
        <v>0.53986745384878254</v>
      </c>
      <c r="F82" s="17">
        <f t="shared" si="12"/>
        <v>0.46013254615121751</v>
      </c>
      <c r="G82" s="14">
        <f t="shared" si="13"/>
        <v>0.53986745384878254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190670</v>
      </c>
      <c r="C83" s="9">
        <v>284876</v>
      </c>
      <c r="D83" s="12">
        <f t="shared" si="10"/>
        <v>475546</v>
      </c>
      <c r="E83" s="14">
        <f t="shared" si="11"/>
        <v>0.40094964524988119</v>
      </c>
      <c r="F83" s="17">
        <f t="shared" si="12"/>
        <v>0.59905035475011881</v>
      </c>
      <c r="G83" s="14" t="str">
        <f t="shared" si="13"/>
        <v/>
      </c>
      <c r="H83" s="17">
        <f t="shared" si="14"/>
        <v>0.59905035475011881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248020</v>
      </c>
      <c r="C89" s="9">
        <v>245175</v>
      </c>
      <c r="D89" s="12">
        <f t="shared" si="10"/>
        <v>493195</v>
      </c>
      <c r="E89" s="14">
        <f t="shared" si="11"/>
        <v>0.50288425470655618</v>
      </c>
      <c r="F89" s="17">
        <f t="shared" si="12"/>
        <v>0.49711574529344377</v>
      </c>
      <c r="G89" s="14">
        <f t="shared" si="13"/>
        <v>0.50288425470655618</v>
      </c>
      <c r="H89" s="17" t="str">
        <f t="shared" si="14"/>
        <v/>
      </c>
      <c r="I89" s="18"/>
    </row>
    <row r="90" spans="1:9" ht="15.75" x14ac:dyDescent="0.25">
      <c r="A90" s="3">
        <v>88</v>
      </c>
      <c r="B90" s="6">
        <v>210369</v>
      </c>
      <c r="C90" s="9">
        <v>286438</v>
      </c>
      <c r="D90" s="12">
        <f t="shared" si="10"/>
        <v>496807</v>
      </c>
      <c r="E90" s="14">
        <f t="shared" si="11"/>
        <v>0.42344210125863768</v>
      </c>
      <c r="F90" s="17">
        <f t="shared" si="12"/>
        <v>0.57655789874136232</v>
      </c>
      <c r="G90" s="14" t="str">
        <f t="shared" si="13"/>
        <v/>
      </c>
      <c r="H90" s="17">
        <f t="shared" si="14"/>
        <v>0.57655789874136232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182482</v>
      </c>
      <c r="C96" s="9">
        <v>298484</v>
      </c>
      <c r="D96" s="12">
        <f t="shared" si="10"/>
        <v>480966</v>
      </c>
      <c r="E96" s="14">
        <f t="shared" si="11"/>
        <v>0.37940727619000097</v>
      </c>
      <c r="F96" s="17">
        <f t="shared" si="12"/>
        <v>0.62059272380999908</v>
      </c>
      <c r="G96" s="14" t="str">
        <f t="shared" si="13"/>
        <v/>
      </c>
      <c r="H96" s="17">
        <f t="shared" si="14"/>
        <v>0.62059272380999908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293434</v>
      </c>
      <c r="C112" s="9">
        <v>271794</v>
      </c>
      <c r="D112" s="12">
        <f t="shared" si="15"/>
        <v>565228</v>
      </c>
      <c r="E112" s="14">
        <f t="shared" si="16"/>
        <v>0.51914271762899222</v>
      </c>
      <c r="F112" s="17">
        <f t="shared" si="17"/>
        <v>0.48085728237100783</v>
      </c>
      <c r="G112" s="14">
        <f t="shared" si="18"/>
        <v>0.51914271762899222</v>
      </c>
      <c r="H112" s="17" t="str">
        <f t="shared" si="19"/>
        <v/>
      </c>
      <c r="I112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0.50176743933097623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0.49823256066902377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0.53153028388058188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0.46846971611941818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2.9762844549605649E-2</v>
      </c>
    </row>
    <row r="6" spans="1:12" ht="16.5" customHeight="1" x14ac:dyDescent="0.25">
      <c r="A6" s="3">
        <v>4</v>
      </c>
      <c r="B6" s="14">
        <f>'Lopsided Margins'!E6</f>
        <v>0.66181320325065907</v>
      </c>
      <c r="C6" s="17">
        <f>'Lopsided Margins'!F6</f>
        <v>0.33818679674934099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-2.9762844549605594E-2</v>
      </c>
    </row>
    <row r="7" spans="1:12" ht="16.5" customHeight="1" x14ac:dyDescent="0.25">
      <c r="A7" s="3">
        <v>5</v>
      </c>
      <c r="B7" s="14">
        <f>'Lopsided Margins'!E7</f>
        <v>0.75949487529829074</v>
      </c>
      <c r="C7" s="17">
        <f>'Lopsided Margins'!F7</f>
        <v>0.24050512470170926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0.69940327852058781</v>
      </c>
      <c r="C8" s="17">
        <f>'Lopsided Margins'!F8</f>
        <v>0.30059672147941224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0.73509908680989733</v>
      </c>
      <c r="C10" s="17">
        <f>'Lopsided Margins'!F10</f>
        <v>0.26490091319010267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2.9762844549605594E-2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0.75940823152821568</v>
      </c>
      <c r="C11" s="17">
        <f>'Lopsided Margins'!F11</f>
        <v>0.24059176847178429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0.74964919995492085</v>
      </c>
      <c r="C12" s="17">
        <f>'Lopsided Margins'!F12</f>
        <v>0.2503508000450792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0.74402775619166039</v>
      </c>
      <c r="C13" s="17">
        <f>'Lopsided Margins'!F13</f>
        <v>0.25597224380833966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0.74327894622210022</v>
      </c>
      <c r="C14" s="17">
        <f>'Lopsided Margins'!F14</f>
        <v>0.25672105377789983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0.74230840802654841</v>
      </c>
      <c r="C16" s="17">
        <f>'Lopsided Margins'!F16</f>
        <v>0.25769159197345159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0.70306919254946221</v>
      </c>
      <c r="C18" s="17">
        <f>'Lopsided Margins'!F18</f>
        <v>0.29693080745053774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0.68820683110026359</v>
      </c>
      <c r="C19" s="17">
        <f>'Lopsided Margins'!F19</f>
        <v>0.31179316889973641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0.80270874457695796</v>
      </c>
      <c r="C20" s="17">
        <f>'Lopsided Margins'!F20</f>
        <v>0.19729125542304207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0.62023632945462082</v>
      </c>
      <c r="C21" s="17">
        <f>'Lopsided Margins'!F21</f>
        <v>0.37976367054537913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0.78120863171661425</v>
      </c>
      <c r="C23" s="17">
        <f>'Lopsided Margins'!F23</f>
        <v>0.21879136828338569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0.55180489558904933</v>
      </c>
      <c r="C26" s="17">
        <f>'Lopsided Margins'!F26</f>
        <v>0.44819510441095067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0.5047481905339346</v>
      </c>
      <c r="C27" s="17">
        <f>'Lopsided Margins'!F27</f>
        <v>0.4952518094660654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0.75875712103839132</v>
      </c>
      <c r="C28" s="17">
        <f>'Lopsided Margins'!F28</f>
        <v>0.2412428789616087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0.74443145316173587</v>
      </c>
      <c r="C29" s="17">
        <f>'Lopsided Margins'!F29</f>
        <v>0.25556854683826413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0.46928306147586873</v>
      </c>
      <c r="C30" s="17">
        <f>'Lopsided Margins'!F30</f>
        <v>0.53071693852413127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0.46493886081317931</v>
      </c>
      <c r="C31" s="17">
        <f>'Lopsided Margins'!F31</f>
        <v>0.53506113918682074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0.69364270231511627</v>
      </c>
      <c r="C32" s="17">
        <f>'Lopsided Margins'!F32</f>
        <v>0.30635729768488373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0.4159262059911859</v>
      </c>
      <c r="C33" s="17">
        <f>'Lopsided Margins'!F33</f>
        <v>0.5840737940088141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0.50091583191443878</v>
      </c>
      <c r="C34" s="17">
        <f>'Lopsided Margins'!F34</f>
        <v>0.49908416808556116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0.38768288679453827</v>
      </c>
      <c r="C35" s="17">
        <f>'Lopsided Margins'!F35</f>
        <v>0.61231711320546178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0.51498552137068088</v>
      </c>
      <c r="C36" s="17">
        <f>'Lopsided Margins'!F36</f>
        <v>0.48501447862931907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0.47369640026352894</v>
      </c>
      <c r="C37" s="17">
        <f>'Lopsided Margins'!F37</f>
        <v>0.52630359973647101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0.48404586224003654</v>
      </c>
      <c r="C38" s="17">
        <f>'Lopsided Margins'!F38</f>
        <v>0.51595413775996346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0.71049369249130556</v>
      </c>
      <c r="C40" s="17">
        <f>'Lopsided Margins'!F40</f>
        <v>0.28950630750869449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0.41537874807193587</v>
      </c>
      <c r="C41" s="17">
        <f>'Lopsided Margins'!F41</f>
        <v>0.58462125192806413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0.54364034548094198</v>
      </c>
      <c r="C42" s="17">
        <f>'Lopsided Margins'!F42</f>
        <v>0.45635965451905802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0.39628302661068848</v>
      </c>
      <c r="C47" s="17">
        <f>'Lopsided Margins'!F47</f>
        <v>0.60371697338931152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0.34904036698505864</v>
      </c>
      <c r="C48" s="17">
        <f>'Lopsided Margins'!F48</f>
        <v>0.65095963301494131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0.50586927366414913</v>
      </c>
      <c r="C53" s="17">
        <f>'Lopsided Margins'!F53</f>
        <v>0.49413072633585092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0.45274566265408045</v>
      </c>
      <c r="C54" s="17">
        <f>'Lopsided Margins'!F54</f>
        <v>0.54725433734591955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0.50261904674751368</v>
      </c>
      <c r="C55" s="17">
        <f>'Lopsided Margins'!F55</f>
        <v>0.49738095325248638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0.43080151336915395</v>
      </c>
      <c r="C57" s="17">
        <f>'Lopsided Margins'!F57</f>
        <v>0.56919848663084605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0.43113837468107052</v>
      </c>
      <c r="C58" s="17">
        <f>'Lopsided Margins'!F58</f>
        <v>0.56886162531892948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0.39426123225005905</v>
      </c>
      <c r="C59" s="17">
        <f>'Lopsided Margins'!F59</f>
        <v>0.60573876774994095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0.40007972261108715</v>
      </c>
      <c r="C61" s="17">
        <f>'Lopsided Margins'!F61</f>
        <v>0.59992027738891285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0.5028423614717954</v>
      </c>
      <c r="C62" s="17">
        <f>'Lopsided Margins'!F62</f>
        <v>0.49715763852820466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0.43603742259170836</v>
      </c>
      <c r="C64" s="17">
        <f>'Lopsided Margins'!F64</f>
        <v>0.56396257740829159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0.3271330758821599</v>
      </c>
      <c r="C65" s="17">
        <f>'Lopsided Margins'!F65</f>
        <v>0.6728669241178401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0.5388884214316324</v>
      </c>
      <c r="C67" s="17">
        <f>'Lopsided Margins'!F67</f>
        <v>0.4611115785683676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0.6156641533422923</v>
      </c>
      <c r="C68" s="17">
        <f>'Lopsided Margins'!F68</f>
        <v>0.38433584665770776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0.76851743437229236</v>
      </c>
      <c r="C69" s="17">
        <f>'Lopsided Margins'!F69</f>
        <v>0.23148256562770766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0.7147073516368122</v>
      </c>
      <c r="C70" s="17">
        <f>'Lopsided Margins'!F70</f>
        <v>0.2852926483631878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0.69641171207306163</v>
      </c>
      <c r="C71" s="17">
        <f>'Lopsided Margins'!F71</f>
        <v>0.30358828792693837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0.5181485517968113</v>
      </c>
      <c r="C72" s="17">
        <f>'Lopsided Margins'!F72</f>
        <v>0.4818514482031887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0.38845611429963189</v>
      </c>
      <c r="C73" s="17">
        <f>'Lopsided Margins'!F73</f>
        <v>0.61154388570036811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0.42532093505233626</v>
      </c>
      <c r="C74" s="17">
        <f>'Lopsided Margins'!F74</f>
        <v>0.57467906494766374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0.73773195876288655</v>
      </c>
      <c r="C75" s="17">
        <f>'Lopsided Margins'!F75</f>
        <v>0.26226804123711339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0.50406550228258651</v>
      </c>
      <c r="C76" s="17">
        <f>'Lopsided Margins'!F76</f>
        <v>0.49593449771741355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0.53986745384878254</v>
      </c>
      <c r="C82" s="17">
        <f>'Lopsided Margins'!F82</f>
        <v>0.46013254615121751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0.40094964524988119</v>
      </c>
      <c r="C83" s="17">
        <f>'Lopsided Margins'!F83</f>
        <v>0.59905035475011881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0.50288425470655618</v>
      </c>
      <c r="C89" s="17">
        <f>'Lopsided Margins'!F89</f>
        <v>0.49711574529344377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0.42344210125863768</v>
      </c>
      <c r="C90" s="17">
        <f>'Lopsided Margins'!F90</f>
        <v>0.57655789874136232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0.37940727619000097</v>
      </c>
      <c r="C96" s="17">
        <f>'Lopsided Margins'!F96</f>
        <v>0.62059272380999908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0.51914271762899222</v>
      </c>
      <c r="C112" s="17">
        <f>'Lopsided Margins'!F112</f>
        <v>0.48085728237100783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15602248.5</v>
      </c>
      <c r="P2" s="48">
        <f>O2/SUM(D2:D112)</f>
        <v>0.27877602336392465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12381235</v>
      </c>
      <c r="P3" s="49">
        <f>O3/SUM(D2:D112)</f>
        <v>0.22122397663607535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376078</v>
      </c>
      <c r="C6" s="9">
        <f>'Lopsided Margins'!C6</f>
        <v>192176</v>
      </c>
      <c r="D6" s="12">
        <f t="shared" si="0"/>
        <v>568254</v>
      </c>
      <c r="E6" s="6">
        <f t="shared" si="1"/>
        <v>0</v>
      </c>
      <c r="F6" s="9">
        <f t="shared" si="2"/>
        <v>192176</v>
      </c>
      <c r="G6" s="12">
        <f t="shared" si="3"/>
        <v>284127</v>
      </c>
      <c r="H6" s="6">
        <f t="shared" si="4"/>
        <v>91951</v>
      </c>
      <c r="I6" s="9">
        <f t="shared" si="5"/>
        <v>0</v>
      </c>
      <c r="J6" s="6">
        <f t="shared" si="6"/>
        <v>91951</v>
      </c>
      <c r="K6" s="9">
        <f t="shared" si="7"/>
        <v>192176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399110</v>
      </c>
      <c r="C7" s="9">
        <f>'Lopsided Margins'!C7</f>
        <v>126384</v>
      </c>
      <c r="D7" s="12">
        <f t="shared" si="0"/>
        <v>525494</v>
      </c>
      <c r="E7" s="6">
        <f t="shared" si="1"/>
        <v>0</v>
      </c>
      <c r="F7" s="9">
        <f t="shared" si="2"/>
        <v>126384</v>
      </c>
      <c r="G7" s="12">
        <f t="shared" si="3"/>
        <v>262747</v>
      </c>
      <c r="H7" s="6">
        <f t="shared" si="4"/>
        <v>136363</v>
      </c>
      <c r="I7" s="9">
        <f t="shared" si="5"/>
        <v>0</v>
      </c>
      <c r="J7" s="6">
        <f t="shared" si="6"/>
        <v>136363</v>
      </c>
      <c r="K7" s="9">
        <f t="shared" si="7"/>
        <v>126384</v>
      </c>
      <c r="L7" s="18"/>
      <c r="M7" s="20"/>
      <c r="N7" s="60">
        <f>(MAX(O2:O3)-MIN(O2:O3))/SUM(D2:D112)</f>
        <v>5.7552046727849304E-2</v>
      </c>
      <c r="O7" s="61"/>
      <c r="P7" s="62"/>
    </row>
    <row r="8" spans="1:17" x14ac:dyDescent="0.25">
      <c r="A8" s="3">
        <v>6</v>
      </c>
      <c r="B8" s="6">
        <f>'Lopsided Margins'!B8</f>
        <v>355022</v>
      </c>
      <c r="C8" s="9">
        <f>'Lopsided Margins'!C8</f>
        <v>152585</v>
      </c>
      <c r="D8" s="12">
        <f t="shared" si="0"/>
        <v>507607</v>
      </c>
      <c r="E8" s="6">
        <f t="shared" si="1"/>
        <v>0</v>
      </c>
      <c r="F8" s="9">
        <f t="shared" si="2"/>
        <v>152585</v>
      </c>
      <c r="G8" s="12">
        <f t="shared" si="3"/>
        <v>253803.5</v>
      </c>
      <c r="H8" s="6">
        <f t="shared" si="4"/>
        <v>101218.5</v>
      </c>
      <c r="I8" s="9">
        <f t="shared" si="5"/>
        <v>0</v>
      </c>
      <c r="J8" s="6">
        <f t="shared" si="6"/>
        <v>101218.5</v>
      </c>
      <c r="K8" s="9">
        <f t="shared" si="7"/>
        <v>152585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349200</v>
      </c>
      <c r="C10" s="9">
        <f>'Lopsided Margins'!C10</f>
        <v>125838</v>
      </c>
      <c r="D10" s="12">
        <f t="shared" si="0"/>
        <v>475038</v>
      </c>
      <c r="E10" s="6">
        <f t="shared" si="1"/>
        <v>0</v>
      </c>
      <c r="F10" s="9">
        <f t="shared" si="2"/>
        <v>125838</v>
      </c>
      <c r="G10" s="12">
        <f t="shared" si="3"/>
        <v>237519</v>
      </c>
      <c r="H10" s="6">
        <f t="shared" si="4"/>
        <v>111681</v>
      </c>
      <c r="I10" s="9">
        <f t="shared" si="5"/>
        <v>0</v>
      </c>
      <c r="J10" s="6">
        <f t="shared" si="6"/>
        <v>111681</v>
      </c>
      <c r="K10" s="9">
        <f t="shared" si="7"/>
        <v>125838</v>
      </c>
      <c r="L10" s="18"/>
    </row>
    <row r="11" spans="1:17" x14ac:dyDescent="0.25">
      <c r="A11" s="3">
        <v>9</v>
      </c>
      <c r="B11" s="6">
        <f>'Lopsided Margins'!B11</f>
        <v>506744</v>
      </c>
      <c r="C11" s="9">
        <f>'Lopsided Margins'!C11</f>
        <v>160544</v>
      </c>
      <c r="D11" s="12">
        <f t="shared" si="0"/>
        <v>667288</v>
      </c>
      <c r="E11" s="6">
        <f t="shared" si="1"/>
        <v>0</v>
      </c>
      <c r="F11" s="9">
        <f t="shared" si="2"/>
        <v>160544</v>
      </c>
      <c r="G11" s="12">
        <f t="shared" si="3"/>
        <v>333644</v>
      </c>
      <c r="H11" s="6">
        <f t="shared" si="4"/>
        <v>173100</v>
      </c>
      <c r="I11" s="9">
        <f t="shared" si="5"/>
        <v>0</v>
      </c>
      <c r="J11" s="6">
        <f t="shared" si="6"/>
        <v>173100</v>
      </c>
      <c r="K11" s="9">
        <f t="shared" si="7"/>
        <v>160544</v>
      </c>
      <c r="L11" s="18"/>
    </row>
    <row r="12" spans="1:17" x14ac:dyDescent="0.25">
      <c r="A12" s="3">
        <v>10</v>
      </c>
      <c r="B12" s="6">
        <f>'Lopsided Margins'!B12</f>
        <v>339244</v>
      </c>
      <c r="C12" s="9">
        <f>'Lopsided Margins'!C12</f>
        <v>113293</v>
      </c>
      <c r="D12" s="12">
        <f t="shared" si="0"/>
        <v>452537</v>
      </c>
      <c r="E12" s="6">
        <f t="shared" si="1"/>
        <v>0</v>
      </c>
      <c r="F12" s="9">
        <f t="shared" si="2"/>
        <v>113293</v>
      </c>
      <c r="G12" s="12">
        <f t="shared" si="3"/>
        <v>226268.5</v>
      </c>
      <c r="H12" s="6">
        <f t="shared" si="4"/>
        <v>112975.5</v>
      </c>
      <c r="I12" s="9">
        <f t="shared" si="5"/>
        <v>0</v>
      </c>
      <c r="J12" s="6">
        <f t="shared" si="6"/>
        <v>112975.5</v>
      </c>
      <c r="K12" s="9">
        <f t="shared" si="7"/>
        <v>113293</v>
      </c>
      <c r="L12" s="18"/>
    </row>
    <row r="13" spans="1:17" x14ac:dyDescent="0.25">
      <c r="A13" s="3">
        <v>11</v>
      </c>
      <c r="B13" s="6">
        <f>'Lopsided Margins'!B13</f>
        <v>325530</v>
      </c>
      <c r="C13" s="9">
        <f>'Lopsided Margins'!C13</f>
        <v>111994</v>
      </c>
      <c r="D13" s="12">
        <f t="shared" si="0"/>
        <v>437524</v>
      </c>
      <c r="E13" s="6">
        <f t="shared" si="1"/>
        <v>0</v>
      </c>
      <c r="F13" s="9">
        <f t="shared" si="2"/>
        <v>111994</v>
      </c>
      <c r="G13" s="12">
        <f t="shared" si="3"/>
        <v>218762</v>
      </c>
      <c r="H13" s="6">
        <f t="shared" si="4"/>
        <v>106768</v>
      </c>
      <c r="I13" s="9">
        <f t="shared" si="5"/>
        <v>0</v>
      </c>
      <c r="J13" s="6">
        <f t="shared" si="6"/>
        <v>106768</v>
      </c>
      <c r="K13" s="9">
        <f t="shared" si="7"/>
        <v>111994</v>
      </c>
      <c r="L13" s="18"/>
    </row>
    <row r="14" spans="1:17" x14ac:dyDescent="0.25">
      <c r="A14" s="3">
        <v>12</v>
      </c>
      <c r="B14" s="6">
        <f>'Lopsided Margins'!B14</f>
        <v>313964</v>
      </c>
      <c r="C14" s="9">
        <f>'Lopsided Margins'!C14</f>
        <v>108440</v>
      </c>
      <c r="D14" s="12">
        <f t="shared" si="0"/>
        <v>422404</v>
      </c>
      <c r="E14" s="6">
        <f t="shared" si="1"/>
        <v>0</v>
      </c>
      <c r="F14" s="9">
        <f t="shared" si="2"/>
        <v>108440</v>
      </c>
      <c r="G14" s="12">
        <f t="shared" si="3"/>
        <v>211202</v>
      </c>
      <c r="H14" s="6">
        <f t="shared" si="4"/>
        <v>102762</v>
      </c>
      <c r="I14" s="9">
        <f t="shared" si="5"/>
        <v>0</v>
      </c>
      <c r="J14" s="6">
        <f t="shared" si="6"/>
        <v>102762</v>
      </c>
      <c r="K14" s="9">
        <f t="shared" si="7"/>
        <v>108440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382948</v>
      </c>
      <c r="C16" s="9">
        <f>'Lopsided Margins'!C16</f>
        <v>132940</v>
      </c>
      <c r="D16" s="12">
        <f t="shared" si="0"/>
        <v>515888</v>
      </c>
      <c r="E16" s="6">
        <f t="shared" si="1"/>
        <v>0</v>
      </c>
      <c r="F16" s="9">
        <f t="shared" si="2"/>
        <v>132940</v>
      </c>
      <c r="G16" s="12">
        <f t="shared" si="3"/>
        <v>257944</v>
      </c>
      <c r="H16" s="6">
        <f t="shared" si="4"/>
        <v>125004</v>
      </c>
      <c r="I16" s="9">
        <f t="shared" si="5"/>
        <v>0</v>
      </c>
      <c r="J16" s="6">
        <f t="shared" si="6"/>
        <v>125004</v>
      </c>
      <c r="K16" s="9">
        <f t="shared" si="7"/>
        <v>132940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424793</v>
      </c>
      <c r="C18" s="9">
        <f>'Lopsided Margins'!C18</f>
        <v>179405</v>
      </c>
      <c r="D18" s="12">
        <f t="shared" si="0"/>
        <v>604198</v>
      </c>
      <c r="E18" s="6">
        <f t="shared" si="1"/>
        <v>0</v>
      </c>
      <c r="F18" s="9">
        <f t="shared" si="2"/>
        <v>179405</v>
      </c>
      <c r="G18" s="12">
        <f t="shared" si="3"/>
        <v>302099</v>
      </c>
      <c r="H18" s="6">
        <f t="shared" si="4"/>
        <v>122694</v>
      </c>
      <c r="I18" s="9">
        <f t="shared" si="5"/>
        <v>0</v>
      </c>
      <c r="J18" s="6">
        <f t="shared" si="6"/>
        <v>122694</v>
      </c>
      <c r="K18" s="9">
        <f t="shared" si="7"/>
        <v>179405</v>
      </c>
      <c r="L18" s="18"/>
    </row>
    <row r="19" spans="1:12" x14ac:dyDescent="0.25">
      <c r="A19" s="3">
        <v>17</v>
      </c>
      <c r="B19" s="6">
        <f>'Lopsided Margins'!B19</f>
        <v>338648</v>
      </c>
      <c r="C19" s="9">
        <f>'Lopsided Margins'!C19</f>
        <v>153425</v>
      </c>
      <c r="D19" s="12">
        <f t="shared" si="0"/>
        <v>492073</v>
      </c>
      <c r="E19" s="6">
        <f t="shared" si="1"/>
        <v>0</v>
      </c>
      <c r="F19" s="9">
        <f t="shared" si="2"/>
        <v>153425</v>
      </c>
      <c r="G19" s="12">
        <f t="shared" si="3"/>
        <v>246036.5</v>
      </c>
      <c r="H19" s="6">
        <f t="shared" si="4"/>
        <v>92611.5</v>
      </c>
      <c r="I19" s="9">
        <f t="shared" si="5"/>
        <v>0</v>
      </c>
      <c r="J19" s="6">
        <f t="shared" si="6"/>
        <v>92611.5</v>
      </c>
      <c r="K19" s="9">
        <f t="shared" si="7"/>
        <v>153425</v>
      </c>
      <c r="L19" s="18"/>
    </row>
    <row r="20" spans="1:12" x14ac:dyDescent="0.25">
      <c r="A20" s="3">
        <v>18</v>
      </c>
      <c r="B20" s="6">
        <f>'Lopsided Margins'!B20</f>
        <v>448125</v>
      </c>
      <c r="C20" s="9">
        <f>'Lopsided Margins'!C20</f>
        <v>110141</v>
      </c>
      <c r="D20" s="12">
        <f t="shared" si="0"/>
        <v>558266</v>
      </c>
      <c r="E20" s="6">
        <f t="shared" si="1"/>
        <v>0</v>
      </c>
      <c r="F20" s="9">
        <f t="shared" si="2"/>
        <v>110141</v>
      </c>
      <c r="G20" s="12">
        <f t="shared" si="3"/>
        <v>279133</v>
      </c>
      <c r="H20" s="6">
        <f t="shared" si="4"/>
        <v>168992</v>
      </c>
      <c r="I20" s="9">
        <f t="shared" si="5"/>
        <v>0</v>
      </c>
      <c r="J20" s="6">
        <f t="shared" si="6"/>
        <v>168992</v>
      </c>
      <c r="K20" s="9">
        <f t="shared" si="7"/>
        <v>110141</v>
      </c>
      <c r="L20" s="18"/>
    </row>
    <row r="21" spans="1:12" x14ac:dyDescent="0.25">
      <c r="A21" s="3">
        <v>19</v>
      </c>
      <c r="B21" s="6">
        <f>'Lopsided Margins'!B21</f>
        <v>275148</v>
      </c>
      <c r="C21" s="9">
        <f>'Lopsided Margins'!C21</f>
        <v>168470</v>
      </c>
      <c r="D21" s="12">
        <f t="shared" si="0"/>
        <v>443618</v>
      </c>
      <c r="E21" s="6">
        <f t="shared" si="1"/>
        <v>0</v>
      </c>
      <c r="F21" s="9">
        <f t="shared" si="2"/>
        <v>168470</v>
      </c>
      <c r="G21" s="12">
        <f t="shared" si="3"/>
        <v>221809</v>
      </c>
      <c r="H21" s="6">
        <f t="shared" si="4"/>
        <v>53339</v>
      </c>
      <c r="I21" s="9">
        <f t="shared" si="5"/>
        <v>0</v>
      </c>
      <c r="J21" s="6">
        <f t="shared" si="6"/>
        <v>53339</v>
      </c>
      <c r="K21" s="9">
        <f t="shared" si="7"/>
        <v>168470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440829</v>
      </c>
      <c r="C23" s="9">
        <f>'Lopsided Margins'!C23</f>
        <v>123462</v>
      </c>
      <c r="D23" s="12">
        <f t="shared" si="0"/>
        <v>564291</v>
      </c>
      <c r="E23" s="6">
        <f t="shared" si="1"/>
        <v>0</v>
      </c>
      <c r="F23" s="9">
        <f t="shared" si="2"/>
        <v>123462</v>
      </c>
      <c r="G23" s="12">
        <f t="shared" si="3"/>
        <v>282145.5</v>
      </c>
      <c r="H23" s="6">
        <f t="shared" si="4"/>
        <v>158683.5</v>
      </c>
      <c r="I23" s="9">
        <f t="shared" si="5"/>
        <v>0</v>
      </c>
      <c r="J23" s="6">
        <f t="shared" si="6"/>
        <v>158683.5</v>
      </c>
      <c r="K23" s="9">
        <f t="shared" si="7"/>
        <v>123462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349889</v>
      </c>
      <c r="C26" s="9">
        <f>'Lopsided Margins'!C26</f>
        <v>284192</v>
      </c>
      <c r="D26" s="12">
        <f t="shared" si="0"/>
        <v>634081</v>
      </c>
      <c r="E26" s="6">
        <f t="shared" si="1"/>
        <v>0</v>
      </c>
      <c r="F26" s="9">
        <f t="shared" si="2"/>
        <v>284192</v>
      </c>
      <c r="G26" s="12">
        <f t="shared" si="3"/>
        <v>317040.5</v>
      </c>
      <c r="H26" s="6">
        <f t="shared" si="4"/>
        <v>32848.5</v>
      </c>
      <c r="I26" s="9">
        <f t="shared" si="5"/>
        <v>0</v>
      </c>
      <c r="J26" s="6">
        <f t="shared" si="6"/>
        <v>32848.5</v>
      </c>
      <c r="K26" s="9">
        <f t="shared" si="7"/>
        <v>284192</v>
      </c>
      <c r="L26" s="18"/>
    </row>
    <row r="27" spans="1:12" x14ac:dyDescent="0.25">
      <c r="A27" s="3">
        <v>25</v>
      </c>
      <c r="B27" s="6">
        <f>'Lopsided Margins'!B27</f>
        <v>266396</v>
      </c>
      <c r="C27" s="9">
        <f>'Lopsided Margins'!C27</f>
        <v>261384</v>
      </c>
      <c r="D27" s="12">
        <f t="shared" si="0"/>
        <v>527780</v>
      </c>
      <c r="E27" s="6">
        <f t="shared" si="1"/>
        <v>0</v>
      </c>
      <c r="F27" s="9">
        <f t="shared" si="2"/>
        <v>261384</v>
      </c>
      <c r="G27" s="12">
        <f t="shared" si="3"/>
        <v>263890</v>
      </c>
      <c r="H27" s="6">
        <f t="shared" si="4"/>
        <v>2506</v>
      </c>
      <c r="I27" s="9">
        <f t="shared" si="5"/>
        <v>0</v>
      </c>
      <c r="J27" s="6">
        <f t="shared" si="6"/>
        <v>2506</v>
      </c>
      <c r="K27" s="9">
        <f t="shared" si="7"/>
        <v>261384</v>
      </c>
      <c r="L27" s="18"/>
    </row>
    <row r="28" spans="1:12" x14ac:dyDescent="0.25">
      <c r="A28" s="3">
        <v>26</v>
      </c>
      <c r="B28" s="6">
        <f>'Lopsided Margins'!B28</f>
        <v>334838</v>
      </c>
      <c r="C28" s="9">
        <f>'Lopsided Margins'!C28</f>
        <v>106460</v>
      </c>
      <c r="D28" s="12">
        <f t="shared" si="0"/>
        <v>441298</v>
      </c>
      <c r="E28" s="6">
        <f t="shared" si="1"/>
        <v>0</v>
      </c>
      <c r="F28" s="9">
        <f t="shared" si="2"/>
        <v>106460</v>
      </c>
      <c r="G28" s="12">
        <f t="shared" si="3"/>
        <v>220649</v>
      </c>
      <c r="H28" s="6">
        <f t="shared" si="4"/>
        <v>114189</v>
      </c>
      <c r="I28" s="9">
        <f t="shared" si="5"/>
        <v>0</v>
      </c>
      <c r="J28" s="6">
        <f t="shared" si="6"/>
        <v>114189</v>
      </c>
      <c r="K28" s="9">
        <f t="shared" si="7"/>
        <v>106460</v>
      </c>
      <c r="L28" s="18"/>
    </row>
    <row r="29" spans="1:12" x14ac:dyDescent="0.25">
      <c r="A29" s="3">
        <v>27</v>
      </c>
      <c r="B29" s="6">
        <f>'Lopsided Margins'!B29</f>
        <v>352728</v>
      </c>
      <c r="C29" s="9">
        <f>'Lopsided Margins'!C29</f>
        <v>121094</v>
      </c>
      <c r="D29" s="12">
        <f t="shared" si="0"/>
        <v>473822</v>
      </c>
      <c r="E29" s="6">
        <f t="shared" si="1"/>
        <v>0</v>
      </c>
      <c r="F29" s="9">
        <f t="shared" si="2"/>
        <v>121094</v>
      </c>
      <c r="G29" s="12">
        <f t="shared" si="3"/>
        <v>236911</v>
      </c>
      <c r="H29" s="6">
        <f t="shared" si="4"/>
        <v>115817</v>
      </c>
      <c r="I29" s="9">
        <f t="shared" si="5"/>
        <v>0</v>
      </c>
      <c r="J29" s="6">
        <f t="shared" si="6"/>
        <v>115817</v>
      </c>
      <c r="K29" s="9">
        <f t="shared" si="7"/>
        <v>121094</v>
      </c>
      <c r="L29" s="18"/>
    </row>
    <row r="30" spans="1:12" x14ac:dyDescent="0.25">
      <c r="A30" s="3">
        <v>28</v>
      </c>
      <c r="B30" s="6">
        <f>'Lopsided Margins'!B30</f>
        <v>201161</v>
      </c>
      <c r="C30" s="9">
        <f>'Lopsided Margins'!C30</f>
        <v>227495</v>
      </c>
      <c r="D30" s="12">
        <f t="shared" si="0"/>
        <v>428656</v>
      </c>
      <c r="E30" s="6">
        <f t="shared" si="1"/>
        <v>201161</v>
      </c>
      <c r="F30" s="9">
        <f t="shared" si="2"/>
        <v>0</v>
      </c>
      <c r="G30" s="12">
        <f t="shared" si="3"/>
        <v>214328</v>
      </c>
      <c r="H30" s="6">
        <f t="shared" si="4"/>
        <v>0</v>
      </c>
      <c r="I30" s="9">
        <f t="shared" si="5"/>
        <v>13167</v>
      </c>
      <c r="J30" s="6">
        <f t="shared" si="6"/>
        <v>201161</v>
      </c>
      <c r="K30" s="9">
        <f t="shared" si="7"/>
        <v>13167</v>
      </c>
      <c r="L30" s="18"/>
    </row>
    <row r="31" spans="1:12" x14ac:dyDescent="0.25">
      <c r="A31" s="3">
        <v>29</v>
      </c>
      <c r="B31" s="6">
        <f>'Lopsided Margins'!B31</f>
        <v>272967</v>
      </c>
      <c r="C31" s="9">
        <f>'Lopsided Margins'!C31</f>
        <v>314136</v>
      </c>
      <c r="D31" s="12">
        <f t="shared" si="0"/>
        <v>587103</v>
      </c>
      <c r="E31" s="6">
        <f t="shared" si="1"/>
        <v>272967</v>
      </c>
      <c r="F31" s="9">
        <f t="shared" si="2"/>
        <v>0</v>
      </c>
      <c r="G31" s="12">
        <f t="shared" si="3"/>
        <v>293551.5</v>
      </c>
      <c r="H31" s="6">
        <f t="shared" si="4"/>
        <v>0</v>
      </c>
      <c r="I31" s="9">
        <f t="shared" si="5"/>
        <v>20584.5</v>
      </c>
      <c r="J31" s="6">
        <f t="shared" si="6"/>
        <v>272967</v>
      </c>
      <c r="K31" s="9">
        <f t="shared" si="7"/>
        <v>20584.5</v>
      </c>
      <c r="L31" s="18"/>
    </row>
    <row r="32" spans="1:12" x14ac:dyDescent="0.25">
      <c r="A32" s="3">
        <v>30</v>
      </c>
      <c r="B32" s="6">
        <f>'Lopsided Margins'!B32</f>
        <v>336647</v>
      </c>
      <c r="C32" s="9">
        <f>'Lopsided Margins'!C32</f>
        <v>148685</v>
      </c>
      <c r="D32" s="12">
        <f t="shared" si="0"/>
        <v>485332</v>
      </c>
      <c r="E32" s="6">
        <f t="shared" si="1"/>
        <v>0</v>
      </c>
      <c r="F32" s="9">
        <f t="shared" si="2"/>
        <v>148685</v>
      </c>
      <c r="G32" s="12">
        <f t="shared" si="3"/>
        <v>242666</v>
      </c>
      <c r="H32" s="6">
        <f t="shared" si="4"/>
        <v>93981</v>
      </c>
      <c r="I32" s="9">
        <f t="shared" si="5"/>
        <v>0</v>
      </c>
      <c r="J32" s="6">
        <f t="shared" si="6"/>
        <v>93981</v>
      </c>
      <c r="K32" s="9">
        <f t="shared" si="7"/>
        <v>148685</v>
      </c>
      <c r="L32" s="18"/>
    </row>
    <row r="33" spans="1:12" x14ac:dyDescent="0.25">
      <c r="A33" s="3">
        <v>31</v>
      </c>
      <c r="B33" s="6">
        <f>'Lopsided Margins'!B33</f>
        <v>227166</v>
      </c>
      <c r="C33" s="9">
        <f>'Lopsided Margins'!C33</f>
        <v>319003</v>
      </c>
      <c r="D33" s="12">
        <f t="shared" si="0"/>
        <v>546169</v>
      </c>
      <c r="E33" s="6">
        <f t="shared" si="1"/>
        <v>227166</v>
      </c>
      <c r="F33" s="9">
        <f t="shared" si="2"/>
        <v>0</v>
      </c>
      <c r="G33" s="12">
        <f t="shared" si="3"/>
        <v>273084.5</v>
      </c>
      <c r="H33" s="6">
        <f t="shared" si="4"/>
        <v>0</v>
      </c>
      <c r="I33" s="9">
        <f t="shared" si="5"/>
        <v>45918.5</v>
      </c>
      <c r="J33" s="6">
        <f t="shared" si="6"/>
        <v>227166</v>
      </c>
      <c r="K33" s="9">
        <f t="shared" si="7"/>
        <v>45918.5</v>
      </c>
      <c r="L33" s="18"/>
    </row>
    <row r="34" spans="1:12" x14ac:dyDescent="0.25">
      <c r="A34" s="3">
        <v>32</v>
      </c>
      <c r="B34" s="6">
        <f>'Lopsided Margins'!B34</f>
        <v>271835</v>
      </c>
      <c r="C34" s="9">
        <f>'Lopsided Margins'!C34</f>
        <v>270841</v>
      </c>
      <c r="D34" s="12">
        <f t="shared" si="0"/>
        <v>542676</v>
      </c>
      <c r="E34" s="6">
        <f t="shared" si="1"/>
        <v>0</v>
      </c>
      <c r="F34" s="9">
        <f t="shared" si="2"/>
        <v>270841</v>
      </c>
      <c r="G34" s="12">
        <f t="shared" si="3"/>
        <v>271338</v>
      </c>
      <c r="H34" s="6">
        <f t="shared" si="4"/>
        <v>497</v>
      </c>
      <c r="I34" s="9">
        <f t="shared" si="5"/>
        <v>0</v>
      </c>
      <c r="J34" s="6">
        <f t="shared" si="6"/>
        <v>497</v>
      </c>
      <c r="K34" s="9">
        <f t="shared" si="7"/>
        <v>270841</v>
      </c>
      <c r="L34" s="18"/>
    </row>
    <row r="35" spans="1:12" x14ac:dyDescent="0.25">
      <c r="A35" s="3">
        <v>33</v>
      </c>
      <c r="B35" s="6">
        <f>'Lopsided Margins'!B35</f>
        <v>235006</v>
      </c>
      <c r="C35" s="9">
        <f>'Lopsided Margins'!C35</f>
        <v>371175</v>
      </c>
      <c r="D35" s="12">
        <f t="shared" ref="D35:D66" si="8">SUM(B35:C35)</f>
        <v>606181</v>
      </c>
      <c r="E35" s="6">
        <f t="shared" ref="E35:E66" si="9">IF(MAX(B35:C35)=B35,0,B35)</f>
        <v>235006</v>
      </c>
      <c r="F35" s="9">
        <f t="shared" ref="F35:F66" si="10">IF(MAX(B35:C35)=B35,C35,0)</f>
        <v>0</v>
      </c>
      <c r="G35" s="12">
        <f t="shared" ref="G35:G66" si="11">D35/2</f>
        <v>303090.5</v>
      </c>
      <c r="H35" s="6">
        <f t="shared" ref="H35:H66" si="12">IF(MAX(B35:C35)=B35,B35-G35,0)</f>
        <v>0</v>
      </c>
      <c r="I35" s="9">
        <f t="shared" ref="I35:I66" si="13">IF(MAX(B35:C35)=B35,0,C35-G35)</f>
        <v>68084.5</v>
      </c>
      <c r="J35" s="6">
        <f t="shared" ref="J35:J66" si="14">MAX(E35,H35)</f>
        <v>235006</v>
      </c>
      <c r="K35" s="9">
        <f t="shared" ref="K35:K66" si="15">MAX(F35,I35)</f>
        <v>68084.5</v>
      </c>
      <c r="L35" s="18"/>
    </row>
    <row r="36" spans="1:12" x14ac:dyDescent="0.25">
      <c r="A36" s="3">
        <v>34</v>
      </c>
      <c r="B36" s="6">
        <f>'Lopsided Margins'!B36</f>
        <v>275835</v>
      </c>
      <c r="C36" s="9">
        <f>'Lopsided Margins'!C36</f>
        <v>259782</v>
      </c>
      <c r="D36" s="12">
        <f t="shared" si="8"/>
        <v>535617</v>
      </c>
      <c r="E36" s="6">
        <f t="shared" si="9"/>
        <v>0</v>
      </c>
      <c r="F36" s="9">
        <f t="shared" si="10"/>
        <v>259782</v>
      </c>
      <c r="G36" s="12">
        <f t="shared" si="11"/>
        <v>267808.5</v>
      </c>
      <c r="H36" s="6">
        <f t="shared" si="12"/>
        <v>8026.5</v>
      </c>
      <c r="I36" s="9">
        <f t="shared" si="13"/>
        <v>0</v>
      </c>
      <c r="J36" s="6">
        <f t="shared" si="14"/>
        <v>8026.5</v>
      </c>
      <c r="K36" s="9">
        <f t="shared" si="15"/>
        <v>259782</v>
      </c>
      <c r="L36" s="18"/>
    </row>
    <row r="37" spans="1:12" x14ac:dyDescent="0.25">
      <c r="A37" s="3">
        <v>35</v>
      </c>
      <c r="B37" s="6">
        <f>'Lopsided Margins'!B37</f>
        <v>302701</v>
      </c>
      <c r="C37" s="9">
        <f>'Lopsided Margins'!C37</f>
        <v>336318</v>
      </c>
      <c r="D37" s="12">
        <f t="shared" si="8"/>
        <v>639019</v>
      </c>
      <c r="E37" s="6">
        <f t="shared" si="9"/>
        <v>302701</v>
      </c>
      <c r="F37" s="9">
        <f t="shared" si="10"/>
        <v>0</v>
      </c>
      <c r="G37" s="12">
        <f t="shared" si="11"/>
        <v>319509.5</v>
      </c>
      <c r="H37" s="6">
        <f t="shared" si="12"/>
        <v>0</v>
      </c>
      <c r="I37" s="9">
        <f t="shared" si="13"/>
        <v>16808.5</v>
      </c>
      <c r="J37" s="6">
        <f t="shared" si="14"/>
        <v>302701</v>
      </c>
      <c r="K37" s="9">
        <f t="shared" si="15"/>
        <v>16808.5</v>
      </c>
      <c r="L37" s="18"/>
    </row>
    <row r="38" spans="1:12" x14ac:dyDescent="0.25">
      <c r="A38" s="3">
        <v>36</v>
      </c>
      <c r="B38" s="6">
        <f>'Lopsided Margins'!B38</f>
        <v>245874</v>
      </c>
      <c r="C38" s="9">
        <f>'Lopsided Margins'!C38</f>
        <v>262082</v>
      </c>
      <c r="D38" s="12">
        <f t="shared" si="8"/>
        <v>507956</v>
      </c>
      <c r="E38" s="6">
        <f t="shared" si="9"/>
        <v>245874</v>
      </c>
      <c r="F38" s="9">
        <f t="shared" si="10"/>
        <v>0</v>
      </c>
      <c r="G38" s="12">
        <f t="shared" si="11"/>
        <v>253978</v>
      </c>
      <c r="H38" s="6">
        <f t="shared" si="12"/>
        <v>0</v>
      </c>
      <c r="I38" s="9">
        <f t="shared" si="13"/>
        <v>8104</v>
      </c>
      <c r="J38" s="6">
        <f t="shared" si="14"/>
        <v>245874</v>
      </c>
      <c r="K38" s="9">
        <f t="shared" si="15"/>
        <v>8104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276819</v>
      </c>
      <c r="C40" s="9">
        <f>'Lopsided Margins'!C40</f>
        <v>112796</v>
      </c>
      <c r="D40" s="12">
        <f t="shared" si="8"/>
        <v>389615</v>
      </c>
      <c r="E40" s="6">
        <f t="shared" si="9"/>
        <v>0</v>
      </c>
      <c r="F40" s="9">
        <f t="shared" si="10"/>
        <v>112796</v>
      </c>
      <c r="G40" s="12">
        <f t="shared" si="11"/>
        <v>194807.5</v>
      </c>
      <c r="H40" s="6">
        <f t="shared" si="12"/>
        <v>82011.5</v>
      </c>
      <c r="I40" s="9">
        <f t="shared" si="13"/>
        <v>0</v>
      </c>
      <c r="J40" s="6">
        <f t="shared" si="14"/>
        <v>82011.5</v>
      </c>
      <c r="K40" s="9">
        <f t="shared" si="15"/>
        <v>112796</v>
      </c>
      <c r="L40" s="18"/>
    </row>
    <row r="41" spans="1:12" x14ac:dyDescent="0.25">
      <c r="A41" s="3">
        <v>39</v>
      </c>
      <c r="B41" s="6">
        <f>'Lopsided Margins'!B41</f>
        <v>245061</v>
      </c>
      <c r="C41" s="9">
        <f>'Lopsided Margins'!C41</f>
        <v>344909</v>
      </c>
      <c r="D41" s="12">
        <f t="shared" si="8"/>
        <v>589970</v>
      </c>
      <c r="E41" s="6">
        <f t="shared" si="9"/>
        <v>245061</v>
      </c>
      <c r="F41" s="9">
        <f t="shared" si="10"/>
        <v>0</v>
      </c>
      <c r="G41" s="12">
        <f t="shared" si="11"/>
        <v>294985</v>
      </c>
      <c r="H41" s="6">
        <f t="shared" si="12"/>
        <v>0</v>
      </c>
      <c r="I41" s="9">
        <f t="shared" si="13"/>
        <v>49924</v>
      </c>
      <c r="J41" s="6">
        <f t="shared" si="14"/>
        <v>245061</v>
      </c>
      <c r="K41" s="9">
        <f t="shared" si="15"/>
        <v>49924</v>
      </c>
      <c r="L41" s="18"/>
    </row>
    <row r="42" spans="1:12" x14ac:dyDescent="0.25">
      <c r="A42" s="3">
        <v>40</v>
      </c>
      <c r="B42" s="6">
        <f>'Lopsided Margins'!B42</f>
        <v>243023</v>
      </c>
      <c r="C42" s="9">
        <f>'Lopsided Margins'!C42</f>
        <v>204006</v>
      </c>
      <c r="D42" s="12">
        <f t="shared" si="8"/>
        <v>447029</v>
      </c>
      <c r="E42" s="6">
        <f t="shared" si="9"/>
        <v>0</v>
      </c>
      <c r="F42" s="9">
        <f t="shared" si="10"/>
        <v>204006</v>
      </c>
      <c r="G42" s="12">
        <f t="shared" si="11"/>
        <v>223514.5</v>
      </c>
      <c r="H42" s="6">
        <f t="shared" si="12"/>
        <v>19508.5</v>
      </c>
      <c r="I42" s="9">
        <f t="shared" si="13"/>
        <v>0</v>
      </c>
      <c r="J42" s="6">
        <f t="shared" si="14"/>
        <v>19508.5</v>
      </c>
      <c r="K42" s="9">
        <f t="shared" si="15"/>
        <v>204006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251077</v>
      </c>
      <c r="C47" s="9">
        <f>'Lopsided Margins'!C47</f>
        <v>382503</v>
      </c>
      <c r="D47" s="12">
        <f t="shared" si="8"/>
        <v>633580</v>
      </c>
      <c r="E47" s="6">
        <f t="shared" si="9"/>
        <v>251077</v>
      </c>
      <c r="F47" s="9">
        <f t="shared" si="10"/>
        <v>0</v>
      </c>
      <c r="G47" s="12">
        <f t="shared" si="11"/>
        <v>316790</v>
      </c>
      <c r="H47" s="6">
        <f t="shared" si="12"/>
        <v>0</v>
      </c>
      <c r="I47" s="9">
        <f t="shared" si="13"/>
        <v>65713</v>
      </c>
      <c r="J47" s="6">
        <f t="shared" si="14"/>
        <v>251077</v>
      </c>
      <c r="K47" s="9">
        <f t="shared" si="15"/>
        <v>65713</v>
      </c>
      <c r="L47" s="18"/>
    </row>
    <row r="48" spans="1:12" x14ac:dyDescent="0.25">
      <c r="A48" s="3">
        <v>46</v>
      </c>
      <c r="B48" s="6">
        <f>'Lopsided Margins'!B48</f>
        <v>203612</v>
      </c>
      <c r="C48" s="9">
        <f>'Lopsided Margins'!C48</f>
        <v>379736</v>
      </c>
      <c r="D48" s="12">
        <f t="shared" si="8"/>
        <v>583348</v>
      </c>
      <c r="E48" s="6">
        <f t="shared" si="9"/>
        <v>203612</v>
      </c>
      <c r="F48" s="9">
        <f t="shared" si="10"/>
        <v>0</v>
      </c>
      <c r="G48" s="12">
        <f t="shared" si="11"/>
        <v>291674</v>
      </c>
      <c r="H48" s="6">
        <f t="shared" si="12"/>
        <v>0</v>
      </c>
      <c r="I48" s="9">
        <f t="shared" si="13"/>
        <v>88062</v>
      </c>
      <c r="J48" s="6">
        <f t="shared" si="14"/>
        <v>203612</v>
      </c>
      <c r="K48" s="9">
        <f t="shared" si="15"/>
        <v>88062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286666</v>
      </c>
      <c r="C53" s="9">
        <f>'Lopsided Margins'!C53</f>
        <v>280014</v>
      </c>
      <c r="D53" s="12">
        <f t="shared" si="8"/>
        <v>566680</v>
      </c>
      <c r="E53" s="6">
        <f t="shared" si="9"/>
        <v>0</v>
      </c>
      <c r="F53" s="9">
        <f t="shared" si="10"/>
        <v>280014</v>
      </c>
      <c r="G53" s="12">
        <f t="shared" si="11"/>
        <v>283340</v>
      </c>
      <c r="H53" s="6">
        <f t="shared" si="12"/>
        <v>3326</v>
      </c>
      <c r="I53" s="9">
        <f t="shared" si="13"/>
        <v>0</v>
      </c>
      <c r="J53" s="6">
        <f t="shared" si="14"/>
        <v>3326</v>
      </c>
      <c r="K53" s="9">
        <f t="shared" si="15"/>
        <v>280014</v>
      </c>
      <c r="L53" s="18"/>
    </row>
    <row r="54" spans="1:12" x14ac:dyDescent="0.25">
      <c r="A54" s="3">
        <v>52</v>
      </c>
      <c r="B54" s="6">
        <f>'Lopsided Margins'!B54</f>
        <v>250937</v>
      </c>
      <c r="C54" s="9">
        <f>'Lopsided Margins'!C54</f>
        <v>303319</v>
      </c>
      <c r="D54" s="12">
        <f t="shared" si="8"/>
        <v>554256</v>
      </c>
      <c r="E54" s="6">
        <f t="shared" si="9"/>
        <v>250937</v>
      </c>
      <c r="F54" s="9">
        <f t="shared" si="10"/>
        <v>0</v>
      </c>
      <c r="G54" s="12">
        <f t="shared" si="11"/>
        <v>277128</v>
      </c>
      <c r="H54" s="6">
        <f t="shared" si="12"/>
        <v>0</v>
      </c>
      <c r="I54" s="9">
        <f t="shared" si="13"/>
        <v>26191</v>
      </c>
      <c r="J54" s="6">
        <f t="shared" si="14"/>
        <v>250937</v>
      </c>
      <c r="K54" s="9">
        <f t="shared" si="15"/>
        <v>26191</v>
      </c>
      <c r="L54" s="18"/>
    </row>
    <row r="55" spans="1:12" x14ac:dyDescent="0.25">
      <c r="A55" s="3">
        <v>53</v>
      </c>
      <c r="B55" s="6">
        <f>'Lopsided Margins'!B55</f>
        <v>274622</v>
      </c>
      <c r="C55" s="9">
        <f>'Lopsided Margins'!C55</f>
        <v>271760</v>
      </c>
      <c r="D55" s="12">
        <f t="shared" si="8"/>
        <v>546382</v>
      </c>
      <c r="E55" s="6">
        <f t="shared" si="9"/>
        <v>0</v>
      </c>
      <c r="F55" s="9">
        <f t="shared" si="10"/>
        <v>271760</v>
      </c>
      <c r="G55" s="12">
        <f t="shared" si="11"/>
        <v>273191</v>
      </c>
      <c r="H55" s="6">
        <f t="shared" si="12"/>
        <v>1431</v>
      </c>
      <c r="I55" s="9">
        <f t="shared" si="13"/>
        <v>0</v>
      </c>
      <c r="J55" s="6">
        <f t="shared" si="14"/>
        <v>1431</v>
      </c>
      <c r="K55" s="9">
        <f t="shared" si="15"/>
        <v>271760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243900</v>
      </c>
      <c r="C57" s="9">
        <f>'Lopsided Margins'!C57</f>
        <v>322254</v>
      </c>
      <c r="D57" s="12">
        <f t="shared" si="8"/>
        <v>566154</v>
      </c>
      <c r="E57" s="6">
        <f t="shared" si="9"/>
        <v>243900</v>
      </c>
      <c r="F57" s="9">
        <f t="shared" si="10"/>
        <v>0</v>
      </c>
      <c r="G57" s="12">
        <f t="shared" si="11"/>
        <v>283077</v>
      </c>
      <c r="H57" s="6">
        <f t="shared" si="12"/>
        <v>0</v>
      </c>
      <c r="I57" s="9">
        <f t="shared" si="13"/>
        <v>39177</v>
      </c>
      <c r="J57" s="6">
        <f t="shared" si="14"/>
        <v>243900</v>
      </c>
      <c r="K57" s="9">
        <f t="shared" si="15"/>
        <v>39177</v>
      </c>
      <c r="L57" s="18"/>
    </row>
    <row r="58" spans="1:12" x14ac:dyDescent="0.25">
      <c r="A58" s="3">
        <v>56</v>
      </c>
      <c r="B58" s="6">
        <f>'Lopsided Margins'!B58</f>
        <v>254144</v>
      </c>
      <c r="C58" s="9">
        <f>'Lopsided Margins'!C58</f>
        <v>335328</v>
      </c>
      <c r="D58" s="12">
        <f t="shared" si="8"/>
        <v>589472</v>
      </c>
      <c r="E58" s="6">
        <f t="shared" si="9"/>
        <v>254144</v>
      </c>
      <c r="F58" s="9">
        <f t="shared" si="10"/>
        <v>0</v>
      </c>
      <c r="G58" s="12">
        <f t="shared" si="11"/>
        <v>294736</v>
      </c>
      <c r="H58" s="6">
        <f t="shared" si="12"/>
        <v>0</v>
      </c>
      <c r="I58" s="9">
        <f t="shared" si="13"/>
        <v>40592</v>
      </c>
      <c r="J58" s="6">
        <f t="shared" si="14"/>
        <v>254144</v>
      </c>
      <c r="K58" s="9">
        <f t="shared" si="15"/>
        <v>40592</v>
      </c>
      <c r="L58" s="18"/>
    </row>
    <row r="59" spans="1:12" x14ac:dyDescent="0.25">
      <c r="A59" s="3">
        <v>57</v>
      </c>
      <c r="B59" s="6">
        <f>'Lopsided Margins'!B59</f>
        <v>211930</v>
      </c>
      <c r="C59" s="9">
        <f>'Lopsided Margins'!C59</f>
        <v>325607</v>
      </c>
      <c r="D59" s="12">
        <f t="shared" si="8"/>
        <v>537537</v>
      </c>
      <c r="E59" s="6">
        <f t="shared" si="9"/>
        <v>211930</v>
      </c>
      <c r="F59" s="9">
        <f t="shared" si="10"/>
        <v>0</v>
      </c>
      <c r="G59" s="12">
        <f t="shared" si="11"/>
        <v>268768.5</v>
      </c>
      <c r="H59" s="6">
        <f t="shared" si="12"/>
        <v>0</v>
      </c>
      <c r="I59" s="9">
        <f t="shared" si="13"/>
        <v>56838.5</v>
      </c>
      <c r="J59" s="6">
        <f t="shared" si="14"/>
        <v>211930</v>
      </c>
      <c r="K59" s="9">
        <f t="shared" si="15"/>
        <v>56838.5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209769</v>
      </c>
      <c r="C61" s="9">
        <f>'Lopsided Margins'!C61</f>
        <v>314549</v>
      </c>
      <c r="D61" s="12">
        <f t="shared" si="8"/>
        <v>524318</v>
      </c>
      <c r="E61" s="6">
        <f t="shared" si="9"/>
        <v>209769</v>
      </c>
      <c r="F61" s="9">
        <f t="shared" si="10"/>
        <v>0</v>
      </c>
      <c r="G61" s="12">
        <f t="shared" si="11"/>
        <v>262159</v>
      </c>
      <c r="H61" s="6">
        <f t="shared" si="12"/>
        <v>0</v>
      </c>
      <c r="I61" s="9">
        <f t="shared" si="13"/>
        <v>52390</v>
      </c>
      <c r="J61" s="6">
        <f t="shared" si="14"/>
        <v>209769</v>
      </c>
      <c r="K61" s="9">
        <f t="shared" si="15"/>
        <v>52390</v>
      </c>
      <c r="L61" s="18"/>
    </row>
    <row r="62" spans="1:12" x14ac:dyDescent="0.25">
      <c r="A62" s="3">
        <v>60</v>
      </c>
      <c r="B62" s="6">
        <f>'Lopsided Margins'!B62</f>
        <v>246878</v>
      </c>
      <c r="C62" s="9">
        <f>'Lopsided Margins'!C62</f>
        <v>244087</v>
      </c>
      <c r="D62" s="12">
        <f t="shared" si="8"/>
        <v>490965</v>
      </c>
      <c r="E62" s="6">
        <f t="shared" si="9"/>
        <v>0</v>
      </c>
      <c r="F62" s="9">
        <f t="shared" si="10"/>
        <v>244087</v>
      </c>
      <c r="G62" s="12">
        <f t="shared" si="11"/>
        <v>245482.5</v>
      </c>
      <c r="H62" s="6">
        <f t="shared" si="12"/>
        <v>1395.5</v>
      </c>
      <c r="I62" s="9">
        <f t="shared" si="13"/>
        <v>0</v>
      </c>
      <c r="J62" s="6">
        <f t="shared" si="14"/>
        <v>1395.5</v>
      </c>
      <c r="K62" s="9">
        <f t="shared" si="15"/>
        <v>244087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215883</v>
      </c>
      <c r="C64" s="9">
        <f>'Lopsided Margins'!C64</f>
        <v>279219</v>
      </c>
      <c r="D64" s="12">
        <f t="shared" si="8"/>
        <v>495102</v>
      </c>
      <c r="E64" s="6">
        <f t="shared" si="9"/>
        <v>215883</v>
      </c>
      <c r="F64" s="9">
        <f t="shared" si="10"/>
        <v>0</v>
      </c>
      <c r="G64" s="12">
        <f t="shared" si="11"/>
        <v>247551</v>
      </c>
      <c r="H64" s="6">
        <f t="shared" si="12"/>
        <v>0</v>
      </c>
      <c r="I64" s="9">
        <f t="shared" si="13"/>
        <v>31668</v>
      </c>
      <c r="J64" s="6">
        <f t="shared" si="14"/>
        <v>215883</v>
      </c>
      <c r="K64" s="9">
        <f t="shared" si="15"/>
        <v>31668</v>
      </c>
      <c r="L64" s="18"/>
    </row>
    <row r="65" spans="1:12" x14ac:dyDescent="0.25">
      <c r="A65" s="3">
        <v>63</v>
      </c>
      <c r="B65" s="6">
        <f>'Lopsided Margins'!B65</f>
        <v>145533</v>
      </c>
      <c r="C65" s="9">
        <f>'Lopsided Margins'!C65</f>
        <v>299341</v>
      </c>
      <c r="D65" s="12">
        <f t="shared" si="8"/>
        <v>444874</v>
      </c>
      <c r="E65" s="6">
        <f t="shared" si="9"/>
        <v>145533</v>
      </c>
      <c r="F65" s="9">
        <f t="shared" si="10"/>
        <v>0</v>
      </c>
      <c r="G65" s="12">
        <f t="shared" si="11"/>
        <v>222437</v>
      </c>
      <c r="H65" s="6">
        <f t="shared" si="12"/>
        <v>0</v>
      </c>
      <c r="I65" s="9">
        <f t="shared" si="13"/>
        <v>76904</v>
      </c>
      <c r="J65" s="6">
        <f t="shared" si="14"/>
        <v>145533</v>
      </c>
      <c r="K65" s="9">
        <f t="shared" si="15"/>
        <v>76904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275393</v>
      </c>
      <c r="C67" s="9">
        <f>'Lopsided Margins'!C67</f>
        <v>235646</v>
      </c>
      <c r="D67" s="12">
        <f t="shared" ref="D67:D98" si="16">SUM(B67:C67)</f>
        <v>511039</v>
      </c>
      <c r="E67" s="6">
        <f t="shared" ref="E67:E98" si="17">IF(MAX(B67:C67)=B67,0,B67)</f>
        <v>0</v>
      </c>
      <c r="F67" s="9">
        <f t="shared" ref="F67:F98" si="18">IF(MAX(B67:C67)=B67,C67,0)</f>
        <v>235646</v>
      </c>
      <c r="G67" s="12">
        <f t="shared" ref="G67:G98" si="19">D67/2</f>
        <v>255519.5</v>
      </c>
      <c r="H67" s="6">
        <f t="shared" ref="H67:H98" si="20">IF(MAX(B67:C67)=B67,B67-G67,0)</f>
        <v>19873.5</v>
      </c>
      <c r="I67" s="9">
        <f t="shared" ref="I67:I98" si="21">IF(MAX(B67:C67)=B67,0,C67-G67)</f>
        <v>0</v>
      </c>
      <c r="J67" s="6">
        <f t="shared" ref="J67:J98" si="22">MAX(E67,H67)</f>
        <v>19873.5</v>
      </c>
      <c r="K67" s="9">
        <f t="shared" ref="K67:K98" si="23">MAX(F67,I67)</f>
        <v>235646</v>
      </c>
      <c r="L67" s="18"/>
    </row>
    <row r="68" spans="1:12" x14ac:dyDescent="0.25">
      <c r="A68" s="3">
        <v>66</v>
      </c>
      <c r="B68" s="6">
        <f>'Lopsided Margins'!B68</f>
        <v>382546</v>
      </c>
      <c r="C68" s="9">
        <f>'Lopsided Margins'!C68</f>
        <v>238809</v>
      </c>
      <c r="D68" s="12">
        <f t="shared" si="16"/>
        <v>621355</v>
      </c>
      <c r="E68" s="6">
        <f t="shared" si="17"/>
        <v>0</v>
      </c>
      <c r="F68" s="9">
        <f t="shared" si="18"/>
        <v>238809</v>
      </c>
      <c r="G68" s="12">
        <f t="shared" si="19"/>
        <v>310677.5</v>
      </c>
      <c r="H68" s="6">
        <f t="shared" si="20"/>
        <v>71868.5</v>
      </c>
      <c r="I68" s="9">
        <f t="shared" si="21"/>
        <v>0</v>
      </c>
      <c r="J68" s="6">
        <f t="shared" si="22"/>
        <v>71868.5</v>
      </c>
      <c r="K68" s="9">
        <f t="shared" si="23"/>
        <v>238809</v>
      </c>
      <c r="L68" s="18"/>
    </row>
    <row r="69" spans="1:12" x14ac:dyDescent="0.25">
      <c r="A69" s="3">
        <v>67</v>
      </c>
      <c r="B69" s="6">
        <f>'Lopsided Margins'!B69</f>
        <v>360998</v>
      </c>
      <c r="C69" s="9">
        <f>'Lopsided Margins'!C69</f>
        <v>108735</v>
      </c>
      <c r="D69" s="12">
        <f t="shared" si="16"/>
        <v>469733</v>
      </c>
      <c r="E69" s="6">
        <f t="shared" si="17"/>
        <v>0</v>
      </c>
      <c r="F69" s="9">
        <f t="shared" si="18"/>
        <v>108735</v>
      </c>
      <c r="G69" s="12">
        <f t="shared" si="19"/>
        <v>234866.5</v>
      </c>
      <c r="H69" s="6">
        <f t="shared" si="20"/>
        <v>126131.5</v>
      </c>
      <c r="I69" s="9">
        <f t="shared" si="21"/>
        <v>0</v>
      </c>
      <c r="J69" s="6">
        <f t="shared" si="22"/>
        <v>126131.5</v>
      </c>
      <c r="K69" s="9">
        <f t="shared" si="23"/>
        <v>108735</v>
      </c>
      <c r="L69" s="18"/>
    </row>
    <row r="70" spans="1:12" x14ac:dyDescent="0.25">
      <c r="A70" s="3">
        <v>68</v>
      </c>
      <c r="B70" s="6">
        <f>'Lopsided Margins'!B70</f>
        <v>420621</v>
      </c>
      <c r="C70" s="9">
        <f>'Lopsided Margins'!C70</f>
        <v>167901</v>
      </c>
      <c r="D70" s="12">
        <f t="shared" si="16"/>
        <v>588522</v>
      </c>
      <c r="E70" s="6">
        <f t="shared" si="17"/>
        <v>0</v>
      </c>
      <c r="F70" s="9">
        <f t="shared" si="18"/>
        <v>167901</v>
      </c>
      <c r="G70" s="12">
        <f t="shared" si="19"/>
        <v>294261</v>
      </c>
      <c r="H70" s="6">
        <f t="shared" si="20"/>
        <v>126360</v>
      </c>
      <c r="I70" s="9">
        <f t="shared" si="21"/>
        <v>0</v>
      </c>
      <c r="J70" s="6">
        <f t="shared" si="22"/>
        <v>126360</v>
      </c>
      <c r="K70" s="9">
        <f t="shared" si="23"/>
        <v>167901</v>
      </c>
      <c r="L70" s="18"/>
    </row>
    <row r="71" spans="1:12" x14ac:dyDescent="0.25">
      <c r="A71" s="3">
        <v>69</v>
      </c>
      <c r="B71" s="6">
        <f>'Lopsided Margins'!B71</f>
        <v>338571</v>
      </c>
      <c r="C71" s="9">
        <f>'Lopsided Margins'!C71</f>
        <v>147594</v>
      </c>
      <c r="D71" s="12">
        <f t="shared" si="16"/>
        <v>486165</v>
      </c>
      <c r="E71" s="6">
        <f t="shared" si="17"/>
        <v>0</v>
      </c>
      <c r="F71" s="9">
        <f t="shared" si="18"/>
        <v>147594</v>
      </c>
      <c r="G71" s="12">
        <f t="shared" si="19"/>
        <v>243082.5</v>
      </c>
      <c r="H71" s="6">
        <f t="shared" si="20"/>
        <v>95488.5</v>
      </c>
      <c r="I71" s="9">
        <f t="shared" si="21"/>
        <v>0</v>
      </c>
      <c r="J71" s="6">
        <f t="shared" si="22"/>
        <v>95488.5</v>
      </c>
      <c r="K71" s="9">
        <f t="shared" si="23"/>
        <v>147594</v>
      </c>
      <c r="L71" s="18"/>
    </row>
    <row r="72" spans="1:12" x14ac:dyDescent="0.25">
      <c r="A72" s="3">
        <v>70</v>
      </c>
      <c r="B72" s="6">
        <f>'Lopsided Margins'!B72</f>
        <v>215370</v>
      </c>
      <c r="C72" s="9">
        <f>'Lopsided Margins'!C72</f>
        <v>200283</v>
      </c>
      <c r="D72" s="12">
        <f t="shared" si="16"/>
        <v>415653</v>
      </c>
      <c r="E72" s="6">
        <f t="shared" si="17"/>
        <v>0</v>
      </c>
      <c r="F72" s="9">
        <f t="shared" si="18"/>
        <v>200283</v>
      </c>
      <c r="G72" s="12">
        <f t="shared" si="19"/>
        <v>207826.5</v>
      </c>
      <c r="H72" s="6">
        <f t="shared" si="20"/>
        <v>7543.5</v>
      </c>
      <c r="I72" s="9">
        <f t="shared" si="21"/>
        <v>0</v>
      </c>
      <c r="J72" s="6">
        <f t="shared" si="22"/>
        <v>7543.5</v>
      </c>
      <c r="K72" s="9">
        <f t="shared" si="23"/>
        <v>200283</v>
      </c>
      <c r="L72" s="18"/>
    </row>
    <row r="73" spans="1:12" x14ac:dyDescent="0.25">
      <c r="A73" s="3">
        <v>71</v>
      </c>
      <c r="B73" s="6">
        <f>'Lopsided Margins'!B73</f>
        <v>197770</v>
      </c>
      <c r="C73" s="9">
        <f>'Lopsided Margins'!C73</f>
        <v>311348</v>
      </c>
      <c r="D73" s="12">
        <f t="shared" si="16"/>
        <v>509118</v>
      </c>
      <c r="E73" s="6">
        <f t="shared" si="17"/>
        <v>197770</v>
      </c>
      <c r="F73" s="9">
        <f t="shared" si="18"/>
        <v>0</v>
      </c>
      <c r="G73" s="12">
        <f t="shared" si="19"/>
        <v>254559</v>
      </c>
      <c r="H73" s="6">
        <f t="shared" si="20"/>
        <v>0</v>
      </c>
      <c r="I73" s="9">
        <f t="shared" si="21"/>
        <v>56789</v>
      </c>
      <c r="J73" s="6">
        <f t="shared" si="22"/>
        <v>197770</v>
      </c>
      <c r="K73" s="9">
        <f t="shared" si="23"/>
        <v>56789</v>
      </c>
      <c r="L73" s="18"/>
    </row>
    <row r="74" spans="1:12" x14ac:dyDescent="0.25">
      <c r="A74" s="3">
        <v>72</v>
      </c>
      <c r="B74" s="6">
        <f>'Lopsided Margins'!B74</f>
        <v>231489</v>
      </c>
      <c r="C74" s="9">
        <f>'Lopsided Margins'!C74</f>
        <v>312780</v>
      </c>
      <c r="D74" s="12">
        <f t="shared" si="16"/>
        <v>544269</v>
      </c>
      <c r="E74" s="6">
        <f t="shared" si="17"/>
        <v>231489</v>
      </c>
      <c r="F74" s="9">
        <f t="shared" si="18"/>
        <v>0</v>
      </c>
      <c r="G74" s="12">
        <f t="shared" si="19"/>
        <v>272134.5</v>
      </c>
      <c r="H74" s="6">
        <f t="shared" si="20"/>
        <v>0</v>
      </c>
      <c r="I74" s="9">
        <f t="shared" si="21"/>
        <v>40645.5</v>
      </c>
      <c r="J74" s="6">
        <f t="shared" si="22"/>
        <v>231489</v>
      </c>
      <c r="K74" s="9">
        <f t="shared" si="23"/>
        <v>40645.5</v>
      </c>
      <c r="L74" s="18"/>
    </row>
    <row r="75" spans="1:12" x14ac:dyDescent="0.25">
      <c r="A75" s="3">
        <v>73</v>
      </c>
      <c r="B75" s="6">
        <f>'Lopsided Margins'!B75</f>
        <v>329176</v>
      </c>
      <c r="C75" s="9">
        <f>'Lopsided Margins'!C75</f>
        <v>117024</v>
      </c>
      <c r="D75" s="12">
        <f t="shared" si="16"/>
        <v>446200</v>
      </c>
      <c r="E75" s="6">
        <f t="shared" si="17"/>
        <v>0</v>
      </c>
      <c r="F75" s="9">
        <f t="shared" si="18"/>
        <v>117024</v>
      </c>
      <c r="G75" s="12">
        <f t="shared" si="19"/>
        <v>223100</v>
      </c>
      <c r="H75" s="6">
        <f t="shared" si="20"/>
        <v>106076</v>
      </c>
      <c r="I75" s="9">
        <f t="shared" si="21"/>
        <v>0</v>
      </c>
      <c r="J75" s="6">
        <f t="shared" si="22"/>
        <v>106076</v>
      </c>
      <c r="K75" s="9">
        <f t="shared" si="23"/>
        <v>117024</v>
      </c>
      <c r="L75" s="18"/>
    </row>
    <row r="76" spans="1:12" x14ac:dyDescent="0.25">
      <c r="A76" s="3">
        <v>74</v>
      </c>
      <c r="B76" s="6">
        <f>'Lopsided Margins'!B76</f>
        <v>221935</v>
      </c>
      <c r="C76" s="9">
        <f>'Lopsided Margins'!C76</f>
        <v>218355</v>
      </c>
      <c r="D76" s="12">
        <f t="shared" si="16"/>
        <v>440290</v>
      </c>
      <c r="E76" s="6">
        <f t="shared" si="17"/>
        <v>0</v>
      </c>
      <c r="F76" s="9">
        <f t="shared" si="18"/>
        <v>218355</v>
      </c>
      <c r="G76" s="12">
        <f t="shared" si="19"/>
        <v>220145</v>
      </c>
      <c r="H76" s="6">
        <f t="shared" si="20"/>
        <v>1790</v>
      </c>
      <c r="I76" s="9">
        <f t="shared" si="21"/>
        <v>0</v>
      </c>
      <c r="J76" s="6">
        <f t="shared" si="22"/>
        <v>1790</v>
      </c>
      <c r="K76" s="9">
        <f t="shared" si="23"/>
        <v>218355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297007</v>
      </c>
      <c r="C82" s="9">
        <f>'Lopsided Margins'!C82</f>
        <v>253141</v>
      </c>
      <c r="D82" s="12">
        <f t="shared" si="16"/>
        <v>550148</v>
      </c>
      <c r="E82" s="6">
        <f t="shared" si="17"/>
        <v>0</v>
      </c>
      <c r="F82" s="9">
        <f t="shared" si="18"/>
        <v>253141</v>
      </c>
      <c r="G82" s="12">
        <f t="shared" si="19"/>
        <v>275074</v>
      </c>
      <c r="H82" s="6">
        <f t="shared" si="20"/>
        <v>21933</v>
      </c>
      <c r="I82" s="9">
        <f t="shared" si="21"/>
        <v>0</v>
      </c>
      <c r="J82" s="6">
        <f t="shared" si="22"/>
        <v>21933</v>
      </c>
      <c r="K82" s="9">
        <f t="shared" si="23"/>
        <v>253141</v>
      </c>
      <c r="L82" s="18"/>
    </row>
    <row r="83" spans="1:12" x14ac:dyDescent="0.25">
      <c r="A83" s="3">
        <v>81</v>
      </c>
      <c r="B83" s="6">
        <f>'Lopsided Margins'!B83</f>
        <v>190670</v>
      </c>
      <c r="C83" s="9">
        <f>'Lopsided Margins'!C83</f>
        <v>284876</v>
      </c>
      <c r="D83" s="12">
        <f t="shared" si="16"/>
        <v>475546</v>
      </c>
      <c r="E83" s="6">
        <f t="shared" si="17"/>
        <v>190670</v>
      </c>
      <c r="F83" s="9">
        <f t="shared" si="18"/>
        <v>0</v>
      </c>
      <c r="G83" s="12">
        <f t="shared" si="19"/>
        <v>237773</v>
      </c>
      <c r="H83" s="6">
        <f t="shared" si="20"/>
        <v>0</v>
      </c>
      <c r="I83" s="9">
        <f t="shared" si="21"/>
        <v>47103</v>
      </c>
      <c r="J83" s="6">
        <f t="shared" si="22"/>
        <v>190670</v>
      </c>
      <c r="K83" s="9">
        <f t="shared" si="23"/>
        <v>47103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248020</v>
      </c>
      <c r="C89" s="9">
        <f>'Lopsided Margins'!C89</f>
        <v>245175</v>
      </c>
      <c r="D89" s="12">
        <f t="shared" si="16"/>
        <v>493195</v>
      </c>
      <c r="E89" s="6">
        <f t="shared" si="17"/>
        <v>0</v>
      </c>
      <c r="F89" s="9">
        <f t="shared" si="18"/>
        <v>245175</v>
      </c>
      <c r="G89" s="12">
        <f t="shared" si="19"/>
        <v>246597.5</v>
      </c>
      <c r="H89" s="6">
        <f t="shared" si="20"/>
        <v>1422.5</v>
      </c>
      <c r="I89" s="9">
        <f t="shared" si="21"/>
        <v>0</v>
      </c>
      <c r="J89" s="6">
        <f t="shared" si="22"/>
        <v>1422.5</v>
      </c>
      <c r="K89" s="9">
        <f t="shared" si="23"/>
        <v>245175</v>
      </c>
      <c r="L89" s="18"/>
    </row>
    <row r="90" spans="1:12" x14ac:dyDescent="0.25">
      <c r="A90" s="3">
        <v>88</v>
      </c>
      <c r="B90" s="6">
        <f>'Lopsided Margins'!B90</f>
        <v>210369</v>
      </c>
      <c r="C90" s="9">
        <f>'Lopsided Margins'!C90</f>
        <v>286438</v>
      </c>
      <c r="D90" s="12">
        <f t="shared" si="16"/>
        <v>496807</v>
      </c>
      <c r="E90" s="6">
        <f t="shared" si="17"/>
        <v>210369</v>
      </c>
      <c r="F90" s="9">
        <f t="shared" si="18"/>
        <v>0</v>
      </c>
      <c r="G90" s="12">
        <f t="shared" si="19"/>
        <v>248403.5</v>
      </c>
      <c r="H90" s="6">
        <f t="shared" si="20"/>
        <v>0</v>
      </c>
      <c r="I90" s="9">
        <f t="shared" si="21"/>
        <v>38034.5</v>
      </c>
      <c r="J90" s="6">
        <f t="shared" si="22"/>
        <v>210369</v>
      </c>
      <c r="K90" s="9">
        <f t="shared" si="23"/>
        <v>38034.5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182482</v>
      </c>
      <c r="C96" s="9">
        <f>'Lopsided Margins'!C96</f>
        <v>298484</v>
      </c>
      <c r="D96" s="12">
        <f t="shared" si="16"/>
        <v>480966</v>
      </c>
      <c r="E96" s="6">
        <f t="shared" si="17"/>
        <v>182482</v>
      </c>
      <c r="F96" s="9">
        <f t="shared" si="18"/>
        <v>0</v>
      </c>
      <c r="G96" s="12">
        <f t="shared" si="19"/>
        <v>240483</v>
      </c>
      <c r="H96" s="6">
        <f t="shared" si="20"/>
        <v>0</v>
      </c>
      <c r="I96" s="9">
        <f t="shared" si="21"/>
        <v>58001</v>
      </c>
      <c r="J96" s="6">
        <f t="shared" si="22"/>
        <v>182482</v>
      </c>
      <c r="K96" s="9">
        <f t="shared" si="23"/>
        <v>58001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293434</v>
      </c>
      <c r="C112" s="9">
        <f>'Lopsided Margins'!C112</f>
        <v>271794</v>
      </c>
      <c r="D112" s="12">
        <f t="shared" si="24"/>
        <v>565228</v>
      </c>
      <c r="E112" s="6">
        <f t="shared" si="25"/>
        <v>0</v>
      </c>
      <c r="F112" s="9">
        <f t="shared" si="26"/>
        <v>271794</v>
      </c>
      <c r="G112" s="12">
        <f t="shared" si="27"/>
        <v>282614</v>
      </c>
      <c r="H112" s="6">
        <f t="shared" si="28"/>
        <v>10820</v>
      </c>
      <c r="I112" s="9">
        <f t="shared" si="29"/>
        <v>0</v>
      </c>
      <c r="J112" s="6">
        <f t="shared" si="30"/>
        <v>10820</v>
      </c>
      <c r="K112" s="9">
        <f t="shared" si="31"/>
        <v>271794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0.52313935468398709</v>
      </c>
      <c r="I2" s="23">
        <f>COUNT('Lopsided Margins'!G2:G112)</f>
        <v>56</v>
      </c>
      <c r="J2" s="37">
        <f>I2/(I2+I3)</f>
        <v>0.50909090909090904</v>
      </c>
      <c r="K2" s="38">
        <f>J2-H2</f>
        <v>-1.4048445593078052E-2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0.47686064531601291</v>
      </c>
      <c r="I3" s="23">
        <f>COUNT('Lopsided Margins'!H2:H1112)</f>
        <v>54</v>
      </c>
      <c r="J3" s="37">
        <f>I3/(I2+I3)</f>
        <v>0.49090909090909091</v>
      </c>
      <c r="K3" s="38">
        <f>J3-H3</f>
        <v>1.4048445593077996E-2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376078</v>
      </c>
      <c r="C6" s="14">
        <f>'Lopsided Margins'!E6</f>
        <v>0.66181320325065907</v>
      </c>
      <c r="D6" s="9">
        <f>'Lopsided Margins'!C6</f>
        <v>192176</v>
      </c>
      <c r="E6" s="17">
        <f>'Lopsided Margins'!F6</f>
        <v>0.33818679674934099</v>
      </c>
    </row>
    <row r="7" spans="1:11" x14ac:dyDescent="0.25">
      <c r="A7" s="3">
        <v>5</v>
      </c>
      <c r="B7" s="6">
        <f>'Lopsided Margins'!B7</f>
        <v>399110</v>
      </c>
      <c r="C7" s="14">
        <f>'Lopsided Margins'!E7</f>
        <v>0.75949487529829074</v>
      </c>
      <c r="D7" s="9">
        <f>'Lopsided Margins'!C7</f>
        <v>126384</v>
      </c>
      <c r="E7" s="17">
        <f>'Lopsided Margins'!F7</f>
        <v>0.24050512470170926</v>
      </c>
    </row>
    <row r="8" spans="1:11" x14ac:dyDescent="0.25">
      <c r="A8" s="3">
        <v>6</v>
      </c>
      <c r="B8" s="6">
        <f>'Lopsided Margins'!B8</f>
        <v>355022</v>
      </c>
      <c r="C8" s="14">
        <f>'Lopsided Margins'!E8</f>
        <v>0.69940327852058781</v>
      </c>
      <c r="D8" s="9">
        <f>'Lopsided Margins'!C8</f>
        <v>152585</v>
      </c>
      <c r="E8" s="17">
        <f>'Lopsided Margins'!F8</f>
        <v>0.30059672147941224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349200</v>
      </c>
      <c r="C10" s="14">
        <f>'Lopsided Margins'!E10</f>
        <v>0.73509908680989733</v>
      </c>
      <c r="D10" s="9">
        <f>'Lopsided Margins'!C10</f>
        <v>125838</v>
      </c>
      <c r="E10" s="17">
        <f>'Lopsided Margins'!F10</f>
        <v>0.26490091319010267</v>
      </c>
    </row>
    <row r="11" spans="1:11" x14ac:dyDescent="0.25">
      <c r="A11" s="3">
        <v>9</v>
      </c>
      <c r="B11" s="6">
        <f>'Lopsided Margins'!B11</f>
        <v>506744</v>
      </c>
      <c r="C11" s="14">
        <f>'Lopsided Margins'!E11</f>
        <v>0.75940823152821568</v>
      </c>
      <c r="D11" s="9">
        <f>'Lopsided Margins'!C11</f>
        <v>160544</v>
      </c>
      <c r="E11" s="17">
        <f>'Lopsided Margins'!F11</f>
        <v>0.24059176847178429</v>
      </c>
    </row>
    <row r="12" spans="1:11" x14ac:dyDescent="0.25">
      <c r="A12" s="3">
        <v>10</v>
      </c>
      <c r="B12" s="6">
        <f>'Lopsided Margins'!B12</f>
        <v>339244</v>
      </c>
      <c r="C12" s="14">
        <f>'Lopsided Margins'!E12</f>
        <v>0.74964919995492085</v>
      </c>
      <c r="D12" s="9">
        <f>'Lopsided Margins'!C12</f>
        <v>113293</v>
      </c>
      <c r="E12" s="17">
        <f>'Lopsided Margins'!F12</f>
        <v>0.2503508000450792</v>
      </c>
    </row>
    <row r="13" spans="1:11" x14ac:dyDescent="0.25">
      <c r="A13" s="3">
        <v>11</v>
      </c>
      <c r="B13" s="6">
        <f>'Lopsided Margins'!B13</f>
        <v>325530</v>
      </c>
      <c r="C13" s="14">
        <f>'Lopsided Margins'!E13</f>
        <v>0.74402775619166039</v>
      </c>
      <c r="D13" s="9">
        <f>'Lopsided Margins'!C13</f>
        <v>111994</v>
      </c>
      <c r="E13" s="17">
        <f>'Lopsided Margins'!F13</f>
        <v>0.25597224380833966</v>
      </c>
    </row>
    <row r="14" spans="1:11" x14ac:dyDescent="0.25">
      <c r="A14" s="3">
        <v>12</v>
      </c>
      <c r="B14" s="6">
        <f>'Lopsided Margins'!B14</f>
        <v>313964</v>
      </c>
      <c r="C14" s="14">
        <f>'Lopsided Margins'!E14</f>
        <v>0.74327894622210022</v>
      </c>
      <c r="D14" s="9">
        <f>'Lopsided Margins'!C14</f>
        <v>108440</v>
      </c>
      <c r="E14" s="17">
        <f>'Lopsided Margins'!F14</f>
        <v>0.25672105377789983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382948</v>
      </c>
      <c r="C16" s="14">
        <f>'Lopsided Margins'!E16</f>
        <v>0.74230840802654841</v>
      </c>
      <c r="D16" s="9">
        <f>'Lopsided Margins'!C16</f>
        <v>132940</v>
      </c>
      <c r="E16" s="17">
        <f>'Lopsided Margins'!F16</f>
        <v>0.25769159197345159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424793</v>
      </c>
      <c r="C18" s="14">
        <f>'Lopsided Margins'!E18</f>
        <v>0.70306919254946221</v>
      </c>
      <c r="D18" s="9">
        <f>'Lopsided Margins'!C18</f>
        <v>179405</v>
      </c>
      <c r="E18" s="17">
        <f>'Lopsided Margins'!F18</f>
        <v>0.29693080745053774</v>
      </c>
    </row>
    <row r="19" spans="1:5" x14ac:dyDescent="0.25">
      <c r="A19" s="3">
        <v>17</v>
      </c>
      <c r="B19" s="6">
        <f>'Lopsided Margins'!B19</f>
        <v>338648</v>
      </c>
      <c r="C19" s="14">
        <f>'Lopsided Margins'!E19</f>
        <v>0.68820683110026359</v>
      </c>
      <c r="D19" s="9">
        <f>'Lopsided Margins'!C19</f>
        <v>153425</v>
      </c>
      <c r="E19" s="17">
        <f>'Lopsided Margins'!F19</f>
        <v>0.31179316889973641</v>
      </c>
    </row>
    <row r="20" spans="1:5" x14ac:dyDescent="0.25">
      <c r="A20" s="3">
        <v>18</v>
      </c>
      <c r="B20" s="6">
        <f>'Lopsided Margins'!B20</f>
        <v>448125</v>
      </c>
      <c r="C20" s="14">
        <f>'Lopsided Margins'!E20</f>
        <v>0.80270874457695796</v>
      </c>
      <c r="D20" s="9">
        <f>'Lopsided Margins'!C20</f>
        <v>110141</v>
      </c>
      <c r="E20" s="17">
        <f>'Lopsided Margins'!F20</f>
        <v>0.19729125542304207</v>
      </c>
    </row>
    <row r="21" spans="1:5" x14ac:dyDescent="0.25">
      <c r="A21" s="3">
        <v>19</v>
      </c>
      <c r="B21" s="6">
        <f>'Lopsided Margins'!B21</f>
        <v>275148</v>
      </c>
      <c r="C21" s="14">
        <f>'Lopsided Margins'!E21</f>
        <v>0.62023632945462082</v>
      </c>
      <c r="D21" s="9">
        <f>'Lopsided Margins'!C21</f>
        <v>168470</v>
      </c>
      <c r="E21" s="17">
        <f>'Lopsided Margins'!F21</f>
        <v>0.37976367054537913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440829</v>
      </c>
      <c r="C23" s="14">
        <f>'Lopsided Margins'!E23</f>
        <v>0.78120863171661425</v>
      </c>
      <c r="D23" s="9">
        <f>'Lopsided Margins'!C23</f>
        <v>123462</v>
      </c>
      <c r="E23" s="17">
        <f>'Lopsided Margins'!F23</f>
        <v>0.21879136828338569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349889</v>
      </c>
      <c r="C26" s="14">
        <f>'Lopsided Margins'!E26</f>
        <v>0.55180489558904933</v>
      </c>
      <c r="D26" s="9">
        <f>'Lopsided Margins'!C26</f>
        <v>284192</v>
      </c>
      <c r="E26" s="17">
        <f>'Lopsided Margins'!F26</f>
        <v>0.44819510441095067</v>
      </c>
    </row>
    <row r="27" spans="1:5" x14ac:dyDescent="0.25">
      <c r="A27" s="3">
        <v>25</v>
      </c>
      <c r="B27" s="6">
        <f>'Lopsided Margins'!B27</f>
        <v>266396</v>
      </c>
      <c r="C27" s="14">
        <f>'Lopsided Margins'!E27</f>
        <v>0.5047481905339346</v>
      </c>
      <c r="D27" s="9">
        <f>'Lopsided Margins'!C27</f>
        <v>261384</v>
      </c>
      <c r="E27" s="17">
        <f>'Lopsided Margins'!F27</f>
        <v>0.4952518094660654</v>
      </c>
    </row>
    <row r="28" spans="1:5" x14ac:dyDescent="0.25">
      <c r="A28" s="3">
        <v>26</v>
      </c>
      <c r="B28" s="6">
        <f>'Lopsided Margins'!B28</f>
        <v>334838</v>
      </c>
      <c r="C28" s="14">
        <f>'Lopsided Margins'!E28</f>
        <v>0.75875712103839132</v>
      </c>
      <c r="D28" s="9">
        <f>'Lopsided Margins'!C28</f>
        <v>106460</v>
      </c>
      <c r="E28" s="17">
        <f>'Lopsided Margins'!F28</f>
        <v>0.2412428789616087</v>
      </c>
    </row>
    <row r="29" spans="1:5" x14ac:dyDescent="0.25">
      <c r="A29" s="3">
        <v>27</v>
      </c>
      <c r="B29" s="6">
        <f>'Lopsided Margins'!B29</f>
        <v>352728</v>
      </c>
      <c r="C29" s="14">
        <f>'Lopsided Margins'!E29</f>
        <v>0.74443145316173587</v>
      </c>
      <c r="D29" s="9">
        <f>'Lopsided Margins'!C29</f>
        <v>121094</v>
      </c>
      <c r="E29" s="17">
        <f>'Lopsided Margins'!F29</f>
        <v>0.25556854683826413</v>
      </c>
    </row>
    <row r="30" spans="1:5" x14ac:dyDescent="0.25">
      <c r="A30" s="3">
        <v>28</v>
      </c>
      <c r="B30" s="6">
        <f>'Lopsided Margins'!B30</f>
        <v>201161</v>
      </c>
      <c r="C30" s="14">
        <f>'Lopsided Margins'!E30</f>
        <v>0.46928306147586873</v>
      </c>
      <c r="D30" s="9">
        <f>'Lopsided Margins'!C30</f>
        <v>227495</v>
      </c>
      <c r="E30" s="17">
        <f>'Lopsided Margins'!F30</f>
        <v>0.53071693852413127</v>
      </c>
    </row>
    <row r="31" spans="1:5" x14ac:dyDescent="0.25">
      <c r="A31" s="3">
        <v>29</v>
      </c>
      <c r="B31" s="6">
        <f>'Lopsided Margins'!B31</f>
        <v>272967</v>
      </c>
      <c r="C31" s="14">
        <f>'Lopsided Margins'!E31</f>
        <v>0.46493886081317931</v>
      </c>
      <c r="D31" s="9">
        <f>'Lopsided Margins'!C31</f>
        <v>314136</v>
      </c>
      <c r="E31" s="17">
        <f>'Lopsided Margins'!F31</f>
        <v>0.53506113918682074</v>
      </c>
    </row>
    <row r="32" spans="1:5" x14ac:dyDescent="0.25">
      <c r="A32" s="3">
        <v>30</v>
      </c>
      <c r="B32" s="6">
        <f>'Lopsided Margins'!B32</f>
        <v>336647</v>
      </c>
      <c r="C32" s="14">
        <f>'Lopsided Margins'!E32</f>
        <v>0.69364270231511627</v>
      </c>
      <c r="D32" s="9">
        <f>'Lopsided Margins'!C32</f>
        <v>148685</v>
      </c>
      <c r="E32" s="17">
        <f>'Lopsided Margins'!F32</f>
        <v>0.30635729768488373</v>
      </c>
    </row>
    <row r="33" spans="1:5" x14ac:dyDescent="0.25">
      <c r="A33" s="3">
        <v>31</v>
      </c>
      <c r="B33" s="6">
        <f>'Lopsided Margins'!B33</f>
        <v>227166</v>
      </c>
      <c r="C33" s="14">
        <f>'Lopsided Margins'!E33</f>
        <v>0.4159262059911859</v>
      </c>
      <c r="D33" s="9">
        <f>'Lopsided Margins'!C33</f>
        <v>319003</v>
      </c>
      <c r="E33" s="17">
        <f>'Lopsided Margins'!F33</f>
        <v>0.5840737940088141</v>
      </c>
    </row>
    <row r="34" spans="1:5" x14ac:dyDescent="0.25">
      <c r="A34" s="3">
        <v>32</v>
      </c>
      <c r="B34" s="6">
        <f>'Lopsided Margins'!B34</f>
        <v>271835</v>
      </c>
      <c r="C34" s="14">
        <f>'Lopsided Margins'!E34</f>
        <v>0.50091583191443878</v>
      </c>
      <c r="D34" s="9">
        <f>'Lopsided Margins'!C34</f>
        <v>270841</v>
      </c>
      <c r="E34" s="17">
        <f>'Lopsided Margins'!F34</f>
        <v>0.49908416808556116</v>
      </c>
    </row>
    <row r="35" spans="1:5" x14ac:dyDescent="0.25">
      <c r="A35" s="3">
        <v>33</v>
      </c>
      <c r="B35" s="6">
        <f>'Lopsided Margins'!B35</f>
        <v>235006</v>
      </c>
      <c r="C35" s="14">
        <f>'Lopsided Margins'!E35</f>
        <v>0.38768288679453827</v>
      </c>
      <c r="D35" s="9">
        <f>'Lopsided Margins'!C35</f>
        <v>371175</v>
      </c>
      <c r="E35" s="17">
        <f>'Lopsided Margins'!F35</f>
        <v>0.61231711320546178</v>
      </c>
    </row>
    <row r="36" spans="1:5" x14ac:dyDescent="0.25">
      <c r="A36" s="3">
        <v>34</v>
      </c>
      <c r="B36" s="6">
        <f>'Lopsided Margins'!B36</f>
        <v>275835</v>
      </c>
      <c r="C36" s="14">
        <f>'Lopsided Margins'!E36</f>
        <v>0.51498552137068088</v>
      </c>
      <c r="D36" s="9">
        <f>'Lopsided Margins'!C36</f>
        <v>259782</v>
      </c>
      <c r="E36" s="17">
        <f>'Lopsided Margins'!F36</f>
        <v>0.48501447862931907</v>
      </c>
    </row>
    <row r="37" spans="1:5" x14ac:dyDescent="0.25">
      <c r="A37" s="3">
        <v>35</v>
      </c>
      <c r="B37" s="6">
        <f>'Lopsided Margins'!B37</f>
        <v>302701</v>
      </c>
      <c r="C37" s="14">
        <f>'Lopsided Margins'!E37</f>
        <v>0.47369640026352894</v>
      </c>
      <c r="D37" s="9">
        <f>'Lopsided Margins'!C37</f>
        <v>336318</v>
      </c>
      <c r="E37" s="17">
        <f>'Lopsided Margins'!F37</f>
        <v>0.52630359973647101</v>
      </c>
    </row>
    <row r="38" spans="1:5" x14ac:dyDescent="0.25">
      <c r="A38" s="3">
        <v>36</v>
      </c>
      <c r="B38" s="6">
        <f>'Lopsided Margins'!B38</f>
        <v>245874</v>
      </c>
      <c r="C38" s="14">
        <f>'Lopsided Margins'!E38</f>
        <v>0.48404586224003654</v>
      </c>
      <c r="D38" s="9">
        <f>'Lopsided Margins'!C38</f>
        <v>262082</v>
      </c>
      <c r="E38" s="17">
        <f>'Lopsided Margins'!F38</f>
        <v>0.51595413775996346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276819</v>
      </c>
      <c r="C40" s="14">
        <f>'Lopsided Margins'!E40</f>
        <v>0.71049369249130556</v>
      </c>
      <c r="D40" s="9">
        <f>'Lopsided Margins'!C40</f>
        <v>112796</v>
      </c>
      <c r="E40" s="17">
        <f>'Lopsided Margins'!F40</f>
        <v>0.28950630750869449</v>
      </c>
    </row>
    <row r="41" spans="1:5" x14ac:dyDescent="0.25">
      <c r="A41" s="3">
        <v>39</v>
      </c>
      <c r="B41" s="6">
        <f>'Lopsided Margins'!B41</f>
        <v>245061</v>
      </c>
      <c r="C41" s="14">
        <f>'Lopsided Margins'!E41</f>
        <v>0.41537874807193587</v>
      </c>
      <c r="D41" s="9">
        <f>'Lopsided Margins'!C41</f>
        <v>344909</v>
      </c>
      <c r="E41" s="17">
        <f>'Lopsided Margins'!F41</f>
        <v>0.58462125192806413</v>
      </c>
    </row>
    <row r="42" spans="1:5" x14ac:dyDescent="0.25">
      <c r="A42" s="3">
        <v>40</v>
      </c>
      <c r="B42" s="6">
        <f>'Lopsided Margins'!B42</f>
        <v>243023</v>
      </c>
      <c r="C42" s="14">
        <f>'Lopsided Margins'!E42</f>
        <v>0.54364034548094198</v>
      </c>
      <c r="D42" s="9">
        <f>'Lopsided Margins'!C42</f>
        <v>204006</v>
      </c>
      <c r="E42" s="17">
        <f>'Lopsided Margins'!F42</f>
        <v>0.45635965451905802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251077</v>
      </c>
      <c r="C47" s="14">
        <f>'Lopsided Margins'!E47</f>
        <v>0.39628302661068848</v>
      </c>
      <c r="D47" s="9">
        <f>'Lopsided Margins'!C47</f>
        <v>382503</v>
      </c>
      <c r="E47" s="17">
        <f>'Lopsided Margins'!F47</f>
        <v>0.60371697338931152</v>
      </c>
    </row>
    <row r="48" spans="1:5" x14ac:dyDescent="0.25">
      <c r="A48" s="3">
        <v>46</v>
      </c>
      <c r="B48" s="6">
        <f>'Lopsided Margins'!B48</f>
        <v>203612</v>
      </c>
      <c r="C48" s="14">
        <f>'Lopsided Margins'!E48</f>
        <v>0.34904036698505864</v>
      </c>
      <c r="D48" s="9">
        <f>'Lopsided Margins'!C48</f>
        <v>379736</v>
      </c>
      <c r="E48" s="17">
        <f>'Lopsided Margins'!F48</f>
        <v>0.65095963301494131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286666</v>
      </c>
      <c r="C53" s="14">
        <f>'Lopsided Margins'!E53</f>
        <v>0.50586927366414913</v>
      </c>
      <c r="D53" s="9">
        <f>'Lopsided Margins'!C53</f>
        <v>280014</v>
      </c>
      <c r="E53" s="17">
        <f>'Lopsided Margins'!F53</f>
        <v>0.49413072633585092</v>
      </c>
    </row>
    <row r="54" spans="1:5" x14ac:dyDescent="0.25">
      <c r="A54" s="3">
        <v>52</v>
      </c>
      <c r="B54" s="6">
        <f>'Lopsided Margins'!B54</f>
        <v>250937</v>
      </c>
      <c r="C54" s="14">
        <f>'Lopsided Margins'!E54</f>
        <v>0.45274566265408045</v>
      </c>
      <c r="D54" s="9">
        <f>'Lopsided Margins'!C54</f>
        <v>303319</v>
      </c>
      <c r="E54" s="17">
        <f>'Lopsided Margins'!F54</f>
        <v>0.54725433734591955</v>
      </c>
    </row>
    <row r="55" spans="1:5" x14ac:dyDescent="0.25">
      <c r="A55" s="3">
        <v>53</v>
      </c>
      <c r="B55" s="6">
        <f>'Lopsided Margins'!B55</f>
        <v>274622</v>
      </c>
      <c r="C55" s="14">
        <f>'Lopsided Margins'!E55</f>
        <v>0.50261904674751368</v>
      </c>
      <c r="D55" s="9">
        <f>'Lopsided Margins'!C55</f>
        <v>271760</v>
      </c>
      <c r="E55" s="17">
        <f>'Lopsided Margins'!F55</f>
        <v>0.49738095325248638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243900</v>
      </c>
      <c r="C57" s="14">
        <f>'Lopsided Margins'!E57</f>
        <v>0.43080151336915395</v>
      </c>
      <c r="D57" s="9">
        <f>'Lopsided Margins'!C57</f>
        <v>322254</v>
      </c>
      <c r="E57" s="17">
        <f>'Lopsided Margins'!F57</f>
        <v>0.56919848663084605</v>
      </c>
    </row>
    <row r="58" spans="1:5" x14ac:dyDescent="0.25">
      <c r="A58" s="3">
        <v>56</v>
      </c>
      <c r="B58" s="6">
        <f>'Lopsided Margins'!B58</f>
        <v>254144</v>
      </c>
      <c r="C58" s="14">
        <f>'Lopsided Margins'!E58</f>
        <v>0.43113837468107052</v>
      </c>
      <c r="D58" s="9">
        <f>'Lopsided Margins'!C58</f>
        <v>335328</v>
      </c>
      <c r="E58" s="17">
        <f>'Lopsided Margins'!F58</f>
        <v>0.56886162531892948</v>
      </c>
    </row>
    <row r="59" spans="1:5" x14ac:dyDescent="0.25">
      <c r="A59" s="3">
        <v>57</v>
      </c>
      <c r="B59" s="6">
        <f>'Lopsided Margins'!B59</f>
        <v>211930</v>
      </c>
      <c r="C59" s="14">
        <f>'Lopsided Margins'!E59</f>
        <v>0.39426123225005905</v>
      </c>
      <c r="D59" s="9">
        <f>'Lopsided Margins'!C59</f>
        <v>325607</v>
      </c>
      <c r="E59" s="17">
        <f>'Lopsided Margins'!F59</f>
        <v>0.60573876774994095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209769</v>
      </c>
      <c r="C61" s="14">
        <f>'Lopsided Margins'!E61</f>
        <v>0.40007972261108715</v>
      </c>
      <c r="D61" s="9">
        <f>'Lopsided Margins'!C61</f>
        <v>314549</v>
      </c>
      <c r="E61" s="17">
        <f>'Lopsided Margins'!F61</f>
        <v>0.59992027738891285</v>
      </c>
    </row>
    <row r="62" spans="1:5" x14ac:dyDescent="0.25">
      <c r="A62" s="3">
        <v>60</v>
      </c>
      <c r="B62" s="6">
        <f>'Lopsided Margins'!B62</f>
        <v>246878</v>
      </c>
      <c r="C62" s="14">
        <f>'Lopsided Margins'!E62</f>
        <v>0.5028423614717954</v>
      </c>
      <c r="D62" s="9">
        <f>'Lopsided Margins'!C62</f>
        <v>244087</v>
      </c>
      <c r="E62" s="17">
        <f>'Lopsided Margins'!F62</f>
        <v>0.49715763852820466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215883</v>
      </c>
      <c r="C64" s="14">
        <f>'Lopsided Margins'!E64</f>
        <v>0.43603742259170836</v>
      </c>
      <c r="D64" s="9">
        <f>'Lopsided Margins'!C64</f>
        <v>279219</v>
      </c>
      <c r="E64" s="17">
        <f>'Lopsided Margins'!F64</f>
        <v>0.56396257740829159</v>
      </c>
    </row>
    <row r="65" spans="1:5" x14ac:dyDescent="0.25">
      <c r="A65" s="3">
        <v>63</v>
      </c>
      <c r="B65" s="6">
        <f>'Lopsided Margins'!B65</f>
        <v>145533</v>
      </c>
      <c r="C65" s="14">
        <f>'Lopsided Margins'!E65</f>
        <v>0.3271330758821599</v>
      </c>
      <c r="D65" s="9">
        <f>'Lopsided Margins'!C65</f>
        <v>299341</v>
      </c>
      <c r="E65" s="17">
        <f>'Lopsided Margins'!F65</f>
        <v>0.6728669241178401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275393</v>
      </c>
      <c r="C67" s="14">
        <f>'Lopsided Margins'!E67</f>
        <v>0.5388884214316324</v>
      </c>
      <c r="D67" s="9">
        <f>'Lopsided Margins'!C67</f>
        <v>235646</v>
      </c>
      <c r="E67" s="17">
        <f>'Lopsided Margins'!F67</f>
        <v>0.4611115785683676</v>
      </c>
    </row>
    <row r="68" spans="1:5" x14ac:dyDescent="0.25">
      <c r="A68" s="3">
        <v>66</v>
      </c>
      <c r="B68" s="6">
        <f>'Lopsided Margins'!B68</f>
        <v>382546</v>
      </c>
      <c r="C68" s="14">
        <f>'Lopsided Margins'!E68</f>
        <v>0.6156641533422923</v>
      </c>
      <c r="D68" s="9">
        <f>'Lopsided Margins'!C68</f>
        <v>238809</v>
      </c>
      <c r="E68" s="17">
        <f>'Lopsided Margins'!F68</f>
        <v>0.38433584665770776</v>
      </c>
    </row>
    <row r="69" spans="1:5" x14ac:dyDescent="0.25">
      <c r="A69" s="3">
        <v>67</v>
      </c>
      <c r="B69" s="6">
        <f>'Lopsided Margins'!B69</f>
        <v>360998</v>
      </c>
      <c r="C69" s="14">
        <f>'Lopsided Margins'!E69</f>
        <v>0.76851743437229236</v>
      </c>
      <c r="D69" s="9">
        <f>'Lopsided Margins'!C69</f>
        <v>108735</v>
      </c>
      <c r="E69" s="17">
        <f>'Lopsided Margins'!F69</f>
        <v>0.23148256562770766</v>
      </c>
    </row>
    <row r="70" spans="1:5" x14ac:dyDescent="0.25">
      <c r="A70" s="3">
        <v>68</v>
      </c>
      <c r="B70" s="6">
        <f>'Lopsided Margins'!B70</f>
        <v>420621</v>
      </c>
      <c r="C70" s="14">
        <f>'Lopsided Margins'!E70</f>
        <v>0.7147073516368122</v>
      </c>
      <c r="D70" s="9">
        <f>'Lopsided Margins'!C70</f>
        <v>167901</v>
      </c>
      <c r="E70" s="17">
        <f>'Lopsided Margins'!F70</f>
        <v>0.2852926483631878</v>
      </c>
    </row>
    <row r="71" spans="1:5" x14ac:dyDescent="0.25">
      <c r="A71" s="3">
        <v>69</v>
      </c>
      <c r="B71" s="6">
        <f>'Lopsided Margins'!B71</f>
        <v>338571</v>
      </c>
      <c r="C71" s="14">
        <f>'Lopsided Margins'!E71</f>
        <v>0.69641171207306163</v>
      </c>
      <c r="D71" s="9">
        <f>'Lopsided Margins'!C71</f>
        <v>147594</v>
      </c>
      <c r="E71" s="17">
        <f>'Lopsided Margins'!F71</f>
        <v>0.30358828792693837</v>
      </c>
    </row>
    <row r="72" spans="1:5" x14ac:dyDescent="0.25">
      <c r="A72" s="3">
        <v>70</v>
      </c>
      <c r="B72" s="6">
        <f>'Lopsided Margins'!B72</f>
        <v>215370</v>
      </c>
      <c r="C72" s="14">
        <f>'Lopsided Margins'!E72</f>
        <v>0.5181485517968113</v>
      </c>
      <c r="D72" s="9">
        <f>'Lopsided Margins'!C72</f>
        <v>200283</v>
      </c>
      <c r="E72" s="17">
        <f>'Lopsided Margins'!F72</f>
        <v>0.4818514482031887</v>
      </c>
    </row>
    <row r="73" spans="1:5" x14ac:dyDescent="0.25">
      <c r="A73" s="3">
        <v>71</v>
      </c>
      <c r="B73" s="6">
        <f>'Lopsided Margins'!B73</f>
        <v>197770</v>
      </c>
      <c r="C73" s="14">
        <f>'Lopsided Margins'!E73</f>
        <v>0.38845611429963189</v>
      </c>
      <c r="D73" s="9">
        <f>'Lopsided Margins'!C73</f>
        <v>311348</v>
      </c>
      <c r="E73" s="17">
        <f>'Lopsided Margins'!F73</f>
        <v>0.61154388570036811</v>
      </c>
    </row>
    <row r="74" spans="1:5" x14ac:dyDescent="0.25">
      <c r="A74" s="3">
        <v>72</v>
      </c>
      <c r="B74" s="6">
        <f>'Lopsided Margins'!B74</f>
        <v>231489</v>
      </c>
      <c r="C74" s="14">
        <f>'Lopsided Margins'!E74</f>
        <v>0.42532093505233626</v>
      </c>
      <c r="D74" s="9">
        <f>'Lopsided Margins'!C74</f>
        <v>312780</v>
      </c>
      <c r="E74" s="17">
        <f>'Lopsided Margins'!F74</f>
        <v>0.57467906494766374</v>
      </c>
    </row>
    <row r="75" spans="1:5" x14ac:dyDescent="0.25">
      <c r="A75" s="3">
        <v>73</v>
      </c>
      <c r="B75" s="6">
        <f>'Lopsided Margins'!B75</f>
        <v>329176</v>
      </c>
      <c r="C75" s="14">
        <f>'Lopsided Margins'!E75</f>
        <v>0.73773195876288655</v>
      </c>
      <c r="D75" s="9">
        <f>'Lopsided Margins'!C75</f>
        <v>117024</v>
      </c>
      <c r="E75" s="17">
        <f>'Lopsided Margins'!F75</f>
        <v>0.26226804123711339</v>
      </c>
    </row>
    <row r="76" spans="1:5" x14ac:dyDescent="0.25">
      <c r="A76" s="3">
        <v>74</v>
      </c>
      <c r="B76" s="6">
        <f>'Lopsided Margins'!B76</f>
        <v>221935</v>
      </c>
      <c r="C76" s="14">
        <f>'Lopsided Margins'!E76</f>
        <v>0.50406550228258651</v>
      </c>
      <c r="D76" s="9">
        <f>'Lopsided Margins'!C76</f>
        <v>218355</v>
      </c>
      <c r="E76" s="17">
        <f>'Lopsided Margins'!F76</f>
        <v>0.49593449771741355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297007</v>
      </c>
      <c r="C82" s="14">
        <f>'Lopsided Margins'!E82</f>
        <v>0.53986745384878254</v>
      </c>
      <c r="D82" s="9">
        <f>'Lopsided Margins'!C82</f>
        <v>253141</v>
      </c>
      <c r="E82" s="17">
        <f>'Lopsided Margins'!F82</f>
        <v>0.46013254615121751</v>
      </c>
    </row>
    <row r="83" spans="1:5" x14ac:dyDescent="0.25">
      <c r="A83" s="3">
        <v>81</v>
      </c>
      <c r="B83" s="6">
        <f>'Lopsided Margins'!B83</f>
        <v>190670</v>
      </c>
      <c r="C83" s="14">
        <f>'Lopsided Margins'!E83</f>
        <v>0.40094964524988119</v>
      </c>
      <c r="D83" s="9">
        <f>'Lopsided Margins'!C83</f>
        <v>284876</v>
      </c>
      <c r="E83" s="17">
        <f>'Lopsided Margins'!F83</f>
        <v>0.59905035475011881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248020</v>
      </c>
      <c r="C89" s="14">
        <f>'Lopsided Margins'!E89</f>
        <v>0.50288425470655618</v>
      </c>
      <c r="D89" s="9">
        <f>'Lopsided Margins'!C89</f>
        <v>245175</v>
      </c>
      <c r="E89" s="17">
        <f>'Lopsided Margins'!F89</f>
        <v>0.49711574529344377</v>
      </c>
    </row>
    <row r="90" spans="1:5" x14ac:dyDescent="0.25">
      <c r="A90" s="3">
        <v>88</v>
      </c>
      <c r="B90" s="6">
        <f>'Lopsided Margins'!B90</f>
        <v>210369</v>
      </c>
      <c r="C90" s="14">
        <f>'Lopsided Margins'!E90</f>
        <v>0.42344210125863768</v>
      </c>
      <c r="D90" s="9">
        <f>'Lopsided Margins'!C90</f>
        <v>286438</v>
      </c>
      <c r="E90" s="17">
        <f>'Lopsided Margins'!F90</f>
        <v>0.57655789874136232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182482</v>
      </c>
      <c r="C96" s="14">
        <f>'Lopsided Margins'!E96</f>
        <v>0.37940727619000097</v>
      </c>
      <c r="D96" s="9">
        <f>'Lopsided Margins'!C96</f>
        <v>298484</v>
      </c>
      <c r="E96" s="17">
        <f>'Lopsided Margins'!F96</f>
        <v>0.62059272380999908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293434</v>
      </c>
      <c r="C112" s="14">
        <f>'Lopsided Margins'!E112</f>
        <v>0.51914271762899222</v>
      </c>
      <c r="D112" s="9">
        <f>'Lopsided Margins'!C112</f>
        <v>271794</v>
      </c>
      <c r="E112" s="17">
        <f>'Lopsided Margins'!F112</f>
        <v>0.48085728237100783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2021-10-18T16:58:49Z</dcterms:created>
  <dcterms:modified xsi:type="dcterms:W3CDTF">2021-10-18T16:58:49Z</dcterms:modified>
</cp:coreProperties>
</file>