
<file path=[Content_Types].xml><?xml version="1.0" encoding="utf-8"?>
<Types xmlns="http://schemas.openxmlformats.org/package/2006/content-types"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book.xml" ContentType="application/vnd.openxmlformats-officedocument.spreadsheetml.sheet.main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sheets>
    <sheet sheetId="1" name="Overview" state="visible" r:id="rId4"/>
    <sheet sheetId="2" name="1-PopRaceAlone" state="visible" r:id="rId5"/>
    <sheet sheetId="3" name="1A-PopNHRaceAlone" state="visible" r:id="rId6"/>
    <sheet sheetId="4" name="2-PopRace_Combo" state="visible" r:id="rId7"/>
    <sheet sheetId="5" name="2A-PopNHRace_Combo" state="visible" r:id="rId8"/>
    <sheet sheetId="6" name="3-PopRace_OMB" state="visible" r:id="rId9"/>
    <sheet sheetId="7" name="3A-PopNHRace_OMB" state="visible" r:id="rId10"/>
    <sheet sheetId="8" name="4-VAPRaceAlone" state="visible" r:id="rId11"/>
    <sheet sheetId="9" name="4A-VAPNHRaceAlone" state="visible" r:id="rId12"/>
    <sheet sheetId="10" name="5-VAPRace_Combo" state="visible" r:id="rId13"/>
    <sheet sheetId="11" name="5A-VAPNHRace_Combo" state="visible" r:id="rId14"/>
    <sheet sheetId="12" name="6-VAPRace_OMB" state="visible" r:id="rId15"/>
    <sheet sheetId="13" name="6A-VAPNHRace_OMB" state="visible" r:id="rId16"/>
    <sheet sheetId="14" name="Focused Minority Races" state="visible" r:id="rId17"/>
    <sheet sheetId="15" name="Statewide Races" state="visible" r:id="rId18"/>
  </sheets>
  <definedNames>
    <definedName name="_xlnm.Print_Area" localSheetId="0" hidden="false">Overview!$A$1:$CD$5</definedName>
    <definedName name="_xlnm.Print_Area" localSheetId="1" hidden="false">'1-PopRaceAlone'!$A$2:$T$129</definedName>
    <definedName name="_xlnm.Print_Area" localSheetId="2" hidden="false">'1A-PopNHRaceAlone'!$A$2:$V$128</definedName>
    <definedName name="_xlnm.Print_Area" localSheetId="3" hidden="false">'2-PopRace_Combo'!$A$2:$R$3</definedName>
    <definedName name="_xlnm.Print_Area" localSheetId="4" hidden="false">'2A-PopNHRace_Combo'!$A$2:$T$129</definedName>
    <definedName name="_xlnm.Print_Area" localSheetId="5" hidden="false">'3-PopRace_OMB'!$A$2:$R$129</definedName>
    <definedName name="_xlnm.Print_Area" localSheetId="6" hidden="false">'3A-PopNHRace_OMB'!$A$2:$T$129</definedName>
    <definedName name="_xlnm.Print_Area" localSheetId="7" hidden="false">'4-VAPRaceAlone'!$A$2:$T$129</definedName>
    <definedName name="_xlnm.Print_Area" localSheetId="9" hidden="false">'5-VAPRace_Combo'!$A$2:$R$129</definedName>
    <definedName name="_xlnm.Print_Area" localSheetId="10" hidden="false">'5A-VAPNHRace_Combo'!$A$2:$T$129</definedName>
    <definedName name="_xlnm.Print_Area" localSheetId="11" hidden="false">'6-VAPRace_OMB'!$A$2:$R$129</definedName>
    <definedName name="_xlnm.Print_Area" localSheetId="12" hidden="false">'6A-VAPNHRace_OMB'!$A$2:$T$56</definedName>
  </definedNames>
</workbook>
</file>

<file path=xl/sharedStrings.xml><?xml version="1.0" encoding="utf-8"?>
<sst xmlns="http://schemas.openxmlformats.org/spreadsheetml/2006/main" count="241">
  <si>
    <t>DISTRICT</t>
  </si>
  <si>
    <t>Assigned</t>
  </si>
  <si>
    <t>Total Pop</t>
  </si>
  <si>
    <t>Unassigned</t>
  </si>
  <si>
    <t>Total Population</t>
  </si>
  <si>
    <t>All Persons</t>
  </si>
  <si>
    <t>Target</t>
  </si>
  <si>
    <t>Dev.</t>
  </si>
  <si>
    <t>Difference</t>
  </si>
  <si>
    <t>Racial Demographics as Percent of  Total Population</t>
  </si>
  <si>
    <t>NH White</t>
  </si>
  <si>
    <t>NH Black</t>
  </si>
  <si>
    <t>NH Asian</t>
  </si>
  <si>
    <t>Hispanic</t>
  </si>
  <si>
    <t>Minority</t>
  </si>
  <si>
    <t>Voting Age Population</t>
  </si>
  <si>
    <t>VAP</t>
  </si>
  <si>
    <t>% of Total</t>
  </si>
  <si>
    <t>Racial Demographics as Percent of  Voting Population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</si>
  <si>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</si>
  <si>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</si>
  <si>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</si>
  <si>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</si>
  <si>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</si>
  <si>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</si>
  <si>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</si>
  <si>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</si>
  <si>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</si>
  <si>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</si>
  <si>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</si>
  <si>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</si>
  <si>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</si>
  <si>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</si>
  <si>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</si>
  <si>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</si>
  <si>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</si>
  <si>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</si>
  <si>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</si>
  <si>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</si>
  <si>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</si>
  <si>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</si>
  <si>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</si>
  <si>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</si>
  <si>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</si>
  <si>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</si>
  <si>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</si>
  <si>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</si>
  <si>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</si>
  <si>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</si>
  <si>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</si>
  <si>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</si>
  <si>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</si>
  <si>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</si>
  <si>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</si>
  <si>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</si>
  <si>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</si>
  <si>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</si>
  <si>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</si>
  <si>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</si>
  <si>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</si>
  <si>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</si>
  <si>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</si>
  <si>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</si>
  <si>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</si>
  <si>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</si>
  <si>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</si>
  <si>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</si>
  <si>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</si>
  <si>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</si>
  <si>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</si>
  <si>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</si>
  <si>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</si>
  <si>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</si>
  <si>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</si>
  <si>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</si>
  <si>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</si>
  <si>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</si>
  <si>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</si>
  <si>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</si>
  <si>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</si>
  <si>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</si>
  <si>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</si>
  <si>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</si>
  <si>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</si>
  <si>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</si>
  <si>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</si>
  <si>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</si>
  <si>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</si>
  <si>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</si>
  <si>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</si>
  <si>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</si>
  <si>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</si>
  <si>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</si>
  <si>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</si>
  <si>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</si>
  <si>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</si>
  <si>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</si>
  <si>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</si>
  <si>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</si>
  <si>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</si>
  <si>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</si>
  <si>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</si>
  <si>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</si>
  <si>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</si>
  <si>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</si>
  <si>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</si>
  <si>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</si>
  <si>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</si>
  <si>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</si>
  <si>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</si>
  <si>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</si>
  <si>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</si>
  <si>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</si>
  <si>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</si>
  <si>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</si>
  <si>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</si>
  <si>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</si>
  <si>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</si>
  <si>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</si>
  <si>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</si>
  <si>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</si>
  <si>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</si>
  <si>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</si>
  <si>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</si>
  <si>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</si>
  <si>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</si>
  <si>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</si>
  <si>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</si>
  <si>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</si>
  <si>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</si>
  <si>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</si>
  <si>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</si>
  <si>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</si>
  <si>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</si>
  <si>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</si>
  <si>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</si>
  <si>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</si>
  <si>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</si>
  <si>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</si>
  <si>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</si>
  <si>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</si>
  <si>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</si>
  <si>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</si>
  <si>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</si>
  <si>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</si>
  <si>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</si>
  <si>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</si>
  <si>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</si>
  <si>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</si>
  <si>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</si>
  <si>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</si>
  <si>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</si>
  <si>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</si>
  <si>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</si>
  <si>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</si>
  <si>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</si>
  <si>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</si>
  <si>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</si>
  <si>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</si>
  <si>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</si>
  <si>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</si>
  <si>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</si>
  <si>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</si>
  <si>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</si>
  <si>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</si>
  <si>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</si>
  <si>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</si>
  <si>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</si>
  <si>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</si>
  <si>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</si>
  <si>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</si>
  <si>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</si>
  <si>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</si>
  <si>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Performance Index</t>
  </si>
  <si>
    <t>Dem</t>
  </si>
  <si>
    <t>Rep</t>
  </si>
  <si>
    <t>President (2020 &amp; 2012)</t>
  </si>
  <si>
    <t>Biden (m)</t>
  </si>
  <si>
    <t>Biden (m) %</t>
  </si>
  <si>
    <t>Trump</t>
  </si>
  <si>
    <t>Trump %</t>
  </si>
  <si>
    <t>Obama (m)</t>
  </si>
  <si>
    <t>Obama (m) %</t>
  </si>
  <si>
    <t>Romney</t>
  </si>
  <si>
    <t>Romney %</t>
  </si>
  <si>
    <t>Senate (2020 &amp; 2018)</t>
  </si>
  <si>
    <t>Peters20</t>
  </si>
  <si>
    <t>Peters20 %</t>
  </si>
  <si>
    <t>James20 (m)</t>
  </si>
  <si>
    <t>James20 (m) %</t>
  </si>
  <si>
    <t>Stabenow18</t>
  </si>
  <si>
    <t>Stabenow18 %</t>
  </si>
  <si>
    <t>James18 (m)</t>
  </si>
  <si>
    <t>James18 (m) %</t>
  </si>
  <si>
    <t>Governor (2018)</t>
  </si>
  <si>
    <t>Whitmer (m)</t>
  </si>
  <si>
    <t>Whitmer (m) %</t>
  </si>
  <si>
    <t>Schuette</t>
  </si>
  <si>
    <t>Schuette %</t>
  </si>
  <si>
    <t>Secretary of State (2014)</t>
  </si>
  <si>
    <t>Dillard (m)</t>
  </si>
  <si>
    <t>Dillard (m) %</t>
  </si>
  <si>
    <t>Johnson</t>
  </si>
  <si>
    <t>Johnson %</t>
  </si>
  <si>
    <t>President (2020 &amp; 2016 &amp; 2012)</t>
  </si>
  <si>
    <t>Trump20</t>
  </si>
  <si>
    <t>Trump20 %</t>
  </si>
  <si>
    <t>Clinton</t>
  </si>
  <si>
    <t>Clinton %</t>
  </si>
  <si>
    <t>Trump16</t>
  </si>
  <si>
    <t>Trump16 %</t>
  </si>
  <si>
    <t>Senate (2020 &amp; 2018 &amp; 2014 &amp; 2012)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</si>
  <si>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</si>
  <si>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</si>
  <si>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</si>
  <si>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</si>
  <si>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</si>
  <si>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</si>
  <si>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</si>
  <si>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</si>
  <si>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Governor (2018 &amp; 2014)</t>
  </si>
  <si>
    <t>Schuette18</t>
  </si>
  <si>
    <t>Schuette18 %</t>
  </si>
  <si>
    <t>Schauer</t>
  </si>
  <si>
    <t>Schauer %</t>
  </si>
  <si>
    <t>Snyder</t>
  </si>
  <si>
    <t>Snyder %</t>
  </si>
  <si>
    <t>Attorney General (2018 &amp; 2014)</t>
  </si>
  <si>
    <t>Nessel</t>
  </si>
  <si>
    <t>Nessel %</t>
  </si>
  <si>
    <t>Leonard</t>
  </si>
  <si>
    <t>Leonard %</t>
  </si>
  <si>
    <t>Totten</t>
  </si>
  <si>
    <t>Totten %</t>
  </si>
  <si>
    <t>Scuette14</t>
  </si>
  <si>
    <t>Schuette14 %</t>
  </si>
  <si>
    <t>Secretary of State (2018 &amp; 2014)</t>
  </si>
  <si>
    <t>Benson</t>
  </si>
  <si>
    <t>Benson %</t>
  </si>
  <si>
    <t>Lang</t>
  </si>
  <si>
    <t>Lang %</t>
  </si>
</sst>
</file>

<file path=xl/styles.xml><?xml version="1.0" encoding="utf-8"?>
<styleSheet xmlns="http://schemas.openxmlformats.org/spreadsheetml/2006/main">
  <numFmts count="2">
    <numFmt formatCode="[Red][&gt;=0.05]\▼0.0%;[Red][&lt;-0.05]0.0%\▲;[Green]0.00%\✓" numFmtId="196"/>
    <numFmt formatCode="0.0%" numFmtId="197"/>
  </numFmts>
  <fonts count="17">
    <font>
      <b val="false"/>
      <i val="false"/>
      <u val="none"/>
      <sz val="10"/>
      <color theme="1"/>
      <name val="Arial"/>
    </font>
    <font>
      <b val="false"/>
      <i val="false"/>
      <u val="none"/>
      <sz val="11"/>
      <color theme="0"/>
      <name val="Calibri"/>
      <scheme val="minor"/>
    </font>
    <font>
      <b val="fals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000080"/>
      <name val="Calibri"/>
      <scheme val="minor"/>
    </font>
    <font>
      <b val="tru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FFFFFF"/>
      <name val="Calibri"/>
      <scheme val="minor"/>
    </font>
    <font>
      <b val="false"/>
      <i val="false"/>
      <u val="none"/>
      <sz val="10"/>
      <color theme="1"/>
      <name val="Calibri"/>
      <scheme val="minor"/>
    </font>
    <font>
      <b val="true"/>
      <i val="true"/>
      <u val="none"/>
      <sz val="11"/>
      <color rgb="FFFFFFFF"/>
      <name val="Calibri"/>
      <scheme val="minor"/>
    </font>
    <font>
      <b val="true"/>
      <i val="false"/>
      <u val="none"/>
      <sz val="11"/>
      <color theme="0"/>
      <name val="Calibri"/>
      <scheme val="minor"/>
    </font>
    <font>
      <b val="true"/>
      <i val="false"/>
      <u val="none"/>
      <sz val="10"/>
      <color theme="1"/>
      <name val="Arial"/>
    </font>
    <font>
      <b val="false"/>
      <i val="true"/>
      <u val="none"/>
      <sz val="11"/>
      <color theme="1"/>
      <name val="Calibri"/>
      <scheme val="minor"/>
    </font>
    <font>
      <b val="true"/>
      <i val="true"/>
      <u val="none"/>
      <sz val="9"/>
      <color theme="1"/>
      <name val="Arial"/>
    </font>
    <font>
      <b val="false"/>
      <i val="false"/>
      <u val="none"/>
      <sz val="9"/>
      <color theme="1"/>
      <name val="Arial"/>
    </font>
    <font>
      <b val="true"/>
      <i val="false"/>
      <u val="none"/>
      <sz val="9"/>
      <color theme="1"/>
      <name val="Arial"/>
    </font>
    <font>
      <b val="true"/>
      <i val="false"/>
      <u val="none"/>
      <sz val="10"/>
      <color rgb="FF000080"/>
      <name val="Calibri"/>
      <scheme val="minor"/>
    </font>
    <font>
      <b val="true"/>
      <i val="false"/>
      <u val="none"/>
      <sz val="10"/>
      <color theme="1"/>
      <name val="Calibri"/>
      <scheme val="minor"/>
    </font>
    <font>
      <b val="false"/>
      <i val="false"/>
      <u val="none"/>
      <sz val="10"/>
      <color rgb="FF222222"/>
      <name val="Calibri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4"/>
        <bgColor rgb="FFFFFFFF"/>
      </patternFill>
    </fill>
    <fill>
      <patternFill patternType="solid">
        <fgColor theme="9" tint="0.6"/>
        <bgColor rgb="FFFFFFFF"/>
      </patternFill>
    </fill>
    <fill>
      <patternFill patternType="solid">
        <fgColor theme="9" tint="0.8"/>
        <bgColor rgb="FFFFFFFF"/>
      </patternFill>
    </fill>
    <fill>
      <patternFill patternType="solid">
        <fgColor theme="7" tint="0.6"/>
        <bgColor rgb="FFFFFFFF"/>
      </patternFill>
    </fill>
    <fill>
      <patternFill patternType="solid">
        <fgColor theme="6" tint="0.6"/>
        <bgColor rgb="FF000000"/>
      </patternFill>
    </fill>
    <fill>
      <patternFill patternType="solid">
        <fgColor theme="6" tint="0.6"/>
        <bgColor rgb="FFFFFFFF"/>
      </patternFill>
    </fill>
    <fill>
      <patternFill patternType="solid">
        <fgColor theme="6" tint="0.4"/>
        <bgColor rgb="FF000000"/>
      </patternFill>
    </fill>
    <fill>
      <patternFill patternType="solid">
        <fgColor theme="8" tint="0.6"/>
        <bgColor rgb="FF000000"/>
      </patternFill>
    </fill>
    <fill>
      <patternFill patternType="solid">
        <fgColor theme="8" tint="0.4"/>
        <bgColor rgb="FFFFFFFF"/>
      </patternFill>
    </fill>
    <fill>
      <patternFill patternType="solid">
        <fgColor theme="0" tint="-0.15"/>
        <bgColor rgb="FF000000"/>
      </patternFill>
    </fill>
    <fill>
      <patternFill patternType="solid">
        <fgColor rgb="00FFFFFF"/>
        <bgColor rgb="FF000000"/>
      </patternFill>
    </fill>
    <fill>
      <patternFill patternType="solid">
        <fgColor theme="2" tint="-0.1"/>
        <bgColor rgb="FF000000"/>
      </patternFill>
    </fill>
    <fill>
      <patternFill patternType="solid">
        <fgColor theme="0" tint="-0.25"/>
        <bgColor rgb="FF000000"/>
      </patternFill>
    </fill>
    <fill>
      <patternFill patternType="solid">
        <fgColor theme="9" tint="0.4"/>
        <bgColor rgb="FF000000"/>
      </patternFill>
    </fill>
    <fill>
      <patternFill patternType="solid">
        <fgColor theme="9" tint="-0.5"/>
        <bgColor rgb="FFFFFFFF"/>
      </patternFill>
    </fill>
    <fill>
      <patternFill patternType="solid">
        <fgColor theme="9" tint="-0.25"/>
        <bgColor rgb="FFFFFFFF"/>
      </patternFill>
    </fill>
    <fill>
      <patternFill patternType="solid">
        <fgColor theme="7" tint="0.4"/>
        <bgColor rgb="FF000000"/>
      </patternFill>
    </fill>
    <fill>
      <patternFill patternType="solid">
        <fgColor theme="5" tint="0.8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4"/>
        <bgColor rgb="FF000000"/>
      </patternFill>
    </fill>
    <fill>
      <patternFill patternType="solid">
        <fgColor theme="5" tint="0.4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6"/>
        <bgColor rgb="FF000000"/>
      </patternFill>
    </fill>
    <fill>
      <patternFill patternType="solid">
        <fgColor theme="3" tint="0.6"/>
        <bgColor rgb="FF000000"/>
      </patternFill>
    </fill>
    <fill>
      <gradientFill degree="90">
        <stop position="0">
          <color theme="0"/>
        </stop>
        <stop position="1">
          <color theme="5" tint="0.4"/>
        </stop>
      </gradientFill>
    </fill>
  </fills>
  <borders count="9">
    <border>
      <left style="none"/>
      <right style="none"/>
      <top style="none"/>
      <bottom style="none"/>
    </border>
    <border>
      <left style="none"/>
      <right style="none"/>
      <top style="none"/>
      <bottom style="medium">
        <color rgb="FF99CCFF"/>
      </bottom>
    </border>
    <border>
      <left style="none"/>
      <right style="none"/>
      <top style="none"/>
      <bottom style="thick">
        <color rgb="FF000000"/>
      </bottom>
    </border>
    <border>
      <left style="medium">
        <color rgb="FF000000"/>
      </left>
      <right style="none"/>
      <top style="medium">
        <color rgb="FF000000"/>
      </top>
      <bottom style="thin">
        <color rgb="FF000000"/>
      </bottom>
    </border>
    <border>
      <left style="medium">
        <color rgb="FF000000"/>
      </left>
      <right style="none"/>
      <top style="none"/>
      <bottom style="none"/>
    </border>
    <border>
      <left style="none"/>
      <right style="none"/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none"/>
      <bottom style="none"/>
    </border>
    <border>
      <left style="thin">
        <color rgb="FF000000"/>
      </left>
      <right style="none"/>
      <top style="thin">
        <color rgb="FF000000"/>
      </top>
      <bottom style="none"/>
    </border>
  </borders>
  <cellStyleXfs count="7">
    <xf numFmtId="0" fontId="0" borderId="0" xfId="0" applyNumberFormat="true" applyFont="true" applyFill="true" applyBorder="true" applyAlignment="true" applyProtection="true"/>
    <xf numFmtId="9" fontId="0" borderId="0" xfId="0" applyNumberFormat="true" applyFont="false" applyFill="false" applyBorder="false" applyAlignment="false" applyProtection="false"/>
    <xf numFmtId="0" fontId="1" fillId="2" borderId="0" xfId="0" applyNumberFormat="false" applyFont="true" applyFill="true" applyBorder="false" applyAlignment="false" applyProtection="false"/>
    <xf numFmtId="0" fontId="2" fillId="3" borderId="0" xfId="0" applyNumberFormat="false" applyFont="true" applyFill="true" applyBorder="false" applyAlignment="false" applyProtection="false"/>
    <xf numFmtId="0" fontId="2" fillId="4" borderId="0" xfId="0" applyNumberFormat="false" applyFont="true" applyFill="true" applyBorder="false" applyAlignment="false" applyProtection="false"/>
    <xf numFmtId="0" fontId="2" fillId="5" borderId="0" xfId="0" applyNumberFormat="false" applyFont="true" applyFill="true" applyBorder="false" applyAlignment="false" applyProtection="false"/>
    <xf numFmtId="0" fontId="2" fillId="6" borderId="0" xfId="0" applyNumberFormat="false" applyFont="true" applyFill="true" applyBorder="false" applyAlignment="false" applyProtection="false"/>
  </cellStyleXfs>
  <cellXfs count="135">
    <xf numFmtId="0" fontId="0" borderId="0" xfId="0" applyNumberFormat="true" applyFont="true" applyFill="true" applyBorder="true" applyAlignment="true" applyProtection="true"/>
    <xf numFmtId="9" fontId="0" borderId="0" xfId="1" applyNumberFormat="true" applyFont="false" applyFill="false" applyBorder="false" applyAlignment="false" applyProtection="false"/>
    <xf numFmtId="0" fontId="1" fillId="2" borderId="0" xfId="2" applyNumberFormat="false" applyFont="true" applyFill="true" applyBorder="false" applyAlignment="false" applyProtection="false"/>
    <xf numFmtId="0" fontId="2" fillId="3" borderId="0" xfId="3" applyNumberFormat="false" applyFont="true" applyFill="true" applyBorder="false" applyAlignment="false" applyProtection="false"/>
    <xf numFmtId="0" fontId="2" fillId="4" borderId="0" xfId="4" applyNumberFormat="false" applyFont="true" applyFill="true" applyBorder="false" applyAlignment="false" applyProtection="false"/>
    <xf numFmtId="0" fontId="2" fillId="5" borderId="0" xfId="5" applyNumberFormat="false" applyFont="true" applyFill="true" applyBorder="false" applyAlignment="false" applyProtection="false"/>
    <xf numFmtId="0" fontId="2" fillId="6" borderId="0" xfId="6" applyNumberFormat="false" applyFont="true" applyFill="true" applyBorder="false" applyAlignment="false" applyProtection="false"/>
    <xf numFmtId="0" fontId="0" fillId="7" borderId="0" xfId="0" applyFont="true" applyFill="true"/>
    <xf numFmtId="0" fontId="3" fillId="8" borderId="0" xfId="0" applyFont="true" applyFill="true">
      <alignment horizontal="center"/>
      <protection locked="false"/>
    </xf>
    <xf numFmtId="0" fontId="4" fillId="9" borderId="0" xfId="0" applyFont="true" applyFill="true">
      <alignment horizontal="center"/>
    </xf>
    <xf numFmtId="0" fontId="3" fillId="10" borderId="0" xfId="0" applyFont="true" applyFill="true">
      <alignment horizontal="center"/>
    </xf>
    <xf numFmtId="0" fontId="4" fillId="10" borderId="0" xfId="0" applyFont="true" applyFill="true">
      <alignment horizontal="center" vertical="center"/>
    </xf>
    <xf numFmtId="0" fontId="5" fillId="11" borderId="0" xfId="0" applyFont="true" applyFill="true"/>
    <xf numFmtId="3" fontId="6" fillId="12" borderId="0" xfId="0" applyNumberFormat="true" applyFont="true" applyFill="true"/>
    <xf numFmtId="3" fontId="6" borderId="0" xfId="0" applyNumberFormat="true" applyFont="true"/>
    <xf numFmtId="1" fontId="3" fillId="10" borderId="0" xfId="0" applyNumberFormat="true" applyFont="true" applyFill="true">
      <alignment horizontal="center"/>
    </xf>
    <xf numFmtId="0" fontId="7" fillId="11" borderId="1" xfId="0" applyFont="true" applyFill="true" applyBorder="true"/>
    <xf numFmtId="3" fontId="0" borderId="0" xfId="0" applyNumberFormat="true" applyFont="true"/>
    <xf numFmtId="0" fontId="7" fillId="11" borderId="0" xfId="0" applyFont="true" applyFill="true"/>
    <xf numFmtId="196" fontId="6" fillId="14" xfId="1" applyNumberFormat="true" applyFont="true" applyFill="true"/>
    <xf numFmtId="196" fontId="6" borderId="0" xfId="0" applyNumberFormat="true" applyFont="true"/>
    <xf numFmtId="196" fontId="6" fillId="14" borderId="0" xfId="0" applyNumberFormat="true" applyFont="true" applyFill="true"/>
    <xf numFmtId="3" fontId="6" fillId="12" borderId="0" xfId="0" applyNumberFormat="true" applyFont="true" applyFill="true">
      <alignment horizontal="right"/>
    </xf>
    <xf numFmtId="3" fontId="6" borderId="0" xfId="0" applyNumberFormat="true" applyFont="true">
      <alignment horizontal="right"/>
    </xf>
    <xf numFmtId="0" fontId="0" fillId="15" borderId="0" xfId="0" applyFont="true" applyFill="true"/>
    <xf numFmtId="0" fontId="0" borderId="0" xfId="0" applyFont="true"/>
    <xf numFmtId="0" fontId="4" fillId="16" borderId="0" xfId="0" applyFont="true" applyFill="true">
      <alignment horizontal="center" vertical="center"/>
    </xf>
    <xf fontId="8" fillId="17" xfId="2" applyFont="true" applyFill="true">
      <alignment horizontal="center"/>
    </xf>
    <xf numFmtId="10" fontId="6" fillId="16" xfId="2" applyNumberFormat="true" applyFont="true" applyFill="true">
      <alignment horizontal="center"/>
    </xf>
    <xf numFmtId="10" fontId="6" borderId="0" xfId="0" applyNumberFormat="true" applyFont="true">
      <alignment horizontal="center"/>
    </xf>
    <xf numFmtId="10" fontId="6" fillId="16" borderId="0" xfId="0" applyNumberFormat="true" applyFont="true" applyFill="true">
      <alignment horizontal="center"/>
    </xf>
    <xf fontId="8" fillId="18" xfId="3" applyFont="true" applyFill="true">
      <alignment horizontal="center"/>
    </xf>
    <xf numFmtId="10" fontId="6" fillId="16" xfId="3" applyNumberFormat="true" applyFont="true" applyFill="true">
      <alignment horizontal="center"/>
    </xf>
    <xf fontId="4" fillId="3" xfId="3" applyFont="true" applyFill="true">
      <alignment horizontal="center"/>
    </xf>
    <xf fontId="4" fillId="4" xfId="4" applyFont="true" applyFill="true">
      <alignment horizontal="center"/>
    </xf>
    <xf numFmtId="10" fontId="6" fillId="16" xfId="4" applyNumberFormat="true" applyFont="true" applyFill="true">
      <alignment horizontal="center"/>
    </xf>
    <xf fontId="4" fillId="5" xfId="5" applyFont="true" applyFill="true">
      <alignment horizontal="center"/>
    </xf>
    <xf numFmtId="10" fontId="6" fillId="16" xfId="5" applyNumberFormat="true" applyFont="true" applyFill="true">
      <alignment horizontal="center"/>
    </xf>
    <xf numFmtId="0" fontId="9" fillId="19" borderId="0" xfId="0" applyFont="true" applyFill="true">
      <alignment horizontal="center"/>
    </xf>
    <xf numFmtId="0" fontId="5" fillId="11" borderId="0" xfId="0" applyFont="true" applyFill="true">
      <alignment horizontal="center"/>
    </xf>
    <xf numFmtId="0" fontId="5" fillId="11" borderId="1" xfId="0" applyFont="true" applyFill="true" applyBorder="true">
      <alignment horizontal="center"/>
    </xf>
    <xf numFmtId="197" fontId="6" fillId="12" xfId="1" applyNumberFormat="true" applyFont="true" applyFill="true"/>
    <xf numFmtId="197" fontId="6" borderId="0" xfId="0" applyNumberFormat="true" applyFont="true"/>
    <xf numFmtId="197" fontId="6" fillId="12" borderId="0" xfId="0" applyNumberFormat="true" applyFont="true" applyFill="true"/>
    <xf numFmtId="0" fontId="10" fillId="20" borderId="0" xfId="0" applyFont="true" applyFill="true"/>
    <xf numFmtId="0" fontId="11" fillId="21" borderId="0" xfId="0" applyFont="true" applyFill="true"/>
    <xf numFmtId="3" fontId="11" fillId="22" borderId="0" xfId="0" applyNumberFormat="true" applyFont="true" applyFill="true"/>
    <xf numFmtId="3" fontId="12" borderId="0" xfId="0" applyNumberFormat="true" applyFont="true">
      <alignment horizontal="center"/>
    </xf>
    <xf numFmtId="0" fontId="11" fillId="23" borderId="0" xfId="0" applyFont="true" applyFill="true"/>
    <xf numFmtId="10" fontId="12" borderId="0" xfId="0" applyNumberFormat="true" applyFont="true">
      <alignment horizontal="center"/>
    </xf>
    <xf numFmtId="10" fontId="12" borderId="0" xfId="0" applyNumberFormat="true" applyFont="true"/>
    <xf numFmtId="3" fontId="13" fillId="21" borderId="0" xfId="0" applyNumberFormat="true" applyFont="true" applyFill="true"/>
    <xf numFmtId="0" fontId="13" fillId="23" borderId="0" xfId="0" applyFont="true" applyFill="true"/>
    <xf numFmtId="3" fontId="13" fillId="22" borderId="0" xfId="0" applyNumberFormat="true" applyFont="true" applyFill="true"/>
    <xf numFmtId="10" fontId="11" fillId="23" borderId="0" xfId="0" applyNumberFormat="true" applyFont="true" applyFill="true"/>
    <xf numFmtId="3" fontId="9" fillId="24" borderId="0" xfId="0" applyNumberFormat="true" applyFont="true" applyFill="true"/>
    <xf numFmtId="0" fontId="9" fillId="24" borderId="0" xfId="0" applyFont="true" applyFill="true"/>
    <xf numFmtId="0" fontId="12" borderId="0" xfId="0" applyFont="true"/>
    <xf numFmtId="0" fontId="12" fillId="22" borderId="0" xfId="0" applyFont="true" applyFill="true"/>
    <xf numFmtId="3" fontId="12" borderId="0" xfId="0" applyNumberFormat="true" applyFont="true"/>
    <xf numFmtId="0" fontId="13" fillId="21" borderId="0" xfId="0" applyFont="true" applyFill="true"/>
    <xf numFmtId="0" fontId="13" fillId="22" borderId="0" xfId="0" applyFont="true" applyFill="true"/>
    <xf numFmtId="3" fontId="0" borderId="0" xfId="0" applyNumberFormat="true" applyFont="true">
      <alignment horizontal="center"/>
    </xf>
    <xf numFmtId="3" fontId="9" fillId="22" borderId="0" xfId="0" applyNumberFormat="true" applyFont="true" applyFill="true"/>
    <xf numFmtId="0" fontId="9" fillId="22" borderId="0" xfId="0" applyFont="true" applyFill="true"/>
    <xf numFmtId="0" fontId="9" fillId="23" borderId="0" xfId="0" applyFont="true" applyFill="true"/>
    <xf numFmtId="0" fontId="9" fillId="21" borderId="0" xfId="0" applyFont="true" applyFill="true"/>
    <xf numFmtId="0" fontId="0" borderId="2" xfId="0" applyFont="true" applyBorder="true"/>
    <xf numFmtId="10" fontId="0" borderId="0" xfId="0" applyNumberFormat="true" applyFont="true">
      <alignment horizontal="center"/>
    </xf>
    <xf numFmtId="10" fontId="0" borderId="0" xfId="0" applyNumberFormat="true" applyFont="true"/>
    <xf numFmtId="0" fontId="14" fillId="8" borderId="0" xfId="0" applyFont="true" applyFill="true">
      <alignment horizontal="center"/>
      <protection locked="false"/>
    </xf>
    <xf numFmtId="0" fontId="14" fillId="8" borderId="0" xfId="0" applyFont="true" applyFill="true">
      <alignment horizontal="center"/>
    </xf>
    <xf numFmtId="0" fontId="9" fillId="19" borderId="3" xfId="0" applyFont="true" applyFill="true" applyBorder="true">
      <alignment horizontal="center" vertical="center"/>
    </xf>
    <xf numFmtId="0" fontId="0" fillId="25" borderId="4" xfId="0" applyFont="true" applyFill="true" applyBorder="true"/>
    <xf numFmtId="10" fontId="6" borderId="4" xfId="0" applyNumberFormat="true" applyFont="true" applyBorder="true"/>
    <xf numFmtId="10" fontId="6" borderId="0" xfId="0" applyNumberFormat="true" applyFont="true"/>
    <xf numFmtId="0" fontId="9" fillId="19" borderId="5" xfId="0" applyFont="true" applyFill="true" applyBorder="true">
      <alignment horizontal="center" vertical="center"/>
    </xf>
    <xf numFmtId="0" fontId="6" fillId="15" borderId="0" xfId="0" applyFont="true" applyFill="true"/>
    <xf numFmtId="0" fontId="6" borderId="0" xfId="0" applyFont="true"/>
    <xf numFmtId="0" fontId="9" fillId="19" borderId="6" xfId="0" applyFont="true" applyFill="true" applyBorder="true">
      <alignment horizontal="center" vertical="center"/>
    </xf>
    <xf numFmtId="0" fontId="0" fillId="26" borderId="7" xfId="0" applyFont="true" applyFill="true" applyBorder="true"/>
    <xf numFmtId="10" fontId="6" borderId="7" xfId="0" applyNumberFormat="true" applyFont="true" applyBorder="true"/>
    <xf numFmtId="0" fontId="9" fillId="10" borderId="3" xfId="0" applyFont="true" applyFill="true" applyBorder="true">
      <alignment horizontal="center" vertical="center"/>
    </xf>
    <xf numFmtId="0" fontId="0" fillId="27" borderId="4" xfId="0" applyFont="true" applyFill="true" applyBorder="true">
      <alignment horizontal="center" vertical="center"/>
    </xf>
    <xf numFmtId="0" fontId="9" fillId="10" borderId="5" xfId="0" applyFont="true" applyFill="true" applyBorder="true">
      <alignment horizontal="center" vertical="center"/>
    </xf>
    <xf numFmtId="0" fontId="0" fillId="27" borderId="0" xfId="0" applyFont="true" applyFill="true"/>
    <xf numFmtId="0" fontId="0" fillId="28" borderId="0" xfId="0" applyFont="true" applyFill="true"/>
    <xf numFmtId="0" fontId="0" fillId="27" borderId="8" xfId="0" applyFont="true" applyFill="true" applyBorder="true"/>
    <xf numFmtId="0" fontId="9" fillId="10" borderId="6" xfId="0" applyFont="true" applyFill="true" applyBorder="true">
      <alignment horizontal="center" vertical="center"/>
    </xf>
    <xf numFmtId="0" fontId="0" fillId="28" borderId="7" xfId="0" applyFont="true" applyFill="true" applyBorder="true"/>
    <xf fontId="4" fillId="6" borderId="3" xfId="6" applyFont="true" applyFill="true" applyBorder="true">
      <alignment horizontal="center" vertical="center"/>
    </xf>
    <xf numFmtId="0" fontId="0" fillId="29" borderId="4" xfId="0" applyFont="true" applyFill="true" applyBorder="true"/>
    <xf fontId="4" fillId="6" borderId="5" xfId="6" applyFont="true" applyFill="true" applyBorder="true">
      <alignment horizontal="center" vertical="center"/>
    </xf>
    <xf numFmtId="0" fontId="0" fillId="29" borderId="0" xfId="0" applyFont="true" applyFill="true"/>
    <xf numFmtId="0" fontId="0" fillId="30" borderId="0" xfId="0" applyFont="true" applyFill="true"/>
    <xf numFmtId="0" fontId="0" fillId="29" borderId="8" xfId="0" applyFont="true" applyFill="true" applyBorder="true"/>
    <xf fontId="4" fillId="6" borderId="6" xfId="6" applyFont="true" applyFill="true" applyBorder="true">
      <alignment horizontal="center" vertical="center"/>
    </xf>
    <xf numFmtId="0" fontId="4" fillId="16" borderId="3" xfId="0" applyFont="true" applyFill="true" applyBorder="true">
      <alignment horizontal="center" vertical="center"/>
    </xf>
    <xf numFmtId="0" fontId="0" fillId="27" borderId="4" xfId="0" applyFont="true" applyFill="true" applyBorder="true"/>
    <xf numFmtId="3" fontId="6" borderId="4" xfId="0" applyNumberFormat="true" applyFont="true" applyBorder="true"/>
    <xf numFmtId="0" fontId="4" fillId="16" borderId="5" xfId="0" applyFont="true" applyFill="true" applyBorder="true">
      <alignment horizontal="center" vertical="center"/>
    </xf>
    <xf numFmtId="0" fontId="4" fillId="16" borderId="6" xfId="0" applyFont="true" applyFill="true" applyBorder="true">
      <alignment horizontal="center" vertical="center"/>
    </xf>
    <xf numFmtId="0" fontId="9" fillId="7" borderId="3" xfId="0" applyFont="true" applyFill="true" applyBorder="true">
      <alignment horizontal="center" vertical="center"/>
    </xf>
    <xf numFmtId="0" fontId="9" fillId="7" borderId="5" xfId="0" applyFont="true" applyFill="true" applyBorder="true">
      <alignment horizontal="center" vertical="center"/>
    </xf>
    <xf numFmtId="0" fontId="9" fillId="7" borderId="6" xfId="0" applyFont="true" applyFill="true" applyBorder="true">
      <alignment horizontal="center" vertical="center"/>
    </xf>
    <xf numFmtId="0" fontId="6" fillId="7" borderId="0" xfId="0" applyFont="true" applyFill="true"/>
    <xf numFmtId="0" fontId="15" fillId="19" borderId="3" xfId="0" applyFont="true" applyFill="true" applyBorder="true">
      <alignment horizontal="center" vertical="center"/>
    </xf>
    <xf numFmtId="0" fontId="6" fillId="25" borderId="4" xfId="0" applyFont="true" applyFill="true" applyBorder="true"/>
    <xf numFmtId="1" fontId="16" borderId="0" xfId="0" applyNumberFormat="true" applyFont="true"/>
    <xf numFmtId="0" fontId="15" fillId="19" borderId="5" xfId="0" applyFont="true" applyFill="true" applyBorder="true">
      <alignment horizontal="center" vertical="center"/>
    </xf>
    <xf numFmtId="0" fontId="15" fillId="19" borderId="6" xfId="0" applyFont="true" applyFill="true" applyBorder="true">
      <alignment horizontal="center" vertical="center"/>
    </xf>
    <xf numFmtId="0" fontId="6" fillId="26" borderId="7" xfId="0" applyFont="true" applyFill="true" applyBorder="true"/>
    <xf numFmtId="0" fontId="15" fillId="10" borderId="3" xfId="0" applyFont="true" applyFill="true" applyBorder="true">
      <alignment horizontal="center" vertical="center"/>
    </xf>
    <xf numFmtId="0" fontId="6" fillId="27" borderId="4" xfId="0" applyFont="true" applyFill="true" applyBorder="true">
      <alignment horizontal="center" vertical="center"/>
    </xf>
    <xf numFmtId="0" fontId="15" fillId="10" borderId="5" xfId="0" applyFont="true" applyFill="true" applyBorder="true">
      <alignment horizontal="center" vertical="center"/>
    </xf>
    <xf numFmtId="0" fontId="6" fillId="27" borderId="0" xfId="0" applyFont="true" applyFill="true"/>
    <xf numFmtId="0" fontId="6" fillId="28" borderId="0" xfId="0" applyFont="true" applyFill="true"/>
    <xf numFmtId="0" fontId="6" fillId="29" borderId="8" xfId="0" applyFont="true" applyFill="true" applyBorder="true"/>
    <xf numFmtId="0" fontId="6" fillId="29" borderId="0" xfId="0" applyFont="true" applyFill="true"/>
    <xf numFmtId="0" fontId="6" fillId="27" borderId="8" xfId="0" applyFont="true" applyFill="true" applyBorder="true"/>
    <xf numFmtId="0" fontId="15" fillId="10" borderId="6" xfId="0" applyFont="true" applyFill="true" applyBorder="true">
      <alignment horizontal="center" vertical="center"/>
    </xf>
    <xf numFmtId="0" fontId="6" fillId="28" borderId="7" xfId="0" applyFont="true" applyFill="true" applyBorder="true"/>
    <xf fontId="15" fillId="6" borderId="3" xfId="6" applyFont="true" applyFill="true" applyBorder="true">
      <alignment horizontal="center" vertical="center"/>
    </xf>
    <xf numFmtId="0" fontId="6" fillId="29" borderId="4" xfId="0" applyFont="true" applyFill="true" applyBorder="true"/>
    <xf fontId="15" fillId="6" borderId="5" xfId="6" applyFont="true" applyFill="true" applyBorder="true">
      <alignment horizontal="center" vertical="center"/>
    </xf>
    <xf numFmtId="0" fontId="6" fillId="30" borderId="0" xfId="0" applyFont="true" applyFill="true"/>
    <xf fontId="15" fillId="6" borderId="6" xfId="6" applyFont="true" applyFill="true" applyBorder="true">
      <alignment horizontal="center" vertical="center"/>
    </xf>
    <xf numFmtId="0" fontId="15" fillId="16" borderId="3" xfId="0" applyFont="true" applyFill="true" applyBorder="true">
      <alignment horizontal="center" vertical="center"/>
    </xf>
    <xf numFmtId="0" fontId="6" fillId="27" borderId="4" xfId="0" applyFont="true" applyFill="true" applyBorder="true"/>
    <xf numFmtId="0" fontId="15" fillId="16" borderId="5" xfId="0" applyFont="true" applyFill="true" applyBorder="true">
      <alignment horizontal="center" vertical="center"/>
    </xf>
    <xf numFmtId="0" fontId="15" fillId="16" borderId="6" xfId="0" applyFont="true" applyFill="true" applyBorder="true">
      <alignment horizontal="center" vertical="center"/>
    </xf>
    <xf numFmtId="0" fontId="15" fillId="14" borderId="5" xfId="0" applyFont="true" applyFill="true" applyBorder="true">
      <alignment horizontal="center" vertical="center"/>
    </xf>
    <xf numFmtId="0" fontId="15" fillId="7" borderId="3" xfId="0" applyFont="true" applyFill="true" applyBorder="true">
      <alignment horizontal="center" vertical="center"/>
    </xf>
    <xf numFmtId="0" fontId="15" fillId="7" borderId="5" xfId="0" applyFont="true" applyFill="true" applyBorder="true">
      <alignment horizontal="center" vertical="center"/>
    </xf>
    <xf numFmtId="0" fontId="15" fillId="7" borderId="6" xfId="0" applyFont="true" applyFill="true" applyBorder="true">
      <alignment horizontal="center" vertical="center"/>
    </xf>
  </cellXfs>
  <cellStyles count="7">
    <cellStyle name="Normal" xfId="0" builtinId="0"/>
    <cellStyle name="Percent" xfId="1" builtinId="5"/>
    <cellStyle name="Accent6" xfId="2" builtinId="49"/>
    <cellStyle name="60% - Accent6" xfId="3" builtinId="52"/>
    <cellStyle name="40% - Accent6" xfId="4" builtinId="51"/>
    <cellStyle name="20% - Accent6" xfId="5" builtinId="50"/>
    <cellStyle name="40% - Accent4" xfId="6" builtinId="43"/>
  </cellStyles>
  <dxf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sharedStrings.xml" /><Relationship Id="rId2" Type="http://schemas.openxmlformats.org/officeDocument/2006/relationships/styles" Target="styles.xml" /><Relationship Id="rId3" Type="http://schemas.openxmlformats.org/officeDocument/2006/relationships/theme" Target="theme/theme1.xml" /><Relationship Id="rId4" Type="http://schemas.openxmlformats.org/officeDocument/2006/relationships/worksheet" Target="worksheets/sheet1.xml" /><Relationship Id="rId5" Type="http://schemas.openxmlformats.org/officeDocument/2006/relationships/worksheet" Target="worksheets/sheet2.xml" /><Relationship Id="rId6" Type="http://schemas.openxmlformats.org/officeDocument/2006/relationships/worksheet" Target="worksheets/sheet3.xml" /><Relationship Id="rId7" Type="http://schemas.openxmlformats.org/officeDocument/2006/relationships/worksheet" Target="worksheets/sheet4.xml" /><Relationship Id="rId8" Type="http://schemas.openxmlformats.org/officeDocument/2006/relationships/worksheet" Target="worksheets/sheet5.xml" /><Relationship Id="rId9" Type="http://schemas.openxmlformats.org/officeDocument/2006/relationships/worksheet" Target="worksheets/sheet6.xml" /><Relationship Id="rId10" Type="http://schemas.openxmlformats.org/officeDocument/2006/relationships/worksheet" Target="worksheets/sheet7.xml" /><Relationship Id="rId11" Type="http://schemas.openxmlformats.org/officeDocument/2006/relationships/worksheet" Target="worksheets/sheet8.xml" /><Relationship Id="rId12" Type="http://schemas.openxmlformats.org/officeDocument/2006/relationships/worksheet" Target="worksheets/sheet9.xml" /><Relationship Id="rId13" Type="http://schemas.openxmlformats.org/officeDocument/2006/relationships/worksheet" Target="worksheets/sheet10.xml" /><Relationship Id="rId14" Type="http://schemas.openxmlformats.org/officeDocument/2006/relationships/worksheet" Target="worksheets/sheet11.xml" /><Relationship Id="rId15" Type="http://schemas.openxmlformats.org/officeDocument/2006/relationships/worksheet" Target="worksheets/sheet12.xml" /><Relationship Id="rId16" Type="http://schemas.openxmlformats.org/officeDocument/2006/relationships/worksheet" Target="worksheets/sheet13.xml" /><Relationship Id="rId17" Type="http://schemas.openxmlformats.org/officeDocument/2006/relationships/worksheet" Target="worksheets/sheet14.xml" /><Relationship Id="rId18" Type="http://schemas.openxmlformats.org/officeDocument/2006/relationships/worksheet" Target="worksheets/sheet15.xml" 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dimension ref="A1:CD386"/>
  <sheetViews>
    <sheetView zoomScale="120" topLeftCell="A1" workbookViewId="0" showGridLines="true" showRowColHeaders="true">
      <pane xSplit="0" ySplit="2" topLeftCell="A109" activePane="bottomLeft" state="frozen"/>
      <selection activeCell="A112" sqref="B112:CW112 A112:A112" pane="bottomLeft"/>
    </sheetView>
  </sheetViews>
  <sheetFormatPr customHeight="false" defaultColWidth="9.28125" defaultRowHeight="12.75"/>
  <cols>
    <col min="1" max="1" bestFit="false" customWidth="true" width="8.28125" hidden="false" outlineLevel="0"/>
    <col min="2" max="2" bestFit="false" customWidth="true" width="11.421875" hidden="false" outlineLevel="0"/>
    <col min="3" max="3" bestFit="false" customWidth="true" width="8.8515625" hidden="false" outlineLevel="0"/>
    <col min="4" max="4" bestFit="false" customWidth="true" width="8.57421875" hidden="false" outlineLevel="0"/>
    <col min="5" max="5" bestFit="false" customWidth="true" width="10.140625" hidden="false" outlineLevel="0"/>
    <col min="6" max="6" bestFit="false" customWidth="true" width="4.57421875" hidden="false" outlineLevel="0"/>
    <col min="7" max="11" bestFit="false" customWidth="true" width="9.57421875" hidden="false" outlineLevel="0"/>
    <col min="12" max="12" bestFit="false" customWidth="true" width="4.57421875" hidden="false" outlineLevel="0"/>
    <col min="13" max="14" bestFit="false" customWidth="true" width="11.140625" hidden="false" outlineLevel="0"/>
    <col min="15" max="15" bestFit="false" customWidth="true" width="4.57421875" hidden="false" outlineLevel="0"/>
    <col min="16" max="20" bestFit="false" customWidth="true" width="10.57421875" hidden="false" outlineLevel="0"/>
    <col min="21" max="21" bestFit="false" customWidth="true" width="8.7109375" hidden="false" outlineLevel="0"/>
    <col min="22" max="22" bestFit="false" customWidth="true" width="9.140625" hidden="false" outlineLevel="0"/>
    <col min="23" max="23" bestFit="false" customWidth="true" width="9.421875" hidden="false" outlineLevel="0"/>
    <col min="24" max="24" bestFit="false" customWidth="true" width="9.57421875" hidden="false" outlineLevel="0"/>
    <col min="25" max="25" bestFit="false" customWidth="true" width="10.00390625" hidden="false" outlineLevel="0"/>
    <col min="26" max="27" bestFit="false" customWidth="true" width="9.8515625" hidden="false" outlineLevel="0"/>
    <col min="28" max="28" bestFit="false" customWidth="true" width="9.421875" hidden="false" outlineLevel="0"/>
    <col min="29" max="33" bestFit="false" customWidth="true" width="9.28125" hidden="false" outlineLevel="0"/>
    <col min="34" max="34" bestFit="false" customWidth="true" width="12.140625" hidden="false" outlineLevel="0"/>
    <col min="35" max="35" bestFit="false" customWidth="true" width="12.28125" hidden="false" outlineLevel="0"/>
    <col min="36" max="37" bestFit="false" customWidth="true" width="11.421875" hidden="false" outlineLevel="0"/>
    <col min="38" max="38" bestFit="false" customWidth="true" width="12.00390625" hidden="false" outlineLevel="0"/>
    <col min="39" max="39" bestFit="false" customWidth="true" width="11.57421875" hidden="false" outlineLevel="0"/>
    <col min="40" max="40" bestFit="false" customWidth="true" width="11.7109375" hidden="false" outlineLevel="0"/>
    <col min="41" max="41" bestFit="false" customWidth="true" width="12.140625" hidden="false" outlineLevel="0"/>
    <col min="42" max="42" bestFit="false" customWidth="true" width="11.57421875" hidden="false" outlineLevel="0"/>
    <col min="43" max="43" bestFit="false" customWidth="true" width="11.7109375" hidden="false" outlineLevel="0"/>
    <col min="44" max="44" bestFit="false" customWidth="true" width="12.140625" hidden="false" outlineLevel="0"/>
    <col min="45" max="45" bestFit="false" customWidth="true" width="11.00390625" hidden="false" outlineLevel="0"/>
    <col min="46" max="46" bestFit="false" customWidth="true" width="11.140625" hidden="false" outlineLevel="0"/>
    <col min="47" max="47" bestFit="false" customWidth="true" width="11.421875" hidden="false" outlineLevel="0"/>
    <col min="48" max="49" bestFit="false" customWidth="true" width="11.8515625" hidden="false" outlineLevel="0"/>
    <col min="50" max="50" bestFit="false" customWidth="true" width="12.421875" hidden="false" outlineLevel="0"/>
    <col min="51" max="51" bestFit="false" customWidth="true" width="8.8515625" hidden="false" outlineLevel="0"/>
    <col min="52" max="52" bestFit="false" customWidth="true" width="9.28125" hidden="false" outlineLevel="0"/>
    <col min="53" max="53" bestFit="false" customWidth="true" width="9.421875" hidden="false" outlineLevel="0"/>
    <col min="54" max="58" bestFit="false" customWidth="true" width="9.28125" hidden="false" outlineLevel="0"/>
    <col min="59" max="59" bestFit="false" customWidth="true" width="12.140625" hidden="false" outlineLevel="0"/>
    <col min="60" max="60" bestFit="false" customWidth="true" width="12.28125" hidden="false" outlineLevel="0"/>
    <col min="61" max="61" bestFit="false" customWidth="true" width="11.421875" hidden="false" outlineLevel="0"/>
    <col min="62" max="62" bestFit="false" customWidth="true" width="11.57421875" hidden="false" outlineLevel="0"/>
    <col min="63" max="63" bestFit="false" customWidth="true" width="12.00390625" hidden="false" outlineLevel="0"/>
    <col min="64" max="64" bestFit="false" customWidth="true" width="11.57421875" hidden="false" outlineLevel="0"/>
    <col min="65" max="65" bestFit="false" customWidth="true" width="11.7109375" hidden="false" outlineLevel="0"/>
    <col min="66" max="66" bestFit="false" customWidth="true" width="12.140625" hidden="false" outlineLevel="0"/>
    <col min="67" max="67" bestFit="false" customWidth="true" width="11.57421875" hidden="false" outlineLevel="0"/>
    <col min="68" max="68" bestFit="false" customWidth="true" width="11.7109375" hidden="false" outlineLevel="0"/>
    <col min="69" max="69" bestFit="false" customWidth="true" width="12.140625" hidden="false" outlineLevel="0"/>
    <col min="70" max="70" bestFit="false" customWidth="true" width="11.00390625" hidden="false" outlineLevel="0"/>
    <col min="71" max="71" bestFit="false" customWidth="true" width="11.140625" hidden="false" outlineLevel="0"/>
    <col min="72" max="72" bestFit="false" customWidth="true" width="11.57421875" hidden="false" outlineLevel="0"/>
    <col min="73" max="74" bestFit="false" customWidth="true" width="11.8515625" hidden="false" outlineLevel="0"/>
    <col min="75" max="75" bestFit="false" customWidth="true" width="12.421875" hidden="false" outlineLevel="0"/>
    <col min="76" max="76" bestFit="false" customWidth="true" width="8.8515625" hidden="false" outlineLevel="0"/>
    <col min="77" max="77" bestFit="false" customWidth="true" width="10.57421875" hidden="false" outlineLevel="0"/>
    <col min="78" max="78" bestFit="false" customWidth="true" width="10.421875" hidden="false" outlineLevel="0"/>
    <col min="79" max="79" bestFit="false" customWidth="true" width="11.140625" hidden="false" outlineLevel="0"/>
    <col min="80" max="80" bestFit="false" customWidth="true" width="13.140625" hidden="false" outlineLevel="0"/>
    <col min="81" max="81" bestFit="false" customWidth="true" width="13.00390625" hidden="false" outlineLevel="0"/>
    <col min="82" max="82" bestFit="false" customWidth="true" width="13.8515625" hidden="false" outlineLevel="0"/>
  </cols>
  <sheetData>
    <row r="1" ht="14.45" customHeight="true">
      <c r="A1" s="7"/>
      <c r="B1" s="11" t="s">
        <v>4</v>
      </c>
      <c r="C1" s="11"/>
      <c r="D1" s="11"/>
      <c r="E1" s="11"/>
      <c r="F1" s="24"/>
      <c r="G1" s="26" t="s">
        <v>9</v>
      </c>
      <c r="H1" s="26"/>
      <c r="I1" s="26"/>
      <c r="J1" s="26"/>
      <c r="K1" s="26"/>
      <c r="L1" s="24"/>
      <c r="M1" s="38" t="s">
        <v>15</v>
      </c>
      <c r="N1" s="38"/>
      <c r="O1" s="24"/>
      <c r="P1" s="26" t="s">
        <v>18</v>
      </c>
      <c r="Q1" s="26"/>
      <c r="R1" s="26"/>
      <c r="S1" s="26"/>
      <c r="T1" s="26"/>
      <c r="BY1" s="44"/>
      <c r="BZ1" s="44"/>
      <c r="CA1" s="44"/>
      <c r="CB1" s="44"/>
      <c r="CC1" s="44"/>
      <c r="CD1" s="44"/>
    </row>
    <row r="2" ht="15" customHeight="true">
      <c r="A2" s="8" t="s">
        <v>0</v>
      </c>
      <c r="B2" s="12" t="s">
        <v>5</v>
      </c>
      <c r="C2" s="16" t="s">
        <v>6</v>
      </c>
      <c r="D2" s="18" t="s">
        <v>7</v>
      </c>
      <c r="E2" s="16" t="s">
        <v>8</v>
      </c>
      <c r="F2" s="24"/>
      <c r="G2" s="27" t="s">
        <v>10</v>
      </c>
      <c r="H2" s="31" t="s">
        <v>11</v>
      </c>
      <c r="I2" s="33" t="s">
        <v>12</v>
      </c>
      <c r="J2" s="34" t="s">
        <v>13</v>
      </c>
      <c r="K2" s="36" t="s">
        <v>14</v>
      </c>
      <c r="L2" s="24"/>
      <c r="M2" s="39" t="s">
        <v>16</v>
      </c>
      <c r="N2" s="40" t="s">
        <v>17</v>
      </c>
      <c r="O2" s="24"/>
      <c r="P2" s="27" t="s">
        <v>10</v>
      </c>
      <c r="Q2" s="31" t="s">
        <v>11</v>
      </c>
      <c r="R2" s="33" t="s">
        <v>12</v>
      </c>
      <c r="S2" s="34" t="s">
        <v>13</v>
      </c>
      <c r="T2" s="36" t="s">
        <v>14</v>
      </c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</row>
    <row r="3" ht="12.75">
      <c r="A3" s="9" t="n">
        <v>1</v>
      </c>
      <c r="B3" s="13" t="n">
        <v>90798</v>
      </c>
      <c r="C3" s="13" t="n">
        <v>91612.1</v>
      </c>
      <c r="D3" s="19" t="n">
        <f>(B3-C3)/C3</f>
        <v>-0.00888638072918322</v>
      </c>
      <c r="E3" s="22" t="n">
        <f>B3-C3</f>
        <v>-814.100000000006</v>
      </c>
      <c r="F3" s="24"/>
      <c r="G3" s="28" t="n">
        <f>'1A-PopNHRaceAlone'!F3</f>
        <v>0.147767571972951</v>
      </c>
      <c r="H3" s="32" t="n">
        <f>'1A-PopNHRaceAlone'!H3</f>
        <v>0.375481838807022</v>
      </c>
      <c r="I3" s="32" t="n">
        <f>'1A-PopNHRaceAlone'!L3</f>
        <v>0.00231282627370647</v>
      </c>
      <c r="J3" s="35" t="n">
        <f>'1A-PopNHRaceAlone'!R3</f>
        <v>0.437234300314985</v>
      </c>
      <c r="K3" s="37" t="n">
        <f>'1A-PopNHRaceAlone'!V3</f>
        <v>0.852232428027049</v>
      </c>
      <c r="L3" s="24"/>
      <c r="M3" s="13" t="n">
        <v>64904</v>
      </c>
      <c r="N3" s="41" t="n">
        <f>IF(ISERROR(M3/B3),"",(M3/B3))</f>
        <v>0.714817506993546</v>
      </c>
      <c r="O3" s="24"/>
      <c r="P3" s="28" t="n">
        <f>'4A-VAPNHRaceAlone'!F3</f>
        <v>0.171191297916923</v>
      </c>
      <c r="Q3" s="32" t="n">
        <f>'4A-VAPNHRaceAlone'!H3</f>
        <v>0.399374460742019</v>
      </c>
      <c r="R3" s="32" t="n">
        <f>'4A-VAPNHRaceAlone'!L3</f>
        <v>0.00280414150129422</v>
      </c>
      <c r="S3" s="35" t="n">
        <f>'4A-VAPNHRaceAlone'!R3</f>
        <v>0.392656847035622</v>
      </c>
      <c r="T3" s="37" t="n">
        <f>'4A-VAPNHRaceAlone'!V3</f>
        <v>0.828808702083077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</row>
    <row r="4" ht="12.75">
      <c r="A4" s="9" t="n">
        <v>2</v>
      </c>
      <c r="B4" s="14" t="n">
        <v>91209</v>
      </c>
      <c r="C4" s="14" t="n">
        <v>91612.1</v>
      </c>
      <c r="D4" s="20" t="n">
        <f>(B4-C4)/C4</f>
        <v>-0.00440007378937941</v>
      </c>
      <c r="E4" s="23" t="n">
        <f>B4-C4</f>
        <v>-403.100000000006</v>
      </c>
      <c r="F4" s="25"/>
      <c r="G4" s="29" t="n">
        <f>'1A-PopNHRaceAlone'!F4</f>
        <v>0.33912223574428</v>
      </c>
      <c r="H4" s="29" t="n">
        <f>'1A-PopNHRaceAlone'!H4</f>
        <v>0.427962152857722</v>
      </c>
      <c r="I4" s="29" t="n">
        <f>'1A-PopNHRaceAlone'!L4</f>
        <v>0.160949029152825</v>
      </c>
      <c r="J4" s="29" t="n">
        <f>'1A-PopNHRaceAlone'!R4</f>
        <v>0.0208532052757952</v>
      </c>
      <c r="K4" s="29" t="n">
        <f>'1A-PopNHRaceAlone'!V4</f>
        <v>0.66087776425572</v>
      </c>
      <c r="L4" s="25"/>
      <c r="M4" s="14" t="n">
        <v>69826</v>
      </c>
      <c r="N4" s="42" t="n">
        <f>IF(ISERROR(M4/B4),"",(M4/B4))</f>
        <v>0.765560416186999</v>
      </c>
      <c r="O4" s="25"/>
      <c r="P4" s="29" t="n">
        <f>'4A-VAPNHRaceAlone'!F4</f>
        <v>0.340360324234526</v>
      </c>
      <c r="Q4" s="29" t="n">
        <f>'4A-VAPNHRaceAlone'!H4</f>
        <v>0.439334918225303</v>
      </c>
      <c r="R4" s="29" t="n">
        <f>'4A-VAPNHRaceAlone'!L4</f>
        <v>0.1542262194598</v>
      </c>
      <c r="S4" s="29" t="n">
        <f>'4A-VAPNHRaceAlone'!R4</f>
        <v>0.0203792283676567</v>
      </c>
      <c r="T4" s="37" t="n">
        <f>'4A-VAPNHRaceAlone'!V4</f>
        <v>0.659639675765474</v>
      </c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</row>
    <row r="5" ht="12.75">
      <c r="A5" s="9" t="n">
        <v>3</v>
      </c>
      <c r="B5" s="13" t="n">
        <v>91861</v>
      </c>
      <c r="C5" s="13" t="n">
        <v>91612.1</v>
      </c>
      <c r="D5" s="21" t="n">
        <f>(B5-C5)/C5</f>
        <v>0.00271689001780326</v>
      </c>
      <c r="E5" s="22" t="n">
        <f>B5-C5</f>
        <v>248.899999999994</v>
      </c>
      <c r="F5" s="24"/>
      <c r="G5" s="30" t="n">
        <f>'1A-PopNHRaceAlone'!F5</f>
        <v>0.519251913216708</v>
      </c>
      <c r="H5" s="30" t="n">
        <f>'1A-PopNHRaceAlone'!H5</f>
        <v>0.376100848020379</v>
      </c>
      <c r="I5" s="30" t="n">
        <f>'1A-PopNHRaceAlone'!L5</f>
        <v>0.00538857621841696</v>
      </c>
      <c r="J5" s="30" t="n">
        <f>'1A-PopNHRaceAlone'!R5</f>
        <v>0.0567161254504088</v>
      </c>
      <c r="K5" s="30" t="n">
        <f>'1A-PopNHRaceAlone'!V5</f>
        <v>0.480748086783292</v>
      </c>
      <c r="L5" s="24"/>
      <c r="M5" s="13" t="n">
        <v>64132</v>
      </c>
      <c r="N5" s="43" t="n">
        <f>IF(ISERROR(M5/B5),"",(M5/B5))</f>
        <v>0.698141757655588</v>
      </c>
      <c r="O5" s="24"/>
      <c r="P5" s="30" t="n">
        <f>'4A-VAPNHRaceAlone'!F5</f>
        <v>0.497271253040604</v>
      </c>
      <c r="Q5" s="30" t="n">
        <f>'4A-VAPNHRaceAlone'!H5</f>
        <v>0.407222603380528</v>
      </c>
      <c r="R5" s="30" t="n">
        <f>'4A-VAPNHRaceAlone'!L5</f>
        <v>0.00586290775275993</v>
      </c>
      <c r="S5" s="30" t="n">
        <f>'4A-VAPNHRaceAlone'!R5</f>
        <v>0.0516434853115449</v>
      </c>
      <c r="T5" s="37" t="n">
        <f>'4A-VAPNHRaceAlone'!V5</f>
        <v>0.502728746959396</v>
      </c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</row>
    <row r="6" ht="12.75">
      <c r="A6" s="9" t="n">
        <v>4</v>
      </c>
      <c r="B6" s="14" t="n">
        <v>92265</v>
      </c>
      <c r="C6" s="14" t="n">
        <v>91612.1</v>
      </c>
      <c r="D6" s="20" t="n">
        <f>(B6-C6)/C6</f>
        <v>0.0071267878369778</v>
      </c>
      <c r="E6" s="23" t="n">
        <f>B6-C6</f>
        <v>652.899999999994</v>
      </c>
      <c r="F6" s="25"/>
      <c r="G6" s="29" t="n">
        <f>'1A-PopNHRaceAlone'!F6</f>
        <v>0.513239039722538</v>
      </c>
      <c r="H6" s="29" t="n">
        <f>'1A-PopNHRaceAlone'!H6</f>
        <v>0.399772394732564</v>
      </c>
      <c r="I6" s="29" t="n">
        <f>'1A-PopNHRaceAlone'!L6</f>
        <v>0.021123936487292</v>
      </c>
      <c r="J6" s="29" t="n">
        <f>'1A-PopNHRaceAlone'!R6</f>
        <v>0.0275835907440525</v>
      </c>
      <c r="K6" s="29" t="n">
        <f>'1A-PopNHRaceAlone'!V6</f>
        <v>0.486760960277462</v>
      </c>
      <c r="L6" s="25"/>
      <c r="M6" s="14" t="n">
        <v>75845</v>
      </c>
      <c r="N6" s="42" t="n">
        <f>IF(ISERROR(M6/B6),"",(M6/B6))</f>
        <v>0.822034357557037</v>
      </c>
      <c r="O6" s="25"/>
      <c r="P6" s="29" t="n">
        <f>'4A-VAPNHRaceAlone'!F6</f>
        <v>0.517370953919177</v>
      </c>
      <c r="Q6" s="29" t="n">
        <f>'4A-VAPNHRaceAlone'!H6</f>
        <v>0.403375304898148</v>
      </c>
      <c r="R6" s="29" t="n">
        <f>'4A-VAPNHRaceAlone'!L6</f>
        <v>0.0236666886413079</v>
      </c>
      <c r="S6" s="29" t="n">
        <f>'4A-VAPNHRaceAlone'!R6</f>
        <v>0.0236535038565495</v>
      </c>
      <c r="T6" s="37" t="n">
        <f>'4A-VAPNHRaceAlone'!V6</f>
        <v>0.482629046080823</v>
      </c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</row>
    <row r="7" ht="12.75">
      <c r="A7" s="9" t="n">
        <v>5</v>
      </c>
      <c r="B7" s="13" t="n">
        <v>90223</v>
      </c>
      <c r="C7" s="13" t="n">
        <v>91612.1</v>
      </c>
      <c r="D7" s="21" t="n">
        <f>(B7-C7)/C7</f>
        <v>-0.015162844209444</v>
      </c>
      <c r="E7" s="22" t="n">
        <f>B7-C7</f>
        <v>-1389.10000000001</v>
      </c>
      <c r="F7" s="24"/>
      <c r="G7" s="30" t="n">
        <f>'1A-PopNHRaceAlone'!F7</f>
        <v>0.352604103166598</v>
      </c>
      <c r="H7" s="30" t="n">
        <f>'1A-PopNHRaceAlone'!H7</f>
        <v>0.464526783636102</v>
      </c>
      <c r="I7" s="30" t="n">
        <f>'1A-PopNHRaceAlone'!L7</f>
        <v>0.113651729603316</v>
      </c>
      <c r="J7" s="30" t="n">
        <f>'1A-PopNHRaceAlone'!R7</f>
        <v>0.0259246533588996</v>
      </c>
      <c r="K7" s="30" t="n">
        <f>'1A-PopNHRaceAlone'!V7</f>
        <v>0.647395896833402</v>
      </c>
      <c r="L7" s="24"/>
      <c r="M7" s="13" t="n">
        <v>72502</v>
      </c>
      <c r="N7" s="43" t="n">
        <f>IF(ISERROR(M7/B7),"",(M7/B7))</f>
        <v>0.803586668587832</v>
      </c>
      <c r="O7" s="24"/>
      <c r="P7" s="30" t="n">
        <f>'4A-VAPNHRaceAlone'!F7</f>
        <v>0.376031006041213</v>
      </c>
      <c r="Q7" s="30" t="n">
        <f>'4A-VAPNHRaceAlone'!H7</f>
        <v>0.454746075970318</v>
      </c>
      <c r="R7" s="30" t="n">
        <f>'4A-VAPNHRaceAlone'!L7</f>
        <v>0.109224573115224</v>
      </c>
      <c r="S7" s="30" t="n">
        <f>'4A-VAPNHRaceAlone'!R7</f>
        <v>0.0229786764503048</v>
      </c>
      <c r="T7" s="37" t="n">
        <f>'4A-VAPNHRaceAlone'!V7</f>
        <v>0.623968993958787</v>
      </c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</row>
    <row r="8" ht="12.75">
      <c r="A8" s="9" t="n">
        <v>6</v>
      </c>
      <c r="B8" s="14" t="n">
        <v>89705</v>
      </c>
      <c r="C8" s="14" t="n">
        <v>91612.1</v>
      </c>
      <c r="D8" s="20" t="n">
        <f>(B8-C8)/C8</f>
        <v>-0.0208171191360094</v>
      </c>
      <c r="E8" s="23" t="n">
        <f>B8-C8</f>
        <v>-1907.10000000001</v>
      </c>
      <c r="F8" s="25"/>
      <c r="G8" s="29" t="n">
        <f>'1A-PopNHRaceAlone'!F8</f>
        <v>0.4200546234881</v>
      </c>
      <c r="H8" s="29" t="n">
        <f>'1A-PopNHRaceAlone'!H8</f>
        <v>0.509715177526336</v>
      </c>
      <c r="I8" s="29" t="n">
        <f>'1A-PopNHRaceAlone'!L8</f>
        <v>0.00782565074410568</v>
      </c>
      <c r="J8" s="29" t="n">
        <f>'1A-PopNHRaceAlone'!R8</f>
        <v>0.0222061200601973</v>
      </c>
      <c r="K8" s="29" t="n">
        <f>'1A-PopNHRaceAlone'!V8</f>
        <v>0.5799453765119</v>
      </c>
      <c r="L8" s="25"/>
      <c r="M8" s="14" t="n">
        <v>69112</v>
      </c>
      <c r="N8" s="42" t="n">
        <f>IF(ISERROR(M8/B8),"",(M8/B8))</f>
        <v>0.770436430522267</v>
      </c>
      <c r="O8" s="25"/>
      <c r="P8" s="29" t="n">
        <f>'4A-VAPNHRaceAlone'!F8</f>
        <v>0.470685264498206</v>
      </c>
      <c r="Q8" s="29" t="n">
        <f>'4A-VAPNHRaceAlone'!H8</f>
        <v>0.469194929968746</v>
      </c>
      <c r="R8" s="29" t="n">
        <f>'4A-VAPNHRaceAlone'!L8</f>
        <v>0.00910116911679592</v>
      </c>
      <c r="S8" s="29" t="n">
        <f>'4A-VAPNHRaceAlone'!R8</f>
        <v>0.0186074777173284</v>
      </c>
      <c r="T8" s="37" t="n">
        <f>'4A-VAPNHRaceAlone'!V8</f>
        <v>0.529314735501794</v>
      </c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</row>
    <row r="9" ht="12.75">
      <c r="A9" s="9" t="n">
        <v>7</v>
      </c>
      <c r="B9" s="13" t="n">
        <v>89397</v>
      </c>
      <c r="C9" s="13" t="n">
        <v>91612.1</v>
      </c>
      <c r="D9" s="21" t="n">
        <f>(B9-C9)/C9</f>
        <v>-0.0241791204436969</v>
      </c>
      <c r="E9" s="22" t="n">
        <f>B9-C9</f>
        <v>-2215.10000000001</v>
      </c>
      <c r="F9" s="24"/>
      <c r="G9" s="30" t="n">
        <f>'1A-PopNHRaceAlone'!F9</f>
        <v>0.663803035896059</v>
      </c>
      <c r="H9" s="30" t="n">
        <f>'1A-PopNHRaceAlone'!H9</f>
        <v>0.176169222680851</v>
      </c>
      <c r="I9" s="30" t="n">
        <f>'1A-PopNHRaceAlone'!L9</f>
        <v>0.0283119120328423</v>
      </c>
      <c r="J9" s="30" t="n">
        <f>'1A-PopNHRaceAlone'!R9</f>
        <v>0.0781793572491247</v>
      </c>
      <c r="K9" s="30" t="n">
        <f>'1A-PopNHRaceAlone'!V9</f>
        <v>0.336196964103941</v>
      </c>
      <c r="L9" s="24"/>
      <c r="M9" s="13" t="n">
        <v>65978</v>
      </c>
      <c r="N9" s="43" t="n">
        <f>IF(ISERROR(M9/B9),"",(M9/B9))</f>
        <v>0.738033714777901</v>
      </c>
      <c r="O9" s="24"/>
      <c r="P9" s="30" t="n">
        <f>'4A-VAPNHRaceAlone'!F9</f>
        <v>0.688017217860499</v>
      </c>
      <c r="Q9" s="30" t="n">
        <f>'4A-VAPNHRaceAlone'!H9</f>
        <v>0.163493891903362</v>
      </c>
      <c r="R9" s="30" t="n">
        <f>'4A-VAPNHRaceAlone'!L9</f>
        <v>0.0323895844069235</v>
      </c>
      <c r="S9" s="30" t="n">
        <f>'4A-VAPNHRaceAlone'!R9</f>
        <v>0.0695231743914638</v>
      </c>
      <c r="T9" s="37" t="n">
        <f>'4A-VAPNHRaceAlone'!V9</f>
        <v>0.311982782139501</v>
      </c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</row>
    <row r="10" ht="12.75">
      <c r="A10" s="9" t="n">
        <v>8</v>
      </c>
      <c r="B10" s="14" t="n">
        <v>89480</v>
      </c>
      <c r="C10" s="14" t="n">
        <v>91612.1</v>
      </c>
      <c r="D10" s="20" t="n">
        <f>(B10-C10)/C10</f>
        <v>-0.0232731265848071</v>
      </c>
      <c r="E10" s="23" t="n">
        <f>B10-C10</f>
        <v>-2132.10000000001</v>
      </c>
      <c r="F10" s="25"/>
      <c r="G10" s="29" t="n">
        <f>'1A-PopNHRaceAlone'!F10</f>
        <v>0.479716137684399</v>
      </c>
      <c r="H10" s="29" t="n">
        <f>'1A-PopNHRaceAlone'!H10</f>
        <v>0.409398748323648</v>
      </c>
      <c r="I10" s="29" t="n">
        <f>'1A-PopNHRaceAlone'!L10</f>
        <v>0.0279168529280286</v>
      </c>
      <c r="J10" s="29" t="n">
        <f>'1A-PopNHRaceAlone'!R10</f>
        <v>0.0291461779168529</v>
      </c>
      <c r="K10" s="29" t="n">
        <f>'1A-PopNHRaceAlone'!V10</f>
        <v>0.520283862315601</v>
      </c>
      <c r="L10" s="25"/>
      <c r="M10" s="14" t="n">
        <v>72377</v>
      </c>
      <c r="N10" s="42" t="n">
        <f>IF(ISERROR(M10/B10),"",(M10/B10))</f>
        <v>0.808862315601252</v>
      </c>
      <c r="O10" s="25"/>
      <c r="P10" s="29" t="n">
        <f>'4A-VAPNHRaceAlone'!F10</f>
        <v>0.51227599928154</v>
      </c>
      <c r="Q10" s="29" t="n">
        <f>'4A-VAPNHRaceAlone'!H10</f>
        <v>0.386918496207359</v>
      </c>
      <c r="R10" s="29" t="n">
        <f>'4A-VAPNHRaceAlone'!L10</f>
        <v>0.0300233499592412</v>
      </c>
      <c r="S10" s="29" t="n">
        <f>'4A-VAPNHRaceAlone'!R10</f>
        <v>0.0254915235502991</v>
      </c>
      <c r="T10" s="37" t="n">
        <f>'4A-VAPNHRaceAlone'!V10</f>
        <v>0.48772400071846</v>
      </c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</row>
    <row r="11" ht="12.75">
      <c r="A11" s="9" t="n">
        <v>9</v>
      </c>
      <c r="B11" s="13" t="n">
        <v>93594</v>
      </c>
      <c r="C11" s="13" t="n">
        <v>91612.1</v>
      </c>
      <c r="D11" s="21" t="n">
        <f>(B11-C11)/C11</f>
        <v>0.0216336051678762</v>
      </c>
      <c r="E11" s="22" t="n">
        <f>B11-C11</f>
        <v>1981.89999999999</v>
      </c>
      <c r="F11" s="24"/>
      <c r="G11" s="30" t="n">
        <f>'1A-PopNHRaceAlone'!F11</f>
        <v>0.435797166485031</v>
      </c>
      <c r="H11" s="30" t="n">
        <f>'1A-PopNHRaceAlone'!H11</f>
        <v>0.448800136760903</v>
      </c>
      <c r="I11" s="30" t="n">
        <f>'1A-PopNHRaceAlone'!L11</f>
        <v>0.0488813385473428</v>
      </c>
      <c r="J11" s="30" t="n">
        <f>'1A-PopNHRaceAlone'!R11</f>
        <v>0.0247772293095711</v>
      </c>
      <c r="K11" s="30" t="n">
        <f>'1A-PopNHRaceAlone'!V11</f>
        <v>0.564202833514969</v>
      </c>
      <c r="L11" s="24"/>
      <c r="M11" s="13" t="n">
        <v>76373</v>
      </c>
      <c r="N11" s="43" t="n">
        <f>IF(ISERROR(M11/B11),"",(M11/B11))</f>
        <v>0.816003162595893</v>
      </c>
      <c r="O11" s="24"/>
      <c r="P11" s="30" t="n">
        <f>'4A-VAPNHRaceAlone'!F11</f>
        <v>0.439383028033467</v>
      </c>
      <c r="Q11" s="30" t="n">
        <f>'4A-VAPNHRaceAlone'!H11</f>
        <v>0.455173948908646</v>
      </c>
      <c r="R11" s="30" t="n">
        <f>'4A-VAPNHRaceAlone'!L11</f>
        <v>0.0502926426878609</v>
      </c>
      <c r="S11" s="30" t="n">
        <f>'4A-VAPNHRaceAlone'!R11</f>
        <v>0.0215783064695639</v>
      </c>
      <c r="T11" s="37" t="n">
        <f>'4A-VAPNHRaceAlone'!V11</f>
        <v>0.560616971966533</v>
      </c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ht="12.75">
      <c r="A12" s="9" t="n">
        <v>10</v>
      </c>
      <c r="B12" s="14" t="n">
        <v>93409</v>
      </c>
      <c r="C12" s="14" t="n">
        <v>91612.1</v>
      </c>
      <c r="D12" s="20" t="n">
        <f>(B12-C12)/C12</f>
        <v>0.0196142212655315</v>
      </c>
      <c r="E12" s="23" t="n">
        <f>B12-C12</f>
        <v>1796.89999999999</v>
      </c>
      <c r="F12" s="25"/>
      <c r="G12" s="29" t="n">
        <f>'1A-PopNHRaceAlone'!F12</f>
        <v>0.402755623119828</v>
      </c>
      <c r="H12" s="29" t="n">
        <f>'1A-PopNHRaceAlone'!H12</f>
        <v>0.419766831889861</v>
      </c>
      <c r="I12" s="29" t="n">
        <f>'1A-PopNHRaceAlone'!L12</f>
        <v>0.110556798595424</v>
      </c>
      <c r="J12" s="29" t="n">
        <f>'1A-PopNHRaceAlone'!R12</f>
        <v>0.0215396803305891</v>
      </c>
      <c r="K12" s="29" t="n">
        <f>'1A-PopNHRaceAlone'!V12</f>
        <v>0.597244376880172</v>
      </c>
      <c r="L12" s="25"/>
      <c r="M12" s="14" t="n">
        <v>72388</v>
      </c>
      <c r="N12" s="42" t="n">
        <f>IF(ISERROR(M12/B12),"",(M12/B12))</f>
        <v>0.774957445214059</v>
      </c>
      <c r="O12" s="25"/>
      <c r="P12" s="29" t="n">
        <f>'4A-VAPNHRaceAlone'!F12</f>
        <v>0.434671492512571</v>
      </c>
      <c r="Q12" s="29" t="n">
        <f>'4A-VAPNHRaceAlone'!H12</f>
        <v>0.407526109299884</v>
      </c>
      <c r="R12" s="29" t="n">
        <f>'4A-VAPNHRaceAlone'!L12</f>
        <v>0.101011217328839</v>
      </c>
      <c r="S12" s="29" t="n">
        <f>'4A-VAPNHRaceAlone'!R12</f>
        <v>0.0187047576946455</v>
      </c>
      <c r="T12" s="37" t="n">
        <f>'4A-VAPNHRaceAlone'!V12</f>
        <v>0.565328507487429</v>
      </c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ht="12.75">
      <c r="A13" s="9" t="n">
        <v>11</v>
      </c>
      <c r="B13" s="13" t="n">
        <v>90868</v>
      </c>
      <c r="C13" s="13" t="n">
        <v>91612.1</v>
      </c>
      <c r="D13" s="21" t="n">
        <f>(B13-C13)/C13</f>
        <v>-0.0081222895228906</v>
      </c>
      <c r="E13" s="22" t="n">
        <f>B13-C13</f>
        <v>-744.100000000006</v>
      </c>
      <c r="F13" s="24"/>
      <c r="G13" s="30" t="n">
        <f>'1A-PopNHRaceAlone'!F13</f>
        <v>0.391336884271691</v>
      </c>
      <c r="H13" s="30" t="n">
        <f>'1A-PopNHRaceAlone'!H13</f>
        <v>0.524420037857111</v>
      </c>
      <c r="I13" s="30" t="n">
        <f>'1A-PopNHRaceAlone'!L13</f>
        <v>0.0103006558964652</v>
      </c>
      <c r="J13" s="30" t="n">
        <f>'1A-PopNHRaceAlone'!R13</f>
        <v>0.0225822071576353</v>
      </c>
      <c r="K13" s="30" t="n">
        <f>'1A-PopNHRaceAlone'!V13</f>
        <v>0.608663115728309</v>
      </c>
      <c r="L13" s="24"/>
      <c r="M13" s="13" t="n">
        <v>68405</v>
      </c>
      <c r="N13" s="43" t="n">
        <f>IF(ISERROR(M13/B13),"",(M13/B13))</f>
        <v>0.752795263459084</v>
      </c>
      <c r="O13" s="24"/>
      <c r="P13" s="30" t="n">
        <f>'4A-VAPNHRaceAlone'!F13</f>
        <v>0.437979679847964</v>
      </c>
      <c r="Q13" s="30" t="n">
        <f>'4A-VAPNHRaceAlone'!H13</f>
        <v>0.490563555295666</v>
      </c>
      <c r="R13" s="30" t="n">
        <f>'4A-VAPNHRaceAlone'!L13</f>
        <v>0.010262407718734</v>
      </c>
      <c r="S13" s="30" t="n">
        <f>'4A-VAPNHRaceAlone'!R13</f>
        <v>0.0189606022951539</v>
      </c>
      <c r="T13" s="37" t="n">
        <f>'4A-VAPNHRaceAlone'!V13</f>
        <v>0.562020320152036</v>
      </c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ht="12.75">
      <c r="A14" s="9" t="n">
        <v>12</v>
      </c>
      <c r="B14" s="14" t="n">
        <v>93478</v>
      </c>
      <c r="C14" s="14" t="n">
        <v>91612.1</v>
      </c>
      <c r="D14" s="20" t="n">
        <f>(B14-C14)/C14</f>
        <v>0.0203673968831627</v>
      </c>
      <c r="E14" s="23" t="n">
        <f>B14-C14</f>
        <v>1865.89999999999</v>
      </c>
      <c r="F14" s="25"/>
      <c r="G14" s="29" t="n">
        <f>'1A-PopNHRaceAlone'!F14</f>
        <v>0.387374569417403</v>
      </c>
      <c r="H14" s="29" t="n">
        <f>'1A-PopNHRaceAlone'!H14</f>
        <v>0.497892552258285</v>
      </c>
      <c r="I14" s="29" t="n">
        <f>'1A-PopNHRaceAlone'!L14</f>
        <v>0.0404266244463938</v>
      </c>
      <c r="J14" s="29" t="n">
        <f>'1A-PopNHRaceAlone'!R14</f>
        <v>0.0224758766768651</v>
      </c>
      <c r="K14" s="29" t="n">
        <f>'1A-PopNHRaceAlone'!V14</f>
        <v>0.612625430582597</v>
      </c>
      <c r="L14" s="25"/>
      <c r="M14" s="14" t="n">
        <v>70747</v>
      </c>
      <c r="N14" s="42" t="n">
        <f>IF(ISERROR(M14/B14),"",(M14/B14))</f>
        <v>0.756830484178095</v>
      </c>
      <c r="O14" s="25"/>
      <c r="P14" s="29" t="n">
        <f>'4A-VAPNHRaceAlone'!F14</f>
        <v>0.431509463298797</v>
      </c>
      <c r="Q14" s="29" t="n">
        <f>'4A-VAPNHRaceAlone'!H14</f>
        <v>0.468274273114054</v>
      </c>
      <c r="R14" s="29" t="n">
        <f>'4A-VAPNHRaceAlone'!L14</f>
        <v>0.0385882086872942</v>
      </c>
      <c r="S14" s="29" t="n">
        <f>'4A-VAPNHRaceAlone'!R14</f>
        <v>0.019732285467935</v>
      </c>
      <c r="T14" s="37" t="n">
        <f>'4A-VAPNHRaceAlone'!V14</f>
        <v>0.568490536701203</v>
      </c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ht="12.75">
      <c r="A15" s="9" t="n">
        <v>13</v>
      </c>
      <c r="B15" s="13" t="n">
        <v>90121</v>
      </c>
      <c r="C15" s="13" t="n">
        <v>91612.1</v>
      </c>
      <c r="D15" s="21" t="n">
        <f>(B15-C15)/C15</f>
        <v>-0.016276234252899</v>
      </c>
      <c r="E15" s="22" t="n">
        <f>B15-C15</f>
        <v>-1491.10000000001</v>
      </c>
      <c r="F15" s="24"/>
      <c r="G15" s="30" t="n">
        <f>'1A-PopNHRaceAlone'!F15</f>
        <v>0.692923957790082</v>
      </c>
      <c r="H15" s="30" t="n">
        <f>'1A-PopNHRaceAlone'!H15</f>
        <v>0.0685966644844154</v>
      </c>
      <c r="I15" s="30" t="n">
        <f>'1A-PopNHRaceAlone'!L15</f>
        <v>0.0124388322366596</v>
      </c>
      <c r="J15" s="30" t="n">
        <f>'1A-PopNHRaceAlone'!R15</f>
        <v>0.169805039890813</v>
      </c>
      <c r="K15" s="30" t="n">
        <f>'1A-PopNHRaceAlone'!V15</f>
        <v>0.307076042209918</v>
      </c>
      <c r="L15" s="24"/>
      <c r="M15" s="13" t="n">
        <v>69928</v>
      </c>
      <c r="N15" s="43" t="n">
        <f>IF(ISERROR(M15/B15),"",(M15/B15))</f>
        <v>0.775934576846684</v>
      </c>
      <c r="O15" s="24"/>
      <c r="P15" s="30" t="n">
        <f>'4A-VAPNHRaceAlone'!F15</f>
        <v>0.727891545589749</v>
      </c>
      <c r="Q15" s="30" t="n">
        <f>'4A-VAPNHRaceAlone'!H15</f>
        <v>0.0665541700034321</v>
      </c>
      <c r="R15" s="30" t="n">
        <f>'4A-VAPNHRaceAlone'!L15</f>
        <v>0.0131420890058346</v>
      </c>
      <c r="S15" s="30" t="n">
        <f>'4A-VAPNHRaceAlone'!R15</f>
        <v>0.144763184990276</v>
      </c>
      <c r="T15" s="37" t="n">
        <f>'4A-VAPNHRaceAlone'!V15</f>
        <v>0.272108454410251</v>
      </c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ht="12.75">
      <c r="A16" s="9" t="n">
        <v>14</v>
      </c>
      <c r="B16" s="14" t="n">
        <v>91977</v>
      </c>
      <c r="C16" s="14" t="n">
        <v>91612.1</v>
      </c>
      <c r="D16" s="20" t="n">
        <f>(B16-C16)/C16</f>
        <v>0.00398309830251674</v>
      </c>
      <c r="E16" s="23" t="n">
        <f>B16-C16</f>
        <v>364.899999999994</v>
      </c>
      <c r="F16" s="25"/>
      <c r="G16" s="29" t="n">
        <f>'1A-PopNHRaceAlone'!F16</f>
        <v>0.4023614599302</v>
      </c>
      <c r="H16" s="29" t="n">
        <f>'1A-PopNHRaceAlone'!H16</f>
        <v>0.510094915033106</v>
      </c>
      <c r="I16" s="29" t="n">
        <f>'1A-PopNHRaceAlone'!L16</f>
        <v>0.0110027506876719</v>
      </c>
      <c r="J16" s="29" t="n">
        <f>'1A-PopNHRaceAlone'!R16</f>
        <v>0.0313230481533427</v>
      </c>
      <c r="K16" s="29" t="n">
        <f>'1A-PopNHRaceAlone'!V16</f>
        <v>0.5976385400698</v>
      </c>
      <c r="L16" s="25"/>
      <c r="M16" s="14" t="n">
        <v>71280</v>
      </c>
      <c r="N16" s="42" t="n">
        <f>IF(ISERROR(M16/B16),"",(M16/B16))</f>
        <v>0.774976352783848</v>
      </c>
      <c r="O16" s="25"/>
      <c r="P16" s="29" t="n">
        <f>'4A-VAPNHRaceAlone'!F16</f>
        <v>0.433361391694725</v>
      </c>
      <c r="Q16" s="29" t="n">
        <f>'4A-VAPNHRaceAlone'!H16</f>
        <v>0.490867003367003</v>
      </c>
      <c r="R16" s="29" t="n">
        <f>'4A-VAPNHRaceAlone'!L16</f>
        <v>0.0118125701459035</v>
      </c>
      <c r="S16" s="29" t="n">
        <f>'4A-VAPNHRaceAlone'!R16</f>
        <v>0.027202581369248</v>
      </c>
      <c r="T16" s="37" t="n">
        <f>'4A-VAPNHRaceAlone'!V16</f>
        <v>0.566638608305275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ht="12.75">
      <c r="A17" s="9" t="n">
        <v>15</v>
      </c>
      <c r="B17" s="13" t="n">
        <v>92943</v>
      </c>
      <c r="C17" s="13" t="n">
        <v>91612.1</v>
      </c>
      <c r="D17" s="21" t="n">
        <f>(B17-C17)/C17</f>
        <v>0.0145275569493549</v>
      </c>
      <c r="E17" s="22" t="n">
        <f>B17-C17</f>
        <v>1330.89999999999</v>
      </c>
      <c r="F17" s="24"/>
      <c r="G17" s="30" t="n">
        <f>'1A-PopNHRaceAlone'!F17</f>
        <v>0.474322972144217</v>
      </c>
      <c r="H17" s="30" t="n">
        <f>'1A-PopNHRaceAlone'!H17</f>
        <v>0.447844377736893</v>
      </c>
      <c r="I17" s="30" t="n">
        <f>'1A-PopNHRaceAlone'!L17</f>
        <v>0.00985550283507096</v>
      </c>
      <c r="J17" s="30" t="n">
        <f>'1A-PopNHRaceAlone'!R17</f>
        <v>0.0312234380211527</v>
      </c>
      <c r="K17" s="30" t="n">
        <f>'1A-PopNHRaceAlone'!V17</f>
        <v>0.525677027855783</v>
      </c>
      <c r="L17" s="24"/>
      <c r="M17" s="13" t="n">
        <v>67925</v>
      </c>
      <c r="N17" s="43" t="n">
        <f>IF(ISERROR(M17/B17),"",(M17/B17))</f>
        <v>0.730824268637767</v>
      </c>
      <c r="O17" s="24"/>
      <c r="P17" s="30" t="n">
        <f>'4A-VAPNHRaceAlone'!F17</f>
        <v>0.481796098638204</v>
      </c>
      <c r="Q17" s="30" t="n">
        <f>'4A-VAPNHRaceAlone'!H17</f>
        <v>0.445079131394921</v>
      </c>
      <c r="R17" s="30" t="n">
        <f>'4A-VAPNHRaceAlone'!L17</f>
        <v>0.0110268678689731</v>
      </c>
      <c r="S17" s="30" t="n">
        <f>'4A-VAPNHRaceAlone'!R17</f>
        <v>0.0282075818917924</v>
      </c>
      <c r="T17" s="37" t="n">
        <f>'4A-VAPNHRaceAlone'!V17</f>
        <v>0.518203901361796</v>
      </c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ht="12.75">
      <c r="A18" s="9" t="n">
        <v>16</v>
      </c>
      <c r="B18" s="14" t="n">
        <v>93813</v>
      </c>
      <c r="C18" s="14" t="n">
        <v>91612.1</v>
      </c>
      <c r="D18" s="20" t="n">
        <f>(B18-C18)/C18</f>
        <v>0.024024119084706</v>
      </c>
      <c r="E18" s="23" t="n">
        <f>B18-C18</f>
        <v>2200.89999999999</v>
      </c>
      <c r="F18" s="25"/>
      <c r="G18" s="29" t="n">
        <f>'1A-PopNHRaceAlone'!F18</f>
        <v>0.478270602155352</v>
      </c>
      <c r="H18" s="29" t="n">
        <f>'1A-PopNHRaceAlone'!H18</f>
        <v>0.435664566744481</v>
      </c>
      <c r="I18" s="29" t="n">
        <f>'1A-PopNHRaceAlone'!L18</f>
        <v>0.0222996812808459</v>
      </c>
      <c r="J18" s="29" t="n">
        <f>'1A-PopNHRaceAlone'!R18</f>
        <v>0.0223956168121689</v>
      </c>
      <c r="K18" s="29" t="n">
        <f>'1A-PopNHRaceAlone'!V18</f>
        <v>0.521729397844648</v>
      </c>
      <c r="L18" s="25"/>
      <c r="M18" s="14" t="n">
        <v>72748</v>
      </c>
      <c r="N18" s="42" t="n">
        <f>IF(ISERROR(M18/B18),"",(M18/B18))</f>
        <v>0.775457559186893</v>
      </c>
      <c r="O18" s="25"/>
      <c r="P18" s="29" t="n">
        <f>'4A-VAPNHRaceAlone'!F18</f>
        <v>0.487601033705394</v>
      </c>
      <c r="Q18" s="29" t="n">
        <f>'4A-VAPNHRaceAlone'!H18</f>
        <v>0.436891735855281</v>
      </c>
      <c r="R18" s="29" t="n">
        <f>'4A-VAPNHRaceAlone'!L18</f>
        <v>0.0221724308572057</v>
      </c>
      <c r="S18" s="29" t="n">
        <f>'4A-VAPNHRaceAlone'!R18</f>
        <v>0.0190658162423709</v>
      </c>
      <c r="T18" s="37" t="n">
        <f>'4A-VAPNHRaceAlone'!V18</f>
        <v>0.512398966294606</v>
      </c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ht="12.75">
      <c r="A19" s="9" t="n">
        <v>17</v>
      </c>
      <c r="B19" s="13" t="n">
        <v>91632</v>
      </c>
      <c r="C19" s="13" t="n">
        <v>91612.1</v>
      </c>
      <c r="D19" s="21" t="n">
        <f>(B19-C19)/C19</f>
        <v>0.000217220214360267</v>
      </c>
      <c r="E19" s="22" t="n">
        <f>B19-C19</f>
        <v>19.8999999999942</v>
      </c>
      <c r="F19" s="24"/>
      <c r="G19" s="30" t="n">
        <f>'1A-PopNHRaceAlone'!F19</f>
        <v>0.451305220883534</v>
      </c>
      <c r="H19" s="30" t="n">
        <f>'1A-PopNHRaceAlone'!H19</f>
        <v>0.450574035271521</v>
      </c>
      <c r="I19" s="30" t="n">
        <f>'1A-PopNHRaceAlone'!L19</f>
        <v>0.017788545486293</v>
      </c>
      <c r="J19" s="30" t="n">
        <f>'1A-PopNHRaceAlone'!R19</f>
        <v>0.0307534485769164</v>
      </c>
      <c r="K19" s="30" t="n">
        <f>'1A-PopNHRaceAlone'!V19</f>
        <v>0.548694779116466</v>
      </c>
      <c r="L19" s="24"/>
      <c r="M19" s="13" t="n">
        <v>71996</v>
      </c>
      <c r="N19" s="43" t="n">
        <f>IF(ISERROR(M19/B19),"",(M19/B19))</f>
        <v>0.785708049589663</v>
      </c>
      <c r="O19" s="24"/>
      <c r="P19" s="30" t="n">
        <f>'4A-VAPNHRaceAlone'!F19</f>
        <v>0.484832490693927</v>
      </c>
      <c r="Q19" s="30" t="n">
        <f>'4A-VAPNHRaceAlone'!H19</f>
        <v>0.428968276015334</v>
      </c>
      <c r="R19" s="30" t="n">
        <f>'4A-VAPNHRaceAlone'!L19</f>
        <v>0.0191955108617145</v>
      </c>
      <c r="S19" s="30" t="n">
        <f>'4A-VAPNHRaceAlone'!R19</f>
        <v>0.0261958997722096</v>
      </c>
      <c r="T19" s="37" t="n">
        <f>'4A-VAPNHRaceAlone'!V19</f>
        <v>0.515167509306073</v>
      </c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ht="12.75">
      <c r="A20" s="9" t="n">
        <v>18</v>
      </c>
      <c r="B20" s="14" t="n">
        <v>89909</v>
      </c>
      <c r="C20" s="14" t="n">
        <v>91612.1</v>
      </c>
      <c r="D20" s="20" t="n">
        <f>(B20-C20)/C20</f>
        <v>-0.0185903390490995</v>
      </c>
      <c r="E20" s="23" t="n">
        <f>B20-C20</f>
        <v>-1703.10000000001</v>
      </c>
      <c r="F20" s="25"/>
      <c r="G20" s="29" t="n">
        <f>'1A-PopNHRaceAlone'!F20</f>
        <v>0.493654695303029</v>
      </c>
      <c r="H20" s="29" t="n">
        <f>'1A-PopNHRaceAlone'!H20</f>
        <v>0.413807294041753</v>
      </c>
      <c r="I20" s="29" t="n">
        <f>'1A-PopNHRaceAlone'!L20</f>
        <v>0.0163164977922121</v>
      </c>
      <c r="J20" s="29" t="n">
        <f>'1A-PopNHRaceAlone'!R20</f>
        <v>0.0293852673258517</v>
      </c>
      <c r="K20" s="29" t="n">
        <f>'1A-PopNHRaceAlone'!V20</f>
        <v>0.506345304696971</v>
      </c>
      <c r="L20" s="25"/>
      <c r="M20" s="14" t="n">
        <v>74117</v>
      </c>
      <c r="N20" s="42" t="n">
        <f>IF(ISERROR(M20/B20),"",(M20/B20))</f>
        <v>0.824355737467884</v>
      </c>
      <c r="O20" s="25"/>
      <c r="P20" s="29" t="n">
        <f>'4A-VAPNHRaceAlone'!F20</f>
        <v>0.52619506995696</v>
      </c>
      <c r="Q20" s="29" t="n">
        <f>'4A-VAPNHRaceAlone'!H20</f>
        <v>0.390004992107074</v>
      </c>
      <c r="R20" s="29" t="n">
        <f>'4A-VAPNHRaceAlone'!L20</f>
        <v>0.0182414290918413</v>
      </c>
      <c r="S20" s="29" t="n">
        <f>'4A-VAPNHRaceAlone'!R20</f>
        <v>0.0265121362170622</v>
      </c>
      <c r="T20" s="37" t="n">
        <f>'4A-VAPNHRaceAlone'!V20</f>
        <v>0.47380493004304</v>
      </c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ht="12.75">
      <c r="A21" s="9" t="n">
        <v>19</v>
      </c>
      <c r="B21" s="13" t="n">
        <v>90562</v>
      </c>
      <c r="C21" s="13" t="n">
        <v>91612.1</v>
      </c>
      <c r="D21" s="21" t="n">
        <f>(B21-C21)/C21</f>
        <v>-0.0114624596532555</v>
      </c>
      <c r="E21" s="22" t="n">
        <f>B21-C21</f>
        <v>-1050.10000000001</v>
      </c>
      <c r="F21" s="24"/>
      <c r="G21" s="30" t="n">
        <f>'1A-PopNHRaceAlone'!F21</f>
        <v>0.641317550407456</v>
      </c>
      <c r="H21" s="30" t="n">
        <f>'1A-PopNHRaceAlone'!H21</f>
        <v>0.205251650802765</v>
      </c>
      <c r="I21" s="30" t="n">
        <f>'1A-PopNHRaceAlone'!L21</f>
        <v>0.0486738367085533</v>
      </c>
      <c r="J21" s="30" t="n">
        <f>'1A-PopNHRaceAlone'!R21</f>
        <v>0.0446544908460502</v>
      </c>
      <c r="K21" s="30" t="n">
        <f>'1A-PopNHRaceAlone'!V21</f>
        <v>0.358682449592544</v>
      </c>
      <c r="L21" s="24"/>
      <c r="M21" s="13" t="n">
        <v>73216</v>
      </c>
      <c r="N21" s="43" t="n">
        <f>IF(ISERROR(M21/B21),"",(M21/B21))</f>
        <v>0.808462710629182</v>
      </c>
      <c r="O21" s="24"/>
      <c r="P21" s="30" t="n">
        <f>'4A-VAPNHRaceAlone'!F21</f>
        <v>0.66720388986014</v>
      </c>
      <c r="Q21" s="30" t="n">
        <f>'4A-VAPNHRaceAlone'!H21</f>
        <v>0.196186625874126</v>
      </c>
      <c r="R21" s="30" t="n">
        <f>'4A-VAPNHRaceAlone'!L21</f>
        <v>0.0495793269230769</v>
      </c>
      <c r="S21" s="30" t="n">
        <f>'4A-VAPNHRaceAlone'!R21</f>
        <v>0.0382293487762238</v>
      </c>
      <c r="T21" s="37" t="n">
        <f>'4A-VAPNHRaceAlone'!V21</f>
        <v>0.33279611013986</v>
      </c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ht="12.75">
      <c r="A22" s="9" t="n">
        <v>20</v>
      </c>
      <c r="B22" s="14" t="n">
        <v>91723</v>
      </c>
      <c r="C22" s="14" t="n">
        <v>91612.1</v>
      </c>
      <c r="D22" s="20" t="n">
        <f>(B22-C22)/C22</f>
        <v>0.00121053878254067</v>
      </c>
      <c r="E22" s="23" t="n">
        <f>B22-C22</f>
        <v>110.899999999994</v>
      </c>
      <c r="F22" s="25"/>
      <c r="G22" s="29" t="n">
        <f>'1A-PopNHRaceAlone'!F22</f>
        <v>0.505194989261145</v>
      </c>
      <c r="H22" s="29" t="n">
        <f>'1A-PopNHRaceAlone'!H22</f>
        <v>0.378607328587159</v>
      </c>
      <c r="I22" s="29" t="n">
        <f>'1A-PopNHRaceAlone'!L22</f>
        <v>0.0104881000403388</v>
      </c>
      <c r="J22" s="29" t="n">
        <f>'1A-PopNHRaceAlone'!R22</f>
        <v>0.042006912115827</v>
      </c>
      <c r="K22" s="29" t="n">
        <f>'1A-PopNHRaceAlone'!V22</f>
        <v>0.494805010738855</v>
      </c>
      <c r="L22" s="25"/>
      <c r="M22" s="14" t="n">
        <v>70678</v>
      </c>
      <c r="N22" s="42" t="n">
        <f>IF(ISERROR(M22/B22),"",(M22/B22))</f>
        <v>0.77055918362897</v>
      </c>
      <c r="O22" s="25"/>
      <c r="P22" s="29" t="n">
        <f>'4A-VAPNHRaceAlone'!F22</f>
        <v>0.541087750077818</v>
      </c>
      <c r="Q22" s="29" t="n">
        <f>'4A-VAPNHRaceAlone'!H22</f>
        <v>0.358216135148137</v>
      </c>
      <c r="R22" s="29" t="n">
        <f>'4A-VAPNHRaceAlone'!L22</f>
        <v>0.0113613854381844</v>
      </c>
      <c r="S22" s="29" t="n">
        <f>'4A-VAPNHRaceAlone'!R22</f>
        <v>0.0360649707122443</v>
      </c>
      <c r="T22" s="37" t="n">
        <f>'4A-VAPNHRaceAlone'!V22</f>
        <v>0.458912249922182</v>
      </c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ht="12.75">
      <c r="A23" s="9" t="n">
        <v>21</v>
      </c>
      <c r="B23" s="13" t="n">
        <v>90219</v>
      </c>
      <c r="C23" s="13" t="n">
        <v>91612.1</v>
      </c>
      <c r="D23" s="21" t="n">
        <f>(B23-C23)/C23</f>
        <v>-0.0152065065640893</v>
      </c>
      <c r="E23" s="22" t="n">
        <f>B23-C23</f>
        <v>-1393.10000000001</v>
      </c>
      <c r="F23" s="24"/>
      <c r="G23" s="30" t="n">
        <f>'1A-PopNHRaceAlone'!F23</f>
        <v>0.446258548642747</v>
      </c>
      <c r="H23" s="30" t="n">
        <f>'1A-PopNHRaceAlone'!H23</f>
        <v>0.475199237411188</v>
      </c>
      <c r="I23" s="30" t="n">
        <f>'1A-PopNHRaceAlone'!L23</f>
        <v>0.0136999966747581</v>
      </c>
      <c r="J23" s="30" t="n">
        <f>'1A-PopNHRaceAlone'!R23</f>
        <v>0.0226559815559915</v>
      </c>
      <c r="K23" s="30" t="n">
        <f>'1A-PopNHRaceAlone'!V23</f>
        <v>0.553741451357253</v>
      </c>
      <c r="L23" s="24"/>
      <c r="M23" s="13" t="n">
        <v>71145</v>
      </c>
      <c r="N23" s="43" t="n">
        <f>IF(ISERROR(M23/B23),"",(M23/B23))</f>
        <v>0.788581119276427</v>
      </c>
      <c r="O23" s="24"/>
      <c r="P23" s="30" t="n">
        <f>'4A-VAPNHRaceAlone'!F23</f>
        <v>0.473821069646497</v>
      </c>
      <c r="Q23" s="30" t="n">
        <f>'4A-VAPNHRaceAlone'!H23</f>
        <v>0.455717197273175</v>
      </c>
      <c r="R23" s="30" t="n">
        <f>'4A-VAPNHRaceAlone'!L23</f>
        <v>0.0155597722960152</v>
      </c>
      <c r="S23" s="30" t="n">
        <f>'4A-VAPNHRaceAlone'!R23</f>
        <v>0.0198467917633003</v>
      </c>
      <c r="T23" s="37" t="n">
        <f>'4A-VAPNHRaceAlone'!V23</f>
        <v>0.526178930353503</v>
      </c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ht="12.75">
      <c r="A24" s="9" t="n">
        <v>22</v>
      </c>
      <c r="B24" s="14" t="n">
        <v>90026</v>
      </c>
      <c r="C24" s="14" t="n">
        <v>91612.1</v>
      </c>
      <c r="D24" s="20" t="n">
        <f>(B24-C24)/C24</f>
        <v>-0.0173132151757247</v>
      </c>
      <c r="E24" s="23" t="n">
        <f>B24-C24</f>
        <v>-1586.10000000001</v>
      </c>
      <c r="F24" s="25"/>
      <c r="G24" s="29" t="n">
        <f>'1A-PopNHRaceAlone'!F24</f>
        <v>0.827372092506609</v>
      </c>
      <c r="H24" s="29" t="n">
        <f>'1A-PopNHRaceAlone'!H24</f>
        <v>0.0398107213471664</v>
      </c>
      <c r="I24" s="29" t="n">
        <f>'1A-PopNHRaceAlone'!L24</f>
        <v>0.0118076999977784</v>
      </c>
      <c r="J24" s="29" t="n">
        <f>'1A-PopNHRaceAlone'!R24</f>
        <v>0.0690245040321685</v>
      </c>
      <c r="K24" s="29" t="n">
        <f>'1A-PopNHRaceAlone'!V24</f>
        <v>0.172627907493391</v>
      </c>
      <c r="L24" s="25"/>
      <c r="M24" s="14" t="n">
        <v>73212</v>
      </c>
      <c r="N24" s="42" t="n">
        <f>IF(ISERROR(M24/B24),"",(M24/B24))</f>
        <v>0.813231733054895</v>
      </c>
      <c r="O24" s="25"/>
      <c r="P24" s="29" t="n">
        <f>'4A-VAPNHRaceAlone'!F24</f>
        <v>0.849887996503305</v>
      </c>
      <c r="Q24" s="29" t="n">
        <f>'4A-VAPNHRaceAlone'!H24</f>
        <v>0.0379309402830137</v>
      </c>
      <c r="R24" s="29" t="n">
        <f>'4A-VAPNHRaceAlone'!L24</f>
        <v>0.0120745233021909</v>
      </c>
      <c r="S24" s="29" t="n">
        <f>'4A-VAPNHRaceAlone'!R24</f>
        <v>0.0574769163525105</v>
      </c>
      <c r="T24" s="37" t="n">
        <f>'4A-VAPNHRaceAlone'!V24</f>
        <v>0.150112003496695</v>
      </c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ht="12.75">
      <c r="A25" s="9" t="n">
        <v>23</v>
      </c>
      <c r="B25" s="13" t="n">
        <v>90321</v>
      </c>
      <c r="C25" s="13" t="n">
        <v>91612.1</v>
      </c>
      <c r="D25" s="21" t="n">
        <f>(B25-C25)/C25</f>
        <v>-0.0140931165206343</v>
      </c>
      <c r="E25" s="22" t="n">
        <f>B25-C25</f>
        <v>-1291.10000000001</v>
      </c>
      <c r="F25" s="24"/>
      <c r="G25" s="30" t="n">
        <f>'1A-PopNHRaceAlone'!F25</f>
        <v>0.733948915534593</v>
      </c>
      <c r="H25" s="30" t="n">
        <f>'1A-PopNHRaceAlone'!H25</f>
        <v>0.160604953443828</v>
      </c>
      <c r="I25" s="30" t="n">
        <f>'1A-PopNHRaceAlone'!L25</f>
        <v>0.0176260227411123</v>
      </c>
      <c r="J25" s="30" t="n">
        <f>'1A-PopNHRaceAlone'!R25</f>
        <v>0.0321298479866255</v>
      </c>
      <c r="K25" s="30" t="n">
        <f>'1A-PopNHRaceAlone'!V25</f>
        <v>0.266051084465407</v>
      </c>
      <c r="L25" s="24"/>
      <c r="M25" s="13" t="n">
        <v>72844</v>
      </c>
      <c r="N25" s="43" t="n">
        <f>IF(ISERROR(M25/B25),"",(M25/B25))</f>
        <v>0.806501256629134</v>
      </c>
      <c r="O25" s="24"/>
      <c r="P25" s="30" t="n">
        <f>'4A-VAPNHRaceAlone'!F25</f>
        <v>0.768230739662841</v>
      </c>
      <c r="Q25" s="30" t="n">
        <f>'4A-VAPNHRaceAlone'!H25</f>
        <v>0.144253473175553</v>
      </c>
      <c r="R25" s="30" t="n">
        <f>'4A-VAPNHRaceAlone'!L25</f>
        <v>0.0178189006644336</v>
      </c>
      <c r="S25" s="30" t="n">
        <f>'4A-VAPNHRaceAlone'!R25</f>
        <v>0.0263714238646972</v>
      </c>
      <c r="T25" s="37" t="n">
        <f>'4A-VAPNHRaceAlone'!V25</f>
        <v>0.231769260337159</v>
      </c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ht="12.75">
      <c r="A26" s="9" t="n">
        <v>24</v>
      </c>
      <c r="B26" s="14" t="n">
        <v>93016</v>
      </c>
      <c r="C26" s="14" t="n">
        <v>91612.1</v>
      </c>
      <c r="D26" s="20" t="n">
        <f>(B26-C26)/C26</f>
        <v>0.0153243949216315</v>
      </c>
      <c r="E26" s="23" t="n">
        <f>B26-C26</f>
        <v>1403.89999999999</v>
      </c>
      <c r="F26" s="25"/>
      <c r="G26" s="29" t="n">
        <f>'1A-PopNHRaceAlone'!F26</f>
        <v>0.757794357959921</v>
      </c>
      <c r="H26" s="29" t="n">
        <f>'1A-PopNHRaceAlone'!H26</f>
        <v>0.101649178635934</v>
      </c>
      <c r="I26" s="29" t="n">
        <f>'1A-PopNHRaceAlone'!L26</f>
        <v>0.0719876150339726</v>
      </c>
      <c r="J26" s="29" t="n">
        <f>'1A-PopNHRaceAlone'!R26</f>
        <v>0.0267158338350391</v>
      </c>
      <c r="K26" s="29" t="n">
        <f>'1A-PopNHRaceAlone'!V26</f>
        <v>0.242205642040079</v>
      </c>
      <c r="L26" s="25"/>
      <c r="M26" s="14" t="n">
        <v>74460</v>
      </c>
      <c r="N26" s="42" t="n">
        <f>IF(ISERROR(M26/B26),"",(M26/B26))</f>
        <v>0.800507439580287</v>
      </c>
      <c r="O26" s="25"/>
      <c r="P26" s="29" t="n">
        <f>'4A-VAPNHRaceAlone'!F26</f>
        <v>0.769258662369057</v>
      </c>
      <c r="Q26" s="29" t="n">
        <f>'4A-VAPNHRaceAlone'!H26</f>
        <v>0.101074402363685</v>
      </c>
      <c r="R26" s="29" t="n">
        <f>'4A-VAPNHRaceAlone'!L26</f>
        <v>0.073757722266989</v>
      </c>
      <c r="S26" s="29" t="n">
        <f>'4A-VAPNHRaceAlone'!R26</f>
        <v>0.0226027397260274</v>
      </c>
      <c r="T26" s="37" t="n">
        <f>'4A-VAPNHRaceAlone'!V26</f>
        <v>0.230741337630943</v>
      </c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ht="12.75">
      <c r="A27" s="9" t="n">
        <v>25</v>
      </c>
      <c r="B27" s="13" t="n">
        <v>89613</v>
      </c>
      <c r="C27" s="13" t="n">
        <v>91612.1</v>
      </c>
      <c r="D27" s="21" t="n">
        <f>(B27-C27)/C27</f>
        <v>-0.0218213532928511</v>
      </c>
      <c r="E27" s="22" t="n">
        <f>B27-C27</f>
        <v>-1999.10000000001</v>
      </c>
      <c r="F27" s="24"/>
      <c r="G27" s="30" t="n">
        <f>'1A-PopNHRaceAlone'!F27</f>
        <v>0.752056063294388</v>
      </c>
      <c r="H27" s="30" t="n">
        <f>'1A-PopNHRaceAlone'!H27</f>
        <v>0.10112372088871</v>
      </c>
      <c r="I27" s="30" t="n">
        <f>'1A-PopNHRaceAlone'!L27</f>
        <v>0.0832803276310357</v>
      </c>
      <c r="J27" s="30" t="n">
        <f>'1A-PopNHRaceAlone'!R27</f>
        <v>0.0212134400142836</v>
      </c>
      <c r="K27" s="30" t="n">
        <f>'1A-PopNHRaceAlone'!V27</f>
        <v>0.247943936705612</v>
      </c>
      <c r="L27" s="24"/>
      <c r="M27" s="13" t="n">
        <v>72743</v>
      </c>
      <c r="N27" s="43" t="n">
        <f>IF(ISERROR(M27/B27),"",(M27/B27))</f>
        <v>0.811746063629161</v>
      </c>
      <c r="O27" s="24"/>
      <c r="P27" s="30" t="n">
        <f>'4A-VAPNHRaceAlone'!F27</f>
        <v>0.769998487827007</v>
      </c>
      <c r="Q27" s="30" t="n">
        <f>'4A-VAPNHRaceAlone'!H27</f>
        <v>0.0966965893625504</v>
      </c>
      <c r="R27" s="30" t="n">
        <f>'4A-VAPNHRaceAlone'!L27</f>
        <v>0.0797327577911277</v>
      </c>
      <c r="S27" s="30" t="n">
        <f>'4A-VAPNHRaceAlone'!R27</f>
        <v>0.0190946207882545</v>
      </c>
      <c r="T27" s="37" t="n">
        <f>'4A-VAPNHRaceAlone'!V27</f>
        <v>0.230001512172993</v>
      </c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ht="12.75">
      <c r="A28" s="9" t="n">
        <v>26</v>
      </c>
      <c r="B28" s="14" t="n">
        <v>90903</v>
      </c>
      <c r="C28" s="14" t="n">
        <v>91612.1</v>
      </c>
      <c r="D28" s="20" t="n">
        <f>(B28-C28)/C28</f>
        <v>-0.00774024391974429</v>
      </c>
      <c r="E28" s="23" t="n">
        <f>B28-C28</f>
        <v>-709.100000000006</v>
      </c>
      <c r="F28" s="25"/>
      <c r="G28" s="29" t="n">
        <f>'1A-PopNHRaceAlone'!F28</f>
        <v>0.494021099413661</v>
      </c>
      <c r="H28" s="29" t="n">
        <f>'1A-PopNHRaceAlone'!H28</f>
        <v>0.383166672167035</v>
      </c>
      <c r="I28" s="29" t="n">
        <f>'1A-PopNHRaceAlone'!L28</f>
        <v>0.00942763165132064</v>
      </c>
      <c r="J28" s="29" t="n">
        <f>'1A-PopNHRaceAlone'!R28</f>
        <v>0.0460050823405168</v>
      </c>
      <c r="K28" s="29" t="n">
        <f>'1A-PopNHRaceAlone'!V28</f>
        <v>0.505978900586339</v>
      </c>
      <c r="L28" s="25"/>
      <c r="M28" s="14" t="n">
        <v>69705</v>
      </c>
      <c r="N28" s="42" t="n">
        <f>IF(ISERROR(M28/B28),"",(M28/B28))</f>
        <v>0.766806376027194</v>
      </c>
      <c r="O28" s="25"/>
      <c r="P28" s="29" t="n">
        <f>'4A-VAPNHRaceAlone'!F28</f>
        <v>0.530234559931138</v>
      </c>
      <c r="Q28" s="29" t="n">
        <f>'4A-VAPNHRaceAlone'!H28</f>
        <v>0.365081414532673</v>
      </c>
      <c r="R28" s="29" t="n">
        <f>'4A-VAPNHRaceAlone'!L28</f>
        <v>0.0108600530808407</v>
      </c>
      <c r="S28" s="29" t="n">
        <f>'4A-VAPNHRaceAlone'!R28</f>
        <v>0.0407431317696005</v>
      </c>
      <c r="T28" s="37" t="n">
        <f>'4A-VAPNHRaceAlone'!V28</f>
        <v>0.469765440068862</v>
      </c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ht="12.75">
      <c r="A29" s="9" t="n">
        <v>27</v>
      </c>
      <c r="B29" s="13" t="n">
        <v>89587</v>
      </c>
      <c r="C29" s="13" t="n">
        <v>91612.1</v>
      </c>
      <c r="D29" s="21" t="n">
        <f>(B29-C29)/C29</f>
        <v>-0.0221051585980455</v>
      </c>
      <c r="E29" s="22" t="n">
        <f>B29-C29</f>
        <v>-2025.10000000001</v>
      </c>
      <c r="F29" s="24"/>
      <c r="G29" s="30" t="n">
        <f>'1A-PopNHRaceAlone'!F29</f>
        <v>0.50488352104658</v>
      </c>
      <c r="H29" s="30" t="n">
        <f>'1A-PopNHRaceAlone'!H29</f>
        <v>0.387165548572896</v>
      </c>
      <c r="I29" s="30" t="n">
        <f>'1A-PopNHRaceAlone'!L29</f>
        <v>0.00627323160726445</v>
      </c>
      <c r="J29" s="30" t="n">
        <f>'1A-PopNHRaceAlone'!R29</f>
        <v>0.0453079129784455</v>
      </c>
      <c r="K29" s="30" t="n">
        <f>'1A-PopNHRaceAlone'!V29</f>
        <v>0.49511647895342</v>
      </c>
      <c r="L29" s="24"/>
      <c r="M29" s="13" t="n">
        <v>68239</v>
      </c>
      <c r="N29" s="43" t="n">
        <f>IF(ISERROR(M29/B29),"",(M29/B29))</f>
        <v>0.761706497594517</v>
      </c>
      <c r="O29" s="24"/>
      <c r="P29" s="30" t="n">
        <f>'4A-VAPNHRaceAlone'!F29</f>
        <v>0.537258752326382</v>
      </c>
      <c r="Q29" s="30" t="n">
        <f>'4A-VAPNHRaceAlone'!H29</f>
        <v>0.37071176306804</v>
      </c>
      <c r="R29" s="30" t="n">
        <f>'4A-VAPNHRaceAlone'!L29</f>
        <v>0.00634534503729539</v>
      </c>
      <c r="S29" s="30" t="n">
        <f>'4A-VAPNHRaceAlone'!R29</f>
        <v>0.0395668166297865</v>
      </c>
      <c r="T29" s="37" t="n">
        <f>'4A-VAPNHRaceAlone'!V29</f>
        <v>0.462741247673618</v>
      </c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ht="12.75">
      <c r="A30" s="9" t="n">
        <v>28</v>
      </c>
      <c r="B30" s="14" t="n">
        <v>93849</v>
      </c>
      <c r="C30" s="14" t="n">
        <v>91612.1</v>
      </c>
      <c r="D30" s="20" t="n">
        <f>(B30-C30)/C30</f>
        <v>0.0244170802765136</v>
      </c>
      <c r="E30" s="23" t="n">
        <f>B30-C30</f>
        <v>2236.89999999999</v>
      </c>
      <c r="F30" s="25"/>
      <c r="G30" s="29" t="n">
        <f>'1A-PopNHRaceAlone'!F30</f>
        <v>0.809534464938358</v>
      </c>
      <c r="H30" s="29" t="n">
        <f>'1A-PopNHRaceAlone'!H30</f>
        <v>0.0535221472791399</v>
      </c>
      <c r="I30" s="29" t="n">
        <f>'1A-PopNHRaceAlone'!L30</f>
        <v>0.0654029345011668</v>
      </c>
      <c r="J30" s="29" t="n">
        <f>'1A-PopNHRaceAlone'!R30</f>
        <v>0.0298351607369285</v>
      </c>
      <c r="K30" s="29" t="n">
        <f>'1A-PopNHRaceAlone'!V30</f>
        <v>0.190465535061642</v>
      </c>
      <c r="L30" s="25"/>
      <c r="M30" s="14" t="n">
        <v>75625</v>
      </c>
      <c r="N30" s="42" t="n">
        <f>IF(ISERROR(M30/B30),"",(M30/B30))</f>
        <v>0.805815725260791</v>
      </c>
      <c r="O30" s="25"/>
      <c r="P30" s="29" t="n">
        <f>'4A-VAPNHRaceAlone'!F30</f>
        <v>0.82444958677686</v>
      </c>
      <c r="Q30" s="29" t="n">
        <f>'4A-VAPNHRaceAlone'!H30</f>
        <v>0.0498115702479339</v>
      </c>
      <c r="R30" s="29" t="n">
        <f>'4A-VAPNHRaceAlone'!L30</f>
        <v>0.066499173553719</v>
      </c>
      <c r="S30" s="29" t="n">
        <f>'4A-VAPNHRaceAlone'!R30</f>
        <v>0.0254677685950413</v>
      </c>
      <c r="T30" s="37" t="n">
        <f>'4A-VAPNHRaceAlone'!V30</f>
        <v>0.17555041322314</v>
      </c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ht="12.75">
      <c r="A31" s="9" t="n">
        <v>29</v>
      </c>
      <c r="B31" s="13" t="n">
        <v>93632</v>
      </c>
      <c r="C31" s="13" t="n">
        <v>91612.1</v>
      </c>
      <c r="D31" s="21" t="n">
        <f>(B31-C31)/C31</f>
        <v>0.0220483975370065</v>
      </c>
      <c r="E31" s="22" t="n">
        <f>B31-C31</f>
        <v>2019.89999999999</v>
      </c>
      <c r="F31" s="24"/>
      <c r="G31" s="30" t="n">
        <f>'1A-PopNHRaceAlone'!F31</f>
        <v>0.744756066302119</v>
      </c>
      <c r="H31" s="30" t="n">
        <f>'1A-PopNHRaceAlone'!H31</f>
        <v>0.0674448906356801</v>
      </c>
      <c r="I31" s="30" t="n">
        <f>'1A-PopNHRaceAlone'!L31</f>
        <v>0.0877050580997949</v>
      </c>
      <c r="J31" s="30" t="n">
        <f>'1A-PopNHRaceAlone'!R31</f>
        <v>0.0511256835269993</v>
      </c>
      <c r="K31" s="30" t="n">
        <f>'1A-PopNHRaceAlone'!V31</f>
        <v>0.255243933697881</v>
      </c>
      <c r="L31" s="24"/>
      <c r="M31" s="13" t="n">
        <v>74696</v>
      </c>
      <c r="N31" s="43" t="n">
        <f>IF(ISERROR(M31/B31),"",(M31/B31))</f>
        <v>0.797761449077239</v>
      </c>
      <c r="O31" s="24"/>
      <c r="P31" s="30" t="n">
        <f>'4A-VAPNHRaceAlone'!F31</f>
        <v>0.760817178965406</v>
      </c>
      <c r="Q31" s="30" t="n">
        <f>'4A-VAPNHRaceAlone'!H31</f>
        <v>0.0689193531112777</v>
      </c>
      <c r="R31" s="30" t="n">
        <f>'4A-VAPNHRaceAlone'!L31</f>
        <v>0.088746385348613</v>
      </c>
      <c r="S31" s="30" t="n">
        <f>'4A-VAPNHRaceAlone'!R31</f>
        <v>0.0429206383206597</v>
      </c>
      <c r="T31" s="37" t="n">
        <f>'4A-VAPNHRaceAlone'!V31</f>
        <v>0.239182821034594</v>
      </c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ht="12.75">
      <c r="A32" s="9" t="n">
        <v>30</v>
      </c>
      <c r="B32" s="14" t="n">
        <v>90305</v>
      </c>
      <c r="C32" s="14" t="n">
        <v>91612.1</v>
      </c>
      <c r="D32" s="20" t="n">
        <f>(B32-C32)/C32</f>
        <v>-0.0142677659392155</v>
      </c>
      <c r="E32" s="23" t="n">
        <f>B32-C32</f>
        <v>-1307.10000000001</v>
      </c>
      <c r="F32" s="25"/>
      <c r="G32" s="29" t="n">
        <f>'1A-PopNHRaceAlone'!F32</f>
        <v>0.67854493106694</v>
      </c>
      <c r="H32" s="29" t="n">
        <f>'1A-PopNHRaceAlone'!H32</f>
        <v>0.141409667238802</v>
      </c>
      <c r="I32" s="29" t="n">
        <f>'1A-PopNHRaceAlone'!L32</f>
        <v>0.021781739660041</v>
      </c>
      <c r="J32" s="29" t="n">
        <f>'1A-PopNHRaceAlone'!R32</f>
        <v>0.109694922761752</v>
      </c>
      <c r="K32" s="29" t="n">
        <f>'1A-PopNHRaceAlone'!V32</f>
        <v>0.32145506893306</v>
      </c>
      <c r="L32" s="25"/>
      <c r="M32" s="14" t="n">
        <v>71286</v>
      </c>
      <c r="N32" s="42" t="n">
        <f>IF(ISERROR(M32/B32),"",(M32/B32))</f>
        <v>0.789391506561098</v>
      </c>
      <c r="O32" s="25"/>
      <c r="P32" s="29" t="n">
        <f>'4A-VAPNHRaceAlone'!F32</f>
        <v>0.724476054204192</v>
      </c>
      <c r="Q32" s="29" t="n">
        <f>'4A-VAPNHRaceAlone'!H32</f>
        <v>0.126841174985271</v>
      </c>
      <c r="R32" s="29" t="n">
        <f>'4A-VAPNHRaceAlone'!L32</f>
        <v>0.0218977078248183</v>
      </c>
      <c r="S32" s="29" t="n">
        <f>'4A-VAPNHRaceAlone'!R32</f>
        <v>0.0901860112785119</v>
      </c>
      <c r="T32" s="37" t="n">
        <f>'4A-VAPNHRaceAlone'!V32</f>
        <v>0.275523945795808</v>
      </c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ht="12.75">
      <c r="A33" s="9" t="n">
        <v>31</v>
      </c>
      <c r="B33" s="13" t="n">
        <v>89408</v>
      </c>
      <c r="C33" s="13" t="n">
        <v>91612.1</v>
      </c>
      <c r="D33" s="21" t="n">
        <f>(B33-C33)/C33</f>
        <v>-0.0240590489684224</v>
      </c>
      <c r="E33" s="22" t="n">
        <f>B33-C33</f>
        <v>-2204.10000000001</v>
      </c>
      <c r="F33" s="24"/>
      <c r="G33" s="30" t="n">
        <f>'1A-PopNHRaceAlone'!F33</f>
        <v>0.90994094488189</v>
      </c>
      <c r="H33" s="30" t="n">
        <f>'1A-PopNHRaceAlone'!H33</f>
        <v>0.0122472261989979</v>
      </c>
      <c r="I33" s="30" t="n">
        <f>'1A-PopNHRaceAlone'!L33</f>
        <v>0.00502192197566213</v>
      </c>
      <c r="J33" s="30" t="n">
        <f>'1A-PopNHRaceAlone'!R33</f>
        <v>0.0290130637079456</v>
      </c>
      <c r="K33" s="30" t="n">
        <f>'1A-PopNHRaceAlone'!V33</f>
        <v>0.0900590551181102</v>
      </c>
      <c r="L33" s="24"/>
      <c r="M33" s="13" t="n">
        <v>71222</v>
      </c>
      <c r="N33" s="43" t="n">
        <f>IF(ISERROR(M33/B33),"",(M33/B33))</f>
        <v>0.796595382963493</v>
      </c>
      <c r="O33" s="24"/>
      <c r="P33" s="30" t="n">
        <f>'4A-VAPNHRaceAlone'!F33</f>
        <v>0.921625340484682</v>
      </c>
      <c r="Q33" s="30" t="n">
        <f>'4A-VAPNHRaceAlone'!H33</f>
        <v>0.0138019151385808</v>
      </c>
      <c r="R33" s="30" t="n">
        <f>'4A-VAPNHRaceAlone'!L33</f>
        <v>0.00481592766280082</v>
      </c>
      <c r="S33" s="30" t="n">
        <f>'4A-VAPNHRaceAlone'!R33</f>
        <v>0.0226615371654826</v>
      </c>
      <c r="T33" s="37" t="n">
        <f>'4A-VAPNHRaceAlone'!V33</f>
        <v>0.0783746595153183</v>
      </c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ht="12.75">
      <c r="A34" s="9" t="n">
        <v>32</v>
      </c>
      <c r="B34" s="14" t="n">
        <v>92732</v>
      </c>
      <c r="C34" s="14" t="n">
        <v>91612.1</v>
      </c>
      <c r="D34" s="20" t="n">
        <f>(B34-C34)/C34</f>
        <v>0.0122243677418157</v>
      </c>
      <c r="E34" s="23" t="n">
        <f>B34-C34</f>
        <v>1119.89999999999</v>
      </c>
      <c r="F34" s="25"/>
      <c r="G34" s="29" t="n">
        <f>'1A-PopNHRaceAlone'!F34</f>
        <v>0.628704222921969</v>
      </c>
      <c r="H34" s="29" t="n">
        <f>'1A-PopNHRaceAlone'!H34</f>
        <v>0.0397058189190355</v>
      </c>
      <c r="I34" s="29" t="n">
        <f>'1A-PopNHRaceAlone'!L34</f>
        <v>0.259877927791916</v>
      </c>
      <c r="J34" s="29" t="n">
        <f>'1A-PopNHRaceAlone'!R34</f>
        <v>0.0336992623905448</v>
      </c>
      <c r="K34" s="29" t="n">
        <f>'1A-PopNHRaceAlone'!V34</f>
        <v>0.371295777078031</v>
      </c>
      <c r="L34" s="25"/>
      <c r="M34" s="14" t="n">
        <v>72414</v>
      </c>
      <c r="N34" s="42" t="n">
        <f>IF(ISERROR(M34/B34),"",(M34/B34))</f>
        <v>0.780895483759651</v>
      </c>
      <c r="O34" s="25"/>
      <c r="P34" s="29" t="n">
        <f>'4A-VAPNHRaceAlone'!F34</f>
        <v>0.659858590880216</v>
      </c>
      <c r="Q34" s="29" t="n">
        <f>'4A-VAPNHRaceAlone'!H34</f>
        <v>0.0397713149391002</v>
      </c>
      <c r="R34" s="29" t="n">
        <f>'4A-VAPNHRaceAlone'!L34</f>
        <v>0.243115972049604</v>
      </c>
      <c r="S34" s="29" t="n">
        <f>'4A-VAPNHRaceAlone'!R34</f>
        <v>0.0291518214709863</v>
      </c>
      <c r="T34" s="37" t="n">
        <f>'4A-VAPNHRaceAlone'!V34</f>
        <v>0.340141409119783</v>
      </c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ht="12.75">
      <c r="A35" s="9" t="n">
        <v>33</v>
      </c>
      <c r="B35" s="13" t="n">
        <v>93583</v>
      </c>
      <c r="C35" s="13" t="n">
        <v>91612.1</v>
      </c>
      <c r="D35" s="21" t="n">
        <f>(B35-C35)/C35</f>
        <v>0.0215135336926017</v>
      </c>
      <c r="E35" s="22" t="n">
        <f>B35-C35</f>
        <v>1970.89999999999</v>
      </c>
      <c r="F35" s="24"/>
      <c r="G35" s="30" t="n">
        <f>'1A-PopNHRaceAlone'!F35</f>
        <v>0.88907173311392</v>
      </c>
      <c r="H35" s="30" t="n">
        <f>'1A-PopNHRaceAlone'!H35</f>
        <v>0.0132609555154248</v>
      </c>
      <c r="I35" s="30" t="n">
        <f>'1A-PopNHRaceAlone'!L35</f>
        <v>0.0127907846510584</v>
      </c>
      <c r="J35" s="30" t="n">
        <f>'1A-PopNHRaceAlone'!R35</f>
        <v>0.034952929485056</v>
      </c>
      <c r="K35" s="30" t="n">
        <f>'1A-PopNHRaceAlone'!V35</f>
        <v>0.11092826688608</v>
      </c>
      <c r="L35" s="24"/>
      <c r="M35" s="13" t="n">
        <v>74061</v>
      </c>
      <c r="N35" s="43" t="n">
        <f>IF(ISERROR(M35/B35),"",(M35/B35))</f>
        <v>0.791393736041802</v>
      </c>
      <c r="O35" s="24"/>
      <c r="P35" s="30" t="n">
        <f>'4A-VAPNHRaceAlone'!F35</f>
        <v>0.903876534208288</v>
      </c>
      <c r="Q35" s="30" t="n">
        <f>'4A-VAPNHRaceAlone'!H35</f>
        <v>0.0126382306477093</v>
      </c>
      <c r="R35" s="30" t="n">
        <f>'4A-VAPNHRaceAlone'!L35</f>
        <v>0.0134618760211177</v>
      </c>
      <c r="S35" s="30" t="n">
        <f>'4A-VAPNHRaceAlone'!R35</f>
        <v>0.0275178569017432</v>
      </c>
      <c r="T35" s="37" t="n">
        <f>'4A-VAPNHRaceAlone'!V35</f>
        <v>0.0961234657917122</v>
      </c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ht="12.75">
      <c r="A36" s="9" t="n">
        <v>34</v>
      </c>
      <c r="B36" s="14" t="n">
        <v>91567</v>
      </c>
      <c r="C36" s="14" t="n">
        <v>91612.1</v>
      </c>
      <c r="D36" s="20" t="n">
        <f>(B36-C36)/C36</f>
        <v>-0.000492293048625736</v>
      </c>
      <c r="E36" s="23" t="n">
        <f>B36-C36</f>
        <v>-45.1000000000058</v>
      </c>
      <c r="F36" s="25"/>
      <c r="G36" s="29" t="n">
        <f>'1A-PopNHRaceAlone'!F36</f>
        <v>0.747747550973604</v>
      </c>
      <c r="H36" s="29" t="n">
        <f>'1A-PopNHRaceAlone'!H36</f>
        <v>0.155667434774537</v>
      </c>
      <c r="I36" s="29" t="n">
        <f>'1A-PopNHRaceAlone'!L36</f>
        <v>0.013683969115511</v>
      </c>
      <c r="J36" s="29" t="n">
        <f>'1A-PopNHRaceAlone'!R36</f>
        <v>0.0274007011259515</v>
      </c>
      <c r="K36" s="29" t="n">
        <f>'1A-PopNHRaceAlone'!V36</f>
        <v>0.252252449026396</v>
      </c>
      <c r="L36" s="25"/>
      <c r="M36" s="14" t="n">
        <v>74818</v>
      </c>
      <c r="N36" s="42" t="n">
        <f>IF(ISERROR(M36/B36),"",(M36/B36))</f>
        <v>0.817084757609182</v>
      </c>
      <c r="O36" s="25"/>
      <c r="P36" s="29" t="n">
        <f>'4A-VAPNHRaceAlone'!F36</f>
        <v>0.778007965997487</v>
      </c>
      <c r="Q36" s="29" t="n">
        <f>'4A-VAPNHRaceAlone'!H36</f>
        <v>0.141369723863241</v>
      </c>
      <c r="R36" s="29" t="n">
        <f>'4A-VAPNHRaceAlone'!L36</f>
        <v>0.0136197171803577</v>
      </c>
      <c r="S36" s="29" t="n">
        <f>'4A-VAPNHRaceAlone'!R36</f>
        <v>0.0228688283568125</v>
      </c>
      <c r="T36" s="37" t="n">
        <f>'4A-VAPNHRaceAlone'!V36</f>
        <v>0.221992034002513</v>
      </c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ht="12.75">
      <c r="A37" s="9" t="n">
        <v>35</v>
      </c>
      <c r="B37" s="13" t="n">
        <v>90618</v>
      </c>
      <c r="C37" s="13" t="n">
        <v>91612.1</v>
      </c>
      <c r="D37" s="21" t="n">
        <f>(B37-C37)/C37</f>
        <v>-0.0108511866882214</v>
      </c>
      <c r="E37" s="22" t="n">
        <f>B37-C37</f>
        <v>-994.100000000006</v>
      </c>
      <c r="F37" s="24"/>
      <c r="G37" s="30" t="n">
        <f>'1A-PopNHRaceAlone'!F37</f>
        <v>0.853814915358979</v>
      </c>
      <c r="H37" s="30" t="n">
        <f>'1A-PopNHRaceAlone'!H37</f>
        <v>0.0233728398331457</v>
      </c>
      <c r="I37" s="30" t="n">
        <f>'1A-PopNHRaceAlone'!L37</f>
        <v>0.0497472908252224</v>
      </c>
      <c r="J37" s="30" t="n">
        <f>'1A-PopNHRaceAlone'!R37</f>
        <v>0.0331832527753868</v>
      </c>
      <c r="K37" s="30" t="n">
        <f>'1A-PopNHRaceAlone'!V37</f>
        <v>0.146185084641021</v>
      </c>
      <c r="L37" s="24"/>
      <c r="M37" s="13" t="n">
        <v>74639</v>
      </c>
      <c r="N37" s="43" t="n">
        <f>IF(ISERROR(M37/B37),"",(M37/B37))</f>
        <v>0.823666379747953</v>
      </c>
      <c r="O37" s="24"/>
      <c r="P37" s="30" t="n">
        <f>'4A-VAPNHRaceAlone'!F37</f>
        <v>0.868312812336714</v>
      </c>
      <c r="Q37" s="30" t="n">
        <f>'4A-VAPNHRaceAlone'!H37</f>
        <v>0.0233390050777744</v>
      </c>
      <c r="R37" s="30" t="n">
        <f>'4A-VAPNHRaceAlone'!L37</f>
        <v>0.0481115770575704</v>
      </c>
      <c r="S37" s="30" t="n">
        <f>'4A-VAPNHRaceAlone'!R37</f>
        <v>0.0284167794316644</v>
      </c>
      <c r="T37" s="37" t="n">
        <f>'4A-VAPNHRaceAlone'!V37</f>
        <v>0.131687187663286</v>
      </c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ht="12.75">
      <c r="A38" s="9" t="n">
        <v>36</v>
      </c>
      <c r="B38" s="14" t="n">
        <v>93578</v>
      </c>
      <c r="C38" s="14" t="n">
        <v>91612.1</v>
      </c>
      <c r="D38" s="20" t="n">
        <f>(B38-C38)/C38</f>
        <v>0.0214589557492951</v>
      </c>
      <c r="E38" s="23" t="n">
        <f>B38-C38</f>
        <v>1965.89999999999</v>
      </c>
      <c r="F38" s="25"/>
      <c r="G38" s="29" t="n">
        <f>'1A-PopNHRaceAlone'!F38</f>
        <v>0.747665049477441</v>
      </c>
      <c r="H38" s="29" t="n">
        <f>'1A-PopNHRaceAlone'!H38</f>
        <v>0.0743978285494454</v>
      </c>
      <c r="I38" s="29" t="n">
        <f>'1A-PopNHRaceAlone'!L38</f>
        <v>0.0860138066639595</v>
      </c>
      <c r="J38" s="29" t="n">
        <f>'1A-PopNHRaceAlone'!R38</f>
        <v>0.0429481288337002</v>
      </c>
      <c r="K38" s="29" t="n">
        <f>'1A-PopNHRaceAlone'!V38</f>
        <v>0.252334950522559</v>
      </c>
      <c r="L38" s="25"/>
      <c r="M38" s="14" t="n">
        <v>73029</v>
      </c>
      <c r="N38" s="42" t="n">
        <f>IF(ISERROR(M38/B38),"",(M38/B38))</f>
        <v>0.780407788155336</v>
      </c>
      <c r="O38" s="25"/>
      <c r="P38" s="29" t="n">
        <f>'4A-VAPNHRaceAlone'!F38</f>
        <v>0.768283832450123</v>
      </c>
      <c r="Q38" s="29" t="n">
        <f>'4A-VAPNHRaceAlone'!H38</f>
        <v>0.074833285407167</v>
      </c>
      <c r="R38" s="29" t="n">
        <f>'4A-VAPNHRaceAlone'!L38</f>
        <v>0.0810499938380643</v>
      </c>
      <c r="S38" s="29" t="n">
        <f>'4A-VAPNHRaceAlone'!R38</f>
        <v>0.0363417272590341</v>
      </c>
      <c r="T38" s="37" t="n">
        <f>'4A-VAPNHRaceAlone'!V38</f>
        <v>0.231716167549877</v>
      </c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ht="12.75">
      <c r="A39" s="9" t="n">
        <v>37</v>
      </c>
      <c r="B39" s="13" t="n">
        <v>91805</v>
      </c>
      <c r="C39" s="13" t="n">
        <v>91612.1</v>
      </c>
      <c r="D39" s="21" t="n">
        <f>(B39-C39)/C39</f>
        <v>0.00210561705276917</v>
      </c>
      <c r="E39" s="22" t="n">
        <f>B39-C39</f>
        <v>192.899999999994</v>
      </c>
      <c r="F39" s="24"/>
      <c r="G39" s="30" t="n">
        <f>'1A-PopNHRaceAlone'!F39</f>
        <v>0.736844398453243</v>
      </c>
      <c r="H39" s="30" t="n">
        <f>'1A-PopNHRaceAlone'!H39</f>
        <v>0.0341157889003867</v>
      </c>
      <c r="I39" s="30" t="n">
        <f>'1A-PopNHRaceAlone'!L39</f>
        <v>0.137410816404335</v>
      </c>
      <c r="J39" s="30" t="n">
        <f>'1A-PopNHRaceAlone'!R39</f>
        <v>0.046871085452862</v>
      </c>
      <c r="K39" s="30" t="n">
        <f>'1A-PopNHRaceAlone'!V39</f>
        <v>0.263155601546757</v>
      </c>
      <c r="L39" s="24"/>
      <c r="M39" s="13" t="n">
        <v>71848</v>
      </c>
      <c r="N39" s="43" t="n">
        <f>IF(ISERROR(M39/B39),"",(M39/B39))</f>
        <v>0.782615325962638</v>
      </c>
      <c r="O39" s="24"/>
      <c r="P39" s="30" t="n">
        <f>'4A-VAPNHRaceAlone'!F39</f>
        <v>0.759756708607059</v>
      </c>
      <c r="Q39" s="30" t="n">
        <f>'4A-VAPNHRaceAlone'!H39</f>
        <v>0.0351158000222692</v>
      </c>
      <c r="R39" s="30" t="n">
        <f>'4A-VAPNHRaceAlone'!L39</f>
        <v>0.131179712726868</v>
      </c>
      <c r="S39" s="30" t="n">
        <f>'4A-VAPNHRaceAlone'!R39</f>
        <v>0.0397645028393275</v>
      </c>
      <c r="T39" s="37" t="n">
        <f>'4A-VAPNHRaceAlone'!V39</f>
        <v>0.240243291392941</v>
      </c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ht="12.75">
      <c r="A40" s="9" t="n">
        <v>38</v>
      </c>
      <c r="B40" s="14" t="n">
        <v>90377</v>
      </c>
      <c r="C40" s="14" t="n">
        <v>91612.1</v>
      </c>
      <c r="D40" s="20" t="n">
        <f>(B40-C40)/C40</f>
        <v>-0.0134818435556003</v>
      </c>
      <c r="E40" s="23" t="n">
        <f>B40-C40</f>
        <v>-1235.10000000001</v>
      </c>
      <c r="F40" s="25"/>
      <c r="G40" s="29" t="n">
        <f>'1A-PopNHRaceAlone'!F40</f>
        <v>0.39990263009394</v>
      </c>
      <c r="H40" s="29" t="n">
        <f>'1A-PopNHRaceAlone'!H40</f>
        <v>0.345286964603826</v>
      </c>
      <c r="I40" s="29" t="n">
        <f>'1A-PopNHRaceAlone'!L40</f>
        <v>0.0229151222102969</v>
      </c>
      <c r="J40" s="29" t="n">
        <f>'1A-PopNHRaceAlone'!R40</f>
        <v>0.178330769996791</v>
      </c>
      <c r="K40" s="29" t="n">
        <f>'1A-PopNHRaceAlone'!V40</f>
        <v>0.60009736990606</v>
      </c>
      <c r="L40" s="25"/>
      <c r="M40" s="14" t="n">
        <v>69320</v>
      </c>
      <c r="N40" s="42" t="n">
        <f>IF(ISERROR(M40/B40),"",(M40/B40))</f>
        <v>0.767009305464886</v>
      </c>
      <c r="O40" s="25"/>
      <c r="P40" s="29" t="n">
        <f>'4A-VAPNHRaceAlone'!F40</f>
        <v>0.451788805539527</v>
      </c>
      <c r="Q40" s="29" t="n">
        <f>'4A-VAPNHRaceAlone'!H40</f>
        <v>0.331924408540104</v>
      </c>
      <c r="R40" s="29" t="n">
        <f>'4A-VAPNHRaceAlone'!L40</f>
        <v>0.023600692440854</v>
      </c>
      <c r="S40" s="29" t="n">
        <f>'4A-VAPNHRaceAlone'!R40</f>
        <v>0.14963935372187</v>
      </c>
      <c r="T40" s="37" t="n">
        <f>'4A-VAPNHRaceAlone'!V40</f>
        <v>0.548211194460473</v>
      </c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ht="12.75">
      <c r="A41" s="9" t="n">
        <v>39</v>
      </c>
      <c r="B41" s="13" t="n">
        <v>91701</v>
      </c>
      <c r="C41" s="13" t="n">
        <v>91612.1</v>
      </c>
      <c r="D41" s="21" t="n">
        <f>(B41-C41)/C41</f>
        <v>0.000970395831991562</v>
      </c>
      <c r="E41" s="22" t="n">
        <f>B41-C41</f>
        <v>88.8999999999942</v>
      </c>
      <c r="F41" s="24"/>
      <c r="G41" s="30" t="n">
        <f>'1A-PopNHRaceAlone'!F41</f>
        <v>0.844690897591084</v>
      </c>
      <c r="H41" s="30" t="n">
        <f>'1A-PopNHRaceAlone'!H41</f>
        <v>0.0309811234337684</v>
      </c>
      <c r="I41" s="30" t="n">
        <f>'1A-PopNHRaceAlone'!L41</f>
        <v>0.0165647048559994</v>
      </c>
      <c r="J41" s="30" t="n">
        <f>'1A-PopNHRaceAlone'!R41</f>
        <v>0.0584835497977121</v>
      </c>
      <c r="K41" s="30" t="n">
        <f>'1A-PopNHRaceAlone'!V41</f>
        <v>0.155309102408916</v>
      </c>
      <c r="L41" s="24"/>
      <c r="M41" s="13" t="n">
        <v>73401</v>
      </c>
      <c r="N41" s="43" t="n">
        <f>IF(ISERROR(M41/B41),"",(M41/B41))</f>
        <v>0.800438381260837</v>
      </c>
      <c r="O41" s="24"/>
      <c r="P41" s="30" t="n">
        <f>'4A-VAPNHRaceAlone'!F41</f>
        <v>0.86451138267871</v>
      </c>
      <c r="Q41" s="30" t="n">
        <f>'4A-VAPNHRaceAlone'!H41</f>
        <v>0.0298769771528998</v>
      </c>
      <c r="R41" s="30" t="n">
        <f>'4A-VAPNHRaceAlone'!L41</f>
        <v>0.01656653179112</v>
      </c>
      <c r="S41" s="30" t="n">
        <f>'4A-VAPNHRaceAlone'!R41</f>
        <v>0.0486914347215978</v>
      </c>
      <c r="T41" s="37" t="n">
        <f>'4A-VAPNHRaceAlone'!V41</f>
        <v>0.13548861732129</v>
      </c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ht="12.75">
      <c r="A42" s="9" t="n">
        <v>40</v>
      </c>
      <c r="B42" s="14" t="n">
        <v>92583</v>
      </c>
      <c r="C42" s="14" t="n">
        <v>91612.1</v>
      </c>
      <c r="D42" s="20" t="n">
        <f>(B42-C42)/C42</f>
        <v>0.0105979450312786</v>
      </c>
      <c r="E42" s="23" t="n">
        <f>B42-C42</f>
        <v>970.899999999994</v>
      </c>
      <c r="F42" s="25"/>
      <c r="G42" s="29" t="n">
        <f>'1A-PopNHRaceAlone'!F42</f>
        <v>0.724755084626767</v>
      </c>
      <c r="H42" s="29" t="n">
        <f>'1A-PopNHRaceAlone'!H42</f>
        <v>0.13373945540758</v>
      </c>
      <c r="I42" s="29" t="n">
        <f>'1A-PopNHRaceAlone'!L42</f>
        <v>0.0138146311957919</v>
      </c>
      <c r="J42" s="29" t="n">
        <f>'1A-PopNHRaceAlone'!R42</f>
        <v>0.0667941198708186</v>
      </c>
      <c r="K42" s="29" t="n">
        <f>'1A-PopNHRaceAlone'!V42</f>
        <v>0.275244915373233</v>
      </c>
      <c r="L42" s="25"/>
      <c r="M42" s="14" t="n">
        <v>72381</v>
      </c>
      <c r="N42" s="42" t="n">
        <f>IF(ISERROR(M42/B42),"",(M42/B42))</f>
        <v>0.781795794044263</v>
      </c>
      <c r="O42" s="25"/>
      <c r="P42" s="29" t="n">
        <f>'4A-VAPNHRaceAlone'!F42</f>
        <v>0.760544894378359</v>
      </c>
      <c r="Q42" s="29" t="n">
        <f>'4A-VAPNHRaceAlone'!H42</f>
        <v>0.118276895870463</v>
      </c>
      <c r="R42" s="29" t="n">
        <f>'4A-VAPNHRaceAlone'!L42</f>
        <v>0.0139539381881986</v>
      </c>
      <c r="S42" s="29" t="n">
        <f>'4A-VAPNHRaceAlone'!R42</f>
        <v>0.0561611472624031</v>
      </c>
      <c r="T42" s="37" t="n">
        <f>'4A-VAPNHRaceAlone'!V42</f>
        <v>0.239455105621641</v>
      </c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ht="12.75">
      <c r="A43" s="9" t="n">
        <v>41</v>
      </c>
      <c r="B43" s="13" t="n">
        <v>90638</v>
      </c>
      <c r="C43" s="13" t="n">
        <v>91612.1</v>
      </c>
      <c r="D43" s="21" t="n">
        <f>(B43-C43)/C43</f>
        <v>-0.0106328749149949</v>
      </c>
      <c r="E43" s="22" t="n">
        <f>B43-C43</f>
        <v>-974.100000000006</v>
      </c>
      <c r="F43" s="24"/>
      <c r="G43" s="30" t="n">
        <f>'1A-PopNHRaceAlone'!F43</f>
        <v>0.886923806791853</v>
      </c>
      <c r="H43" s="30" t="n">
        <f>'1A-PopNHRaceAlone'!H43</f>
        <v>0.0311900086056621</v>
      </c>
      <c r="I43" s="30" t="n">
        <f>'1A-PopNHRaceAlone'!L43</f>
        <v>0.0073810101723339</v>
      </c>
      <c r="J43" s="30" t="n">
        <f>'1A-PopNHRaceAlone'!R43</f>
        <v>0.0264679273593857</v>
      </c>
      <c r="K43" s="30" t="n">
        <f>'1A-PopNHRaceAlone'!V43</f>
        <v>0.113076193208147</v>
      </c>
      <c r="L43" s="24"/>
      <c r="M43" s="13" t="n">
        <v>72589</v>
      </c>
      <c r="N43" s="43" t="n">
        <f>IF(ISERROR(M43/B43),"",(M43/B43))</f>
        <v>0.800867185948498</v>
      </c>
      <c r="O43" s="24"/>
      <c r="P43" s="30" t="n">
        <f>'4A-VAPNHRaceAlone'!F43</f>
        <v>0.902657427433909</v>
      </c>
      <c r="Q43" s="30" t="n">
        <f>'4A-VAPNHRaceAlone'!H43</f>
        <v>0.0286131507528689</v>
      </c>
      <c r="R43" s="30" t="n">
        <f>'4A-VAPNHRaceAlone'!L43</f>
        <v>0.00786620562344157</v>
      </c>
      <c r="S43" s="30" t="n">
        <f>'4A-VAPNHRaceAlone'!R43</f>
        <v>0.0212566642328728</v>
      </c>
      <c r="T43" s="37" t="n">
        <f>'4A-VAPNHRaceAlone'!V43</f>
        <v>0.0973425725660913</v>
      </c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</row>
    <row r="44" ht="12.75">
      <c r="A44" s="9" t="n">
        <v>42</v>
      </c>
      <c r="B44" s="14" t="n">
        <v>91031</v>
      </c>
      <c r="C44" s="14" t="n">
        <v>91612.1</v>
      </c>
      <c r="D44" s="20" t="n">
        <f>(B44-C44)/C44</f>
        <v>-0.00634304857109493</v>
      </c>
      <c r="E44" s="23" t="n">
        <f>B44-C44</f>
        <v>-581.100000000006</v>
      </c>
      <c r="F44" s="25"/>
      <c r="G44" s="29" t="n">
        <f>'1A-PopNHRaceAlone'!F44</f>
        <v>0.814975118366271</v>
      </c>
      <c r="H44" s="29" t="n">
        <f>'1A-PopNHRaceAlone'!H44</f>
        <v>0.0731948457119003</v>
      </c>
      <c r="I44" s="29" t="n">
        <f>'1A-PopNHRaceAlone'!L44</f>
        <v>0.0350100515209105</v>
      </c>
      <c r="J44" s="29" t="n">
        <f>'1A-PopNHRaceAlone'!R44</f>
        <v>0.0323076754072788</v>
      </c>
      <c r="K44" s="29" t="n">
        <f>'1A-PopNHRaceAlone'!V44</f>
        <v>0.185024881633729</v>
      </c>
      <c r="L44" s="25"/>
      <c r="M44" s="14" t="n">
        <v>71033</v>
      </c>
      <c r="N44" s="42" t="n">
        <f>IF(ISERROR(M44/B44),"",(M44/B44))</f>
        <v>0.780316595445508</v>
      </c>
      <c r="O44" s="25"/>
      <c r="P44" s="29" t="n">
        <f>'4A-VAPNHRaceAlone'!F44</f>
        <v>0.831796488955837</v>
      </c>
      <c r="Q44" s="29" t="n">
        <f>'4A-VAPNHRaceAlone'!H44</f>
        <v>0.0717694592654119</v>
      </c>
      <c r="R44" s="29" t="n">
        <f>'4A-VAPNHRaceAlone'!L44</f>
        <v>0.0350259738431433</v>
      </c>
      <c r="S44" s="29" t="n">
        <f>'4A-VAPNHRaceAlone'!R44</f>
        <v>0.0269170667154703</v>
      </c>
      <c r="T44" s="37" t="n">
        <f>'4A-VAPNHRaceAlone'!V44</f>
        <v>0.168203511044163</v>
      </c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</row>
    <row r="45" ht="12.75">
      <c r="A45" s="9" t="n">
        <v>43</v>
      </c>
      <c r="B45" s="13" t="n">
        <v>91480</v>
      </c>
      <c r="C45" s="13" t="n">
        <v>91612.1</v>
      </c>
      <c r="D45" s="21" t="n">
        <f>(B45-C45)/C45</f>
        <v>-0.00144194926216085</v>
      </c>
      <c r="E45" s="22" t="n">
        <f>B45-C45</f>
        <v>-132.100000000006</v>
      </c>
      <c r="F45" s="24"/>
      <c r="G45" s="30" t="n">
        <f>'1A-PopNHRaceAlone'!F45</f>
        <v>0.611849584608658</v>
      </c>
      <c r="H45" s="30" t="n">
        <f>'1A-PopNHRaceAlone'!H45</f>
        <v>0.10034980323568</v>
      </c>
      <c r="I45" s="30" t="n">
        <f>'1A-PopNHRaceAlone'!L45</f>
        <v>0.20190205509401</v>
      </c>
      <c r="J45" s="30" t="n">
        <f>'1A-PopNHRaceAlone'!R45</f>
        <v>0.0369151727153476</v>
      </c>
      <c r="K45" s="30" t="n">
        <f>'1A-PopNHRaceAlone'!V45</f>
        <v>0.388150415391342</v>
      </c>
      <c r="L45" s="24"/>
      <c r="M45" s="13" t="n">
        <v>69996</v>
      </c>
      <c r="N45" s="43" t="n">
        <f>IF(ISERROR(M45/B45),"",(M45/B45))</f>
        <v>0.765150852645387</v>
      </c>
      <c r="O45" s="24"/>
      <c r="P45" s="30" t="n">
        <f>'4A-VAPNHRaceAlone'!F45</f>
        <v>0.635322018401052</v>
      </c>
      <c r="Q45" s="30" t="n">
        <f>'4A-VAPNHRaceAlone'!H45</f>
        <v>0.0984199097091262</v>
      </c>
      <c r="R45" s="30" t="n">
        <f>'4A-VAPNHRaceAlone'!L45</f>
        <v>0.195982627578719</v>
      </c>
      <c r="S45" s="30" t="n">
        <f>'4A-VAPNHRaceAlone'!R45</f>
        <v>0.0328875935767758</v>
      </c>
      <c r="T45" s="37" t="n">
        <f>'4A-VAPNHRaceAlone'!V45</f>
        <v>0.364677981598948</v>
      </c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</row>
    <row r="46" ht="12.75">
      <c r="A46" s="9" t="n">
        <v>44</v>
      </c>
      <c r="B46" s="14" t="n">
        <v>91047</v>
      </c>
      <c r="C46" s="14" t="n">
        <v>91612.1</v>
      </c>
      <c r="D46" s="20" t="n">
        <f>(B46-C46)/C46</f>
        <v>-0.00616839915251376</v>
      </c>
      <c r="E46" s="23" t="n">
        <f>B46-C46</f>
        <v>-565.100000000006</v>
      </c>
      <c r="F46" s="25"/>
      <c r="G46" s="29" t="n">
        <f>'1A-PopNHRaceAlone'!F46</f>
        <v>0.870253824947555</v>
      </c>
      <c r="H46" s="29" t="n">
        <f>'1A-PopNHRaceAlone'!H46</f>
        <v>0.0266895120102804</v>
      </c>
      <c r="I46" s="29" t="n">
        <f>'1A-PopNHRaceAlone'!L46</f>
        <v>0.0365964831350841</v>
      </c>
      <c r="J46" s="29" t="n">
        <f>'1A-PopNHRaceAlone'!R46</f>
        <v>0.0291607631223434</v>
      </c>
      <c r="K46" s="29" t="n">
        <f>'1A-PopNHRaceAlone'!V46</f>
        <v>0.129746175052445</v>
      </c>
      <c r="L46" s="25"/>
      <c r="M46" s="14" t="n">
        <v>71691</v>
      </c>
      <c r="N46" s="42" t="n">
        <f>IF(ISERROR(M46/B46),"",(M46/B46))</f>
        <v>0.787406504332927</v>
      </c>
      <c r="O46" s="25"/>
      <c r="P46" s="29" t="n">
        <f>'4A-VAPNHRaceAlone'!F46</f>
        <v>0.884099817271345</v>
      </c>
      <c r="Q46" s="29" t="n">
        <f>'4A-VAPNHRaceAlone'!H46</f>
        <v>0.0257354479641796</v>
      </c>
      <c r="R46" s="29" t="n">
        <f>'4A-VAPNHRaceAlone'!L46</f>
        <v>0.0354995745630553</v>
      </c>
      <c r="S46" s="29" t="n">
        <f>'4A-VAPNHRaceAlone'!R46</f>
        <v>0.0249961640931219</v>
      </c>
      <c r="T46" s="37" t="n">
        <f>'4A-VAPNHRaceAlone'!V46</f>
        <v>0.115900182728655</v>
      </c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</row>
    <row r="47" ht="12.75">
      <c r="A47" s="9" t="n">
        <v>45</v>
      </c>
      <c r="B47" s="13" t="n">
        <v>92038</v>
      </c>
      <c r="C47" s="13" t="n">
        <v>91612.1</v>
      </c>
      <c r="D47" s="21" t="n">
        <f>(B47-C47)/C47</f>
        <v>0.00464894921085745</v>
      </c>
      <c r="E47" s="22" t="n">
        <f>B47-C47</f>
        <v>425.899999999994</v>
      </c>
      <c r="F47" s="24"/>
      <c r="G47" s="30" t="n">
        <f>'1A-PopNHRaceAlone'!F47</f>
        <v>0.911960277276777</v>
      </c>
      <c r="H47" s="30" t="n">
        <f>'1A-PopNHRaceAlone'!H47</f>
        <v>0.00707316543166953</v>
      </c>
      <c r="I47" s="30" t="n">
        <f>'1A-PopNHRaceAlone'!L47</f>
        <v>0.00968078402399009</v>
      </c>
      <c r="J47" s="30" t="n">
        <f>'1A-PopNHRaceAlone'!R47</f>
        <v>0.0264890588669897</v>
      </c>
      <c r="K47" s="30" t="n">
        <f>'1A-PopNHRaceAlone'!V47</f>
        <v>0.088039722723223</v>
      </c>
      <c r="L47" s="24"/>
      <c r="M47" s="13" t="n">
        <v>73386</v>
      </c>
      <c r="N47" s="43" t="n">
        <f>IF(ISERROR(M47/B47),"",(M47/B47))</f>
        <v>0.79734457506682</v>
      </c>
      <c r="O47" s="24"/>
      <c r="P47" s="30" t="n">
        <f>'4A-VAPNHRaceAlone'!F47</f>
        <v>0.923527648325294</v>
      </c>
      <c r="Q47" s="30" t="n">
        <f>'4A-VAPNHRaceAlone'!H47</f>
        <v>0.00722208595644946</v>
      </c>
      <c r="R47" s="30" t="n">
        <f>'4A-VAPNHRaceAlone'!L47</f>
        <v>0.0100291608753713</v>
      </c>
      <c r="S47" s="30" t="n">
        <f>'4A-VAPNHRaceAlone'!R47</f>
        <v>0.0215436186738615</v>
      </c>
      <c r="T47" s="37" t="n">
        <f>'4A-VAPNHRaceAlone'!V47</f>
        <v>0.0764723516747064</v>
      </c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</row>
    <row r="48" ht="12.75">
      <c r="A48" s="9" t="n">
        <v>46</v>
      </c>
      <c r="B48" s="14" t="n">
        <v>93016</v>
      </c>
      <c r="C48" s="14" t="n">
        <v>91612.1</v>
      </c>
      <c r="D48" s="20" t="n">
        <f>(B48-C48)/C48</f>
        <v>0.0153243949216315</v>
      </c>
      <c r="E48" s="23" t="n">
        <f>B48-C48</f>
        <v>1403.89999999999</v>
      </c>
      <c r="F48" s="25"/>
      <c r="G48" s="29" t="n">
        <f>'1A-PopNHRaceAlone'!F48</f>
        <v>0.870807172959491</v>
      </c>
      <c r="H48" s="29" t="n">
        <f>'1A-PopNHRaceAlone'!H48</f>
        <v>0.0134277973681947</v>
      </c>
      <c r="I48" s="29" t="n">
        <f>'1A-PopNHRaceAlone'!L48</f>
        <v>0.0253074739829707</v>
      </c>
      <c r="J48" s="29" t="n">
        <f>'1A-PopNHRaceAlone'!R48</f>
        <v>0.0444762191450933</v>
      </c>
      <c r="K48" s="29" t="n">
        <f>'1A-PopNHRaceAlone'!V48</f>
        <v>0.129192827040509</v>
      </c>
      <c r="L48" s="25"/>
      <c r="M48" s="14" t="n">
        <v>71597</v>
      </c>
      <c r="N48" s="42" t="n">
        <f>IF(ISERROR(M48/B48),"",(M48/B48))</f>
        <v>0.769727788767524</v>
      </c>
      <c r="O48" s="25"/>
      <c r="P48" s="29" t="n">
        <f>'4A-VAPNHRaceAlone'!F48</f>
        <v>0.889115465731804</v>
      </c>
      <c r="Q48" s="29" t="n">
        <f>'4A-VAPNHRaceAlone'!H48</f>
        <v>0.0129754039973742</v>
      </c>
      <c r="R48" s="29" t="n">
        <f>'4A-VAPNHRaceAlone'!L48</f>
        <v>0.0245541014288308</v>
      </c>
      <c r="S48" s="29" t="n">
        <f>'4A-VAPNHRaceAlone'!R48</f>
        <v>0.0361327988602874</v>
      </c>
      <c r="T48" s="37" t="n">
        <f>'4A-VAPNHRaceAlone'!V48</f>
        <v>0.110884534268196</v>
      </c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</row>
    <row r="49" ht="12.75">
      <c r="A49" s="9" t="n">
        <v>47</v>
      </c>
      <c r="B49" s="13" t="n">
        <v>92892</v>
      </c>
      <c r="C49" s="13" t="n">
        <v>91612.1</v>
      </c>
      <c r="D49" s="21" t="n">
        <f>(B49-C49)/C49</f>
        <v>0.0139708619276274</v>
      </c>
      <c r="E49" s="22" t="n">
        <f>B49-C49</f>
        <v>1279.89999999999</v>
      </c>
      <c r="F49" s="24"/>
      <c r="G49" s="30" t="n">
        <f>'1A-PopNHRaceAlone'!F49</f>
        <v>0.87964517934806</v>
      </c>
      <c r="H49" s="30" t="n">
        <f>'1A-PopNHRaceAlone'!H49</f>
        <v>0.0229190888343453</v>
      </c>
      <c r="I49" s="30" t="n">
        <f>'1A-PopNHRaceAlone'!L49</f>
        <v>0.00360633854368514</v>
      </c>
      <c r="J49" s="30" t="n">
        <f>'1A-PopNHRaceAlone'!R49</f>
        <v>0.0503164965766697</v>
      </c>
      <c r="K49" s="30" t="n">
        <f>'1A-PopNHRaceAlone'!V49</f>
        <v>0.12035482065194</v>
      </c>
      <c r="L49" s="24"/>
      <c r="M49" s="13" t="n">
        <v>73184</v>
      </c>
      <c r="N49" s="43" t="n">
        <f>IF(ISERROR(M49/B49),"",(M49/B49))</f>
        <v>0.787839641734487</v>
      </c>
      <c r="O49" s="24"/>
      <c r="P49" s="30" t="n">
        <f>'4A-VAPNHRaceAlone'!F49</f>
        <v>0.893979558373415</v>
      </c>
      <c r="Q49" s="30" t="n">
        <f>'4A-VAPNHRaceAlone'!H49</f>
        <v>0.023898666375164</v>
      </c>
      <c r="R49" s="30" t="n">
        <f>'4A-VAPNHRaceAlone'!L49</f>
        <v>0.00363467424573677</v>
      </c>
      <c r="S49" s="30" t="n">
        <f>'4A-VAPNHRaceAlone'!R49</f>
        <v>0.0412385220813293</v>
      </c>
      <c r="T49" s="37" t="n">
        <f>'4A-VAPNHRaceAlone'!V49</f>
        <v>0.106020441626585</v>
      </c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</row>
    <row r="50" ht="12.75">
      <c r="A50" s="9" t="n">
        <v>48</v>
      </c>
      <c r="B50" s="14" t="n">
        <v>91060</v>
      </c>
      <c r="C50" s="14" t="n">
        <v>91612.1</v>
      </c>
      <c r="D50" s="20" t="n">
        <f>(B50-C50)/C50</f>
        <v>-0.00602649649991656</v>
      </c>
      <c r="E50" s="23" t="n">
        <f>B50-C50</f>
        <v>-552.100000000006</v>
      </c>
      <c r="F50" s="25"/>
      <c r="G50" s="29" t="n">
        <f>'1A-PopNHRaceAlone'!F50</f>
        <v>0.858983088073798</v>
      </c>
      <c r="H50" s="29" t="n">
        <f>'1A-PopNHRaceAlone'!H50</f>
        <v>0.0377992532396222</v>
      </c>
      <c r="I50" s="29" t="n">
        <f>'1A-PopNHRaceAlone'!L50</f>
        <v>0.00611684603558094</v>
      </c>
      <c r="J50" s="29" t="n">
        <f>'1A-PopNHRaceAlone'!R50</f>
        <v>0.0407533494399297</v>
      </c>
      <c r="K50" s="29" t="n">
        <f>'1A-PopNHRaceAlone'!V50</f>
        <v>0.141016911926202</v>
      </c>
      <c r="L50" s="25"/>
      <c r="M50" s="14" t="n">
        <v>71638</v>
      </c>
      <c r="N50" s="42" t="n">
        <f>IF(ISERROR(M50/B50),"",(M50/B50))</f>
        <v>0.786712057983747</v>
      </c>
      <c r="O50" s="25"/>
      <c r="P50" s="29" t="n">
        <f>'4A-VAPNHRaceAlone'!F50</f>
        <v>0.883078812920517</v>
      </c>
      <c r="Q50" s="29" t="n">
        <f>'4A-VAPNHRaceAlone'!H50</f>
        <v>0.035609592674279</v>
      </c>
      <c r="R50" s="29" t="n">
        <f>'4A-VAPNHRaceAlone'!L50</f>
        <v>0.0065328456964181</v>
      </c>
      <c r="S50" s="29" t="n">
        <f>'4A-VAPNHRaceAlone'!R50</f>
        <v>0.032999246210112</v>
      </c>
      <c r="T50" s="37" t="n">
        <f>'4A-VAPNHRaceAlone'!V50</f>
        <v>0.116921187079483</v>
      </c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</row>
    <row r="51" ht="12.75">
      <c r="A51" s="9" t="n">
        <v>49</v>
      </c>
      <c r="B51" s="13" t="n">
        <v>92049</v>
      </c>
      <c r="C51" s="13" t="n">
        <v>91612.1</v>
      </c>
      <c r="D51" s="21" t="n">
        <f>(B51-C51)/C51</f>
        <v>0.00476902068613201</v>
      </c>
      <c r="E51" s="22" t="n">
        <f>B51-C51</f>
        <v>436.899999999994</v>
      </c>
      <c r="F51" s="24"/>
      <c r="G51" s="30" t="n">
        <f>'1A-PopNHRaceAlone'!F51</f>
        <v>0.92621321252811</v>
      </c>
      <c r="H51" s="30" t="n">
        <f>'1A-PopNHRaceAlone'!H51</f>
        <v>0.00319395104781149</v>
      </c>
      <c r="I51" s="30" t="n">
        <f>'1A-PopNHRaceAlone'!L51</f>
        <v>0.0029006290128084</v>
      </c>
      <c r="J51" s="30" t="n">
        <f>'1A-PopNHRaceAlone'!R51</f>
        <v>0.0335038946647981</v>
      </c>
      <c r="K51" s="30" t="n">
        <f>'1A-PopNHRaceAlone'!V51</f>
        <v>0.07378678747189</v>
      </c>
      <c r="L51" s="24"/>
      <c r="M51" s="13" t="n">
        <v>72801</v>
      </c>
      <c r="N51" s="43" t="n">
        <f>IF(ISERROR(M51/B51),"",(M51/B51))</f>
        <v>0.790893980380015</v>
      </c>
      <c r="O51" s="24"/>
      <c r="P51" s="30" t="n">
        <f>'4A-VAPNHRaceAlone'!F51</f>
        <v>0.937720635705554</v>
      </c>
      <c r="Q51" s="30" t="n">
        <f>'4A-VAPNHRaceAlone'!H51</f>
        <v>0.00313182511229241</v>
      </c>
      <c r="R51" s="30" t="n">
        <f>'4A-VAPNHRaceAlone'!L51</f>
        <v>0.0029257839864837</v>
      </c>
      <c r="S51" s="30" t="n">
        <f>'4A-VAPNHRaceAlone'!R51</f>
        <v>0.0276095108583673</v>
      </c>
      <c r="T51" s="37" t="n">
        <f>'4A-VAPNHRaceAlone'!V51</f>
        <v>0.0622793642944465</v>
      </c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</row>
    <row r="52" ht="12.75">
      <c r="A52" s="9" t="n">
        <v>50</v>
      </c>
      <c r="B52" s="14" t="n">
        <v>92520</v>
      </c>
      <c r="C52" s="14" t="n">
        <v>91612.1</v>
      </c>
      <c r="D52" s="20" t="n">
        <f>(B52-C52)/C52</f>
        <v>0.0099102629456152</v>
      </c>
      <c r="E52" s="23" t="n">
        <f>B52-C52</f>
        <v>907.899999999994</v>
      </c>
      <c r="F52" s="25"/>
      <c r="G52" s="29" t="n">
        <f>'1A-PopNHRaceAlone'!F52</f>
        <v>0.814450929528751</v>
      </c>
      <c r="H52" s="29" t="n">
        <f>'1A-PopNHRaceAlone'!H52</f>
        <v>0.0457630782533506</v>
      </c>
      <c r="I52" s="29" t="n">
        <f>'1A-PopNHRaceAlone'!L52</f>
        <v>0.0136835278858625</v>
      </c>
      <c r="J52" s="29" t="n">
        <f>'1A-PopNHRaceAlone'!R52</f>
        <v>0.0583657587548638</v>
      </c>
      <c r="K52" s="29" t="n">
        <f>'1A-PopNHRaceAlone'!V52</f>
        <v>0.185549070471249</v>
      </c>
      <c r="L52" s="25"/>
      <c r="M52" s="14" t="n">
        <v>73959</v>
      </c>
      <c r="N52" s="42" t="n">
        <f>IF(ISERROR(M52/B52),"",(M52/B52))</f>
        <v>0.799383916990921</v>
      </c>
      <c r="O52" s="25"/>
      <c r="P52" s="29" t="n">
        <f>'4A-VAPNHRaceAlone'!F52</f>
        <v>0.829162103327519</v>
      </c>
      <c r="Q52" s="29" t="n">
        <f>'4A-VAPNHRaceAlone'!H52</f>
        <v>0.0511093984504928</v>
      </c>
      <c r="R52" s="29" t="n">
        <f>'4A-VAPNHRaceAlone'!L52</f>
        <v>0.0141159290958504</v>
      </c>
      <c r="S52" s="29" t="n">
        <f>'4A-VAPNHRaceAlone'!R52</f>
        <v>0.0476750632106978</v>
      </c>
      <c r="T52" s="37" t="n">
        <f>'4A-VAPNHRaceAlone'!V52</f>
        <v>0.170837896672481</v>
      </c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</row>
    <row r="53" ht="12.75">
      <c r="A53" s="9" t="n">
        <v>51</v>
      </c>
      <c r="B53" s="13" t="n">
        <v>93715</v>
      </c>
      <c r="C53" s="13" t="n">
        <v>91612.1</v>
      </c>
      <c r="D53" s="21" t="n">
        <f>(B53-C53)/C53</f>
        <v>0.0229543913958963</v>
      </c>
      <c r="E53" s="22" t="n">
        <f>B53-C53</f>
        <v>2102.89999999999</v>
      </c>
      <c r="F53" s="24"/>
      <c r="G53" s="30" t="n">
        <f>'1A-PopNHRaceAlone'!F53</f>
        <v>0.821245264898896</v>
      </c>
      <c r="H53" s="30" t="n">
        <f>'1A-PopNHRaceAlone'!H53</f>
        <v>0.0627220829109534</v>
      </c>
      <c r="I53" s="30" t="n">
        <f>'1A-PopNHRaceAlone'!L53</f>
        <v>0.0185776023048605</v>
      </c>
      <c r="J53" s="30" t="n">
        <f>'1A-PopNHRaceAlone'!R53</f>
        <v>0.0410606626473884</v>
      </c>
      <c r="K53" s="30" t="n">
        <f>'1A-PopNHRaceAlone'!V53</f>
        <v>0.178754735101104</v>
      </c>
      <c r="L53" s="24"/>
      <c r="M53" s="13" t="n">
        <v>73416</v>
      </c>
      <c r="N53" s="43" t="n">
        <f>IF(ISERROR(M53/B53),"",(M53/B53))</f>
        <v>0.783396468014726</v>
      </c>
      <c r="O53" s="24"/>
      <c r="P53" s="30" t="n">
        <f>'4A-VAPNHRaceAlone'!F53</f>
        <v>0.840892993352948</v>
      </c>
      <c r="Q53" s="30" t="n">
        <f>'4A-VAPNHRaceAlone'!H53</f>
        <v>0.0611583306091315</v>
      </c>
      <c r="R53" s="30" t="n">
        <f>'4A-VAPNHRaceAlone'!L53</f>
        <v>0.0187425084450256</v>
      </c>
      <c r="S53" s="30" t="n">
        <f>'4A-VAPNHRaceAlone'!R53</f>
        <v>0.0330309469325488</v>
      </c>
      <c r="T53" s="37" t="n">
        <f>'4A-VAPNHRaceAlone'!V53</f>
        <v>0.159107006647052</v>
      </c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</row>
    <row r="54" ht="12.75">
      <c r="A54" s="9" t="n">
        <v>52</v>
      </c>
      <c r="B54" s="14" t="n">
        <v>92647</v>
      </c>
      <c r="C54" s="14" t="n">
        <v>91612.1</v>
      </c>
      <c r="D54" s="20" t="n">
        <f>(B54-C54)/C54</f>
        <v>0.0112965427056032</v>
      </c>
      <c r="E54" s="23" t="n">
        <f>B54-C54</f>
        <v>1034.89999999999</v>
      </c>
      <c r="F54" s="25"/>
      <c r="G54" s="29" t="n">
        <f>'1A-PopNHRaceAlone'!F54</f>
        <v>0.891728820145283</v>
      </c>
      <c r="H54" s="29" t="n">
        <f>'1A-PopNHRaceAlone'!H54</f>
        <v>0.018975250143016</v>
      </c>
      <c r="I54" s="29" t="n">
        <f>'1A-PopNHRaceAlone'!L54</f>
        <v>0.00478159033751767</v>
      </c>
      <c r="J54" s="29" t="n">
        <f>'1A-PopNHRaceAlone'!R54</f>
        <v>0.0330825606873401</v>
      </c>
      <c r="K54" s="29" t="n">
        <f>'1A-PopNHRaceAlone'!V54</f>
        <v>0.108271179854717</v>
      </c>
      <c r="L54" s="25"/>
      <c r="M54" s="14" t="n">
        <v>73947</v>
      </c>
      <c r="N54" s="42" t="n">
        <f>IF(ISERROR(M54/B54),"",(M54/B54))</f>
        <v>0.798158602005462</v>
      </c>
      <c r="O54" s="25"/>
      <c r="P54" s="29" t="n">
        <f>'4A-VAPNHRaceAlone'!F54</f>
        <v>0.903511974792757</v>
      </c>
      <c r="Q54" s="29" t="n">
        <f>'4A-VAPNHRaceAlone'!H54</f>
        <v>0.020338891368142</v>
      </c>
      <c r="R54" s="29" t="n">
        <f>'4A-VAPNHRaceAlone'!L54</f>
        <v>0.00469255006964448</v>
      </c>
      <c r="S54" s="29" t="n">
        <f>'4A-VAPNHRaceAlone'!R54</f>
        <v>0.0261673901578157</v>
      </c>
      <c r="T54" s="37" t="n">
        <f>'4A-VAPNHRaceAlone'!V54</f>
        <v>0.096488025207243</v>
      </c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</row>
    <row r="55" ht="12.75">
      <c r="A55" s="9" t="n">
        <v>53</v>
      </c>
      <c r="B55" s="13" t="n">
        <v>93193</v>
      </c>
      <c r="C55" s="13" t="n">
        <v>91612.1</v>
      </c>
      <c r="D55" s="21" t="n">
        <f>(B55-C55)/C55</f>
        <v>0.0172564541146857</v>
      </c>
      <c r="E55" s="22" t="n">
        <f>B55-C55</f>
        <v>1580.89999999999</v>
      </c>
      <c r="F55" s="24"/>
      <c r="G55" s="30" t="n">
        <f>'1A-PopNHRaceAlone'!F55</f>
        <v>0.842337943836983</v>
      </c>
      <c r="H55" s="30" t="n">
        <f>'1A-PopNHRaceAlone'!H55</f>
        <v>0.0214608393334263</v>
      </c>
      <c r="I55" s="30" t="n">
        <f>'1A-PopNHRaceAlone'!L55</f>
        <v>0.0187353127380812</v>
      </c>
      <c r="J55" s="30" t="n">
        <f>'1A-PopNHRaceAlone'!R55</f>
        <v>0.061614069726267</v>
      </c>
      <c r="K55" s="30" t="n">
        <f>'1A-PopNHRaceAlone'!V55</f>
        <v>0.157662056163017</v>
      </c>
      <c r="L55" s="24"/>
      <c r="M55" s="13" t="n">
        <v>73055</v>
      </c>
      <c r="N55" s="43" t="n">
        <f>IF(ISERROR(M55/B55),"",(M55/B55))</f>
        <v>0.78391080875173</v>
      </c>
      <c r="O55" s="24"/>
      <c r="P55" s="30" t="n">
        <f>'4A-VAPNHRaceAlone'!F55</f>
        <v>0.868948052836904</v>
      </c>
      <c r="Q55" s="30" t="n">
        <f>'4A-VAPNHRaceAlone'!H55</f>
        <v>0.020327150776812</v>
      </c>
      <c r="R55" s="30" t="n">
        <f>'4A-VAPNHRaceAlone'!L55</f>
        <v>0.0187940592704127</v>
      </c>
      <c r="S55" s="30" t="n">
        <f>'4A-VAPNHRaceAlone'!R55</f>
        <v>0.0490726165217986</v>
      </c>
      <c r="T55" s="37" t="n">
        <f>'4A-VAPNHRaceAlone'!V55</f>
        <v>0.131051947163096</v>
      </c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ht="12.75">
      <c r="A56" s="9" t="n">
        <v>54</v>
      </c>
      <c r="B56" s="14" t="n">
        <v>93150</v>
      </c>
      <c r="C56" s="14" t="n">
        <v>91612.1</v>
      </c>
      <c r="D56" s="20" t="n">
        <f>(B56-C56)/C56</f>
        <v>0.0167870838022488</v>
      </c>
      <c r="E56" s="23" t="n">
        <f>B56-C56</f>
        <v>1537.89999999999</v>
      </c>
      <c r="F56" s="25"/>
      <c r="G56" s="29" t="n">
        <f>'1A-PopNHRaceAlone'!F56</f>
        <v>0.911390230810521</v>
      </c>
      <c r="H56" s="29" t="n">
        <f>'1A-PopNHRaceAlone'!H56</f>
        <v>0.00436929683306495</v>
      </c>
      <c r="I56" s="29" t="n">
        <f>'1A-PopNHRaceAlone'!L56</f>
        <v>0.00721417069243156</v>
      </c>
      <c r="J56" s="29" t="n">
        <f>'1A-PopNHRaceAlone'!R56</f>
        <v>0.0301663982823403</v>
      </c>
      <c r="K56" s="29" t="n">
        <f>'1A-PopNHRaceAlone'!V56</f>
        <v>0.0886097691894793</v>
      </c>
      <c r="L56" s="25"/>
      <c r="M56" s="14" t="n">
        <v>72169</v>
      </c>
      <c r="N56" s="42" t="n">
        <f>IF(ISERROR(M56/B56),"",(M56/B56))</f>
        <v>0.774761137949544</v>
      </c>
      <c r="O56" s="25"/>
      <c r="P56" s="29" t="n">
        <f>'4A-VAPNHRaceAlone'!F56</f>
        <v>0.922736909199241</v>
      </c>
      <c r="Q56" s="29" t="n">
        <f>'4A-VAPNHRaceAlone'!H56</f>
        <v>0.00437861131510759</v>
      </c>
      <c r="R56" s="29" t="n">
        <f>'4A-VAPNHRaceAlone'!L56</f>
        <v>0.00767642616635952</v>
      </c>
      <c r="S56" s="29" t="n">
        <f>'4A-VAPNHRaceAlone'!R56</f>
        <v>0.0254541423602932</v>
      </c>
      <c r="T56" s="37" t="n">
        <f>'4A-VAPNHRaceAlone'!V56</f>
        <v>0.0772630908007593</v>
      </c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</row>
    <row r="57" ht="12.75">
      <c r="A57" s="9" t="n">
        <v>55</v>
      </c>
      <c r="B57" s="13" t="n">
        <v>91924</v>
      </c>
      <c r="C57" s="13" t="n">
        <v>91612.1</v>
      </c>
      <c r="D57" s="21" t="n">
        <f>(B57-C57)/C57</f>
        <v>0.00340457210346662</v>
      </c>
      <c r="E57" s="22" t="n">
        <f>B57-C57</f>
        <v>311.899999999994</v>
      </c>
      <c r="F57" s="24"/>
      <c r="G57" s="30" t="n">
        <f>'1A-PopNHRaceAlone'!F57</f>
        <v>0.884089030068317</v>
      </c>
      <c r="H57" s="30" t="n">
        <f>'1A-PopNHRaceAlone'!H57</f>
        <v>0.0252599973891476</v>
      </c>
      <c r="I57" s="30" t="n">
        <f>'1A-PopNHRaceAlone'!L57</f>
        <v>0.00844175623341021</v>
      </c>
      <c r="J57" s="30" t="n">
        <f>'1A-PopNHRaceAlone'!R57</f>
        <v>0.032374570297202</v>
      </c>
      <c r="K57" s="30" t="n">
        <f>'1A-PopNHRaceAlone'!V57</f>
        <v>0.115910969931683</v>
      </c>
      <c r="L57" s="24"/>
      <c r="M57" s="13" t="n">
        <v>72615</v>
      </c>
      <c r="N57" s="43" t="n">
        <f>IF(ISERROR(M57/B57),"",(M57/B57))</f>
        <v>0.789946042382838</v>
      </c>
      <c r="O57" s="24"/>
      <c r="P57" s="30" t="n">
        <f>'4A-VAPNHRaceAlone'!F57</f>
        <v>0.900502650967431</v>
      </c>
      <c r="Q57" s="30" t="n">
        <f>'4A-VAPNHRaceAlone'!H57</f>
        <v>0.0226674929422296</v>
      </c>
      <c r="R57" s="30" t="n">
        <f>'4A-VAPNHRaceAlone'!L57</f>
        <v>0.00845555326034566</v>
      </c>
      <c r="S57" s="30" t="n">
        <f>'4A-VAPNHRaceAlone'!R57</f>
        <v>0.0256007711905254</v>
      </c>
      <c r="T57" s="37" t="n">
        <f>'4A-VAPNHRaceAlone'!V57</f>
        <v>0.099497349032569</v>
      </c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</row>
    <row r="58" ht="12.75">
      <c r="A58" s="9" t="n">
        <v>56</v>
      </c>
      <c r="B58" s="14" t="n">
        <v>91541</v>
      </c>
      <c r="C58" s="14" t="n">
        <v>91612.1</v>
      </c>
      <c r="D58" s="20" t="n">
        <f>(B58-C58)/C58</f>
        <v>-0.000776098353820137</v>
      </c>
      <c r="E58" s="23" t="n">
        <f>B58-C58</f>
        <v>-71.1000000000058</v>
      </c>
      <c r="F58" s="25"/>
      <c r="G58" s="29" t="n">
        <f>'1A-PopNHRaceAlone'!F58</f>
        <v>0.667220152718454</v>
      </c>
      <c r="H58" s="29" t="n">
        <f>'1A-PopNHRaceAlone'!H58</f>
        <v>0.217727575621852</v>
      </c>
      <c r="I58" s="29" t="n">
        <f>'1A-PopNHRaceAlone'!L58</f>
        <v>0.00323352377623142</v>
      </c>
      <c r="J58" s="29" t="n">
        <f>'1A-PopNHRaceAlone'!R58</f>
        <v>0.0695098371221638</v>
      </c>
      <c r="K58" s="29" t="n">
        <f>'1A-PopNHRaceAlone'!V58</f>
        <v>0.332779847281546</v>
      </c>
      <c r="L58" s="25"/>
      <c r="M58" s="14" t="n">
        <v>70975</v>
      </c>
      <c r="N58" s="42" t="n">
        <f>IF(ISERROR(M58/B58),"",(M58/B58))</f>
        <v>0.775335641952786</v>
      </c>
      <c r="O58" s="25"/>
      <c r="P58" s="29" t="n">
        <f>'4A-VAPNHRaceAlone'!F58</f>
        <v>0.695723846424797</v>
      </c>
      <c r="Q58" s="29" t="n">
        <f>'4A-VAPNHRaceAlone'!H58</f>
        <v>0.206579781613244</v>
      </c>
      <c r="R58" s="29" t="n">
        <f>'4A-VAPNHRaceAlone'!L58</f>
        <v>0.00338147234941881</v>
      </c>
      <c r="S58" s="29" t="n">
        <f>'4A-VAPNHRaceAlone'!R58</f>
        <v>0.0592321239873195</v>
      </c>
      <c r="T58" s="37" t="n">
        <f>'4A-VAPNHRaceAlone'!V58</f>
        <v>0.304276153575203</v>
      </c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</row>
    <row r="59" ht="12.75">
      <c r="A59" s="9" t="n">
        <v>57</v>
      </c>
      <c r="B59" s="13" t="n">
        <v>92300</v>
      </c>
      <c r="C59" s="13" t="n">
        <v>91612.1</v>
      </c>
      <c r="D59" s="21" t="n">
        <f>(B59-C59)/C59</f>
        <v>0.00750883344012411</v>
      </c>
      <c r="E59" s="22" t="n">
        <f>B59-C59</f>
        <v>687.899999999994</v>
      </c>
      <c r="F59" s="24"/>
      <c r="G59" s="30" t="n">
        <f>'1A-PopNHRaceAlone'!F59</f>
        <v>0.895352112676056</v>
      </c>
      <c r="H59" s="30" t="n">
        <f>'1A-PopNHRaceAlone'!H59</f>
        <v>0.015557963163597</v>
      </c>
      <c r="I59" s="30" t="n">
        <f>'1A-PopNHRaceAlone'!L59</f>
        <v>0.00512459371614301</v>
      </c>
      <c r="J59" s="30" t="n">
        <f>'1A-PopNHRaceAlone'!R59</f>
        <v>0.0407800650054171</v>
      </c>
      <c r="K59" s="30" t="n">
        <f>'1A-PopNHRaceAlone'!V59</f>
        <v>0.104647887323944</v>
      </c>
      <c r="L59" s="24"/>
      <c r="M59" s="13" t="n">
        <v>73323</v>
      </c>
      <c r="N59" s="43" t="n">
        <f>IF(ISERROR(M59/B59),"",(M59/B59))</f>
        <v>0.794398699891658</v>
      </c>
      <c r="O59" s="24"/>
      <c r="P59" s="30" t="n">
        <f>'4A-VAPNHRaceAlone'!F59</f>
        <v>0.909455423264187</v>
      </c>
      <c r="Q59" s="30" t="n">
        <f>'4A-VAPNHRaceAlone'!H59</f>
        <v>0.0139383276734449</v>
      </c>
      <c r="R59" s="30" t="n">
        <f>'4A-VAPNHRaceAlone'!L59</f>
        <v>0.00534620787474599</v>
      </c>
      <c r="S59" s="30" t="n">
        <f>'4A-VAPNHRaceAlone'!R59</f>
        <v>0.0337138414958471</v>
      </c>
      <c r="T59" s="37" t="n">
        <f>'4A-VAPNHRaceAlone'!V59</f>
        <v>0.0905445767358128</v>
      </c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</row>
    <row r="60" ht="12.75">
      <c r="A60" s="9" t="n">
        <v>58</v>
      </c>
      <c r="B60" s="14" t="n">
        <v>92068</v>
      </c>
      <c r="C60" s="14" t="n">
        <v>91612.1</v>
      </c>
      <c r="D60" s="20" t="n">
        <f>(B60-C60)/C60</f>
        <v>0.00497641687069715</v>
      </c>
      <c r="E60" s="23" t="n">
        <f>B60-C60</f>
        <v>455.899999999994</v>
      </c>
      <c r="F60" s="25"/>
      <c r="G60" s="29" t="n">
        <f>'1A-PopNHRaceAlone'!F60</f>
        <v>0.909295303471347</v>
      </c>
      <c r="H60" s="29" t="n">
        <f>'1A-PopNHRaceAlone'!H60</f>
        <v>0.0051918147456228</v>
      </c>
      <c r="I60" s="29" t="n">
        <f>'1A-PopNHRaceAlone'!L60</f>
        <v>0.00483338402050658</v>
      </c>
      <c r="J60" s="29" t="n">
        <f>'1A-PopNHRaceAlone'!R60</f>
        <v>0.0304448885606291</v>
      </c>
      <c r="K60" s="29" t="n">
        <f>'1A-PopNHRaceAlone'!V60</f>
        <v>0.0907046965286527</v>
      </c>
      <c r="L60" s="25"/>
      <c r="M60" s="14" t="n">
        <v>72581</v>
      </c>
      <c r="N60" s="42" t="n">
        <f>IF(ISERROR(M60/B60),"",(M60/B60))</f>
        <v>0.788341226050311</v>
      </c>
      <c r="O60" s="25"/>
      <c r="P60" s="29" t="n">
        <f>'4A-VAPNHRaceAlone'!F60</f>
        <v>0.922527934307877</v>
      </c>
      <c r="Q60" s="29" t="n">
        <f>'4A-VAPNHRaceAlone'!H60</f>
        <v>0.00505641972417024</v>
      </c>
      <c r="R60" s="29" t="n">
        <f>'4A-VAPNHRaceAlone'!L60</f>
        <v>0.00468442154282801</v>
      </c>
      <c r="S60" s="29" t="n">
        <f>'4A-VAPNHRaceAlone'!R60</f>
        <v>0.0248687673082487</v>
      </c>
      <c r="T60" s="37" t="n">
        <f>'4A-VAPNHRaceAlone'!V60</f>
        <v>0.0774720656921233</v>
      </c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</row>
    <row r="61" ht="12.75">
      <c r="A61" s="9" t="n">
        <v>59</v>
      </c>
      <c r="B61" s="13" t="n">
        <v>89584</v>
      </c>
      <c r="C61" s="13" t="n">
        <v>91612.1</v>
      </c>
      <c r="D61" s="21" t="n">
        <f>(B61-C61)/C61</f>
        <v>-0.0221379053640295</v>
      </c>
      <c r="E61" s="22" t="n">
        <f>B61-C61</f>
        <v>-2028.10000000001</v>
      </c>
      <c r="F61" s="24"/>
      <c r="G61" s="30" t="n">
        <f>'1A-PopNHRaceAlone'!F61</f>
        <v>0.928491694945526</v>
      </c>
      <c r="H61" s="30" t="n">
        <f>'1A-PopNHRaceAlone'!H61</f>
        <v>0.00387345954634756</v>
      </c>
      <c r="I61" s="30" t="n">
        <f>'1A-PopNHRaceAlone'!L61</f>
        <v>0.00350509019467762</v>
      </c>
      <c r="J61" s="30" t="n">
        <f>'1A-PopNHRaceAlone'!R61</f>
        <v>0.0209858903375603</v>
      </c>
      <c r="K61" s="30" t="n">
        <f>'1A-PopNHRaceAlone'!V61</f>
        <v>0.071508305054474</v>
      </c>
      <c r="L61" s="24"/>
      <c r="M61" s="13" t="n">
        <v>72990</v>
      </c>
      <c r="N61" s="43" t="n">
        <f>IF(ISERROR(M61/B61),"",(M61/B61))</f>
        <v>0.814766029648151</v>
      </c>
      <c r="O61" s="24"/>
      <c r="P61" s="30" t="n">
        <f>'4A-VAPNHRaceAlone'!F61</f>
        <v>0.938060008220304</v>
      </c>
      <c r="Q61" s="30" t="n">
        <f>'4A-VAPNHRaceAlone'!H61</f>
        <v>0.00349362926428278</v>
      </c>
      <c r="R61" s="30" t="n">
        <f>'4A-VAPNHRaceAlone'!L61</f>
        <v>0.00356213179887656</v>
      </c>
      <c r="S61" s="30" t="n">
        <f>'4A-VAPNHRaceAlone'!R61</f>
        <v>0.0164269077955884</v>
      </c>
      <c r="T61" s="37" t="n">
        <f>'4A-VAPNHRaceAlone'!V61</f>
        <v>0.0619399917796958</v>
      </c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</row>
    <row r="62" ht="12.75">
      <c r="A62" s="9" t="n">
        <v>60</v>
      </c>
      <c r="B62" s="14" t="n">
        <v>91598</v>
      </c>
      <c r="C62" s="14" t="n">
        <v>91612.1</v>
      </c>
      <c r="D62" s="20" t="n">
        <f>(B62-C62)/C62</f>
        <v>-0.00015390980012472</v>
      </c>
      <c r="E62" s="23" t="n">
        <f>B62-C62</f>
        <v>-14.1000000000058</v>
      </c>
      <c r="F62" s="25"/>
      <c r="G62" s="29" t="n">
        <f>'1A-PopNHRaceAlone'!F62</f>
        <v>0.749841699600428</v>
      </c>
      <c r="H62" s="29" t="n">
        <f>'1A-PopNHRaceAlone'!H62</f>
        <v>0.0975239634053145</v>
      </c>
      <c r="I62" s="29" t="n">
        <f>'1A-PopNHRaceAlone'!L62</f>
        <v>0.0336361055918252</v>
      </c>
      <c r="J62" s="29" t="n">
        <f>'1A-PopNHRaceAlone'!R62</f>
        <v>0.062403109238193</v>
      </c>
      <c r="K62" s="29" t="n">
        <f>'1A-PopNHRaceAlone'!V62</f>
        <v>0.250158300399572</v>
      </c>
      <c r="L62" s="25"/>
      <c r="M62" s="14" t="n">
        <v>71385</v>
      </c>
      <c r="N62" s="42" t="n">
        <f>IF(ISERROR(M62/B62),"",(M62/B62))</f>
        <v>0.779329242996572</v>
      </c>
      <c r="O62" s="25"/>
      <c r="P62" s="29" t="n">
        <f>'4A-VAPNHRaceAlone'!F62</f>
        <v>0.774420396441829</v>
      </c>
      <c r="Q62" s="29" t="n">
        <f>'4A-VAPNHRaceAlone'!H62</f>
        <v>0.0913637318764446</v>
      </c>
      <c r="R62" s="29" t="n">
        <f>'4A-VAPNHRaceAlone'!L62</f>
        <v>0.0323317223506339</v>
      </c>
      <c r="S62" s="29" t="n">
        <f>'4A-VAPNHRaceAlone'!R62</f>
        <v>0.0536107025285424</v>
      </c>
      <c r="T62" s="37" t="n">
        <f>'4A-VAPNHRaceAlone'!V62</f>
        <v>0.22557960355817</v>
      </c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</row>
    <row r="63" ht="12.75">
      <c r="A63" s="9" t="n">
        <v>61</v>
      </c>
      <c r="B63" s="13" t="n">
        <v>91925</v>
      </c>
      <c r="C63" s="13" t="n">
        <v>91612.1</v>
      </c>
      <c r="D63" s="21" t="n">
        <f>(B63-C63)/C63</f>
        <v>0.00341548769212794</v>
      </c>
      <c r="E63" s="22" t="n">
        <f>B63-C63</f>
        <v>312.899999999994</v>
      </c>
      <c r="F63" s="24"/>
      <c r="G63" s="30" t="n">
        <f>'1A-PopNHRaceAlone'!F63</f>
        <v>0.873821049768833</v>
      </c>
      <c r="H63" s="30" t="n">
        <f>'1A-PopNHRaceAlone'!H63</f>
        <v>0.0261082404133805</v>
      </c>
      <c r="I63" s="30" t="n">
        <f>'1A-PopNHRaceAlone'!L63</f>
        <v>0.00639651890127822</v>
      </c>
      <c r="J63" s="30" t="n">
        <f>'1A-PopNHRaceAlone'!R63</f>
        <v>0.0408267609464237</v>
      </c>
      <c r="K63" s="30" t="n">
        <f>'1A-PopNHRaceAlone'!V63</f>
        <v>0.126178950231167</v>
      </c>
      <c r="L63" s="24"/>
      <c r="M63" s="13" t="n">
        <v>72409</v>
      </c>
      <c r="N63" s="43" t="n">
        <f>IF(ISERROR(M63/B63),"",(M63/B63))</f>
        <v>0.787696491705194</v>
      </c>
      <c r="O63" s="24"/>
      <c r="P63" s="30" t="n">
        <f>'4A-VAPNHRaceAlone'!F63</f>
        <v>0.895800245825795</v>
      </c>
      <c r="Q63" s="30" t="n">
        <f>'4A-VAPNHRaceAlone'!H63</f>
        <v>0.0233396400999876</v>
      </c>
      <c r="R63" s="30" t="n">
        <f>'4A-VAPNHRaceAlone'!L63</f>
        <v>0.00668425195762958</v>
      </c>
      <c r="S63" s="30" t="n">
        <f>'4A-VAPNHRaceAlone'!R63</f>
        <v>0.032219751688326</v>
      </c>
      <c r="T63" s="37" t="n">
        <f>'4A-VAPNHRaceAlone'!V63</f>
        <v>0.104199754174205</v>
      </c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</row>
    <row r="64" ht="12.75">
      <c r="A64" s="9" t="n">
        <v>62</v>
      </c>
      <c r="B64" s="14" t="n">
        <v>93906</v>
      </c>
      <c r="C64" s="14" t="n">
        <v>91612.1</v>
      </c>
      <c r="D64" s="20" t="n">
        <f>(B64-C64)/C64</f>
        <v>0.025039268830209</v>
      </c>
      <c r="E64" s="23" t="n">
        <f>B64-C64</f>
        <v>2293.89999999999</v>
      </c>
      <c r="F64" s="25"/>
      <c r="G64" s="29" t="n">
        <f>'1A-PopNHRaceAlone'!F64</f>
        <v>0.832215193917322</v>
      </c>
      <c r="H64" s="29" t="n">
        <f>'1A-PopNHRaceAlone'!H64</f>
        <v>0.0257385044619087</v>
      </c>
      <c r="I64" s="29" t="n">
        <f>'1A-PopNHRaceAlone'!L64</f>
        <v>0.00486656869635593</v>
      </c>
      <c r="J64" s="29" t="n">
        <f>'1A-PopNHRaceAlone'!R64</f>
        <v>0.0878644602048857</v>
      </c>
      <c r="K64" s="29" t="n">
        <f>'1A-PopNHRaceAlone'!V64</f>
        <v>0.167784806082678</v>
      </c>
      <c r="L64" s="25"/>
      <c r="M64" s="14" t="n">
        <v>74339</v>
      </c>
      <c r="N64" s="42" t="n">
        <f>IF(ISERROR(M64/B64),"",(M64/B64))</f>
        <v>0.791632057589504</v>
      </c>
      <c r="O64" s="25"/>
      <c r="P64" s="29" t="n">
        <f>'4A-VAPNHRaceAlone'!F64</f>
        <v>0.853549280996516</v>
      </c>
      <c r="Q64" s="29" t="n">
        <f>'4A-VAPNHRaceAlone'!H64</f>
        <v>0.0283969383499913</v>
      </c>
      <c r="R64" s="29" t="n">
        <f>'4A-VAPNHRaceAlone'!L64</f>
        <v>0.00496374715828838</v>
      </c>
      <c r="S64" s="29" t="n">
        <f>'4A-VAPNHRaceAlone'!R64</f>
        <v>0.0720079635184762</v>
      </c>
      <c r="T64" s="37" t="n">
        <f>'4A-VAPNHRaceAlone'!V64</f>
        <v>0.146450719003484</v>
      </c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</row>
    <row r="65" ht="12.75">
      <c r="A65" s="9" t="n">
        <v>63</v>
      </c>
      <c r="B65" s="13" t="n">
        <v>93023</v>
      </c>
      <c r="C65" s="13" t="n">
        <v>91612.1</v>
      </c>
      <c r="D65" s="21" t="n">
        <f>(B65-C65)/C65</f>
        <v>0.0154008040422607</v>
      </c>
      <c r="E65" s="22" t="n">
        <f>B65-C65</f>
        <v>1410.89999999999</v>
      </c>
      <c r="F65" s="24"/>
      <c r="G65" s="30" t="n">
        <f>'1A-PopNHRaceAlone'!F65</f>
        <v>0.895477462563022</v>
      </c>
      <c r="H65" s="30" t="n">
        <f>'1A-PopNHRaceAlone'!H65</f>
        <v>0.0143942895842964</v>
      </c>
      <c r="I65" s="30" t="n">
        <f>'1A-PopNHRaceAlone'!L65</f>
        <v>0.00484826333272417</v>
      </c>
      <c r="J65" s="30" t="n">
        <f>'1A-PopNHRaceAlone'!R65</f>
        <v>0.0419573653827548</v>
      </c>
      <c r="K65" s="30" t="n">
        <f>'1A-PopNHRaceAlone'!V65</f>
        <v>0.104522537436978</v>
      </c>
      <c r="L65" s="24"/>
      <c r="M65" s="13" t="n">
        <v>71335</v>
      </c>
      <c r="N65" s="43" t="n">
        <f>IF(ISERROR(M65/B65),"",(M65/B65))</f>
        <v>0.766853358846737</v>
      </c>
      <c r="O65" s="24"/>
      <c r="P65" s="30" t="n">
        <f>'4A-VAPNHRaceAlone'!F65</f>
        <v>0.907324595219738</v>
      </c>
      <c r="Q65" s="30" t="n">
        <f>'4A-VAPNHRaceAlone'!H65</f>
        <v>0.0166257797715007</v>
      </c>
      <c r="R65" s="30" t="n">
        <f>'4A-VAPNHRaceAlone'!L65</f>
        <v>0.00485035396369244</v>
      </c>
      <c r="S65" s="30" t="n">
        <f>'4A-VAPNHRaceAlone'!R65</f>
        <v>0.0328590453494077</v>
      </c>
      <c r="T65" s="37" t="n">
        <f>'4A-VAPNHRaceAlone'!V65</f>
        <v>0.0926754047802621</v>
      </c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</row>
    <row r="66" ht="12.75">
      <c r="A66" s="9" t="n">
        <v>64</v>
      </c>
      <c r="B66" s="14" t="n">
        <v>92206</v>
      </c>
      <c r="C66" s="14" t="n">
        <v>91612.1</v>
      </c>
      <c r="D66" s="20" t="n">
        <f>(B66-C66)/C66</f>
        <v>0.00648276810595974</v>
      </c>
      <c r="E66" s="23" t="n">
        <f>B66-C66</f>
        <v>593.899999999994</v>
      </c>
      <c r="F66" s="25"/>
      <c r="G66" s="29" t="n">
        <f>'1A-PopNHRaceAlone'!F66</f>
        <v>0.84187579983949</v>
      </c>
      <c r="H66" s="29" t="n">
        <f>'1A-PopNHRaceAlone'!H66</f>
        <v>0.0269939049519554</v>
      </c>
      <c r="I66" s="29" t="n">
        <f>'1A-PopNHRaceAlone'!L66</f>
        <v>0.00679999132377503</v>
      </c>
      <c r="J66" s="29" t="n">
        <f>'1A-PopNHRaceAlone'!R66</f>
        <v>0.0694423356397631</v>
      </c>
      <c r="K66" s="29" t="n">
        <f>'1A-PopNHRaceAlone'!V66</f>
        <v>0.15812420016051</v>
      </c>
      <c r="L66" s="25"/>
      <c r="M66" s="14" t="n">
        <v>70733</v>
      </c>
      <c r="N66" s="42" t="n">
        <f>IF(ISERROR(M66/B66),"",(M66/B66))</f>
        <v>0.767119276402837</v>
      </c>
      <c r="O66" s="25"/>
      <c r="P66" s="29" t="n">
        <f>'4A-VAPNHRaceAlone'!F66</f>
        <v>0.86723311608443</v>
      </c>
      <c r="Q66" s="29" t="n">
        <f>'4A-VAPNHRaceAlone'!H66</f>
        <v>0.0270877808095231</v>
      </c>
      <c r="R66" s="29" t="n">
        <f>'4A-VAPNHRaceAlone'!L66</f>
        <v>0.00705469865550733</v>
      </c>
      <c r="S66" s="29" t="n">
        <f>'4A-VAPNHRaceAlone'!R66</f>
        <v>0.0539069458385761</v>
      </c>
      <c r="T66" s="37" t="n">
        <f>'4A-VAPNHRaceAlone'!V66</f>
        <v>0.13276688391557</v>
      </c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</row>
    <row r="67" ht="12.75">
      <c r="A67" s="9" t="n">
        <v>65</v>
      </c>
      <c r="B67" s="13" t="n">
        <v>92978</v>
      </c>
      <c r="C67" s="13" t="n">
        <v>91612.1</v>
      </c>
      <c r="D67" s="21" t="n">
        <f>(B67-C67)/C67</f>
        <v>0.0149096025525012</v>
      </c>
      <c r="E67" s="22" t="n">
        <f>B67-C67</f>
        <v>1365.89999999999</v>
      </c>
      <c r="F67" s="24"/>
      <c r="G67" s="30" t="n">
        <f>'1A-PopNHRaceAlone'!F67</f>
        <v>0.727430144765428</v>
      </c>
      <c r="H67" s="30" t="n">
        <f>'1A-PopNHRaceAlone'!H67</f>
        <v>0.159984082256018</v>
      </c>
      <c r="I67" s="30" t="n">
        <f>'1A-PopNHRaceAlone'!L67</f>
        <v>0.0127234399535374</v>
      </c>
      <c r="J67" s="30" t="n">
        <f>'1A-PopNHRaceAlone'!R67</f>
        <v>0.0403106111123061</v>
      </c>
      <c r="K67" s="30" t="n">
        <f>'1A-PopNHRaceAlone'!V67</f>
        <v>0.272569855234572</v>
      </c>
      <c r="L67" s="24"/>
      <c r="M67" s="13" t="n">
        <v>73558</v>
      </c>
      <c r="N67" s="43" t="n">
        <f>IF(ISERROR(M67/B67),"",(M67/B67))</f>
        <v>0.79113338639248</v>
      </c>
      <c r="O67" s="24"/>
      <c r="P67" s="30" t="n">
        <f>'4A-VAPNHRaceAlone'!F67</f>
        <v>0.745547731042171</v>
      </c>
      <c r="Q67" s="30" t="n">
        <f>'4A-VAPNHRaceAlone'!H67</f>
        <v>0.15723646646184</v>
      </c>
      <c r="R67" s="30" t="n">
        <f>'4A-VAPNHRaceAlone'!L67</f>
        <v>0.0128334103700481</v>
      </c>
      <c r="S67" s="30" t="n">
        <f>'4A-VAPNHRaceAlone'!R67</f>
        <v>0.0354142309470078</v>
      </c>
      <c r="T67" s="37" t="n">
        <f>'4A-VAPNHRaceAlone'!V67</f>
        <v>0.254452268957829</v>
      </c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</row>
    <row r="68" ht="12.75">
      <c r="A68" s="9" t="n">
        <v>66</v>
      </c>
      <c r="B68" s="14" t="n">
        <v>91302</v>
      </c>
      <c r="C68" s="14" t="n">
        <v>91612.1</v>
      </c>
      <c r="D68" s="20" t="n">
        <f>(B68-C68)/C68</f>
        <v>-0.00338492404387636</v>
      </c>
      <c r="E68" s="23" t="n">
        <f>B68-C68</f>
        <v>-310.100000000006</v>
      </c>
      <c r="F68" s="25"/>
      <c r="G68" s="29" t="n">
        <f>'1A-PopNHRaceAlone'!F68</f>
        <v>0.829686096690105</v>
      </c>
      <c r="H68" s="29" t="n">
        <f>'1A-PopNHRaceAlone'!H68</f>
        <v>0.0309522244857725</v>
      </c>
      <c r="I68" s="29" t="n">
        <f>'1A-PopNHRaceAlone'!L68</f>
        <v>0.0392872007184947</v>
      </c>
      <c r="J68" s="29" t="n">
        <f>'1A-PopNHRaceAlone'!R68</f>
        <v>0.0417405971391645</v>
      </c>
      <c r="K68" s="29" t="n">
        <f>'1A-PopNHRaceAlone'!V68</f>
        <v>0.170313903309895</v>
      </c>
      <c r="L68" s="25"/>
      <c r="M68" s="14" t="n">
        <v>73378</v>
      </c>
      <c r="N68" s="42" t="n">
        <f>IF(ISERROR(M68/B68),"",(M68/B68))</f>
        <v>0.803684475696042</v>
      </c>
      <c r="O68" s="25"/>
      <c r="P68" s="29" t="n">
        <f>'4A-VAPNHRaceAlone'!F68</f>
        <v>0.848047098585407</v>
      </c>
      <c r="Q68" s="29" t="n">
        <f>'4A-VAPNHRaceAlone'!H68</f>
        <v>0.0306631415410614</v>
      </c>
      <c r="R68" s="29" t="n">
        <f>'4A-VAPNHRaceAlone'!L68</f>
        <v>0.041660988307122</v>
      </c>
      <c r="S68" s="29" t="n">
        <f>'4A-VAPNHRaceAlone'!R68</f>
        <v>0.0343427185259887</v>
      </c>
      <c r="T68" s="37" t="n">
        <f>'4A-VAPNHRaceAlone'!V68</f>
        <v>0.151952901414593</v>
      </c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</row>
    <row r="69" ht="12.75">
      <c r="A69" s="9" t="n">
        <v>67</v>
      </c>
      <c r="B69" s="13" t="n">
        <v>92092</v>
      </c>
      <c r="C69" s="13" t="n">
        <v>91612.1</v>
      </c>
      <c r="D69" s="21" t="n">
        <f>(B69-C69)/C69</f>
        <v>0.0052383909985689</v>
      </c>
      <c r="E69" s="22" t="n">
        <f>B69-C69</f>
        <v>479.899999999994</v>
      </c>
      <c r="F69" s="24"/>
      <c r="G69" s="30" t="n">
        <f>'1A-PopNHRaceAlone'!F69</f>
        <v>0.531978890674543</v>
      </c>
      <c r="H69" s="30" t="n">
        <f>'1A-PopNHRaceAlone'!H69</f>
        <v>0.282891022021457</v>
      </c>
      <c r="I69" s="30" t="n">
        <f>'1A-PopNHRaceAlone'!L69</f>
        <v>0.0369196021369934</v>
      </c>
      <c r="J69" s="30" t="n">
        <f>'1A-PopNHRaceAlone'!R69</f>
        <v>0.0716783216783217</v>
      </c>
      <c r="K69" s="30" t="n">
        <f>'1A-PopNHRaceAlone'!V69</f>
        <v>0.468021109325457</v>
      </c>
      <c r="L69" s="24"/>
      <c r="M69" s="13" t="n">
        <v>73449</v>
      </c>
      <c r="N69" s="43" t="n">
        <f>IF(ISERROR(M69/B69),"",(M69/B69))</f>
        <v>0.797561134517656</v>
      </c>
      <c r="O69" s="24"/>
      <c r="P69" s="30" t="n">
        <f>'4A-VAPNHRaceAlone'!F69</f>
        <v>0.571253522852592</v>
      </c>
      <c r="Q69" s="30" t="n">
        <f>'4A-VAPNHRaceAlone'!H69</f>
        <v>0.264618987324538</v>
      </c>
      <c r="R69" s="30" t="n">
        <f>'4A-VAPNHRaceAlone'!L69</f>
        <v>0.0389249683453825</v>
      </c>
      <c r="S69" s="30" t="n">
        <f>'4A-VAPNHRaceAlone'!R69</f>
        <v>0.0621383545044861</v>
      </c>
      <c r="T69" s="37" t="n">
        <f>'4A-VAPNHRaceAlone'!V69</f>
        <v>0.428746477147408</v>
      </c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</row>
    <row r="70" ht="12.75">
      <c r="A70" s="9" t="n">
        <v>68</v>
      </c>
      <c r="B70" s="14" t="n">
        <v>92730</v>
      </c>
      <c r="C70" s="14" t="n">
        <v>91612.1</v>
      </c>
      <c r="D70" s="20" t="n">
        <f>(B70-C70)/C70</f>
        <v>0.0122025365644931</v>
      </c>
      <c r="E70" s="23" t="n">
        <f>B70-C70</f>
        <v>1117.89999999999</v>
      </c>
      <c r="F70" s="25"/>
      <c r="G70" s="29" t="n">
        <f>'1A-PopNHRaceAlone'!F70</f>
        <v>0.685042596786369</v>
      </c>
      <c r="H70" s="29" t="n">
        <f>'1A-PopNHRaceAlone'!H70</f>
        <v>0.0794133505877278</v>
      </c>
      <c r="I70" s="29" t="n">
        <f>'1A-PopNHRaceAlone'!L70</f>
        <v>0.11521621913081</v>
      </c>
      <c r="J70" s="29" t="n">
        <f>'1A-PopNHRaceAlone'!R70</f>
        <v>0.0589776771271433</v>
      </c>
      <c r="K70" s="29" t="n">
        <f>'1A-PopNHRaceAlone'!V70</f>
        <v>0.314957403213631</v>
      </c>
      <c r="L70" s="25"/>
      <c r="M70" s="14" t="n">
        <v>74822</v>
      </c>
      <c r="N70" s="42" t="n">
        <f>IF(ISERROR(M70/B70),"",(M70/B70))</f>
        <v>0.806880189798339</v>
      </c>
      <c r="O70" s="25"/>
      <c r="P70" s="29" t="n">
        <f>'4A-VAPNHRaceAlone'!F70</f>
        <v>0.706490069765577</v>
      </c>
      <c r="Q70" s="29" t="n">
        <f>'4A-VAPNHRaceAlone'!H70</f>
        <v>0.0775974980620673</v>
      </c>
      <c r="R70" s="29" t="n">
        <f>'4A-VAPNHRaceAlone'!L70</f>
        <v>0.116476437411457</v>
      </c>
      <c r="S70" s="29" t="n">
        <f>'4A-VAPNHRaceAlone'!R70</f>
        <v>0.0523241827270054</v>
      </c>
      <c r="T70" s="37" t="n">
        <f>'4A-VAPNHRaceAlone'!V70</f>
        <v>0.293509930234423</v>
      </c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</row>
    <row r="71" ht="12.75">
      <c r="A71" s="9" t="n">
        <v>69</v>
      </c>
      <c r="B71" s="13" t="n">
        <v>91482</v>
      </c>
      <c r="C71" s="13" t="n">
        <v>91612.1</v>
      </c>
      <c r="D71" s="21" t="n">
        <f>(B71-C71)/C71</f>
        <v>-0.0014201180848382</v>
      </c>
      <c r="E71" s="22" t="n">
        <f>B71-C71</f>
        <v>-130.100000000006</v>
      </c>
      <c r="F71" s="24"/>
      <c r="G71" s="30" t="n">
        <f>'1A-PopNHRaceAlone'!F71</f>
        <v>0.697109813952472</v>
      </c>
      <c r="H71" s="30" t="n">
        <f>'1A-PopNHRaceAlone'!H71</f>
        <v>0.0401827681948361</v>
      </c>
      <c r="I71" s="30" t="n">
        <f>'1A-PopNHRaceAlone'!L71</f>
        <v>0.161900701777399</v>
      </c>
      <c r="J71" s="30" t="n">
        <f>'1A-PopNHRaceAlone'!R71</f>
        <v>0.0442491419076977</v>
      </c>
      <c r="K71" s="30" t="n">
        <f>'1A-PopNHRaceAlone'!V71</f>
        <v>0.302890186047528</v>
      </c>
      <c r="L71" s="24"/>
      <c r="M71" s="13" t="n">
        <v>78757</v>
      </c>
      <c r="N71" s="43" t="n">
        <f>IF(ISERROR(M71/B71),"",(M71/B71))</f>
        <v>0.860901598128594</v>
      </c>
      <c r="O71" s="24"/>
      <c r="P71" s="30" t="n">
        <f>'4A-VAPNHRaceAlone'!F71</f>
        <v>0.703340655433803</v>
      </c>
      <c r="Q71" s="30" t="n">
        <f>'4A-VAPNHRaceAlone'!H71</f>
        <v>0.0418756428000051</v>
      </c>
      <c r="R71" s="30" t="n">
        <f>'4A-VAPNHRaceAlone'!L71</f>
        <v>0.164188580062725</v>
      </c>
      <c r="S71" s="30" t="n">
        <f>'4A-VAPNHRaceAlone'!R71</f>
        <v>0.0416216971189863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</row>
    <row r="72" ht="12.75">
      <c r="A72" s="9" t="n">
        <v>70</v>
      </c>
      <c r="B72" s="14" t="n">
        <v>91041</v>
      </c>
      <c r="C72" s="14" t="n">
        <v>91612.1</v>
      </c>
      <c r="D72" s="20" t="n">
        <f>(B72-C72)/C72</f>
        <v>-0.0062338926844817</v>
      </c>
      <c r="E72" s="23" t="n">
        <f>B72-C72</f>
        <v>-571.100000000006</v>
      </c>
      <c r="F72" s="25"/>
      <c r="G72" s="29" t="n">
        <f>'1A-PopNHRaceAlone'!F72</f>
        <v>0.754077833064224</v>
      </c>
      <c r="H72" s="29" t="n">
        <f>'1A-PopNHRaceAlone'!H72</f>
        <v>0.122340483957777</v>
      </c>
      <c r="I72" s="29" t="n">
        <f>'1A-PopNHRaceAlone'!L72</f>
        <v>0.012609703320482</v>
      </c>
      <c r="J72" s="29" t="n">
        <f>'1A-PopNHRaceAlone'!R72</f>
        <v>0.0461550290528443</v>
      </c>
      <c r="K72" s="29" t="n">
        <f>'1A-PopNHRaceAlone'!V72</f>
        <v>0.245922166935776</v>
      </c>
      <c r="L72" s="25"/>
      <c r="M72" s="14" t="n">
        <v>71551</v>
      </c>
      <c r="N72" s="42" t="n">
        <f>IF(ISERROR(M72/B72),"",(M72/B72))</f>
        <v>0.785920629167079</v>
      </c>
      <c r="O72" s="25"/>
      <c r="P72" s="29" t="n">
        <f>'4A-VAPNHRaceAlone'!F72</f>
        <v>0.784084079887074</v>
      </c>
      <c r="Q72" s="29" t="n">
        <f>'4A-VAPNHRaceAlone'!H72</f>
        <v>0.121717376416822</v>
      </c>
      <c r="R72" s="29" t="n">
        <f>'4A-VAPNHRaceAlone'!L72</f>
        <v>0.0125924165979511</v>
      </c>
      <c r="S72" s="29" t="n">
        <f>'4A-VAPNHRaceAlone'!R72</f>
        <v>0.0354152981789213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</row>
    <row r="73" ht="12.75">
      <c r="A73" s="9" t="n">
        <v>71</v>
      </c>
      <c r="B73" s="13" t="n">
        <v>93056</v>
      </c>
      <c r="C73" s="13" t="n">
        <v>91612.1</v>
      </c>
      <c r="D73" s="21" t="n">
        <f>(B73-C73)/C73</f>
        <v>0.0157610184680844</v>
      </c>
      <c r="E73" s="22" t="n">
        <f>B73-C73</f>
        <v>1443.89999999999</v>
      </c>
      <c r="F73" s="24"/>
      <c r="G73" s="30" t="n">
        <f>'1A-PopNHRaceAlone'!F73</f>
        <v>0.900393311554333</v>
      </c>
      <c r="H73" s="30" t="n">
        <f>'1A-PopNHRaceAlone'!H73</f>
        <v>0.0140990371389271</v>
      </c>
      <c r="I73" s="30" t="n">
        <f>'1A-PopNHRaceAlone'!L73</f>
        <v>0.00513669188445667</v>
      </c>
      <c r="J73" s="30" t="n">
        <f>'1A-PopNHRaceAlone'!R73</f>
        <v>0.0339795392022008</v>
      </c>
      <c r="K73" s="30" t="n">
        <f>'1A-PopNHRaceAlone'!V73</f>
        <v>0.0996066884456671</v>
      </c>
      <c r="L73" s="24"/>
      <c r="M73" s="13" t="n">
        <v>72892</v>
      </c>
      <c r="N73" s="43" t="n">
        <f>IF(ISERROR(M73/B73),"",(M73/B73))</f>
        <v>0.783313273727648</v>
      </c>
      <c r="O73" s="24"/>
      <c r="P73" s="30" t="n">
        <f>'4A-VAPNHRaceAlone'!F73</f>
        <v>0.915573725511716</v>
      </c>
      <c r="Q73" s="30" t="n">
        <f>'4A-VAPNHRaceAlone'!H73</f>
        <v>0.0132524831257202</v>
      </c>
      <c r="R73" s="30" t="n">
        <f>'4A-VAPNHRaceAlone'!L73</f>
        <v>0.00518575426658618</v>
      </c>
      <c r="S73" s="30" t="n">
        <f>'4A-VAPNHRaceAlone'!R73</f>
        <v>0.0271634747297371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</row>
    <row r="74" ht="12.75">
      <c r="A74" s="9" t="n">
        <v>72</v>
      </c>
      <c r="B74" s="14" t="n">
        <v>90186</v>
      </c>
      <c r="C74" s="14" t="n">
        <v>91612.1</v>
      </c>
      <c r="D74" s="20" t="n">
        <f>(B74-C74)/C74</f>
        <v>-0.015566720989913</v>
      </c>
      <c r="E74" s="23" t="n">
        <f>B74-C74</f>
        <v>-1426.10000000001</v>
      </c>
      <c r="F74" s="25"/>
      <c r="G74" s="29" t="n">
        <f>'1A-PopNHRaceAlone'!F74</f>
        <v>0.871088639034883</v>
      </c>
      <c r="H74" s="29" t="n">
        <f>'1A-PopNHRaceAlone'!H74</f>
        <v>0.0304925376444237</v>
      </c>
      <c r="I74" s="29" t="n">
        <f>'1A-PopNHRaceAlone'!L74</f>
        <v>0.0102787572350476</v>
      </c>
      <c r="J74" s="29" t="n">
        <f>'1A-PopNHRaceAlone'!R74</f>
        <v>0.0317787683232431</v>
      </c>
      <c r="K74" s="29" t="n">
        <f>'1A-PopNHRaceAlone'!V74</f>
        <v>0.128911360965117</v>
      </c>
      <c r="L74" s="25"/>
      <c r="M74" s="14" t="n">
        <v>70123</v>
      </c>
      <c r="N74" s="42" t="n">
        <f>IF(ISERROR(M74/B74),"",(M74/B74))</f>
        <v>0.777537533541791</v>
      </c>
      <c r="O74" s="25"/>
      <c r="P74" s="29" t="n">
        <f>'4A-VAPNHRaceAlone'!F74</f>
        <v>0.890948761462003</v>
      </c>
      <c r="Q74" s="29" t="n">
        <f>'4A-VAPNHRaceAlone'!H74</f>
        <v>0.027152289548365</v>
      </c>
      <c r="R74" s="29" t="n">
        <f>'4A-VAPNHRaceAlone'!L74</f>
        <v>0.0103389757996663</v>
      </c>
      <c r="S74" s="29" t="n">
        <f>'4A-VAPNHRaceAlone'!R74</f>
        <v>0.0250274517633301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</row>
    <row r="75" ht="12.75">
      <c r="A75" s="9" t="n">
        <v>73</v>
      </c>
      <c r="B75" s="13" t="n">
        <v>93633</v>
      </c>
      <c r="C75" s="13" t="n">
        <v>91612.1</v>
      </c>
      <c r="D75" s="21" t="n">
        <f>(B75-C75)/C75</f>
        <v>0.0220593131256678</v>
      </c>
      <c r="E75" s="22" t="n">
        <f>B75-C75</f>
        <v>2020.89999999999</v>
      </c>
      <c r="F75" s="24"/>
      <c r="G75" s="30" t="n">
        <f>'1A-PopNHRaceAlone'!F75</f>
        <v>0.598239936774428</v>
      </c>
      <c r="H75" s="30" t="n">
        <f>'1A-PopNHRaceAlone'!H75</f>
        <v>0.219078743605353</v>
      </c>
      <c r="I75" s="30" t="n">
        <f>'1A-PopNHRaceAlone'!L75</f>
        <v>0.0215201905311162</v>
      </c>
      <c r="J75" s="30" t="n">
        <f>'1A-PopNHRaceAlone'!R75</f>
        <v>0.0853011224675061</v>
      </c>
      <c r="K75" s="30" t="n">
        <f>'1A-PopNHRaceAlone'!V75</f>
        <v>0.401760063225572</v>
      </c>
      <c r="L75" s="24"/>
      <c r="M75" s="13" t="n">
        <v>74239</v>
      </c>
      <c r="N75" s="43" t="n">
        <f>IF(ISERROR(M75/B75),"",(M75/B75))</f>
        <v>0.792872171136245</v>
      </c>
      <c r="O75" s="24"/>
      <c r="P75" s="30" t="n">
        <f>'4A-VAPNHRaceAlone'!F75</f>
        <v>0.64798825415213</v>
      </c>
      <c r="Q75" s="30" t="n">
        <f>'4A-VAPNHRaceAlone'!H75</f>
        <v>0.195382480906262</v>
      </c>
      <c r="R75" s="30" t="n">
        <f>'4A-VAPNHRaceAlone'!L75</f>
        <v>0.0251080968224249</v>
      </c>
      <c r="S75" s="30" t="n">
        <f>'4A-VAPNHRaceAlone'!R75</f>
        <v>0.0730478589420655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</row>
    <row r="76" ht="12.75">
      <c r="A76" s="9" t="n">
        <v>74</v>
      </c>
      <c r="B76" s="14" t="n">
        <v>89967</v>
      </c>
      <c r="C76" s="14" t="n">
        <v>91612.1</v>
      </c>
      <c r="D76" s="20" t="n">
        <f>(B76-C76)/C76</f>
        <v>-0.0179572349067427</v>
      </c>
      <c r="E76" s="23" t="n">
        <f>B76-C76</f>
        <v>-1645.10000000001</v>
      </c>
      <c r="F76" s="25"/>
      <c r="G76" s="29" t="n">
        <f>'1A-PopNHRaceAlone'!F76</f>
        <v>0.674013805061856</v>
      </c>
      <c r="H76" s="29" t="n">
        <f>'1A-PopNHRaceAlone'!H76</f>
        <v>0.151088732535263</v>
      </c>
      <c r="I76" s="29" t="n">
        <f>'1A-PopNHRaceAlone'!L76</f>
        <v>0.0376026765369524</v>
      </c>
      <c r="J76" s="29" t="n">
        <f>'1A-PopNHRaceAlone'!R76</f>
        <v>0.0666688897040026</v>
      </c>
      <c r="K76" s="29" t="n">
        <f>'1A-PopNHRaceAlone'!V76</f>
        <v>0.325986194938144</v>
      </c>
      <c r="L76" s="25"/>
      <c r="M76" s="14" t="n">
        <v>68781</v>
      </c>
      <c r="N76" s="42" t="n">
        <f>IF(ISERROR(M76/B76),"",(M76/B76))</f>
        <v>0.764513655006836</v>
      </c>
      <c r="O76" s="25"/>
      <c r="P76" s="29" t="n">
        <f>'4A-VAPNHRaceAlone'!F76</f>
        <v>0.714746805076984</v>
      </c>
      <c r="Q76" s="29" t="n">
        <f>'4A-VAPNHRaceAlone'!H76</f>
        <v>0.143426236896817</v>
      </c>
      <c r="R76" s="29" t="n">
        <f>'4A-VAPNHRaceAlone'!L76</f>
        <v>0.0338756342594612</v>
      </c>
      <c r="S76" s="29" t="n">
        <f>'4A-VAPNHRaceAlone'!R76</f>
        <v>0.0553059711257469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</row>
    <row r="77" ht="12.75">
      <c r="A77" s="9" t="n">
        <v>75</v>
      </c>
      <c r="B77" s="13" t="n">
        <v>91029</v>
      </c>
      <c r="C77" s="13" t="n">
        <v>91612.1</v>
      </c>
      <c r="D77" s="21" t="n">
        <f>(B77-C77)/C77</f>
        <v>-0.00636487974841758</v>
      </c>
      <c r="E77" s="22" t="n">
        <f>B77-C77</f>
        <v>-583.100000000006</v>
      </c>
      <c r="F77" s="24"/>
      <c r="G77" s="30" t="n">
        <f>'1A-PopNHRaceAlone'!F77</f>
        <v>0.786320842808336</v>
      </c>
      <c r="H77" s="30" t="n">
        <f>'1A-PopNHRaceAlone'!H77</f>
        <v>0.0775906579222006</v>
      </c>
      <c r="I77" s="30" t="n">
        <f>'1A-PopNHRaceAlone'!L77</f>
        <v>0.0284854277208362</v>
      </c>
      <c r="J77" s="30" t="n">
        <f>'1A-PopNHRaceAlone'!R77</f>
        <v>0.0558283623900076</v>
      </c>
      <c r="K77" s="30" t="n">
        <f>'1A-PopNHRaceAlone'!V77</f>
        <v>0.213679157191664</v>
      </c>
      <c r="L77" s="24"/>
      <c r="M77" s="13" t="n">
        <v>71137</v>
      </c>
      <c r="N77" s="43" t="n">
        <f>IF(ISERROR(M77/B77),"",(M77/B77))</f>
        <v>0.781476232848872</v>
      </c>
      <c r="O77" s="24"/>
      <c r="P77" s="30" t="n">
        <f>'4A-VAPNHRaceAlone'!F77</f>
        <v>0.817886613154898</v>
      </c>
      <c r="Q77" s="30" t="n">
        <f>'4A-VAPNHRaceAlone'!H77</f>
        <v>0.0707929769318358</v>
      </c>
      <c r="R77" s="30" t="n">
        <f>'4A-VAPNHRaceAlone'!L77</f>
        <v>0.0272572641522696</v>
      </c>
      <c r="S77" s="30" t="n">
        <f>'4A-VAPNHRaceAlone'!R77</f>
        <v>0.046586164724405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</row>
    <row r="78" ht="12.75">
      <c r="A78" s="9" t="n">
        <v>76</v>
      </c>
      <c r="B78" s="14" t="n">
        <v>91240</v>
      </c>
      <c r="C78" s="14" t="n">
        <v>91612.1</v>
      </c>
      <c r="D78" s="20" t="n">
        <f>(B78-C78)/C78</f>
        <v>-0.0040616905408784</v>
      </c>
      <c r="E78" s="23" t="n">
        <f>B78-C78</f>
        <v>-372.100000000006</v>
      </c>
      <c r="F78" s="25"/>
      <c r="G78" s="29" t="n">
        <f>'1A-PopNHRaceAlone'!F78</f>
        <v>0.72936212187637</v>
      </c>
      <c r="H78" s="29" t="n">
        <f>'1A-PopNHRaceAlone'!H78</f>
        <v>0.0807978956597983</v>
      </c>
      <c r="I78" s="29" t="n">
        <f>'1A-PopNHRaceAlone'!L78</f>
        <v>0.0184129767645769</v>
      </c>
      <c r="J78" s="29" t="n">
        <f>'1A-PopNHRaceAlone'!R78</f>
        <v>0.115190705830776</v>
      </c>
      <c r="K78" s="29" t="n">
        <f>'1A-PopNHRaceAlone'!V78</f>
        <v>0.27063787812363</v>
      </c>
      <c r="L78" s="25"/>
      <c r="M78" s="14" t="n">
        <v>74555</v>
      </c>
      <c r="N78" s="42" t="n">
        <f>IF(ISERROR(M78/B78),"",(M78/B78))</f>
        <v>0.817130644454187</v>
      </c>
      <c r="O78" s="25"/>
      <c r="P78" s="29" t="n">
        <f>'4A-VAPNHRaceAlone'!F78</f>
        <v>0.767929716316813</v>
      </c>
      <c r="Q78" s="29" t="n">
        <f>'4A-VAPNHRaceAlone'!H78</f>
        <v>0.0714103681845617</v>
      </c>
      <c r="R78" s="29" t="n">
        <f>'4A-VAPNHRaceAlone'!L78</f>
        <v>0.0193280128764</v>
      </c>
      <c r="S78" s="29" t="n">
        <f>'4A-VAPNHRaceAlone'!R78</f>
        <v>0.0955133793843471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</row>
    <row r="79" ht="12.75">
      <c r="A79" s="9" t="n">
        <v>77</v>
      </c>
      <c r="B79" s="13" t="n">
        <v>92698</v>
      </c>
      <c r="C79" s="13" t="n">
        <v>91612.1</v>
      </c>
      <c r="D79" s="21" t="n">
        <f>(B79-C79)/C79</f>
        <v>0.0118532377273307</v>
      </c>
      <c r="E79" s="22" t="n">
        <f>B79-C79</f>
        <v>1085.89999999999</v>
      </c>
      <c r="F79" s="24"/>
      <c r="G79" s="30" t="n">
        <f>'1A-PopNHRaceAlone'!F79</f>
        <v>0.880385768840752</v>
      </c>
      <c r="H79" s="30" t="n">
        <f>'1A-PopNHRaceAlone'!H79</f>
        <v>0.0115967982049235</v>
      </c>
      <c r="I79" s="30" t="n">
        <f>'1A-PopNHRaceAlone'!L79</f>
        <v>0.0173035016936719</v>
      </c>
      <c r="J79" s="30" t="n">
        <f>'1A-PopNHRaceAlone'!R79</f>
        <v>0.052600919113681</v>
      </c>
      <c r="K79" s="30" t="n">
        <f>'1A-PopNHRaceAlone'!V79</f>
        <v>0.119614231159248</v>
      </c>
      <c r="L79" s="24"/>
      <c r="M79" s="13" t="n">
        <v>67717</v>
      </c>
      <c r="N79" s="43" t="n">
        <f>IF(ISERROR(M79/B79),"",(M79/B79))</f>
        <v>0.730511985156098</v>
      </c>
      <c r="O79" s="24"/>
      <c r="P79" s="30" t="n">
        <f>'4A-VAPNHRaceAlone'!F79</f>
        <v>0.901974393431487</v>
      </c>
      <c r="Q79" s="30" t="n">
        <f>'4A-VAPNHRaceAlone'!H79</f>
        <v>0.0106029505146418</v>
      </c>
      <c r="R79" s="30" t="n">
        <f>'4A-VAPNHRaceAlone'!L79</f>
        <v>0.0173220904647282</v>
      </c>
      <c r="S79" s="30" t="n">
        <f>'4A-VAPNHRaceAlone'!R79</f>
        <v>0.0428695896156061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</row>
    <row r="80" ht="12.75">
      <c r="A80" s="9" t="n">
        <v>78</v>
      </c>
      <c r="B80" s="14" t="n">
        <v>91524</v>
      </c>
      <c r="C80" s="14" t="n">
        <v>91612.1</v>
      </c>
      <c r="D80" s="20" t="n">
        <f>(B80-C80)/C80</f>
        <v>-0.000961663361062631</v>
      </c>
      <c r="E80" s="23" t="n">
        <f>B80-C80</f>
        <v>-88.1000000000058</v>
      </c>
      <c r="F80" s="25"/>
      <c r="G80" s="29" t="n">
        <f>'1A-PopNHRaceAlone'!F80</f>
        <v>0.410100083038329</v>
      </c>
      <c r="H80" s="29" t="n">
        <f>'1A-PopNHRaceAlone'!H80</f>
        <v>0.275665399239544</v>
      </c>
      <c r="I80" s="29" t="n">
        <f>'1A-PopNHRaceAlone'!L80</f>
        <v>0.03410034526463</v>
      </c>
      <c r="J80" s="29" t="n">
        <f>'1A-PopNHRaceAlone'!R80</f>
        <v>0.229666535553516</v>
      </c>
      <c r="K80" s="29" t="n">
        <f>'1A-PopNHRaceAlone'!V80</f>
        <v>0.589899916961671</v>
      </c>
      <c r="L80" s="25"/>
      <c r="M80" s="14" t="n">
        <v>67977</v>
      </c>
      <c r="N80" s="42" t="n">
        <f>IF(ISERROR(M80/B80),"",(M80/B80))</f>
        <v>0.74272322013898</v>
      </c>
      <c r="O80" s="25"/>
      <c r="P80" s="29" t="n">
        <f>'4A-VAPNHRaceAlone'!F80</f>
        <v>0.469997204936964</v>
      </c>
      <c r="Q80" s="29" t="n">
        <f>'4A-VAPNHRaceAlone'!H80</f>
        <v>0.262103358488901</v>
      </c>
      <c r="R80" s="29" t="n">
        <f>'4A-VAPNHRaceAlone'!L80</f>
        <v>0.0355120114156259</v>
      </c>
      <c r="S80" s="29" t="n">
        <f>'4A-VAPNHRaceAlone'!R80</f>
        <v>0.1920649631493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</row>
    <row r="81" ht="12.75">
      <c r="A81" s="9" t="n">
        <v>79</v>
      </c>
      <c r="B81" s="13" t="n">
        <v>90482</v>
      </c>
      <c r="C81" s="13" t="n">
        <v>91612.1</v>
      </c>
      <c r="D81" s="21" t="n">
        <f>(B81-C81)/C81</f>
        <v>-0.0123357067461613</v>
      </c>
      <c r="E81" s="22" t="n">
        <f>B81-C81</f>
        <v>-1130.10000000001</v>
      </c>
      <c r="F81" s="24"/>
      <c r="G81" s="30" t="n">
        <f>'1A-PopNHRaceAlone'!F81</f>
        <v>0.685208107689927</v>
      </c>
      <c r="H81" s="30" t="n">
        <f>'1A-PopNHRaceAlone'!H81</f>
        <v>0.0628964876992109</v>
      </c>
      <c r="I81" s="30" t="n">
        <f>'1A-PopNHRaceAlone'!L81</f>
        <v>0.0293207488782299</v>
      </c>
      <c r="J81" s="30" t="n">
        <f>'1A-PopNHRaceAlone'!R81</f>
        <v>0.17278574744148</v>
      </c>
      <c r="K81" s="30" t="n">
        <f>'1A-PopNHRaceAlone'!V81</f>
        <v>0.314791892310073</v>
      </c>
      <c r="L81" s="24"/>
      <c r="M81" s="13" t="n">
        <v>68830</v>
      </c>
      <c r="N81" s="43" t="n">
        <f>IF(ISERROR(M81/B81),"",(M81/B81))</f>
        <v>0.760703786388453</v>
      </c>
      <c r="O81" s="24"/>
      <c r="P81" s="30" t="n">
        <f>'4A-VAPNHRaceAlone'!F81</f>
        <v>0.726921400552085</v>
      </c>
      <c r="Q81" s="30" t="n">
        <f>'4A-VAPNHRaceAlone'!H81</f>
        <v>0.0582304227807642</v>
      </c>
      <c r="R81" s="30" t="n">
        <f>'4A-VAPNHRaceAlone'!L81</f>
        <v>0.0303210809240157</v>
      </c>
      <c r="S81" s="30" t="n">
        <f>'4A-VAPNHRaceAlone'!R81</f>
        <v>0.146026441958448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</row>
    <row r="82" ht="12.75">
      <c r="A82" s="9" t="n">
        <v>80</v>
      </c>
      <c r="B82" s="14" t="n">
        <v>91393</v>
      </c>
      <c r="C82" s="14" t="n">
        <v>91612.1</v>
      </c>
      <c r="D82" s="20" t="n">
        <f>(B82-C82)/C82</f>
        <v>-0.00239160547569596</v>
      </c>
      <c r="E82" s="23" t="n">
        <f>B82-C82</f>
        <v>-219.100000000006</v>
      </c>
      <c r="F82" s="25"/>
      <c r="G82" s="29" t="n">
        <f>'1A-PopNHRaceAlone'!F82</f>
        <v>0.779501712384975</v>
      </c>
      <c r="H82" s="29" t="n">
        <f>'1A-PopNHRaceAlone'!H82</f>
        <v>0.0715481492017988</v>
      </c>
      <c r="I82" s="29" t="n">
        <f>'1A-PopNHRaceAlone'!L82</f>
        <v>0.0451785147659011</v>
      </c>
      <c r="J82" s="29" t="n">
        <f>'1A-PopNHRaceAlone'!R82</f>
        <v>0.0460647970851159</v>
      </c>
      <c r="K82" s="29" t="n">
        <f>'1A-PopNHRaceAlone'!V82</f>
        <v>0.220498287615025</v>
      </c>
      <c r="L82" s="25"/>
      <c r="M82" s="14" t="n">
        <v>70666</v>
      </c>
      <c r="N82" s="42" t="n">
        <f>IF(ISERROR(M82/B82),"",(M82/B82))</f>
        <v>0.773210202094252</v>
      </c>
      <c r="O82" s="25"/>
      <c r="P82" s="29" t="n">
        <f>'4A-VAPNHRaceAlone'!F82</f>
        <v>0.807375541278691</v>
      </c>
      <c r="Q82" s="29" t="n">
        <f>'4A-VAPNHRaceAlone'!H82</f>
        <v>0.0675006367984604</v>
      </c>
      <c r="R82" s="29" t="n">
        <f>'4A-VAPNHRaceAlone'!L82</f>
        <v>0.044080604534005</v>
      </c>
      <c r="S82" s="29" t="n">
        <f>'4A-VAPNHRaceAlone'!R82</f>
        <v>0.0387314974669572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</row>
    <row r="83" ht="12.75">
      <c r="A83" s="9" t="n">
        <v>81</v>
      </c>
      <c r="B83" s="13" t="n">
        <v>91924</v>
      </c>
      <c r="C83" s="13" t="n">
        <v>91612.1</v>
      </c>
      <c r="D83" s="21" t="n">
        <f>(B83-C83)/C83</f>
        <v>0.00340457210346662</v>
      </c>
      <c r="E83" s="22" t="n">
        <f>B83-C83</f>
        <v>311.899999999994</v>
      </c>
      <c r="F83" s="24"/>
      <c r="G83" s="30" t="n">
        <f>'1A-PopNHRaceAlone'!F83</f>
        <v>0.79325312214438</v>
      </c>
      <c r="H83" s="30" t="n">
        <f>'1A-PopNHRaceAlone'!H83</f>
        <v>0.0605065053740046</v>
      </c>
      <c r="I83" s="30" t="n">
        <f>'1A-PopNHRaceAlone'!L83</f>
        <v>0.0164701274966277</v>
      </c>
      <c r="J83" s="30" t="n">
        <f>'1A-PopNHRaceAlone'!R83</f>
        <v>0.0617901744919716</v>
      </c>
      <c r="K83" s="30" t="n">
        <f>'1A-PopNHRaceAlone'!V83</f>
        <v>0.20674687785562</v>
      </c>
      <c r="L83" s="24"/>
      <c r="M83" s="13" t="n">
        <v>72730</v>
      </c>
      <c r="N83" s="43" t="n">
        <f>IF(ISERROR(M83/B83),"",(M83/B83))</f>
        <v>0.791197075845263</v>
      </c>
      <c r="O83" s="24"/>
      <c r="P83" s="30" t="n">
        <f>'4A-VAPNHRaceAlone'!F83</f>
        <v>0.820692974013475</v>
      </c>
      <c r="Q83" s="30" t="n">
        <f>'4A-VAPNHRaceAlone'!H83</f>
        <v>0.0590952839268527</v>
      </c>
      <c r="R83" s="30" t="n">
        <f>'4A-VAPNHRaceAlone'!L83</f>
        <v>0.0175718410559604</v>
      </c>
      <c r="S83" s="30" t="n">
        <f>'4A-VAPNHRaceAlone'!R83</f>
        <v>0.0487006737247353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</row>
    <row r="84" ht="12.75">
      <c r="A84" s="9" t="n">
        <v>82</v>
      </c>
      <c r="B84" s="14" t="n">
        <v>91254</v>
      </c>
      <c r="C84" s="14" t="n">
        <v>91612.1</v>
      </c>
      <c r="D84" s="20" t="n">
        <f>(B84-C84)/C84</f>
        <v>-0.00390887229961987</v>
      </c>
      <c r="E84" s="23" t="n">
        <f>B84-C84</f>
        <v>-358.100000000006</v>
      </c>
      <c r="F84" s="25"/>
      <c r="G84" s="29" t="n">
        <f>'1A-PopNHRaceAlone'!F84</f>
        <v>0.654952111688255</v>
      </c>
      <c r="H84" s="29" t="n">
        <f>'1A-PopNHRaceAlone'!H84</f>
        <v>0.0265851359940386</v>
      </c>
      <c r="I84" s="29" t="n">
        <f>'1A-PopNHRaceAlone'!L84</f>
        <v>0.05459486707432</v>
      </c>
      <c r="J84" s="29" t="n">
        <f>'1A-PopNHRaceAlone'!R84</f>
        <v>0.222192999758915</v>
      </c>
      <c r="K84" s="29" t="n">
        <f>'1A-PopNHRaceAlone'!V84</f>
        <v>0.345047888311745</v>
      </c>
      <c r="L84" s="25"/>
      <c r="M84" s="14" t="n">
        <v>70172</v>
      </c>
      <c r="N84" s="42" t="n">
        <f>IF(ISERROR(M84/B84),"",(M84/B84))</f>
        <v>0.76897451070638</v>
      </c>
      <c r="O84" s="25"/>
      <c r="P84" s="29" t="n">
        <f>'4A-VAPNHRaceAlone'!F84</f>
        <v>0.700664082540044</v>
      </c>
      <c r="Q84" s="29" t="n">
        <f>'4A-VAPNHRaceAlone'!H84</f>
        <v>0.0238984210226301</v>
      </c>
      <c r="R84" s="29" t="n">
        <f>'4A-VAPNHRaceAlone'!L84</f>
        <v>0.0556774781964316</v>
      </c>
      <c r="S84" s="29" t="n">
        <f>'4A-VAPNHRaceAlone'!R84</f>
        <v>0.187952459670524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</row>
    <row r="85" ht="12.75">
      <c r="A85" s="9" t="n">
        <v>83</v>
      </c>
      <c r="B85" s="13" t="n">
        <v>90900</v>
      </c>
      <c r="C85" s="13" t="n">
        <v>91612.1</v>
      </c>
      <c r="D85" s="21" t="n">
        <f>(B85-C85)/C85</f>
        <v>-0.00777299068572826</v>
      </c>
      <c r="E85" s="22" t="n">
        <f>B85-C85</f>
        <v>-712.100000000006</v>
      </c>
      <c r="F85" s="24"/>
      <c r="G85" s="30" t="n">
        <f>'1A-PopNHRaceAlone'!F85</f>
        <v>0.878074807480748</v>
      </c>
      <c r="H85" s="30" t="n">
        <f>'1A-PopNHRaceAlone'!H85</f>
        <v>0.0146864686468647</v>
      </c>
      <c r="I85" s="30" t="n">
        <f>'1A-PopNHRaceAlone'!L85</f>
        <v>0.0141914191419142</v>
      </c>
      <c r="J85" s="30" t="n">
        <f>'1A-PopNHRaceAlone'!R85</f>
        <v>0.0461936193619362</v>
      </c>
      <c r="K85" s="30" t="n">
        <f>'1A-PopNHRaceAlone'!V85</f>
        <v>0.121925192519252</v>
      </c>
      <c r="L85" s="24"/>
      <c r="M85" s="13" t="n">
        <v>71051</v>
      </c>
      <c r="N85" s="43" t="n">
        <f>IF(ISERROR(M85/B85),"",(M85/B85))</f>
        <v>0.781639163916392</v>
      </c>
      <c r="O85" s="24"/>
      <c r="P85" s="30" t="n">
        <f>'4A-VAPNHRaceAlone'!F85</f>
        <v>0.898973976439459</v>
      </c>
      <c r="Q85" s="30" t="n">
        <f>'4A-VAPNHRaceAlone'!H85</f>
        <v>0.0137084629350748</v>
      </c>
      <c r="R85" s="30" t="n">
        <f>'4A-VAPNHRaceAlone'!L85</f>
        <v>0.0137084629350748</v>
      </c>
      <c r="S85" s="30" t="n">
        <f>'4A-VAPNHRaceAlone'!R85</f>
        <v>0.0367764000506678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</row>
    <row r="86" ht="12.75">
      <c r="A86" s="9" t="n">
        <v>84</v>
      </c>
      <c r="B86" s="14" t="n">
        <v>93709</v>
      </c>
      <c r="C86" s="14" t="n">
        <v>91612.1</v>
      </c>
      <c r="D86" s="20" t="n">
        <f>(B86-C86)/C86</f>
        <v>0.0228888978639284</v>
      </c>
      <c r="E86" s="23" t="n">
        <f>B86-C86</f>
        <v>2096.89999999999</v>
      </c>
      <c r="F86" s="25"/>
      <c r="G86" s="29" t="n">
        <f>'1A-PopNHRaceAlone'!F86</f>
        <v>0.624401071401893</v>
      </c>
      <c r="H86" s="29" t="n">
        <f>'1A-PopNHRaceAlone'!H86</f>
        <v>0.23650876650055</v>
      </c>
      <c r="I86" s="29" t="n">
        <f>'1A-PopNHRaceAlone'!L86</f>
        <v>0.00510089745915547</v>
      </c>
      <c r="J86" s="29" t="n">
        <f>'1A-PopNHRaceAlone'!R86</f>
        <v>0.0681471363476294</v>
      </c>
      <c r="K86" s="29" t="n">
        <f>'1A-PopNHRaceAlone'!V86</f>
        <v>0.375598928598107</v>
      </c>
      <c r="L86" s="25"/>
      <c r="M86" s="14" t="n">
        <v>72516</v>
      </c>
      <c r="N86" s="42" t="n">
        <f>IF(ISERROR(M86/B86),"",(M86/B86))</f>
        <v>0.773842427088113</v>
      </c>
      <c r="O86" s="25"/>
      <c r="P86" s="29" t="n">
        <f>'4A-VAPNHRaceAlone'!F86</f>
        <v>0.663081251034255</v>
      </c>
      <c r="Q86" s="29" t="n">
        <f>'4A-VAPNHRaceAlone'!H86</f>
        <v>0.224378068288378</v>
      </c>
      <c r="R86" s="29" t="n">
        <f>'4A-VAPNHRaceAlone'!L86</f>
        <v>0.00537812344861824</v>
      </c>
      <c r="S86" s="29" t="n">
        <f>'4A-VAPNHRaceAlone'!R86</f>
        <v>0.0552705609796459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</row>
    <row r="87" ht="12.75">
      <c r="A87" s="9" t="n">
        <v>85</v>
      </c>
      <c r="B87" s="13" t="n">
        <v>90770</v>
      </c>
      <c r="C87" s="13" t="n">
        <v>91612.1</v>
      </c>
      <c r="D87" s="21" t="n">
        <f>(B87-C87)/C87</f>
        <v>-0.00919201721170026</v>
      </c>
      <c r="E87" s="22" t="n">
        <f>B87-C87</f>
        <v>-842.100000000006</v>
      </c>
      <c r="F87" s="24"/>
      <c r="G87" s="30" t="n">
        <f>'1A-PopNHRaceAlone'!F87</f>
        <v>0.872138371708714</v>
      </c>
      <c r="H87" s="30" t="n">
        <f>'1A-PopNHRaceAlone'!H87</f>
        <v>0.0199625426903162</v>
      </c>
      <c r="I87" s="30" t="n">
        <f>'1A-PopNHRaceAlone'!L87</f>
        <v>0.00831772612096508</v>
      </c>
      <c r="J87" s="30" t="n">
        <f>'1A-PopNHRaceAlone'!R87</f>
        <v>0.0523190481436598</v>
      </c>
      <c r="K87" s="30" t="n">
        <f>'1A-PopNHRaceAlone'!V87</f>
        <v>0.127861628291286</v>
      </c>
      <c r="L87" s="24"/>
      <c r="M87" s="13" t="n">
        <v>70334</v>
      </c>
      <c r="N87" s="43" t="n">
        <f>IF(ISERROR(M87/B87),"",(M87/B87))</f>
        <v>0.774859535088686</v>
      </c>
      <c r="O87" s="24"/>
      <c r="P87" s="30" t="n">
        <f>'4A-VAPNHRaceAlone'!F87</f>
        <v>0.887038985412461</v>
      </c>
      <c r="Q87" s="30" t="n">
        <f>'4A-VAPNHRaceAlone'!H87</f>
        <v>0.0207154434555123</v>
      </c>
      <c r="R87" s="30" t="n">
        <f>'4A-VAPNHRaceAlone'!L87</f>
        <v>0.00907100406631217</v>
      </c>
      <c r="S87" s="30" t="n">
        <f>'4A-VAPNHRaceAlone'!R87</f>
        <v>0.0435209144937015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</row>
    <row r="88" ht="12.75">
      <c r="A88" s="9" t="n">
        <v>86</v>
      </c>
      <c r="B88" s="14" t="n">
        <v>90669</v>
      </c>
      <c r="C88" s="14" t="n">
        <v>91612.1</v>
      </c>
      <c r="D88" s="20" t="n">
        <f>(B88-C88)/C88</f>
        <v>-0.0102944916664939</v>
      </c>
      <c r="E88" s="23" t="n">
        <f>B88-C88</f>
        <v>-943.100000000006</v>
      </c>
      <c r="F88" s="25"/>
      <c r="G88" s="29" t="n">
        <f>'1A-PopNHRaceAlone'!F88</f>
        <v>0.553210027683111</v>
      </c>
      <c r="H88" s="29" t="n">
        <f>'1A-PopNHRaceAlone'!H88</f>
        <v>0.154518082255236</v>
      </c>
      <c r="I88" s="29" t="n">
        <f>'1A-PopNHRaceAlone'!L88</f>
        <v>0.0911116258037477</v>
      </c>
      <c r="J88" s="29" t="n">
        <f>'1A-PopNHRaceAlone'!R88</f>
        <v>0.148055013290099</v>
      </c>
      <c r="K88" s="29" t="n">
        <f>'1A-PopNHRaceAlone'!V88</f>
        <v>0.446789972316889</v>
      </c>
      <c r="L88" s="25"/>
      <c r="M88" s="14" t="n">
        <v>68377</v>
      </c>
      <c r="N88" s="42" t="n">
        <f>IF(ISERROR(M88/B88),"",(M88/B88))</f>
        <v>0.754138680254552</v>
      </c>
      <c r="O88" s="25"/>
      <c r="P88" s="29" t="n">
        <f>'4A-VAPNHRaceAlone'!F88</f>
        <v>0.606914605788496</v>
      </c>
      <c r="Q88" s="29" t="n">
        <f>'4A-VAPNHRaceAlone'!H88</f>
        <v>0.141451072729134</v>
      </c>
      <c r="R88" s="29" t="n">
        <f>'4A-VAPNHRaceAlone'!L88</f>
        <v>0.0890796612896149</v>
      </c>
      <c r="S88" s="29" t="n">
        <f>'4A-VAPNHRaceAlone'!R88</f>
        <v>0.123053073401875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</row>
    <row r="89" ht="12.75">
      <c r="A89" s="9" t="n">
        <v>87</v>
      </c>
      <c r="B89" s="13" t="n">
        <v>91588</v>
      </c>
      <c r="C89" s="13" t="n">
        <v>91612.1</v>
      </c>
      <c r="D89" s="21" t="n">
        <f>(B89-C89)/C89</f>
        <v>-0.000263065686737951</v>
      </c>
      <c r="E89" s="22" t="n">
        <f>B89-C89</f>
        <v>-24.1000000000058</v>
      </c>
      <c r="F89" s="24"/>
      <c r="G89" s="30" t="n">
        <f>'1A-PopNHRaceAlone'!F89</f>
        <v>0.666288160020963</v>
      </c>
      <c r="H89" s="30" t="n">
        <f>'1A-PopNHRaceAlone'!H89</f>
        <v>0.183986985194567</v>
      </c>
      <c r="I89" s="30" t="n">
        <f>'1A-PopNHRaceAlone'!L89</f>
        <v>0.0192820020089968</v>
      </c>
      <c r="J89" s="30" t="n">
        <f>'1A-PopNHRaceAlone'!R89</f>
        <v>0.0760143250207451</v>
      </c>
      <c r="K89" s="30" t="n">
        <f>'1A-PopNHRaceAlone'!V89</f>
        <v>0.333711839979037</v>
      </c>
      <c r="L89" s="24"/>
      <c r="M89" s="13" t="n">
        <v>70747</v>
      </c>
      <c r="N89" s="43" t="n">
        <f>IF(ISERROR(M89/B89),"",(M89/B89))</f>
        <v>0.772448355679783</v>
      </c>
      <c r="O89" s="24"/>
      <c r="P89" s="30" t="n">
        <f>'4A-VAPNHRaceAlone'!F89</f>
        <v>0.710786323094972</v>
      </c>
      <c r="Q89" s="30" t="n">
        <f>'4A-VAPNHRaceAlone'!H89</f>
        <v>0.166621906229239</v>
      </c>
      <c r="R89" s="30" t="n">
        <f>'4A-VAPNHRaceAlone'!L89</f>
        <v>0.018785248844474</v>
      </c>
      <c r="S89" s="30" t="n">
        <f>'4A-VAPNHRaceAlone'!R89</f>
        <v>0.0589424286542186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</row>
    <row r="90" ht="12.75">
      <c r="A90" s="9" t="n">
        <v>88</v>
      </c>
      <c r="B90" s="14" t="n">
        <v>90651</v>
      </c>
      <c r="C90" s="14" t="n">
        <v>91612.1</v>
      </c>
      <c r="D90" s="20" t="n">
        <f>(B90-C90)/C90</f>
        <v>-0.0104909722623977</v>
      </c>
      <c r="E90" s="23" t="n">
        <f>B90-C90</f>
        <v>-961.100000000006</v>
      </c>
      <c r="F90" s="25"/>
      <c r="G90" s="29" t="n">
        <f>'1A-PopNHRaceAlone'!F90</f>
        <v>0.790493210223825</v>
      </c>
      <c r="H90" s="29" t="n">
        <f>'1A-PopNHRaceAlone'!H90</f>
        <v>0.0285600820730053</v>
      </c>
      <c r="I90" s="29" t="n">
        <f>'1A-PopNHRaceAlone'!L90</f>
        <v>0.00610031880508764</v>
      </c>
      <c r="J90" s="29" t="n">
        <f>'1A-PopNHRaceAlone'!R90</f>
        <v>0.120781899813571</v>
      </c>
      <c r="K90" s="29" t="n">
        <f>'1A-PopNHRaceAlone'!V90</f>
        <v>0.209506789776175</v>
      </c>
      <c r="L90" s="25"/>
      <c r="M90" s="14" t="n">
        <v>70491</v>
      </c>
      <c r="N90" s="42" t="n">
        <f>IF(ISERROR(M90/B90),"",(M90/B90))</f>
        <v>0.777608630903134</v>
      </c>
      <c r="O90" s="25"/>
      <c r="P90" s="29" t="n">
        <f>'4A-VAPNHRaceAlone'!F90</f>
        <v>0.824956377409882</v>
      </c>
      <c r="Q90" s="29" t="n">
        <f>'4A-VAPNHRaceAlone'!H90</f>
        <v>0.0281028783816374</v>
      </c>
      <c r="R90" s="29" t="n">
        <f>'4A-VAPNHRaceAlone'!L90</f>
        <v>0.00619937296959896</v>
      </c>
      <c r="S90" s="29" t="n">
        <f>'4A-VAPNHRaceAlone'!R90</f>
        <v>0.0952320154345945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</row>
    <row r="91" ht="12.75">
      <c r="A91" s="9" t="n">
        <v>89</v>
      </c>
      <c r="B91" s="13" t="n">
        <v>92716</v>
      </c>
      <c r="C91" s="13" t="n">
        <v>91612.1</v>
      </c>
      <c r="D91" s="21" t="n">
        <f>(B91-C91)/C91</f>
        <v>0.0120497183232345</v>
      </c>
      <c r="E91" s="22" t="n">
        <f>B91-C91</f>
        <v>1103.89999999999</v>
      </c>
      <c r="F91" s="24"/>
      <c r="G91" s="30" t="n">
        <f>'1A-PopNHRaceAlone'!F91</f>
        <v>0.700968549117736</v>
      </c>
      <c r="H91" s="30" t="n">
        <f>'1A-PopNHRaceAlone'!H91</f>
        <v>0.0835023081237327</v>
      </c>
      <c r="I91" s="30" t="n">
        <f>'1A-PopNHRaceAlone'!L91</f>
        <v>0.11412269726908</v>
      </c>
      <c r="J91" s="30" t="n">
        <f>'1A-PopNHRaceAlone'!R91</f>
        <v>0.0528819189783856</v>
      </c>
      <c r="K91" s="30" t="n">
        <f>'1A-PopNHRaceAlone'!V91</f>
        <v>0.299031450882264</v>
      </c>
      <c r="L91" s="24"/>
      <c r="M91" s="13" t="n">
        <v>78686</v>
      </c>
      <c r="N91" s="43" t="n">
        <f>IF(ISERROR(M91/B91),"",(M91/B91))</f>
        <v>0.848677682384917</v>
      </c>
      <c r="O91" s="24"/>
      <c r="P91" s="30" t="n">
        <f>'4A-VAPNHRaceAlone'!F91</f>
        <v>0.719708715654627</v>
      </c>
      <c r="Q91" s="30" t="n">
        <f>'4A-VAPNHRaceAlone'!H91</f>
        <v>0.0856950410492337</v>
      </c>
      <c r="R91" s="30" t="n">
        <f>'4A-VAPNHRaceAlone'!L91</f>
        <v>0.110197493836261</v>
      </c>
      <c r="S91" s="30" t="n">
        <f>'4A-VAPNHRaceAlone'!R91</f>
        <v>0.0472383905650306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</row>
    <row r="92" ht="12.75">
      <c r="A92" s="9" t="n">
        <v>90</v>
      </c>
      <c r="B92" s="14" t="n">
        <v>90783</v>
      </c>
      <c r="C92" s="14" t="n">
        <v>91612.1</v>
      </c>
      <c r="D92" s="20" t="n">
        <f>(B92-C92)/C92</f>
        <v>-0.00905011455910306</v>
      </c>
      <c r="E92" s="23" t="n">
        <f>B92-C92</f>
        <v>-829.100000000006</v>
      </c>
      <c r="F92" s="25"/>
      <c r="G92" s="29" t="n">
        <f>'1A-PopNHRaceAlone'!F92</f>
        <v>0.587896412323893</v>
      </c>
      <c r="H92" s="29" t="n">
        <f>'1A-PopNHRaceAlone'!H92</f>
        <v>0.182490113787824</v>
      </c>
      <c r="I92" s="29" t="n">
        <f>'1A-PopNHRaceAlone'!L92</f>
        <v>0.0434001960719518</v>
      </c>
      <c r="J92" s="29" t="n">
        <f>'1A-PopNHRaceAlone'!R92</f>
        <v>0.110218873577652</v>
      </c>
      <c r="K92" s="29" t="n">
        <f>'1A-PopNHRaceAlone'!V92</f>
        <v>0.412103587676107</v>
      </c>
      <c r="L92" s="25"/>
      <c r="M92" s="14" t="n">
        <v>70233</v>
      </c>
      <c r="N92" s="42" t="n">
        <f>IF(ISERROR(M92/B92),"",(M92/B92))</f>
        <v>0.773636033178018</v>
      </c>
      <c r="O92" s="25"/>
      <c r="P92" s="29" t="n">
        <f>'4A-VAPNHRaceAlone'!F92</f>
        <v>0.634288724673587</v>
      </c>
      <c r="Q92" s="29" t="n">
        <f>'4A-VAPNHRaceAlone'!H92</f>
        <v>0.170503894180798</v>
      </c>
      <c r="R92" s="29" t="n">
        <f>'4A-VAPNHRaceAlone'!L92</f>
        <v>0.0427434396935913</v>
      </c>
      <c r="S92" s="29" t="n">
        <f>'4A-VAPNHRaceAlone'!R92</f>
        <v>0.0939159654293566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</row>
    <row r="93" ht="12.75">
      <c r="A93" s="9" t="n">
        <v>91</v>
      </c>
      <c r="B93" s="13" t="n">
        <v>90207</v>
      </c>
      <c r="C93" s="13" t="n">
        <v>91612.1</v>
      </c>
      <c r="D93" s="21" t="n">
        <f>(B93-C93)/C93</f>
        <v>-0.0153374936280252</v>
      </c>
      <c r="E93" s="22" t="n">
        <f>B93-C93</f>
        <v>-1405.10000000001</v>
      </c>
      <c r="F93" s="24"/>
      <c r="G93" s="30" t="n">
        <f>'1A-PopNHRaceAlone'!F93</f>
        <v>0.590109415012139</v>
      </c>
      <c r="H93" s="30" t="n">
        <f>'1A-PopNHRaceAlone'!H93</f>
        <v>0.178600330351303</v>
      </c>
      <c r="I93" s="30" t="n">
        <f>'1A-PopNHRaceAlone'!L93</f>
        <v>0.0390213619785604</v>
      </c>
      <c r="J93" s="30" t="n">
        <f>'1A-PopNHRaceAlone'!R93</f>
        <v>0.12001285931247</v>
      </c>
      <c r="K93" s="30" t="n">
        <f>'1A-PopNHRaceAlone'!V93</f>
        <v>0.409890584987861</v>
      </c>
      <c r="L93" s="24"/>
      <c r="M93" s="13" t="n">
        <v>71583</v>
      </c>
      <c r="N93" s="43" t="n">
        <f>IF(ISERROR(M93/B93),"",(M93/B93))</f>
        <v>0.79354152116798</v>
      </c>
      <c r="O93" s="24"/>
      <c r="P93" s="30" t="n">
        <f>'4A-VAPNHRaceAlone'!F93</f>
        <v>0.637218333961974</v>
      </c>
      <c r="Q93" s="30" t="n">
        <f>'4A-VAPNHRaceAlone'!H93</f>
        <v>0.166366316024754</v>
      </c>
      <c r="R93" s="30" t="n">
        <f>'4A-VAPNHRaceAlone'!L93</f>
        <v>0.0382772445971809</v>
      </c>
      <c r="S93" s="30" t="n">
        <f>'4A-VAPNHRaceAlone'!R93</f>
        <v>0.103194892642108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</row>
    <row r="94" ht="12.75">
      <c r="A94" s="9" t="n">
        <v>92</v>
      </c>
      <c r="B94" s="14" t="n">
        <v>91412</v>
      </c>
      <c r="C94" s="14" t="n">
        <v>91612.1</v>
      </c>
      <c r="D94" s="20" t="n">
        <f>(B94-C94)/C94</f>
        <v>-0.00218420929113082</v>
      </c>
      <c r="E94" s="23" t="n">
        <f>B94-C94</f>
        <v>-200.100000000006</v>
      </c>
      <c r="F94" s="25"/>
      <c r="G94" s="29" t="n">
        <f>'1A-PopNHRaceAlone'!F94</f>
        <v>0.860630989366823</v>
      </c>
      <c r="H94" s="29" t="n">
        <f>'1A-PopNHRaceAlone'!H94</f>
        <v>0.0197129479718199</v>
      </c>
      <c r="I94" s="29" t="n">
        <f>'1A-PopNHRaceAlone'!L94</f>
        <v>0.021222596595633</v>
      </c>
      <c r="J94" s="29" t="n">
        <f>'1A-PopNHRaceAlone'!R94</f>
        <v>0.0501575285520501</v>
      </c>
      <c r="K94" s="29" t="n">
        <f>'1A-PopNHRaceAlone'!V94</f>
        <v>0.139369010633177</v>
      </c>
      <c r="L94" s="25"/>
      <c r="M94" s="14" t="n">
        <v>70819</v>
      </c>
      <c r="N94" s="42" t="n">
        <f>IF(ISERROR(M94/B94),"",(M94/B94))</f>
        <v>0.774723231085634</v>
      </c>
      <c r="O94" s="25"/>
      <c r="P94" s="29" t="n">
        <f>'4A-VAPNHRaceAlone'!F94</f>
        <v>0.87729281689942</v>
      </c>
      <c r="Q94" s="29" t="n">
        <f>'4A-VAPNHRaceAlone'!H94</f>
        <v>0.0200369957214872</v>
      </c>
      <c r="R94" s="29" t="n">
        <f>'4A-VAPNHRaceAlone'!L94</f>
        <v>0.0231293861816744</v>
      </c>
      <c r="S94" s="29" t="n">
        <f>'4A-VAPNHRaceAlone'!R94</f>
        <v>0.0402857990087406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</row>
    <row r="95" ht="12.75">
      <c r="A95" s="9" t="n">
        <v>93</v>
      </c>
      <c r="B95" s="13" t="n">
        <v>92053</v>
      </c>
      <c r="C95" s="13" t="n">
        <v>91612.1</v>
      </c>
      <c r="D95" s="21" t="n">
        <f>(B95-C95)/C95</f>
        <v>0.0048126830407773</v>
      </c>
      <c r="E95" s="22" t="n">
        <f>B95-C95</f>
        <v>440.899999999994</v>
      </c>
      <c r="F95" s="24"/>
      <c r="G95" s="30" t="n">
        <f>'1A-PopNHRaceAlone'!F95</f>
        <v>0.893843763918612</v>
      </c>
      <c r="H95" s="30" t="n">
        <f>'1A-PopNHRaceAlone'!H95</f>
        <v>0.0108741703149273</v>
      </c>
      <c r="I95" s="30" t="n">
        <f>'1A-PopNHRaceAlone'!L95</f>
        <v>0.00700683302010798</v>
      </c>
      <c r="J95" s="30" t="n">
        <f>'1A-PopNHRaceAlone'!R95</f>
        <v>0.0412697033230856</v>
      </c>
      <c r="K95" s="30" t="n">
        <f>'1A-PopNHRaceAlone'!V95</f>
        <v>0.106156236081388</v>
      </c>
      <c r="L95" s="24"/>
      <c r="M95" s="13" t="n">
        <v>71736</v>
      </c>
      <c r="N95" s="43" t="n">
        <f>IF(ISERROR(M95/B95),"",(M95/B95))</f>
        <v>0.779290191520103</v>
      </c>
      <c r="O95" s="24"/>
      <c r="P95" s="30" t="n">
        <f>'4A-VAPNHRaceAlone'!F95</f>
        <v>0.909794245567079</v>
      </c>
      <c r="Q95" s="30" t="n">
        <f>'4A-VAPNHRaceAlone'!H95</f>
        <v>0.0102180216348835</v>
      </c>
      <c r="R95" s="30" t="n">
        <f>'4A-VAPNHRaceAlone'!L95</f>
        <v>0.00713728114196498</v>
      </c>
      <c r="S95" s="30" t="n">
        <f>'4A-VAPNHRaceAlone'!R95</f>
        <v>0.0332050853128137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</row>
    <row r="96" ht="12.75">
      <c r="A96" s="9" t="n">
        <v>94</v>
      </c>
      <c r="B96" s="14" t="n">
        <v>90713</v>
      </c>
      <c r="C96" s="14" t="n">
        <v>91612.1</v>
      </c>
      <c r="D96" s="20" t="n">
        <f>(B96-C96)/C96</f>
        <v>-0.00981420576539568</v>
      </c>
      <c r="E96" s="23" t="n">
        <f>B96-C96</f>
        <v>-899.100000000006</v>
      </c>
      <c r="F96" s="25"/>
      <c r="G96" s="29" t="n">
        <f>'1A-PopNHRaceAlone'!F96</f>
        <v>0.911864892573281</v>
      </c>
      <c r="H96" s="29" t="n">
        <f>'1A-PopNHRaceAlone'!H96</f>
        <v>0.0118395378832141</v>
      </c>
      <c r="I96" s="29" t="n">
        <f>'1A-PopNHRaceAlone'!L96</f>
        <v>0.00456384421196521</v>
      </c>
      <c r="J96" s="29" t="n">
        <f>'1A-PopNHRaceAlone'!R96</f>
        <v>0.0219262950183546</v>
      </c>
      <c r="K96" s="29" t="n">
        <f>'1A-PopNHRaceAlone'!V96</f>
        <v>0.0881351074267194</v>
      </c>
      <c r="L96" s="25"/>
      <c r="M96" s="14" t="n">
        <v>71763</v>
      </c>
      <c r="N96" s="42" t="n">
        <f>IF(ISERROR(M96/B96),"",(M96/B96))</f>
        <v>0.791099401408839</v>
      </c>
      <c r="O96" s="25"/>
      <c r="P96" s="29" t="n">
        <f>'4A-VAPNHRaceAlone'!F96</f>
        <v>0.920669425748645</v>
      </c>
      <c r="Q96" s="29" t="n">
        <f>'4A-VAPNHRaceAlone'!H96</f>
        <v>0.0115519139389379</v>
      </c>
      <c r="R96" s="29" t="n">
        <f>'4A-VAPNHRaceAlone'!L96</f>
        <v>0.00500257793013113</v>
      </c>
      <c r="S96" s="29" t="n">
        <f>'4A-VAPNHRaceAlone'!R96</f>
        <v>0.018951270153143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</row>
    <row r="97" ht="12.75">
      <c r="A97" s="9" t="n">
        <v>95</v>
      </c>
      <c r="B97" s="13" t="n">
        <v>93912</v>
      </c>
      <c r="C97" s="13" t="n">
        <v>91612.1</v>
      </c>
      <c r="D97" s="21" t="n">
        <f>(B97-C97)/C97</f>
        <v>0.025104762362177</v>
      </c>
      <c r="E97" s="22" t="n">
        <f>B97-C97</f>
        <v>2299.89999999999</v>
      </c>
      <c r="F97" s="24"/>
      <c r="G97" s="30" t="n">
        <f>'1A-PopNHRaceAlone'!F97</f>
        <v>0.896882187579862</v>
      </c>
      <c r="H97" s="30" t="n">
        <f>'1A-PopNHRaceAlone'!H97</f>
        <v>0.00863574410086038</v>
      </c>
      <c r="I97" s="30" t="n">
        <f>'1A-PopNHRaceAlone'!L97</f>
        <v>0.00508987136894114</v>
      </c>
      <c r="J97" s="30" t="n">
        <f>'1A-PopNHRaceAlone'!R97</f>
        <v>0.0394411789760627</v>
      </c>
      <c r="K97" s="30" t="n">
        <f>'1A-PopNHRaceAlone'!V97</f>
        <v>0.103117812420138</v>
      </c>
      <c r="L97" s="24"/>
      <c r="M97" s="13" t="n">
        <v>71488</v>
      </c>
      <c r="N97" s="43" t="n">
        <f>IF(ISERROR(M97/B97),"",(M97/B97))</f>
        <v>0.76122327285118</v>
      </c>
      <c r="O97" s="24"/>
      <c r="P97" s="30" t="n">
        <f>'4A-VAPNHRaceAlone'!F97</f>
        <v>0.914363249776186</v>
      </c>
      <c r="Q97" s="30" t="n">
        <f>'4A-VAPNHRaceAlone'!H97</f>
        <v>0.00783348254252462</v>
      </c>
      <c r="R97" s="30" t="n">
        <f>'4A-VAPNHRaceAlone'!L97</f>
        <v>0.00497985675917637</v>
      </c>
      <c r="S97" s="30" t="n">
        <f>'4A-VAPNHRaceAlone'!R97</f>
        <v>0.0313619068934646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</row>
    <row r="98" ht="12.75">
      <c r="A98" s="9" t="n">
        <v>96</v>
      </c>
      <c r="B98" s="14" t="n">
        <v>91701</v>
      </c>
      <c r="C98" s="14" t="n">
        <v>91612.1</v>
      </c>
      <c r="D98" s="20" t="n">
        <f>(B98-C98)/C98</f>
        <v>0.000970395831991562</v>
      </c>
      <c r="E98" s="23" t="n">
        <f>B98-C98</f>
        <v>88.8999999999942</v>
      </c>
      <c r="F98" s="25"/>
      <c r="G98" s="29" t="n">
        <f>'1A-PopNHRaceAlone'!F98</f>
        <v>0.874352515239747</v>
      </c>
      <c r="H98" s="29" t="n">
        <f>'1A-PopNHRaceAlone'!H98</f>
        <v>0.0152451990708934</v>
      </c>
      <c r="I98" s="29" t="n">
        <f>'1A-PopNHRaceAlone'!L98</f>
        <v>0.0277205264937133</v>
      </c>
      <c r="J98" s="29" t="n">
        <f>'1A-PopNHRaceAlone'!R98</f>
        <v>0.0369897820089203</v>
      </c>
      <c r="K98" s="29" t="n">
        <f>'1A-PopNHRaceAlone'!V98</f>
        <v>0.125647484760253</v>
      </c>
      <c r="L98" s="25"/>
      <c r="M98" s="14" t="n">
        <v>67403</v>
      </c>
      <c r="N98" s="42" t="n">
        <f>IF(ISERROR(M98/B98),"",(M98/B98))</f>
        <v>0.735030152342941</v>
      </c>
      <c r="O98" s="25"/>
      <c r="P98" s="29" t="n">
        <f>'4A-VAPNHRaceAlone'!F98</f>
        <v>0.89390679940062</v>
      </c>
      <c r="Q98" s="29" t="n">
        <f>'4A-VAPNHRaceAlone'!H98</f>
        <v>0.0150290046437102</v>
      </c>
      <c r="R98" s="29" t="n">
        <f>'4A-VAPNHRaceAlone'!L98</f>
        <v>0.0274023411420857</v>
      </c>
      <c r="S98" s="29" t="n">
        <f>'4A-VAPNHRaceAlone'!R98</f>
        <v>0.0295684168360459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</row>
    <row r="99" ht="12.75">
      <c r="A99" s="9" t="n">
        <v>97</v>
      </c>
      <c r="B99" s="13" t="n">
        <v>91700</v>
      </c>
      <c r="C99" s="13" t="n">
        <v>91612.1</v>
      </c>
      <c r="D99" s="21" t="n">
        <f>(B99-C99)/C99</f>
        <v>0.000959480243330239</v>
      </c>
      <c r="E99" s="22" t="n">
        <f>B99-C99</f>
        <v>87.8999999999942</v>
      </c>
      <c r="F99" s="24"/>
      <c r="G99" s="30" t="n">
        <f>'1A-PopNHRaceAlone'!F99</f>
        <v>0.877186477644493</v>
      </c>
      <c r="H99" s="30" t="n">
        <f>'1A-PopNHRaceAlone'!H99</f>
        <v>0.0361832061068702</v>
      </c>
      <c r="I99" s="30" t="n">
        <f>'1A-PopNHRaceAlone'!L99</f>
        <v>0.0034896401308615</v>
      </c>
      <c r="J99" s="30" t="n">
        <f>'1A-PopNHRaceAlone'!R99</f>
        <v>0.0456815703380589</v>
      </c>
      <c r="K99" s="30" t="n">
        <f>'1A-PopNHRaceAlone'!V99</f>
        <v>0.122813522355507</v>
      </c>
      <c r="L99" s="24"/>
      <c r="M99" s="13" t="n">
        <v>71148</v>
      </c>
      <c r="N99" s="43" t="n">
        <f>IF(ISERROR(M99/B99),"",(M99/B99))</f>
        <v>0.77587786259542</v>
      </c>
      <c r="O99" s="24"/>
      <c r="P99" s="30" t="n">
        <f>'4A-VAPNHRaceAlone'!F99</f>
        <v>0.883988306066228</v>
      </c>
      <c r="Q99" s="30" t="n">
        <f>'4A-VAPNHRaceAlone'!H99</f>
        <v>0.0447939506381065</v>
      </c>
      <c r="R99" s="30" t="n">
        <f>'4A-VAPNHRaceAlone'!L99</f>
        <v>0.00354191263282172</v>
      </c>
      <c r="S99" s="30" t="n">
        <f>'4A-VAPNHRaceAlone'!R99</f>
        <v>0.0371619722269073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</row>
    <row r="100" ht="12.75">
      <c r="A100" s="9" t="n">
        <v>98</v>
      </c>
      <c r="B100" s="14" t="n">
        <v>92330</v>
      </c>
      <c r="C100" s="14" t="n">
        <v>91612.1</v>
      </c>
      <c r="D100" s="20" t="n">
        <f>(B100-C100)/C100</f>
        <v>0.00783630109996381</v>
      </c>
      <c r="E100" s="23" t="n">
        <f>B100-C100</f>
        <v>717.899999999994</v>
      </c>
      <c r="F100" s="25"/>
      <c r="G100" s="29" t="n">
        <f>'1A-PopNHRaceAlone'!F100</f>
        <v>0.867962742337268</v>
      </c>
      <c r="H100" s="29" t="n">
        <f>'1A-PopNHRaceAlone'!H100</f>
        <v>0.0161810895700206</v>
      </c>
      <c r="I100" s="29" t="n">
        <f>'1A-PopNHRaceAlone'!L100</f>
        <v>0.00910863208058053</v>
      </c>
      <c r="J100" s="29" t="n">
        <f>'1A-PopNHRaceAlone'!R100</f>
        <v>0.0608794541319181</v>
      </c>
      <c r="K100" s="29" t="n">
        <f>'1A-PopNHRaceAlone'!V100</f>
        <v>0.132037257662732</v>
      </c>
      <c r="L100" s="25"/>
      <c r="M100" s="14" t="n">
        <v>69150</v>
      </c>
      <c r="N100" s="42" t="n">
        <f>IF(ISERROR(M100/B100),"",(M100/B100))</f>
        <v>0.748944005198744</v>
      </c>
      <c r="O100" s="25"/>
      <c r="P100" s="29" t="n">
        <f>'4A-VAPNHRaceAlone'!F100</f>
        <v>0.892321041214751</v>
      </c>
      <c r="Q100" s="29" t="n">
        <f>'4A-VAPNHRaceAlone'!H100</f>
        <v>0.0147794649313087</v>
      </c>
      <c r="R100" s="29" t="n">
        <f>'4A-VAPNHRaceAlone'!L100</f>
        <v>0.00902386117136659</v>
      </c>
      <c r="S100" s="29" t="n">
        <f>'4A-VAPNHRaceAlone'!R100</f>
        <v>0.0481706435285611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</row>
    <row r="101" ht="12.75">
      <c r="A101" s="9" t="n">
        <v>99</v>
      </c>
      <c r="B101" s="13" t="n">
        <v>91902</v>
      </c>
      <c r="C101" s="13" t="n">
        <v>91612.1</v>
      </c>
      <c r="D101" s="21" t="n">
        <f>(B101-C101)/C101</f>
        <v>0.00316442915291751</v>
      </c>
      <c r="E101" s="22" t="n">
        <f>B101-C101</f>
        <v>289.899999999994</v>
      </c>
      <c r="F101" s="24"/>
      <c r="G101" s="30" t="n">
        <f>'1A-PopNHRaceAlone'!F101</f>
        <v>0.888816347848795</v>
      </c>
      <c r="H101" s="30" t="n">
        <f>'1A-PopNHRaceAlone'!H101</f>
        <v>0.0250810646123044</v>
      </c>
      <c r="I101" s="30" t="n">
        <f>'1A-PopNHRaceAlone'!L101</f>
        <v>0.00384104807294727</v>
      </c>
      <c r="J101" s="30" t="n">
        <f>'1A-PopNHRaceAlone'!R101</f>
        <v>0.0389980631542295</v>
      </c>
      <c r="K101" s="30" t="n">
        <f>'1A-PopNHRaceAlone'!V101</f>
        <v>0.111183652151205</v>
      </c>
      <c r="L101" s="24"/>
      <c r="M101" s="13" t="n">
        <v>71563</v>
      </c>
      <c r="N101" s="43" t="n">
        <f>IF(ISERROR(M101/B101),"",(M101/B101))</f>
        <v>0.77868816783095</v>
      </c>
      <c r="O101" s="24"/>
      <c r="P101" s="30" t="n">
        <f>'4A-VAPNHRaceAlone'!F101</f>
        <v>0.896971898886296</v>
      </c>
      <c r="Q101" s="30" t="n">
        <f>'4A-VAPNHRaceAlone'!H101</f>
        <v>0.0298478263907326</v>
      </c>
      <c r="R101" s="30" t="n">
        <f>'4A-VAPNHRaceAlone'!L101</f>
        <v>0.00394058382124841</v>
      </c>
      <c r="S101" s="30" t="n">
        <f>'4A-VAPNHRaceAlone'!R101</f>
        <v>0.0330897251372916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</row>
    <row r="102" ht="12.75">
      <c r="A102" s="9" t="n">
        <v>100</v>
      </c>
      <c r="B102" s="14" t="n">
        <v>92604</v>
      </c>
      <c r="C102" s="14" t="n">
        <v>91612.1</v>
      </c>
      <c r="D102" s="20" t="n">
        <f>(B102-C102)/C102</f>
        <v>0.0108271723931663</v>
      </c>
      <c r="E102" s="23" t="n">
        <f>B102-C102</f>
        <v>991.899999999994</v>
      </c>
      <c r="F102" s="25"/>
      <c r="G102" s="29" t="n">
        <f>'1A-PopNHRaceAlone'!F102</f>
        <v>0.875080990022029</v>
      </c>
      <c r="H102" s="29" t="n">
        <f>'1A-PopNHRaceAlone'!H102</f>
        <v>0.0149453587318042</v>
      </c>
      <c r="I102" s="29" t="n">
        <f>'1A-PopNHRaceAlone'!L102</f>
        <v>0.0044922465552244</v>
      </c>
      <c r="J102" s="29" t="n">
        <f>'1A-PopNHRaceAlone'!R102</f>
        <v>0.0547708522310051</v>
      </c>
      <c r="K102" s="29" t="n">
        <f>'1A-PopNHRaceAlone'!V102</f>
        <v>0.124919009977971</v>
      </c>
      <c r="L102" s="25"/>
      <c r="M102" s="14" t="n">
        <v>72534</v>
      </c>
      <c r="N102" s="42" t="n">
        <f>IF(ISERROR(M102/B102),"",(M102/B102))</f>
        <v>0.783270701049631</v>
      </c>
      <c r="O102" s="25"/>
      <c r="P102" s="29" t="n">
        <f>'4A-VAPNHRaceAlone'!F102</f>
        <v>0.888934844348857</v>
      </c>
      <c r="Q102" s="29" t="n">
        <f>'4A-VAPNHRaceAlone'!H102</f>
        <v>0.0150412220475915</v>
      </c>
      <c r="R102" s="29" t="n">
        <f>'4A-VAPNHRaceAlone'!L102</f>
        <v>0.00445308407091847</v>
      </c>
      <c r="S102" s="29" t="n">
        <f>'4A-VAPNHRaceAlone'!R102</f>
        <v>0.0481291532246946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</row>
    <row r="103" ht="12.75">
      <c r="A103" s="9" t="n">
        <v>101</v>
      </c>
      <c r="B103" s="13" t="n">
        <v>89553</v>
      </c>
      <c r="C103" s="13" t="n">
        <v>91612.1</v>
      </c>
      <c r="D103" s="21" t="n">
        <f>(B103-C103)/C103</f>
        <v>-0.0224762886125305</v>
      </c>
      <c r="E103" s="22" t="n">
        <f>B103-C103</f>
        <v>-2059.10000000001</v>
      </c>
      <c r="F103" s="24"/>
      <c r="G103" s="30" t="n">
        <f>'1A-PopNHRaceAlone'!F103</f>
        <v>0.854957399528771</v>
      </c>
      <c r="H103" s="30" t="n">
        <f>'1A-PopNHRaceAlone'!H103</f>
        <v>0.0120598974908713</v>
      </c>
      <c r="I103" s="30" t="n">
        <f>'1A-PopNHRaceAlone'!L103</f>
        <v>0.00390830011278237</v>
      </c>
      <c r="J103" s="30" t="n">
        <f>'1A-PopNHRaceAlone'!R103</f>
        <v>0.0733197101157974</v>
      </c>
      <c r="K103" s="30" t="n">
        <f>'1A-PopNHRaceAlone'!V103</f>
        <v>0.145042600471229</v>
      </c>
      <c r="L103" s="24"/>
      <c r="M103" s="13" t="n">
        <v>71237</v>
      </c>
      <c r="N103" s="43" t="n">
        <f>IF(ISERROR(M103/B103),"",(M103/B103))</f>
        <v>0.795473071812223</v>
      </c>
      <c r="O103" s="24"/>
      <c r="P103" s="30" t="n">
        <f>'4A-VAPNHRaceAlone'!F103</f>
        <v>0.878616449317068</v>
      </c>
      <c r="Q103" s="30" t="n">
        <f>'4A-VAPNHRaceAlone'!H103</f>
        <v>0.0125075452363238</v>
      </c>
      <c r="R103" s="30" t="n">
        <f>'4A-VAPNHRaceAlone'!L103</f>
        <v>0.00391650406389938</v>
      </c>
      <c r="S103" s="30" t="n">
        <f>'4A-VAPNHRaceAlone'!R103</f>
        <v>0.0571051560284684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</row>
    <row r="104" ht="12.75">
      <c r="A104" s="9" t="n">
        <v>102</v>
      </c>
      <c r="B104" s="14" t="n">
        <v>89466</v>
      </c>
      <c r="C104" s="14" t="n">
        <v>91612.1</v>
      </c>
      <c r="D104" s="20" t="n">
        <f>(B104-C104)/C104</f>
        <v>-0.0234259448260656</v>
      </c>
      <c r="E104" s="23" t="n">
        <f>B104-C104</f>
        <v>-2146.10000000001</v>
      </c>
      <c r="F104" s="25"/>
      <c r="G104" s="29" t="n">
        <f>'1A-PopNHRaceAlone'!F104</f>
        <v>0.912793686987235</v>
      </c>
      <c r="H104" s="29" t="n">
        <f>'1A-PopNHRaceAlone'!H104</f>
        <v>0.003487358326068</v>
      </c>
      <c r="I104" s="29" t="n">
        <f>'1A-PopNHRaceAlone'!L104</f>
        <v>0.00444861735184316</v>
      </c>
      <c r="J104" s="29" t="n">
        <f>'1A-PopNHRaceAlone'!R104</f>
        <v>0.0257863322379451</v>
      </c>
      <c r="K104" s="29" t="n">
        <f>'1A-PopNHRaceAlone'!V104</f>
        <v>0.0872063130127646</v>
      </c>
      <c r="L104" s="25"/>
      <c r="M104" s="14" t="n">
        <v>71871</v>
      </c>
      <c r="N104" s="42" t="n">
        <f>IF(ISERROR(M104/B104),"",(M104/B104))</f>
        <v>0.803333109784723</v>
      </c>
      <c r="O104" s="25"/>
      <c r="P104" s="29" t="n">
        <f>'4A-VAPNHRaceAlone'!F104</f>
        <v>0.92681331830641</v>
      </c>
      <c r="Q104" s="29" t="n">
        <f>'4A-VAPNHRaceAlone'!H104</f>
        <v>0.00300538464749343</v>
      </c>
      <c r="R104" s="29" t="n">
        <f>'4A-VAPNHRaceAlone'!L104</f>
        <v>0.00460547369592743</v>
      </c>
      <c r="S104" s="29" t="n">
        <f>'4A-VAPNHRaceAlone'!R104</f>
        <v>0.0195628278443322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</row>
    <row r="105" ht="12.75">
      <c r="A105" s="9" t="n">
        <v>103</v>
      </c>
      <c r="B105" s="13" t="n">
        <v>93426</v>
      </c>
      <c r="C105" s="13" t="n">
        <v>91612.1</v>
      </c>
      <c r="D105" s="21" t="n">
        <f>(B105-C105)/C105</f>
        <v>0.0197997862727739</v>
      </c>
      <c r="E105" s="22" t="n">
        <f>B105-C105</f>
        <v>1813.89999999999</v>
      </c>
      <c r="F105" s="24"/>
      <c r="G105" s="30" t="n">
        <f>'1A-PopNHRaceAlone'!F105</f>
        <v>0.897084323421746</v>
      </c>
      <c r="H105" s="30" t="n">
        <f>'1A-PopNHRaceAlone'!H105</f>
        <v>0.00529831096268705</v>
      </c>
      <c r="I105" s="30" t="n">
        <f>'1A-PopNHRaceAlone'!L105</f>
        <v>0.00787789266371246</v>
      </c>
      <c r="J105" s="30" t="n">
        <f>'1A-PopNHRaceAlone'!R105</f>
        <v>0.0336201913814142</v>
      </c>
      <c r="K105" s="30" t="n">
        <f>'1A-PopNHRaceAlone'!V105</f>
        <v>0.102915676578254</v>
      </c>
      <c r="L105" s="24"/>
      <c r="M105" s="13" t="n">
        <v>76458</v>
      </c>
      <c r="N105" s="43" t="n">
        <f>IF(ISERROR(M105/B105),"",(M105/B105))</f>
        <v>0.818380322394194</v>
      </c>
      <c r="O105" s="24"/>
      <c r="P105" s="30" t="n">
        <f>'4A-VAPNHRaceAlone'!F105</f>
        <v>0.914842135551545</v>
      </c>
      <c r="Q105" s="30" t="n">
        <f>'4A-VAPNHRaceAlone'!H105</f>
        <v>0.00460383478511078</v>
      </c>
      <c r="R105" s="30" t="n">
        <f>'4A-VAPNHRaceAlone'!L105</f>
        <v>0.00732428261267624</v>
      </c>
      <c r="S105" s="30" t="n">
        <f>'4A-VAPNHRaceAlone'!R105</f>
        <v>0.0269036595254911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</row>
    <row r="106" ht="12.75">
      <c r="A106" s="9" t="n">
        <v>104</v>
      </c>
      <c r="B106" s="14" t="n">
        <v>89541</v>
      </c>
      <c r="C106" s="14" t="n">
        <v>91612.1</v>
      </c>
      <c r="D106" s="20" t="n">
        <f>(B106-C106)/C106</f>
        <v>-0.0226072756764664</v>
      </c>
      <c r="E106" s="23" t="n">
        <f>B106-C106</f>
        <v>-2071.10000000001</v>
      </c>
      <c r="F106" s="25"/>
      <c r="G106" s="29" t="n">
        <f>'1A-PopNHRaceAlone'!F106</f>
        <v>0.926748640287689</v>
      </c>
      <c r="H106" s="29" t="n">
        <f>'1A-PopNHRaceAlone'!H106</f>
        <v>0.0031940675221407</v>
      </c>
      <c r="I106" s="29" t="n">
        <f>'1A-PopNHRaceAlone'!L106</f>
        <v>0.00320523559039993</v>
      </c>
      <c r="J106" s="29" t="n">
        <f>'1A-PopNHRaceAlone'!R106</f>
        <v>0.0212081616242838</v>
      </c>
      <c r="K106" s="29" t="n">
        <f>'1A-PopNHRaceAlone'!V106</f>
        <v>0.0732513597123106</v>
      </c>
      <c r="L106" s="25"/>
      <c r="M106" s="14" t="n">
        <v>72736</v>
      </c>
      <c r="N106" s="42" t="n">
        <f>IF(ISERROR(M106/B106),"",(M106/B106))</f>
        <v>0.812320612903586</v>
      </c>
      <c r="O106" s="25"/>
      <c r="P106" s="29" t="n">
        <f>'4A-VAPNHRaceAlone'!F106</f>
        <v>0.938572371315442</v>
      </c>
      <c r="Q106" s="29" t="n">
        <f>'4A-VAPNHRaceAlone'!H106</f>
        <v>0.0027771667399912</v>
      </c>
      <c r="R106" s="29" t="n">
        <f>'4A-VAPNHRaceAlone'!L106</f>
        <v>0.00327210734711835</v>
      </c>
      <c r="S106" s="29" t="n">
        <f>'4A-VAPNHRaceAlone'!R106</f>
        <v>0.015604377474703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</row>
    <row r="107" ht="12.75">
      <c r="A107" s="9" t="n">
        <v>105</v>
      </c>
      <c r="B107" s="13" t="n">
        <v>90875</v>
      </c>
      <c r="C107" s="13" t="n">
        <v>91612.1</v>
      </c>
      <c r="D107" s="21" t="n">
        <f>(B107-C107)/C107</f>
        <v>-0.00804588040226134</v>
      </c>
      <c r="E107" s="22" t="n">
        <f>B107-C107</f>
        <v>-737.100000000006</v>
      </c>
      <c r="F107" s="24"/>
      <c r="G107" s="30" t="n">
        <f>'1A-PopNHRaceAlone'!F107</f>
        <v>0.926580467675378</v>
      </c>
      <c r="H107" s="30" t="n">
        <f>'1A-PopNHRaceAlone'!H107</f>
        <v>0.00265199449793673</v>
      </c>
      <c r="I107" s="30" t="n">
        <f>'1A-PopNHRaceAlone'!L107</f>
        <v>0.00311416781292985</v>
      </c>
      <c r="J107" s="30" t="n">
        <f>'1A-PopNHRaceAlone'!R107</f>
        <v>0.0134030261348005</v>
      </c>
      <c r="K107" s="30" t="n">
        <f>'1A-PopNHRaceAlone'!V107</f>
        <v>0.0734195323246217</v>
      </c>
      <c r="L107" s="24"/>
      <c r="M107" s="13" t="n">
        <v>75466</v>
      </c>
      <c r="N107" s="43" t="n">
        <f>IF(ISERROR(M107/B107),"",(M107/B107))</f>
        <v>0.830437414030261</v>
      </c>
      <c r="O107" s="24"/>
      <c r="P107" s="30" t="n">
        <f>'4A-VAPNHRaceAlone'!F107</f>
        <v>0.937415524872128</v>
      </c>
      <c r="Q107" s="30" t="n">
        <f>'4A-VAPNHRaceAlone'!H107</f>
        <v>0.00219966607478865</v>
      </c>
      <c r="R107" s="30" t="n">
        <f>'4A-VAPNHRaceAlone'!L107</f>
        <v>0.0031537381072271</v>
      </c>
      <c r="S107" s="30" t="n">
        <f>'4A-VAPNHRaceAlone'!R107</f>
        <v>0.0105477963586251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</row>
    <row r="108" ht="12.75">
      <c r="A108" s="9" t="n">
        <v>106</v>
      </c>
      <c r="B108" s="14" t="n">
        <v>92701</v>
      </c>
      <c r="C108" s="14" t="n">
        <v>91612.1</v>
      </c>
      <c r="D108" s="20" t="n">
        <f>(B108-C108)/C108</f>
        <v>0.0118859844933147</v>
      </c>
      <c r="E108" s="23" t="n">
        <f>B108-C108</f>
        <v>1088.89999999999</v>
      </c>
      <c r="F108" s="25"/>
      <c r="G108" s="29" t="n">
        <f>'1A-PopNHRaceAlone'!F108</f>
        <v>0.833043872234388</v>
      </c>
      <c r="H108" s="29" t="n">
        <f>'1A-PopNHRaceAlone'!H108</f>
        <v>0.0123623261884985</v>
      </c>
      <c r="I108" s="29" t="n">
        <f>'1A-PopNHRaceAlone'!L108</f>
        <v>0.00518872504072232</v>
      </c>
      <c r="J108" s="29" t="n">
        <f>'1A-PopNHRaceAlone'!R108</f>
        <v>0.0177344365217204</v>
      </c>
      <c r="K108" s="29" t="n">
        <f>'1A-PopNHRaceAlone'!V108</f>
        <v>0.166956127765612</v>
      </c>
      <c r="L108" s="25"/>
      <c r="M108" s="14" t="n">
        <v>75875</v>
      </c>
      <c r="N108" s="42" t="n">
        <f>IF(ISERROR(M108/B108),"",(M108/B108))</f>
        <v>0.818491709906042</v>
      </c>
      <c r="O108" s="25"/>
      <c r="P108" s="29" t="n">
        <f>'4A-VAPNHRaceAlone'!F108</f>
        <v>0.853100494233937</v>
      </c>
      <c r="Q108" s="29" t="n">
        <f>'4A-VAPNHRaceAlone'!H108</f>
        <v>0.0139044481054366</v>
      </c>
      <c r="R108" s="29" t="n">
        <f>'4A-VAPNHRaceAlone'!L108</f>
        <v>0.00479736408566722</v>
      </c>
      <c r="S108" s="29" t="n">
        <f>'4A-VAPNHRaceAlone'!R108</f>
        <v>0.0142471169686985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</row>
    <row r="109" ht="12.75">
      <c r="A109" s="9" t="n">
        <v>107</v>
      </c>
      <c r="B109" s="13" t="n">
        <v>89366</v>
      </c>
      <c r="C109" s="13" t="n">
        <v>91612.1</v>
      </c>
      <c r="D109" s="21" t="n">
        <f>(B109-C109)/C109</f>
        <v>-0.0245175036921979</v>
      </c>
      <c r="E109" s="22" t="n">
        <f>B109-C109</f>
        <v>-2246.10000000001</v>
      </c>
      <c r="F109" s="24"/>
      <c r="G109" s="30" t="n">
        <f>'1A-PopNHRaceAlone'!F109</f>
        <v>0.850524808092563</v>
      </c>
      <c r="H109" s="30" t="n">
        <f>'1A-PopNHRaceAlone'!H109</f>
        <v>0.0221448873173243</v>
      </c>
      <c r="I109" s="30" t="n">
        <f>'1A-PopNHRaceAlone'!L109</f>
        <v>0.00340174115435401</v>
      </c>
      <c r="J109" s="30" t="n">
        <f>'1A-PopNHRaceAlone'!R109</f>
        <v>0.0168968063916926</v>
      </c>
      <c r="K109" s="30" t="n">
        <f>'1A-PopNHRaceAlone'!V109</f>
        <v>0.149475191907437</v>
      </c>
      <c r="L109" s="24"/>
      <c r="M109" s="13" t="n">
        <v>72443</v>
      </c>
      <c r="N109" s="43" t="n">
        <f>IF(ISERROR(M109/B109),"",(M109/B109))</f>
        <v>0.810632679094958</v>
      </c>
      <c r="O109" s="24"/>
      <c r="P109" s="30" t="n">
        <f>'4A-VAPNHRaceAlone'!F109</f>
        <v>0.87002194829038</v>
      </c>
      <c r="Q109" s="30" t="n">
        <f>'4A-VAPNHRaceAlone'!H109</f>
        <v>0.0261723009814613</v>
      </c>
      <c r="R109" s="30" t="n">
        <f>'4A-VAPNHRaceAlone'!L109</f>
        <v>0.00358902861560123</v>
      </c>
      <c r="S109" s="30" t="n">
        <f>'4A-VAPNHRaceAlone'!R109</f>
        <v>0.0124787764173212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</row>
    <row r="110" ht="12.75">
      <c r="A110" s="9" t="n">
        <v>108</v>
      </c>
      <c r="B110" s="14" t="n">
        <v>89410</v>
      </c>
      <c r="C110" s="14" t="n">
        <v>91612.1</v>
      </c>
      <c r="D110" s="20" t="n">
        <f>(B110-C110)/C110</f>
        <v>-0.0240372177910997</v>
      </c>
      <c r="E110" s="23" t="n">
        <f>B110-C110</f>
        <v>-2202.10000000001</v>
      </c>
      <c r="F110" s="25"/>
      <c r="G110" s="29" t="n">
        <f>'1A-PopNHRaceAlone'!F110</f>
        <v>0.874074488312269</v>
      </c>
      <c r="H110" s="29" t="n">
        <f>'1A-PopNHRaceAlone'!H110</f>
        <v>0.0221339894866346</v>
      </c>
      <c r="I110" s="29" t="n">
        <f>'1A-PopNHRaceAlone'!L110</f>
        <v>0.00506654736606644</v>
      </c>
      <c r="J110" s="29" t="n">
        <f>'1A-PopNHRaceAlone'!R110</f>
        <v>0.0184319427357119</v>
      </c>
      <c r="K110" s="29" t="n">
        <f>'1A-PopNHRaceAlone'!V110</f>
        <v>0.125925511687731</v>
      </c>
      <c r="L110" s="25"/>
      <c r="M110" s="14" t="n">
        <v>73187</v>
      </c>
      <c r="N110" s="42" t="n">
        <f>IF(ISERROR(M110/B110),"",(M110/B110))</f>
        <v>0.8185549714797</v>
      </c>
      <c r="O110" s="25"/>
      <c r="P110" s="29" t="n">
        <f>'4A-VAPNHRaceAlone'!F110</f>
        <v>0.885826717859729</v>
      </c>
      <c r="Q110" s="29" t="n">
        <f>'4A-VAPNHRaceAlone'!H110</f>
        <v>0.0257969311489745</v>
      </c>
      <c r="R110" s="29" t="n">
        <f>'4A-VAPNHRaceAlone'!L110</f>
        <v>0.00530148796917485</v>
      </c>
      <c r="S110" s="29" t="n">
        <f>'4A-VAPNHRaceAlone'!R110</f>
        <v>0.016273381884761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</row>
    <row r="111" ht="12.75">
      <c r="A111" s="9" t="n">
        <v>109</v>
      </c>
      <c r="B111" s="13" t="n">
        <v>90788</v>
      </c>
      <c r="C111" s="13" t="n">
        <v>91612.1</v>
      </c>
      <c r="D111" s="21" t="n">
        <f>(B111-C111)/C111</f>
        <v>-0.00899553661579645</v>
      </c>
      <c r="E111" s="22" t="n">
        <f>B111-C111</f>
        <v>-824.100000000006</v>
      </c>
      <c r="F111" s="24"/>
      <c r="G111" s="30" t="n">
        <f>'1A-PopNHRaceAlone'!F111</f>
        <v>0.916431687007093</v>
      </c>
      <c r="H111" s="30" t="n">
        <f>'1A-PopNHRaceAlone'!H111</f>
        <v>0.00480239679252765</v>
      </c>
      <c r="I111" s="30" t="n">
        <f>'1A-PopNHRaceAlone'!L111</f>
        <v>0.0119178746089792</v>
      </c>
      <c r="J111" s="30" t="n">
        <f>'1A-PopNHRaceAlone'!R111</f>
        <v>0.0170176675331542</v>
      </c>
      <c r="K111" s="30" t="n">
        <f>'1A-PopNHRaceAlone'!V111</f>
        <v>0.0835683129929066</v>
      </c>
      <c r="L111" s="24"/>
      <c r="M111" s="13" t="n">
        <v>74036</v>
      </c>
      <c r="N111" s="43" t="n">
        <f>IF(ISERROR(M111/B111),"",(M111/B111))</f>
        <v>0.81548222232013</v>
      </c>
      <c r="O111" s="24"/>
      <c r="P111" s="30" t="n">
        <f>'4A-VAPNHRaceAlone'!F111</f>
        <v>0.927116537900481</v>
      </c>
      <c r="Q111" s="30" t="n">
        <f>'4A-VAPNHRaceAlone'!H111</f>
        <v>0.00456534658814631</v>
      </c>
      <c r="R111" s="30" t="n">
        <f>'4A-VAPNHRaceAlone'!L111</f>
        <v>0.0124534010481387</v>
      </c>
      <c r="S111" s="30" t="n">
        <f>'4A-VAPNHRaceAlone'!R111</f>
        <v>0.0141147549840618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</row>
    <row r="112" ht="12.75">
      <c r="A112" s="9" t="n">
        <v>110</v>
      </c>
      <c r="B112" s="13" t="n">
        <v>92933</v>
      </c>
      <c r="C112" s="13" t="n">
        <v>91612.1</v>
      </c>
      <c r="D112" s="21" t="n">
        <f>(B112-C112)/C112</f>
        <v>0.0144184010627416</v>
      </c>
      <c r="E112" s="22" t="n">
        <f>B112-C112</f>
        <v>1320.89999999999</v>
      </c>
      <c r="F112" s="24"/>
      <c r="G112" s="30" t="n">
        <f>'1A-PopNHRaceAlone'!F112</f>
        <v>0.611817115556369</v>
      </c>
      <c r="H112" s="30" t="n">
        <f>'1A-PopNHRaceAlone'!H112</f>
        <v>0.0757642602735304</v>
      </c>
      <c r="I112" s="30" t="n">
        <f>'1A-PopNHRaceAlone'!L112</f>
        <v>0.238042460697492</v>
      </c>
      <c r="J112" s="30" t="n">
        <f>'1A-PopNHRaceAlone'!R112</f>
        <v>0.0349391497100061</v>
      </c>
      <c r="K112" s="30" t="n">
        <f>'1A-PopNHRaceAlone'!V112</f>
        <v>0.388182884443631</v>
      </c>
      <c r="L112" s="24"/>
      <c r="M112" s="13" t="n">
        <v>71626</v>
      </c>
      <c r="N112" s="43" t="n">
        <f>IF(ISERROR(M112/B112),"",(M112/B112))</f>
        <v>0.770727298161041</v>
      </c>
      <c r="O112" s="24"/>
      <c r="P112" s="30" t="n">
        <f>'4A-VAPNHRaceAlone'!F112</f>
        <v>0.643341803255801</v>
      </c>
      <c r="Q112" s="30" t="n">
        <f>'4A-VAPNHRaceAlone'!H112</f>
        <v>0.077318292240248</v>
      </c>
      <c r="R112" s="30" t="n">
        <f>'4A-VAPNHRaceAlone'!L112</f>
        <v>0.219724680981766</v>
      </c>
      <c r="S112" s="30" t="n">
        <f>'4A-VAPNHRaceAlone'!R112</f>
        <v>0.0308966017926451</v>
      </c>
      <c r="T112" s="37" t="n">
        <f>'4A-VAPNHRaceAlone'!V112</f>
        <v>0.356658196744199</v>
      </c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</row>
    <row r="113">
      <c r="A113" s="10" t="s">
        <v>1</v>
      </c>
      <c r="B113" s="10" t="n">
        <f>SUM(B3:B112)</f>
        <v>10077331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</row>
    <row r="114">
      <c r="A114" s="10" t="s">
        <v>2</v>
      </c>
      <c r="B114" s="15" t="n">
        <f>SUM(C3:C112)</f>
        <v>10077331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</row>
    <row r="115">
      <c r="A115" s="10" t="s">
        <v>3</v>
      </c>
      <c r="B115" s="15" t="n">
        <f>SUM(C3:C112) - SUM(B3:B112)</f>
        <v>-2.04890966415405E-08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</row>
    <row r="116"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</row>
    <row r="117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</row>
    <row r="118"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</row>
    <row r="119"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</row>
    <row r="120"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</row>
    <row r="121"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</row>
    <row r="122"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</row>
    <row r="123"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</row>
    <row r="124"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</row>
    <row r="125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</row>
    <row r="126"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</row>
    <row r="127"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</row>
    <row r="128"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</row>
    <row r="129"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</row>
    <row r="130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</row>
    <row r="131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</row>
    <row r="132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</row>
    <row r="133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</row>
    <row r="134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</row>
    <row r="13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</row>
    <row r="136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</row>
    <row r="137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</row>
    <row r="138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</row>
    <row r="139"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</row>
    <row r="140"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</row>
    <row r="141"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</row>
    <row r="142"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</row>
    <row r="143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</row>
    <row r="144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</row>
    <row r="14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</row>
    <row r="146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</row>
    <row r="147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</row>
    <row r="148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</row>
    <row r="149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</row>
    <row r="150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</row>
    <row r="151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</row>
    <row r="152"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</row>
    <row r="153"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</row>
    <row r="154"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</row>
    <row r="155"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</row>
    <row r="156"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</row>
    <row r="157"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</row>
    <row r="158"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</row>
    <row r="159"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</row>
    <row r="160"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</row>
    <row r="161"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</row>
    <row r="162"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</row>
    <row r="163"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</row>
    <row r="164"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</row>
    <row r="165"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</row>
    <row r="166"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</row>
    <row r="167"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</row>
    <row r="168"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</row>
    <row r="169"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</row>
    <row r="170"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</row>
    <row r="171"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</row>
    <row r="172"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</row>
    <row r="173"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</row>
    <row r="174"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</row>
    <row r="175"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</row>
    <row r="176"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</row>
    <row r="177"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</row>
    <row r="178"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</row>
    <row r="179"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</row>
    <row r="180"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</row>
    <row r="181"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</row>
    <row r="182"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</row>
    <row r="183"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</row>
    <row r="184"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</row>
    <row r="185"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</row>
    <row r="186"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</row>
    <row r="187"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</row>
    <row r="188"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</row>
    <row r="189"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</row>
    <row r="190"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</row>
    <row r="191"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</row>
    <row r="192"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</row>
    <row r="193"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</row>
    <row r="194"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</row>
    <row r="195"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</row>
    <row r="196"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</row>
    <row r="197"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</row>
    <row r="198"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</row>
    <row r="199"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</row>
    <row r="200"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</row>
    <row r="201"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</row>
    <row r="202"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</row>
    <row r="203"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</row>
    <row r="204"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</row>
    <row r="205"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</row>
    <row r="206"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</row>
    <row r="207"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</row>
    <row r="208"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</row>
    <row r="209"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</row>
    <row r="210"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</row>
    <row r="211"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</row>
    <row r="212"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</row>
    <row r="213"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</row>
    <row r="214"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</row>
    <row r="215"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</row>
    <row r="216"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</row>
    <row r="217"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</row>
    <row r="218"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</row>
    <row r="219"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</row>
    <row r="220"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</row>
    <row r="221"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</row>
    <row r="222"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</row>
    <row r="223"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</row>
    <row r="224"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</row>
    <row r="225"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</row>
    <row r="226"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</row>
    <row r="227"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</row>
    <row r="228"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</row>
    <row r="229"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</row>
    <row r="230"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</row>
    <row r="231"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</row>
    <row r="232"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</row>
    <row r="233"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</row>
    <row r="234"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</row>
    <row r="235"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</row>
    <row r="236"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</row>
    <row r="237"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</row>
    <row r="238"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</row>
    <row r="239"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</row>
    <row r="240"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</row>
    <row r="241"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</row>
    <row r="242"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</row>
    <row r="243"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</row>
    <row r="244"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</row>
    <row r="24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</row>
    <row r="246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</row>
    <row r="247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</row>
    <row r="248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</row>
    <row r="249"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</row>
    <row r="250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</row>
    <row r="251"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</row>
    <row r="252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</row>
    <row r="253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</row>
    <row r="254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</row>
    <row r="255"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</row>
    <row r="256"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</row>
    <row r="257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</row>
    <row r="258"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</row>
    <row r="259"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</row>
    <row r="260"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</row>
    <row r="261"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</row>
    <row r="262"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</row>
    <row r="263"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</row>
    <row r="264"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</row>
    <row r="265"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</row>
    <row r="266"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</row>
    <row r="267"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</row>
    <row r="268"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</row>
    <row r="269"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</row>
    <row r="270"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</row>
    <row r="271"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</row>
    <row r="272"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</row>
    <row r="273"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</row>
    <row r="274"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</row>
    <row r="275"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</row>
    <row r="276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</row>
    <row r="277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</row>
    <row r="278"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</row>
    <row r="279"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</row>
    <row r="280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</row>
    <row r="281"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</row>
    <row r="282"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</row>
    <row r="283"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</row>
    <row r="284"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</row>
    <row r="285"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</row>
    <row r="286"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</row>
    <row r="287"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</row>
    <row r="288"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</row>
    <row r="289"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</row>
    <row r="290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</row>
    <row r="291"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</row>
    <row r="292"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</row>
    <row r="293"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</row>
    <row r="294"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</row>
    <row r="295"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</row>
    <row r="296"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</row>
    <row r="297"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</row>
    <row r="298"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</row>
    <row r="299"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</row>
    <row r="300"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</row>
    <row r="301"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</row>
    <row r="302"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</row>
    <row r="303"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</row>
    <row r="304"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</row>
    <row r="305"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</row>
    <row r="306"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</row>
    <row r="307"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</row>
    <row r="308"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</row>
    <row r="309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</row>
    <row r="310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</row>
    <row r="311"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</row>
    <row r="312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</row>
    <row r="313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</row>
    <row r="314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</row>
    <row r="31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</row>
    <row r="316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</row>
    <row r="317"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</row>
    <row r="318"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</row>
    <row r="319"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</row>
    <row r="320"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</row>
    <row r="321"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</row>
    <row r="322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</row>
    <row r="323"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</row>
    <row r="324"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</row>
    <row r="325"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</row>
    <row r="326"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</row>
    <row r="327"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</row>
    <row r="328"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</row>
    <row r="329"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</row>
    <row r="330"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</row>
    <row r="331"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</row>
    <row r="332"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</row>
    <row r="333"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</row>
    <row r="334"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</row>
    <row r="335"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</row>
    <row r="336"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</row>
    <row r="337"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</row>
    <row r="338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</row>
    <row r="339"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</row>
    <row r="340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</row>
    <row r="341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</row>
    <row r="342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</row>
    <row r="343"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</row>
    <row r="344"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</row>
    <row r="345"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</row>
    <row r="346"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</row>
    <row r="347"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</row>
    <row r="348"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</row>
    <row r="349"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</row>
    <row r="350"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</row>
    <row r="351"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</row>
    <row r="352"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</row>
    <row r="353"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</row>
    <row r="354"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</row>
    <row r="355"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</row>
    <row r="356"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</row>
    <row r="357"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</row>
    <row r="358"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</row>
    <row r="359"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</row>
    <row r="360"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</row>
    <row r="361"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</row>
    <row r="362"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</row>
    <row r="363"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</row>
    <row r="364"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</row>
    <row r="365"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</row>
    <row r="366"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</row>
    <row r="367"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</row>
    <row r="368"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</row>
    <row r="369"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</row>
    <row r="370"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</row>
    <row r="371"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</row>
    <row r="372"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</row>
    <row r="373"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</row>
    <row r="374"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</row>
    <row r="375"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</row>
    <row r="376"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</row>
    <row r="377"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</row>
    <row r="378"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</row>
    <row r="379"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</row>
    <row r="380"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</row>
    <row r="381"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</row>
    <row r="382"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</row>
    <row r="383"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</row>
    <row r="384"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</row>
    <row r="385"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</row>
    <row r="386"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</row>
  </sheetData>
  <mergeCells>
    <mergeCell ref="B1:E1"/>
    <mergeCell ref="G1:K1"/>
    <mergeCell ref="P1:T1"/>
    <mergeCell ref="M1:N1"/>
  </mergeCells>
  <pageMargins bottom="0.75" footer="0.3" header="0.3" left="0.7" right="0.7" top="0.75"/>
  <pageSetup paperSize="1" orientation="portrait" scale="50"/>
  <colBreaks count="1" manualBreakCount="1">
    <brk id="20" max="1048575" man="true"/>
  </colBreaks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FW390"/>
  <sheetViews>
    <sheetView zoomScale="100" topLeftCell="A1" workbookViewId="0" showGridLines="true" showRowColHeaders="false">
      <selection activeCell="P14" sqref="P14:P14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129</v>
      </c>
      <c r="F2" s="65" t="s">
        <v>130</v>
      </c>
      <c r="G2" s="66" t="s">
        <v>131</v>
      </c>
      <c r="H2" s="65" t="s">
        <v>132</v>
      </c>
      <c r="I2" s="64" t="s">
        <v>133</v>
      </c>
      <c r="J2" s="65" t="s">
        <v>134</v>
      </c>
      <c r="K2" s="66" t="s">
        <v>135</v>
      </c>
      <c r="L2" s="65" t="s">
        <v>136</v>
      </c>
      <c r="M2" s="64" t="s">
        <v>137</v>
      </c>
      <c r="N2" s="65" t="s">
        <v>138</v>
      </c>
      <c r="O2" s="66" t="s">
        <v>139</v>
      </c>
      <c r="P2" s="65" t="s">
        <v>140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1.11986934549488</v>
      </c>
      <c r="E3" s="62" t="n">
        <v>21409</v>
      </c>
      <c r="F3" s="49" t="n">
        <f>E3/C3</f>
        <v>0.32985640330334</v>
      </c>
      <c r="G3" s="62" t="n">
        <v>27748</v>
      </c>
      <c r="H3" s="49" t="n">
        <f>G3/C3</f>
        <v>0.427523727351165</v>
      </c>
      <c r="I3" s="62" t="n">
        <v>2259</v>
      </c>
      <c r="J3" s="49" t="n">
        <f>I3/C3</f>
        <v>0.034805250831998</v>
      </c>
      <c r="K3" s="62" t="n">
        <v>403</v>
      </c>
      <c r="L3" s="49" t="n">
        <f>K3/C3</f>
        <v>0.00620917046715149</v>
      </c>
      <c r="M3" s="62" t="n">
        <v>95</v>
      </c>
      <c r="N3" s="49" t="n">
        <f>M3/C3</f>
        <v>0.00146370023419204</v>
      </c>
      <c r="O3" s="62" t="n">
        <v>20770</v>
      </c>
      <c r="P3" s="49" t="n">
        <f>O3/C3</f>
        <v>0.320011093307038</v>
      </c>
      <c r="Q3" s="62" t="n">
        <f>C3-E3</f>
        <v>43495</v>
      </c>
      <c r="R3" s="49" t="n">
        <f>Q3/$C3</f>
        <v>0.67014359669666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1.0483773952396</v>
      </c>
      <c r="E4" s="62" t="n">
        <v>26702</v>
      </c>
      <c r="F4" s="49" t="n">
        <f>E4/C4</f>
        <v>0.382407699137857</v>
      </c>
      <c r="G4" s="62" t="n">
        <v>32105</v>
      </c>
      <c r="H4" s="49" t="n">
        <f>G4/C4</f>
        <v>0.45978575315785</v>
      </c>
      <c r="I4" s="62" t="n">
        <v>845</v>
      </c>
      <c r="J4" s="49" t="n">
        <f>I4/C4</f>
        <v>0.0121015094663879</v>
      </c>
      <c r="K4" s="62" t="n">
        <v>11922</v>
      </c>
      <c r="L4" s="49" t="n">
        <f>K4/C4</f>
        <v>0.170738693323404</v>
      </c>
      <c r="M4" s="62" t="n">
        <v>97</v>
      </c>
      <c r="N4" s="49" t="n">
        <f>M4/C4</f>
        <v>0.00138916735886346</v>
      </c>
      <c r="O4" s="62" t="n">
        <v>1533</v>
      </c>
      <c r="P4" s="49" t="n">
        <f>O4/C4</f>
        <v>0.0219545727952339</v>
      </c>
      <c r="Q4" s="62" t="n">
        <f>C4-E4</f>
        <v>43124</v>
      </c>
      <c r="R4" s="49" t="n">
        <f>Q4/$C4</f>
        <v>0.617592300862143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1.04919540946797</v>
      </c>
      <c r="E5" s="62" t="n">
        <v>35017</v>
      </c>
      <c r="F5" s="49" t="n">
        <f>E5/C5</f>
        <v>0.546014470155305</v>
      </c>
      <c r="G5" s="62" t="n">
        <v>27193</v>
      </c>
      <c r="H5" s="49" t="n">
        <f>G5/C5</f>
        <v>0.424016091810641</v>
      </c>
      <c r="I5" s="62" t="n">
        <v>556</v>
      </c>
      <c r="J5" s="49" t="n">
        <f>I5/C5</f>
        <v>0.00866961891099607</v>
      </c>
      <c r="K5" s="62" t="n">
        <v>1180</v>
      </c>
      <c r="L5" s="49" t="n">
        <f>K5/C5</f>
        <v>0.0183995509262147</v>
      </c>
      <c r="M5" s="62" t="n">
        <v>71</v>
      </c>
      <c r="N5" s="49" t="n">
        <f>M5/C5</f>
        <v>0.00110709162352648</v>
      </c>
      <c r="O5" s="62" t="n">
        <v>3270</v>
      </c>
      <c r="P5" s="49" t="n">
        <f>O5/C5</f>
        <v>0.0509885860412898</v>
      </c>
      <c r="Q5" s="62" t="n">
        <f>C5-E5</f>
        <v>29115</v>
      </c>
      <c r="R5" s="49" t="n">
        <f>Q5/$C5</f>
        <v>0.453985529844695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</row>
    <row r="6" ht="12.75" s="25" customFormat="true">
      <c r="A6" s="9" t="n">
        <v>4</v>
      </c>
      <c r="B6" s="25"/>
      <c r="C6" s="47" t="n">
        <f>Overview!M6</f>
        <v>75845</v>
      </c>
      <c r="D6" s="49" t="n">
        <f>F6+H6+J6+L6+N6+P6</f>
        <v>1.04012130001978</v>
      </c>
      <c r="E6" s="62" t="n">
        <v>42081</v>
      </c>
      <c r="F6" s="49" t="n">
        <f>E6/C6</f>
        <v>0.55482892741776</v>
      </c>
      <c r="G6" s="62" t="n">
        <v>31935</v>
      </c>
      <c r="H6" s="49" t="n">
        <f>G6/C6</f>
        <v>0.421056101259147</v>
      </c>
      <c r="I6" s="62" t="n">
        <v>904</v>
      </c>
      <c r="J6" s="49" t="n">
        <f>I6/C6</f>
        <v>0.0119190454215835</v>
      </c>
      <c r="K6" s="62" t="n">
        <v>2181</v>
      </c>
      <c r="L6" s="49" t="n">
        <f>K6/C6</f>
        <v>0.028756015558046</v>
      </c>
      <c r="M6" s="62" t="n">
        <v>68</v>
      </c>
      <c r="N6" s="49" t="n">
        <f>M6/C6</f>
        <v>0.00089656536357044</v>
      </c>
      <c r="O6" s="62" t="n">
        <v>1719</v>
      </c>
      <c r="P6" s="49" t="n">
        <f>O6/C6</f>
        <v>0.0226646449996704</v>
      </c>
      <c r="Q6" s="62" t="n">
        <f>C6-E6</f>
        <v>33764</v>
      </c>
      <c r="R6" s="49" t="n">
        <f>Q6/$C6</f>
        <v>0.44517107258224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</row>
    <row r="7" ht="12.75">
      <c r="A7" s="9" t="n">
        <v>5</v>
      </c>
      <c r="B7" s="25"/>
      <c r="C7" s="47" t="n">
        <f>Overview!M7</f>
        <v>72502</v>
      </c>
      <c r="D7" s="49" t="n">
        <f>F7+H7+J7+L7+N7+P7</f>
        <v>1.04512978952305</v>
      </c>
      <c r="E7" s="62" t="n">
        <v>30036</v>
      </c>
      <c r="F7" s="49" t="n">
        <f>E7/C7</f>
        <v>0.414278226807536</v>
      </c>
      <c r="G7" s="62" t="n">
        <v>34394</v>
      </c>
      <c r="H7" s="49" t="n">
        <f>G7/C7</f>
        <v>0.474386913464456</v>
      </c>
      <c r="I7" s="62" t="n">
        <v>988</v>
      </c>
      <c r="J7" s="49" t="n">
        <f>I7/C7</f>
        <v>0.0136272102838542</v>
      </c>
      <c r="K7" s="62" t="n">
        <v>8353</v>
      </c>
      <c r="L7" s="49" t="n">
        <f>K7/C7</f>
        <v>0.11521061487959</v>
      </c>
      <c r="M7" s="62" t="n">
        <v>49</v>
      </c>
      <c r="N7" s="49" t="n">
        <f>M7/C7</f>
        <v>0.000675843425008965</v>
      </c>
      <c r="O7" s="62" t="n">
        <v>1954</v>
      </c>
      <c r="P7" s="49" t="n">
        <f>O7/C7</f>
        <v>0.0269509806626024</v>
      </c>
      <c r="Q7" s="62" t="n">
        <f>C7-E7</f>
        <v>42466</v>
      </c>
      <c r="R7" s="49" t="n">
        <f>Q7/$C7</f>
        <v>0.585721773192464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</row>
    <row r="8" ht="12.75">
      <c r="A8" s="9" t="n">
        <v>6</v>
      </c>
      <c r="B8" s="25"/>
      <c r="C8" s="47" t="n">
        <f>Overview!M8</f>
        <v>69112</v>
      </c>
      <c r="D8" s="49" t="n">
        <f>F8+H8+J8+L8+N8+P8</f>
        <v>1.03715707836555</v>
      </c>
      <c r="E8" s="62" t="n">
        <v>34879</v>
      </c>
      <c r="F8" s="49" t="n">
        <f>E8/C8</f>
        <v>0.504673573330247</v>
      </c>
      <c r="G8" s="62" t="n">
        <v>33623</v>
      </c>
      <c r="H8" s="49" t="n">
        <f>G8/C8</f>
        <v>0.486500173631207</v>
      </c>
      <c r="I8" s="62" t="n">
        <v>968</v>
      </c>
      <c r="J8" s="49" t="n">
        <f>I8/C8</f>
        <v>0.0140062507234634</v>
      </c>
      <c r="K8" s="62" t="n">
        <v>880</v>
      </c>
      <c r="L8" s="49" t="n">
        <f>K8/C8</f>
        <v>0.0127329552031485</v>
      </c>
      <c r="M8" s="62" t="n">
        <v>41</v>
      </c>
      <c r="N8" s="49" t="n">
        <f>M8/C8</f>
        <v>0.00059323995832851</v>
      </c>
      <c r="O8" s="62" t="n">
        <v>1289</v>
      </c>
      <c r="P8" s="49" t="n">
        <f>O8/C8</f>
        <v>0.0186508855191573</v>
      </c>
      <c r="Q8" s="62" t="n">
        <f>C8-E8</f>
        <v>34233</v>
      </c>
      <c r="R8" s="49" t="n">
        <f>Q8/$C8</f>
        <v>0.495326426669753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1.0665524871927</v>
      </c>
      <c r="E9" s="62" t="n">
        <v>50280</v>
      </c>
      <c r="F9" s="49" t="n">
        <f>E9/C9</f>
        <v>0.762072205886811</v>
      </c>
      <c r="G9" s="62" t="n">
        <v>11646</v>
      </c>
      <c r="H9" s="49" t="n">
        <f>G9/C9</f>
        <v>0.176513383248962</v>
      </c>
      <c r="I9" s="62" t="n">
        <v>1232</v>
      </c>
      <c r="J9" s="49" t="n">
        <f>I9/C9</f>
        <v>0.0186728909636546</v>
      </c>
      <c r="K9" s="62" t="n">
        <v>2875</v>
      </c>
      <c r="L9" s="49" t="n">
        <f>K9/C9</f>
        <v>0.0435751311043075</v>
      </c>
      <c r="M9" s="62" t="n">
        <v>63</v>
      </c>
      <c r="N9" s="49" t="n">
        <f>M9/C9</f>
        <v>0.000954863742459608</v>
      </c>
      <c r="O9" s="62" t="n">
        <v>4273</v>
      </c>
      <c r="P9" s="49" t="n">
        <f>O9/C9</f>
        <v>0.0647640122465064</v>
      </c>
      <c r="Q9" s="62" t="n">
        <f>C9-E9</f>
        <v>15698</v>
      </c>
      <c r="R9" s="49" t="n">
        <f>Q9/$C9</f>
        <v>0.237927794113189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</row>
    <row r="10" ht="12.75">
      <c r="A10" s="9" t="n">
        <v>8</v>
      </c>
      <c r="B10" s="25"/>
      <c r="C10" s="47" t="n">
        <f>Overview!M10</f>
        <v>72377</v>
      </c>
      <c r="D10" s="49" t="n">
        <f>F10+H10+J10+L10+N10+P10</f>
        <v>1.05208837061497</v>
      </c>
      <c r="E10" s="62" t="n">
        <v>40635</v>
      </c>
      <c r="F10" s="49" t="n">
        <f>E10/C10</f>
        <v>0.561435262583417</v>
      </c>
      <c r="G10" s="62" t="n">
        <v>29500</v>
      </c>
      <c r="H10" s="49" t="n">
        <f>G10/C10</f>
        <v>0.407588045926192</v>
      </c>
      <c r="I10" s="62" t="n">
        <v>1488</v>
      </c>
      <c r="J10" s="49" t="n">
        <f>I10/C10</f>
        <v>0.0205590173673957</v>
      </c>
      <c r="K10" s="62" t="n">
        <v>2640</v>
      </c>
      <c r="L10" s="49" t="n">
        <f>K10/C10</f>
        <v>0.0364756759744118</v>
      </c>
      <c r="M10" s="62" t="n">
        <v>63</v>
      </c>
      <c r="N10" s="49" t="n">
        <f>M10/C10</f>
        <v>0.00087044226757119</v>
      </c>
      <c r="O10" s="62" t="n">
        <v>1821</v>
      </c>
      <c r="P10" s="49" t="n">
        <f>O10/C10</f>
        <v>0.0251599264959863</v>
      </c>
      <c r="Q10" s="62" t="n">
        <f>C10-E10</f>
        <v>31742</v>
      </c>
      <c r="R10" s="49" t="n">
        <f>Q10/$C10</f>
        <v>0.438564737416583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</row>
    <row r="11" ht="12.75">
      <c r="A11" s="9" t="n">
        <v>9</v>
      </c>
      <c r="B11" s="25"/>
      <c r="C11" s="47" t="n">
        <f>Overview!M11</f>
        <v>76373</v>
      </c>
      <c r="D11" s="49" t="n">
        <f>F11+H11+J11+L11+N11+P11</f>
        <v>1.04120566168672</v>
      </c>
      <c r="E11" s="62" t="n">
        <v>36084</v>
      </c>
      <c r="F11" s="49" t="n">
        <f>E11/C11</f>
        <v>0.47247063752897</v>
      </c>
      <c r="G11" s="62" t="n">
        <v>36274</v>
      </c>
      <c r="H11" s="49" t="n">
        <f>G11/C11</f>
        <v>0.474958427716601</v>
      </c>
      <c r="I11" s="62" t="n">
        <v>811</v>
      </c>
      <c r="J11" s="49" t="n">
        <f>I11/C11</f>
        <v>0.0106189360114176</v>
      </c>
      <c r="K11" s="62" t="n">
        <v>4330</v>
      </c>
      <c r="L11" s="49" t="n">
        <f>K11/C11</f>
        <v>0.056695429012871</v>
      </c>
      <c r="M11" s="62" t="n">
        <v>62</v>
      </c>
      <c r="N11" s="49" t="n">
        <f>M11/C11</f>
        <v>0.000811805219121941</v>
      </c>
      <c r="O11" s="62" t="n">
        <v>1959</v>
      </c>
      <c r="P11" s="49" t="n">
        <f>O11/C11</f>
        <v>0.02565042619774</v>
      </c>
      <c r="Q11" s="62" t="n">
        <f>C11-E11</f>
        <v>40289</v>
      </c>
      <c r="R11" s="49" t="n">
        <f>Q11/$C11</f>
        <v>0.52752936247103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</row>
    <row r="12" ht="12.75">
      <c r="A12" s="9" t="n">
        <v>10</v>
      </c>
      <c r="B12" s="25"/>
      <c r="C12" s="47" t="n">
        <f>Overview!M12</f>
        <v>72388</v>
      </c>
      <c r="D12" s="49" t="n">
        <f>F12+H12+J12+L12+N12+P12</f>
        <v>1.04200972536885</v>
      </c>
      <c r="E12" s="62" t="n">
        <v>34206</v>
      </c>
      <c r="F12" s="49" t="n">
        <f>E12/C12</f>
        <v>0.472536884566503</v>
      </c>
      <c r="G12" s="62" t="n">
        <v>30747</v>
      </c>
      <c r="H12" s="49" t="n">
        <f>G12/C12</f>
        <v>0.424752721445543</v>
      </c>
      <c r="I12" s="62" t="n">
        <v>1107</v>
      </c>
      <c r="J12" s="49" t="n">
        <f>I12/C12</f>
        <v>0.0152925899320329</v>
      </c>
      <c r="K12" s="62" t="n">
        <v>7821</v>
      </c>
      <c r="L12" s="49" t="n">
        <f>K12/C12</f>
        <v>0.10804276951981</v>
      </c>
      <c r="M12" s="62" t="n">
        <v>62</v>
      </c>
      <c r="N12" s="49" t="n">
        <f>M12/C12</f>
        <v>0.000856495551748909</v>
      </c>
      <c r="O12" s="62" t="n">
        <v>1486</v>
      </c>
      <c r="P12" s="49" t="n">
        <f>O12/C12</f>
        <v>0.0205282643532077</v>
      </c>
      <c r="Q12" s="62" t="n">
        <f>C12-E12</f>
        <v>38182</v>
      </c>
      <c r="R12" s="49" t="n">
        <f>Q12/$C12</f>
        <v>0.527463115433497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</row>
    <row r="13" ht="12.75">
      <c r="A13" s="9" t="n">
        <v>11</v>
      </c>
      <c r="B13" s="25"/>
      <c r="C13" s="47" t="n">
        <f>Overview!M13</f>
        <v>68405</v>
      </c>
      <c r="D13" s="49" t="n">
        <f>F13+H13+J13+L13+N13+P13</f>
        <v>1.04549375045684</v>
      </c>
      <c r="E13" s="62" t="n">
        <v>32794</v>
      </c>
      <c r="F13" s="49" t="n">
        <f>E13/C13</f>
        <v>0.479409399897668</v>
      </c>
      <c r="G13" s="62" t="n">
        <v>34943</v>
      </c>
      <c r="H13" s="49" t="n">
        <f>G13/C13</f>
        <v>0.510825232073679</v>
      </c>
      <c r="I13" s="62" t="n">
        <v>1351</v>
      </c>
      <c r="J13" s="49" t="n">
        <f>I13/C13</f>
        <v>0.019750018273518</v>
      </c>
      <c r="K13" s="62" t="n">
        <v>937</v>
      </c>
      <c r="L13" s="49" t="n">
        <f>K13/C13</f>
        <v>0.0136978291060595</v>
      </c>
      <c r="M13" s="62" t="n">
        <v>59</v>
      </c>
      <c r="N13" s="49" t="n">
        <f>M13/C13</f>
        <v>0.00086251005043491</v>
      </c>
      <c r="O13" s="62" t="n">
        <v>1433</v>
      </c>
      <c r="P13" s="49" t="n">
        <f>O13/C13</f>
        <v>0.0209487610554784</v>
      </c>
      <c r="Q13" s="62" t="n">
        <f>C13-E13</f>
        <v>35611</v>
      </c>
      <c r="R13" s="49" t="n">
        <f>Q13/$C13</f>
        <v>0.520590600102332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</row>
    <row r="14" ht="12.75">
      <c r="A14" s="9" t="n">
        <v>12</v>
      </c>
      <c r="B14" s="25"/>
      <c r="C14" s="47" t="n">
        <f>Overview!M14</f>
        <v>70747</v>
      </c>
      <c r="D14" s="49" t="n">
        <f>F14+H14+J14+L14+N14+P14</f>
        <v>1.04446831667774</v>
      </c>
      <c r="E14" s="62" t="n">
        <v>33445</v>
      </c>
      <c r="F14" s="49" t="n">
        <f>E14/C14</f>
        <v>0.472740893606796</v>
      </c>
      <c r="G14" s="62" t="n">
        <v>34588</v>
      </c>
      <c r="H14" s="49" t="n">
        <f>G14/C14</f>
        <v>0.488897055705542</v>
      </c>
      <c r="I14" s="62" t="n">
        <v>1328</v>
      </c>
      <c r="J14" s="49" t="n">
        <f>I14/C14</f>
        <v>0.0187711139694969</v>
      </c>
      <c r="K14" s="62" t="n">
        <v>3024</v>
      </c>
      <c r="L14" s="49" t="n">
        <f>K14/C14</f>
        <v>0.0427438619305412</v>
      </c>
      <c r="M14" s="62" t="n">
        <v>69</v>
      </c>
      <c r="N14" s="49" t="n">
        <f>M14/C14</f>
        <v>0.000975306373415127</v>
      </c>
      <c r="O14" s="62" t="n">
        <v>1439</v>
      </c>
      <c r="P14" s="49" t="n">
        <f>O14/C14</f>
        <v>0.0203400850919474</v>
      </c>
      <c r="Q14" s="62" t="n">
        <f>C14-E14</f>
        <v>37302</v>
      </c>
      <c r="R14" s="49" t="n">
        <f>Q14/$C14</f>
        <v>0.527259106393204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1.0939966823018</v>
      </c>
      <c r="E15" s="62" t="n">
        <v>59172</v>
      </c>
      <c r="F15" s="49" t="n">
        <f>E15/C15</f>
        <v>0.846184647065553</v>
      </c>
      <c r="G15" s="62" t="n">
        <v>5502</v>
      </c>
      <c r="H15" s="49" t="n">
        <f>G15/C15</f>
        <v>0.0786809289554971</v>
      </c>
      <c r="I15" s="62" t="n">
        <v>2105</v>
      </c>
      <c r="J15" s="49" t="n">
        <f>I15/C15</f>
        <v>0.0301023910307745</v>
      </c>
      <c r="K15" s="62" t="n">
        <v>1394</v>
      </c>
      <c r="L15" s="49" t="n">
        <f>K15/C15</f>
        <v>0.0199347900697861</v>
      </c>
      <c r="M15" s="62" t="n">
        <v>86</v>
      </c>
      <c r="N15" s="49" t="n">
        <f>M15/C15</f>
        <v>0.00122983640315753</v>
      </c>
      <c r="O15" s="62" t="n">
        <v>8242</v>
      </c>
      <c r="P15" s="49" t="n">
        <f>O15/C15</f>
        <v>0.117864088777028</v>
      </c>
      <c r="Q15" s="62" t="n">
        <f>C15-E15</f>
        <v>10756</v>
      </c>
      <c r="R15" s="49" t="n">
        <f>Q15/$C15</f>
        <v>0.153815352934447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</f>
        <v>1.04587542087542</v>
      </c>
      <c r="E16" s="62" t="n">
        <v>33801</v>
      </c>
      <c r="F16" s="49" t="n">
        <f>E16/C16</f>
        <v>0.474200336700337</v>
      </c>
      <c r="G16" s="62" t="n">
        <v>36376</v>
      </c>
      <c r="H16" s="49" t="n">
        <f>G16/C16</f>
        <v>0.510325476992144</v>
      </c>
      <c r="I16" s="62" t="n">
        <v>1226</v>
      </c>
      <c r="J16" s="49" t="n">
        <f>I16/C16</f>
        <v>0.0171997755331089</v>
      </c>
      <c r="K16" s="62" t="n">
        <v>1187</v>
      </c>
      <c r="L16" s="49" t="n">
        <f>K16/C16</f>
        <v>0.0166526374859708</v>
      </c>
      <c r="M16" s="62" t="n">
        <v>53</v>
      </c>
      <c r="N16" s="49" t="n">
        <f>M16/C16</f>
        <v>0.00074354657687991</v>
      </c>
      <c r="O16" s="62" t="n">
        <v>1907</v>
      </c>
      <c r="P16" s="49" t="n">
        <f>O16/C16</f>
        <v>0.0267536475869809</v>
      </c>
      <c r="Q16" s="62" t="n">
        <f>C16-E16</f>
        <v>37479</v>
      </c>
      <c r="R16" s="49" t="n">
        <f>Q16/$C16</f>
        <v>0.525799663299663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1.04235553919764</v>
      </c>
      <c r="E17" s="62" t="n">
        <v>35386</v>
      </c>
      <c r="F17" s="49" t="n">
        <f>E17/C17</f>
        <v>0.520956937799043</v>
      </c>
      <c r="G17" s="62" t="n">
        <v>31422</v>
      </c>
      <c r="H17" s="49" t="n">
        <f>G17/C17</f>
        <v>0.462598454177402</v>
      </c>
      <c r="I17" s="62" t="n">
        <v>808</v>
      </c>
      <c r="J17" s="49" t="n">
        <f>I17/C17</f>
        <v>0.0118954729481045</v>
      </c>
      <c r="K17" s="62" t="n">
        <v>1192</v>
      </c>
      <c r="L17" s="49" t="n">
        <f>K17/C17</f>
        <v>0.0175487670224512</v>
      </c>
      <c r="M17" s="62" t="n">
        <v>65</v>
      </c>
      <c r="N17" s="49" t="n">
        <f>M17/C17</f>
        <v>0.000956937799043062</v>
      </c>
      <c r="O17" s="62" t="n">
        <v>1929</v>
      </c>
      <c r="P17" s="49" t="n">
        <f>O17/C17</f>
        <v>0.028398969451601</v>
      </c>
      <c r="Q17" s="62" t="n">
        <f>C17-E17</f>
        <v>32539</v>
      </c>
      <c r="R17" s="49" t="n">
        <f>Q17/$C17</f>
        <v>0.479043062200957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</row>
    <row r="18" ht="12.75">
      <c r="A18" s="9" t="n">
        <v>16</v>
      </c>
      <c r="B18" s="25"/>
      <c r="C18" s="47" t="n">
        <f>Overview!M18</f>
        <v>72748</v>
      </c>
      <c r="D18" s="49" t="n">
        <f>F18+H18+J18+L18+N18+P18</f>
        <v>1.03979490845109</v>
      </c>
      <c r="E18" s="62" t="n">
        <v>37987</v>
      </c>
      <c r="F18" s="49" t="n">
        <f>E18/C18</f>
        <v>0.522172430857206</v>
      </c>
      <c r="G18" s="62" t="n">
        <v>33015</v>
      </c>
      <c r="H18" s="49" t="n">
        <f>G18/C18</f>
        <v>0.453826909330841</v>
      </c>
      <c r="I18" s="62" t="n">
        <v>816</v>
      </c>
      <c r="J18" s="49" t="n">
        <f>I18/C18</f>
        <v>0.0112168032110848</v>
      </c>
      <c r="K18" s="62" t="n">
        <v>2035</v>
      </c>
      <c r="L18" s="49" t="n">
        <f>K18/C18</f>
        <v>0.0279732776158795</v>
      </c>
      <c r="M18" s="62" t="n">
        <v>68</v>
      </c>
      <c r="N18" s="49" t="n">
        <f>M18/C18</f>
        <v>0.000934733600923737</v>
      </c>
      <c r="O18" s="62" t="n">
        <v>1722</v>
      </c>
      <c r="P18" s="49" t="n">
        <f>O18/C18</f>
        <v>0.023670753835157</v>
      </c>
      <c r="Q18" s="62" t="n">
        <f>C18-E18</f>
        <v>34761</v>
      </c>
      <c r="R18" s="49" t="n">
        <f>Q18/$C18</f>
        <v>0.477827569142794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</f>
        <v>1.04771098394355</v>
      </c>
      <c r="E19" s="62" t="n">
        <v>38068</v>
      </c>
      <c r="F19" s="49" t="n">
        <f>E19/C19</f>
        <v>0.528751597310962</v>
      </c>
      <c r="G19" s="62" t="n">
        <v>32307</v>
      </c>
      <c r="H19" s="49" t="n">
        <f>G19/C19</f>
        <v>0.448733262959053</v>
      </c>
      <c r="I19" s="62" t="n">
        <v>1347</v>
      </c>
      <c r="J19" s="49" t="n">
        <f>I19/C19</f>
        <v>0.0187093727429302</v>
      </c>
      <c r="K19" s="62" t="n">
        <v>1735</v>
      </c>
      <c r="L19" s="49" t="n">
        <f>K19/C19</f>
        <v>0.0240985610311684</v>
      </c>
      <c r="M19" s="62" t="n">
        <v>41</v>
      </c>
      <c r="N19" s="49" t="n">
        <f>M19/C19</f>
        <v>0.000569476082004556</v>
      </c>
      <c r="O19" s="62" t="n">
        <v>1933</v>
      </c>
      <c r="P19" s="49" t="n">
        <f>O19/C19</f>
        <v>0.0268487138174343</v>
      </c>
      <c r="Q19" s="62" t="n">
        <f>C19-E19</f>
        <v>33928</v>
      </c>
      <c r="R19" s="49" t="n">
        <f>Q19/$C19</f>
        <v>0.471248402689038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</row>
    <row r="20" ht="12.75">
      <c r="A20" s="9" t="n">
        <v>18</v>
      </c>
      <c r="B20" s="25"/>
      <c r="C20" s="47" t="n">
        <f>Overview!M20</f>
        <v>74117</v>
      </c>
      <c r="D20" s="49" t="n">
        <f>F20+H20+J20+L20+N20+P20</f>
        <v>1.04788375136608</v>
      </c>
      <c r="E20" s="62" t="n">
        <v>42408</v>
      </c>
      <c r="F20" s="49" t="n">
        <f>E20/C20</f>
        <v>0.57217642376243</v>
      </c>
      <c r="G20" s="62" t="n">
        <v>30253</v>
      </c>
      <c r="H20" s="49" t="n">
        <f>G20/C20</f>
        <v>0.408178960292511</v>
      </c>
      <c r="I20" s="62" t="n">
        <v>1083</v>
      </c>
      <c r="J20" s="49" t="n">
        <f>I20/C20</f>
        <v>0.0146120323272663</v>
      </c>
      <c r="K20" s="62" t="n">
        <v>1866</v>
      </c>
      <c r="L20" s="49" t="n">
        <f>K20/C20</f>
        <v>0.0251764102702484</v>
      </c>
      <c r="M20" s="62" t="n">
        <v>71</v>
      </c>
      <c r="N20" s="49" t="n">
        <f>M20/C20</f>
        <v>0.000957944870947286</v>
      </c>
      <c r="O20" s="62" t="n">
        <v>1985</v>
      </c>
      <c r="P20" s="49" t="n">
        <f>O20/C20</f>
        <v>0.0267819798426812</v>
      </c>
      <c r="Q20" s="62" t="n">
        <f>C20-E20</f>
        <v>31709</v>
      </c>
      <c r="R20" s="49" t="n">
        <f>Q20/$C20</f>
        <v>0.42782357623757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</f>
        <v>1.0602190777972</v>
      </c>
      <c r="E21" s="62" t="n">
        <v>53330</v>
      </c>
      <c r="F21" s="49" t="n">
        <f>E21/C21</f>
        <v>0.728392701048951</v>
      </c>
      <c r="G21" s="62" t="n">
        <v>15553</v>
      </c>
      <c r="H21" s="49" t="n">
        <f>G21/C21</f>
        <v>0.212426245629371</v>
      </c>
      <c r="I21" s="62" t="n">
        <v>1803</v>
      </c>
      <c r="J21" s="49" t="n">
        <f>I21/C21</f>
        <v>0.0246257648601399</v>
      </c>
      <c r="K21" s="62" t="n">
        <v>4062</v>
      </c>
      <c r="L21" s="49" t="n">
        <f>K21/C21</f>
        <v>0.0554796765734266</v>
      </c>
      <c r="M21" s="62" t="n">
        <v>75</v>
      </c>
      <c r="N21" s="49" t="n">
        <f>M21/C21</f>
        <v>0.00102436625874126</v>
      </c>
      <c r="O21" s="62" t="n">
        <v>2802</v>
      </c>
      <c r="P21" s="49" t="n">
        <f>O21/C21</f>
        <v>0.0382703234265734</v>
      </c>
      <c r="Q21" s="62" t="n">
        <f>C21-E21</f>
        <v>19886</v>
      </c>
      <c r="R21" s="49" t="n">
        <f>Q21/$C21</f>
        <v>0.271607298951049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1.06119301621438</v>
      </c>
      <c r="E22" s="62" t="n">
        <v>42491</v>
      </c>
      <c r="F22" s="49" t="n">
        <f>E22/C22</f>
        <v>0.601191318373468</v>
      </c>
      <c r="G22" s="62" t="n">
        <v>26960</v>
      </c>
      <c r="H22" s="49" t="n">
        <f>G22/C22</f>
        <v>0.381448258298197</v>
      </c>
      <c r="I22" s="62" t="n">
        <v>1871</v>
      </c>
      <c r="J22" s="49" t="n">
        <f>I22/C22</f>
        <v>0.0264721695577124</v>
      </c>
      <c r="K22" s="62" t="n">
        <v>1169</v>
      </c>
      <c r="L22" s="49" t="n">
        <f>K22/C22</f>
        <v>0.0165398002207193</v>
      </c>
      <c r="M22" s="62" t="n">
        <v>81</v>
      </c>
      <c r="N22" s="49" t="n">
        <f>M22/C22</f>
        <v>0.0011460426158069</v>
      </c>
      <c r="O22" s="62" t="n">
        <v>2431</v>
      </c>
      <c r="P22" s="49" t="n">
        <f>O22/C22</f>
        <v>0.0343954271484762</v>
      </c>
      <c r="Q22" s="62" t="n">
        <f>C22-E22</f>
        <v>28187</v>
      </c>
      <c r="R22" s="49" t="n">
        <f>Q22/$C22</f>
        <v>0.398808681626532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</f>
        <v>1.04209712558859</v>
      </c>
      <c r="E23" s="62" t="n">
        <v>36415</v>
      </c>
      <c r="F23" s="49" t="n">
        <f>E23/C23</f>
        <v>0.511842012790779</v>
      </c>
      <c r="G23" s="62" t="n">
        <v>33696</v>
      </c>
      <c r="H23" s="49" t="n">
        <f>G23/C23</f>
        <v>0.473624288425047</v>
      </c>
      <c r="I23" s="62" t="n">
        <v>968</v>
      </c>
      <c r="J23" s="49" t="n">
        <f>I23/C23</f>
        <v>0.0136060158830557</v>
      </c>
      <c r="K23" s="62" t="n">
        <v>1500</v>
      </c>
      <c r="L23" s="49" t="n">
        <f>K23/C23</f>
        <v>0.0210837022981235</v>
      </c>
      <c r="M23" s="62" t="n">
        <v>63</v>
      </c>
      <c r="N23" s="49" t="n">
        <f>M23/C23</f>
        <v>0.000885515496521189</v>
      </c>
      <c r="O23" s="62" t="n">
        <v>1498</v>
      </c>
      <c r="P23" s="49" t="n">
        <f>O23/C23</f>
        <v>0.0210555906950594</v>
      </c>
      <c r="Q23" s="62" t="n">
        <f>C23-E23</f>
        <v>34730</v>
      </c>
      <c r="R23" s="49" t="n">
        <f>Q23/$C23</f>
        <v>0.488157987209221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1.06238048407365</v>
      </c>
      <c r="E24" s="62" t="n">
        <v>67712</v>
      </c>
      <c r="F24" s="49" t="n">
        <f>E24/C24</f>
        <v>0.924875703436595</v>
      </c>
      <c r="G24" s="62" t="n">
        <v>3388</v>
      </c>
      <c r="H24" s="49" t="n">
        <f>G24/C24</f>
        <v>0.0462765666830574</v>
      </c>
      <c r="I24" s="62" t="n">
        <v>1928</v>
      </c>
      <c r="J24" s="49" t="n">
        <f>I24/C24</f>
        <v>0.0263344806862263</v>
      </c>
      <c r="K24" s="62" t="n">
        <v>1172</v>
      </c>
      <c r="L24" s="49" t="n">
        <f>K24/C24</f>
        <v>0.016008304649511</v>
      </c>
      <c r="M24" s="62" t="n">
        <v>71</v>
      </c>
      <c r="N24" s="49" t="n">
        <f>M24/C24</f>
        <v>0.0009697863738185</v>
      </c>
      <c r="O24" s="62" t="n">
        <v>3508</v>
      </c>
      <c r="P24" s="49" t="n">
        <f>O24/C24</f>
        <v>0.0479156422444408</v>
      </c>
      <c r="Q24" s="62" t="n">
        <f>C24-E24</f>
        <v>5500</v>
      </c>
      <c r="R24" s="49" t="n">
        <f>Q24/$C24</f>
        <v>0.0751242965634049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1.0512327714019</v>
      </c>
      <c r="E25" s="62" t="n">
        <v>59775</v>
      </c>
      <c r="F25" s="49" t="n">
        <f>E25/C25</f>
        <v>0.820589204327055</v>
      </c>
      <c r="G25" s="62" t="n">
        <v>11560</v>
      </c>
      <c r="H25" s="49" t="n">
        <f>G25/C25</f>
        <v>0.158695294053045</v>
      </c>
      <c r="I25" s="62" t="n">
        <v>1466</v>
      </c>
      <c r="J25" s="49" t="n">
        <f>I25/C25</f>
        <v>0.0201251990555159</v>
      </c>
      <c r="K25" s="62" t="n">
        <v>1677</v>
      </c>
      <c r="L25" s="49" t="n">
        <f>K25/C25</f>
        <v>0.0230218000109824</v>
      </c>
      <c r="M25" s="62" t="n">
        <v>62</v>
      </c>
      <c r="N25" s="49" t="n">
        <f>M25/C25</f>
        <v>0.000851133930042282</v>
      </c>
      <c r="O25" s="62" t="n">
        <v>2036</v>
      </c>
      <c r="P25" s="49" t="n">
        <f>O25/C25</f>
        <v>0.0279501400252595</v>
      </c>
      <c r="Q25" s="62" t="n">
        <f>C25-E25</f>
        <v>13069</v>
      </c>
      <c r="R25" s="49" t="n">
        <f>Q25/$C25</f>
        <v>0.179410795672945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</row>
    <row r="26" ht="12.75">
      <c r="A26" s="9" t="n">
        <v>24</v>
      </c>
      <c r="B26" s="25"/>
      <c r="C26" s="47" t="n">
        <f>Overview!M26</f>
        <v>74460</v>
      </c>
      <c r="D26" s="49" t="n">
        <f>F26+H26+J26+L26+N26+P26</f>
        <v>1.04213000268601</v>
      </c>
      <c r="E26" s="62" t="n">
        <v>60437</v>
      </c>
      <c r="F26" s="49" t="n">
        <f>E26/C26</f>
        <v>0.811670695675531</v>
      </c>
      <c r="G26" s="62" t="n">
        <v>8077</v>
      </c>
      <c r="H26" s="49" t="n">
        <f>G26/C26</f>
        <v>0.108474348643567</v>
      </c>
      <c r="I26" s="62" t="n">
        <v>720</v>
      </c>
      <c r="J26" s="49" t="n">
        <f>I26/C26</f>
        <v>0.0096696212731668</v>
      </c>
      <c r="K26" s="62" t="n">
        <v>6071</v>
      </c>
      <c r="L26" s="49" t="n">
        <f>K26/C26</f>
        <v>0.0815337093741606</v>
      </c>
      <c r="M26" s="62" t="n">
        <v>60</v>
      </c>
      <c r="N26" s="49" t="n">
        <f>M26/C26</f>
        <v>0.0008058017727639</v>
      </c>
      <c r="O26" s="62" t="n">
        <v>2232</v>
      </c>
      <c r="P26" s="49" t="n">
        <f>O26/C26</f>
        <v>0.0299758259468171</v>
      </c>
      <c r="Q26" s="62" t="n">
        <f>C26-E26</f>
        <v>14023</v>
      </c>
      <c r="R26" s="49" t="n">
        <f>Q26/$C26</f>
        <v>0.18832930432447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</row>
    <row r="27" ht="12.75">
      <c r="A27" s="9" t="n">
        <v>25</v>
      </c>
      <c r="B27" s="25"/>
      <c r="C27" s="47" t="n">
        <f>Overview!M27</f>
        <v>72743</v>
      </c>
      <c r="D27" s="49" t="n">
        <f>F27+H27+J27+L27+N27+P27</f>
        <v>1.04110361134405</v>
      </c>
      <c r="E27" s="62" t="n">
        <v>59055</v>
      </c>
      <c r="F27" s="49" t="n">
        <f>E27/C27</f>
        <v>0.811830691612939</v>
      </c>
      <c r="G27" s="62" t="n">
        <v>7568</v>
      </c>
      <c r="H27" s="49" t="n">
        <f>G27/C27</f>
        <v>0.104037501890216</v>
      </c>
      <c r="I27" s="62" t="n">
        <v>889</v>
      </c>
      <c r="J27" s="49" t="n">
        <f>I27/C27</f>
        <v>0.0122211071855711</v>
      </c>
      <c r="K27" s="62" t="n">
        <v>6571</v>
      </c>
      <c r="L27" s="49" t="n">
        <f>K27/C27</f>
        <v>0.0903317157664655</v>
      </c>
      <c r="M27" s="62" t="n">
        <v>57</v>
      </c>
      <c r="N27" s="49" t="n">
        <f>M27/C27</f>
        <v>0.00078358055070591</v>
      </c>
      <c r="O27" s="62" t="n">
        <v>1593</v>
      </c>
      <c r="P27" s="49" t="n">
        <f>O27/C27</f>
        <v>0.0218990143381494</v>
      </c>
      <c r="Q27" s="62" t="n">
        <f>C27-E27</f>
        <v>13688</v>
      </c>
      <c r="R27" s="49" t="n">
        <f>Q27/$C27</f>
        <v>0.188169308387061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</row>
    <row r="28" ht="12.75">
      <c r="A28" s="9" t="n">
        <v>26</v>
      </c>
      <c r="B28" s="25"/>
      <c r="C28" s="47" t="n">
        <f>Overview!M28</f>
        <v>69705</v>
      </c>
      <c r="D28" s="49" t="n">
        <f>F28+H28+J28+L28+N28+P28</f>
        <v>1.0597374650312</v>
      </c>
      <c r="E28" s="62" t="n">
        <v>41400</v>
      </c>
      <c r="F28" s="49" t="n">
        <f>E28/C28</f>
        <v>0.593931568754035</v>
      </c>
      <c r="G28" s="62" t="n">
        <v>27140</v>
      </c>
      <c r="H28" s="49" t="n">
        <f>G28/C28</f>
        <v>0.389355139516534</v>
      </c>
      <c r="I28" s="62" t="n">
        <v>1934</v>
      </c>
      <c r="J28" s="49" t="n">
        <f>I28/C28</f>
        <v>0.0277454988881716</v>
      </c>
      <c r="K28" s="62" t="n">
        <v>1007</v>
      </c>
      <c r="L28" s="49" t="n">
        <f>K28/C28</f>
        <v>0.0144465963704182</v>
      </c>
      <c r="M28" s="62" t="n">
        <v>55</v>
      </c>
      <c r="N28" s="49" t="n">
        <f>M28/C28</f>
        <v>0.000789039523707051</v>
      </c>
      <c r="O28" s="62" t="n">
        <v>2333</v>
      </c>
      <c r="P28" s="49" t="n">
        <f>O28/C28</f>
        <v>0.0334696219783373</v>
      </c>
      <c r="Q28" s="62" t="n">
        <f>C28-E28</f>
        <v>28305</v>
      </c>
      <c r="R28" s="49" t="n">
        <f>Q28/$C28</f>
        <v>0.406068431245965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</row>
    <row r="29" ht="12.75">
      <c r="A29" s="9" t="n">
        <v>27</v>
      </c>
      <c r="B29" s="25"/>
      <c r="C29" s="47" t="n">
        <f>Overview!M29</f>
        <v>68239</v>
      </c>
      <c r="D29" s="49" t="n">
        <f>F29+H29+J29+L29+N29+P29</f>
        <v>1.05457289819605</v>
      </c>
      <c r="E29" s="62" t="n">
        <v>40612</v>
      </c>
      <c r="F29" s="49" t="n">
        <f>E29/C29</f>
        <v>0.595143539618107</v>
      </c>
      <c r="G29" s="62" t="n">
        <v>26705</v>
      </c>
      <c r="H29" s="49" t="n">
        <f>G29/C29</f>
        <v>0.391345125221647</v>
      </c>
      <c r="I29" s="62" t="n">
        <v>1678</v>
      </c>
      <c r="J29" s="49" t="n">
        <f>I29/C29</f>
        <v>0.0245900438165858</v>
      </c>
      <c r="K29" s="62" t="n">
        <v>657</v>
      </c>
      <c r="L29" s="49" t="n">
        <f>K29/C29</f>
        <v>0.00962792537991471</v>
      </c>
      <c r="M29" s="62" t="n">
        <v>77</v>
      </c>
      <c r="N29" s="49" t="n">
        <f>M29/C29</f>
        <v>0.00112838699277539</v>
      </c>
      <c r="O29" s="62" t="n">
        <v>2234</v>
      </c>
      <c r="P29" s="49" t="n">
        <f>O29/C29</f>
        <v>0.0327378771670159</v>
      </c>
      <c r="Q29" s="62" t="n">
        <f>C29-E29</f>
        <v>27627</v>
      </c>
      <c r="R29" s="49" t="n">
        <f>Q29/$C29</f>
        <v>0.404856460381893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</row>
    <row r="30" ht="12.75">
      <c r="A30" s="9" t="n">
        <v>28</v>
      </c>
      <c r="B30" s="25"/>
      <c r="C30" s="47" t="n">
        <f>Overview!M30</f>
        <v>75625</v>
      </c>
      <c r="D30" s="49" t="n">
        <f>F30+H30+J30+L30+N30+P30</f>
        <v>1.04210247933884</v>
      </c>
      <c r="E30" s="62" t="n">
        <v>65735</v>
      </c>
      <c r="F30" s="49" t="n">
        <f>E30/C30</f>
        <v>0.869223140495868</v>
      </c>
      <c r="G30" s="62" t="n">
        <v>4238</v>
      </c>
      <c r="H30" s="49" t="n">
        <f>G30/C30</f>
        <v>0.0560396694214876</v>
      </c>
      <c r="I30" s="62" t="n">
        <v>985</v>
      </c>
      <c r="J30" s="49" t="n">
        <f>I30/C30</f>
        <v>0.0130247933884298</v>
      </c>
      <c r="K30" s="62" t="n">
        <v>5674</v>
      </c>
      <c r="L30" s="49" t="n">
        <f>K30/C30</f>
        <v>0.0750280991735537</v>
      </c>
      <c r="M30" s="62" t="n">
        <v>68</v>
      </c>
      <c r="N30" s="49" t="n">
        <f>M30/C30</f>
        <v>0.000899173553719008</v>
      </c>
      <c r="O30" s="62" t="n">
        <v>2109</v>
      </c>
      <c r="P30" s="49" t="n">
        <f>O30/C30</f>
        <v>0.0278876033057851</v>
      </c>
      <c r="Q30" s="62" t="n">
        <f>C30-E30</f>
        <v>9890</v>
      </c>
      <c r="R30" s="49" t="n">
        <f>Q30/$C30</f>
        <v>0.130776859504132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</row>
    <row r="31" ht="12.75">
      <c r="A31" s="9" t="n">
        <v>29</v>
      </c>
      <c r="B31" s="25"/>
      <c r="C31" s="47" t="n">
        <f>Overview!M31</f>
        <v>74696</v>
      </c>
      <c r="D31" s="49" t="n">
        <f>F31+H31+J31+L31+N31+P31</f>
        <v>1.05388508086109</v>
      </c>
      <c r="E31" s="62" t="n">
        <v>61195</v>
      </c>
      <c r="F31" s="49" t="n">
        <f>E31/C31</f>
        <v>0.819254043054514</v>
      </c>
      <c r="G31" s="62" t="n">
        <v>5874</v>
      </c>
      <c r="H31" s="49" t="n">
        <f>G31/C31</f>
        <v>0.0786387490628682</v>
      </c>
      <c r="I31" s="62" t="n">
        <v>1168</v>
      </c>
      <c r="J31" s="49" t="n">
        <f>I31/C31</f>
        <v>0.0156367141480133</v>
      </c>
      <c r="K31" s="62" t="n">
        <v>7203</v>
      </c>
      <c r="L31" s="49" t="n">
        <f>K31/C31</f>
        <v>0.096430866445325</v>
      </c>
      <c r="M31" s="62" t="n">
        <v>56</v>
      </c>
      <c r="N31" s="49" t="n">
        <f>M31/C31</f>
        <v>0.000749705472849952</v>
      </c>
      <c r="O31" s="62" t="n">
        <v>3225</v>
      </c>
      <c r="P31" s="49" t="n">
        <f>O31/C31</f>
        <v>0.0431750026775195</v>
      </c>
      <c r="Q31" s="62" t="n">
        <f>C31-E31</f>
        <v>13501</v>
      </c>
      <c r="R31" s="49" t="n">
        <f>Q31/$C31</f>
        <v>0.180745956945486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</row>
    <row r="32" ht="12.75">
      <c r="A32" s="9" t="n">
        <v>30</v>
      </c>
      <c r="B32" s="25"/>
      <c r="C32" s="47" t="n">
        <f>Overview!M32</f>
        <v>71286</v>
      </c>
      <c r="D32" s="49" t="n">
        <f>F32+H32+J32+L32+N32+P32</f>
        <v>1.0601380355189</v>
      </c>
      <c r="E32" s="62" t="n">
        <v>57415</v>
      </c>
      <c r="F32" s="49" t="n">
        <f>E32/C32</f>
        <v>0.805417613556659</v>
      </c>
      <c r="G32" s="62" t="n">
        <v>10072</v>
      </c>
      <c r="H32" s="49" t="n">
        <f>G32/C32</f>
        <v>0.14129001486968</v>
      </c>
      <c r="I32" s="62" t="n">
        <v>1356</v>
      </c>
      <c r="J32" s="49" t="n">
        <f>I32/C32</f>
        <v>0.0190219678478243</v>
      </c>
      <c r="K32" s="62" t="n">
        <v>1852</v>
      </c>
      <c r="L32" s="49" t="n">
        <f>K32/C32</f>
        <v>0.0259798557921612</v>
      </c>
      <c r="M32" s="62" t="n">
        <v>82</v>
      </c>
      <c r="N32" s="49" t="n">
        <f>M32/C32</f>
        <v>0.00115029599079763</v>
      </c>
      <c r="O32" s="62" t="n">
        <v>4796</v>
      </c>
      <c r="P32" s="49" t="n">
        <f>O32/C32</f>
        <v>0.0672782874617737</v>
      </c>
      <c r="Q32" s="62" t="n">
        <f>C32-E32</f>
        <v>13871</v>
      </c>
      <c r="R32" s="49" t="n">
        <f>Q32/$C32</f>
        <v>0.194582386443341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</row>
    <row r="33" ht="12.75">
      <c r="A33" s="9" t="n">
        <v>31</v>
      </c>
      <c r="B33" s="25"/>
      <c r="C33" s="47" t="n">
        <f>Overview!M33</f>
        <v>71222</v>
      </c>
      <c r="D33" s="49" t="n">
        <f>F33+H33+J33+L33+N33+P33</f>
        <v>1.03960854792059</v>
      </c>
      <c r="E33" s="62" t="n">
        <v>69028</v>
      </c>
      <c r="F33" s="49" t="n">
        <f>E33/C33</f>
        <v>0.969194911684592</v>
      </c>
      <c r="G33" s="62" t="n">
        <v>1210</v>
      </c>
      <c r="H33" s="49" t="n">
        <f>G33/C33</f>
        <v>0.0169891325713965</v>
      </c>
      <c r="I33" s="62" t="n">
        <v>1533</v>
      </c>
      <c r="J33" s="49" t="n">
        <f>I33/C33</f>
        <v>0.0215242481255792</v>
      </c>
      <c r="K33" s="62" t="n">
        <v>475</v>
      </c>
      <c r="L33" s="49" t="n">
        <f>K33/C33</f>
        <v>0.00666928757968044</v>
      </c>
      <c r="M33" s="62" t="n">
        <v>24</v>
      </c>
      <c r="N33" s="49" t="n">
        <f>M33/C33</f>
        <v>0.000336974530341748</v>
      </c>
      <c r="O33" s="62" t="n">
        <v>1773</v>
      </c>
      <c r="P33" s="49" t="n">
        <f>O33/C33</f>
        <v>0.0248939934289967</v>
      </c>
      <c r="Q33" s="62" t="n">
        <f>C33-E33</f>
        <v>2194</v>
      </c>
      <c r="R33" s="49" t="n">
        <f>Q33/$C33</f>
        <v>0.0308050883154082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</row>
    <row r="34" ht="12.75">
      <c r="A34" s="9" t="n">
        <v>32</v>
      </c>
      <c r="B34" s="25"/>
      <c r="C34" s="47" t="n">
        <f>Overview!M34</f>
        <v>72414</v>
      </c>
      <c r="D34" s="49" t="n">
        <f>F34+H34+J34+L34+N34+P34</f>
        <v>1.04086226420305</v>
      </c>
      <c r="E34" s="62" t="n">
        <v>50816</v>
      </c>
      <c r="F34" s="49" t="n">
        <f>E34/C34</f>
        <v>0.701742756925456</v>
      </c>
      <c r="G34" s="62" t="n">
        <v>3286</v>
      </c>
      <c r="H34" s="49" t="n">
        <f>G34/C34</f>
        <v>0.045377965586765</v>
      </c>
      <c r="I34" s="62" t="n">
        <v>693</v>
      </c>
      <c r="J34" s="49" t="n">
        <f>I34/C34</f>
        <v>0.00956997265722098</v>
      </c>
      <c r="K34" s="62" t="n">
        <v>18190</v>
      </c>
      <c r="L34" s="49" t="n">
        <f>K34/C34</f>
        <v>0.251194520396608</v>
      </c>
      <c r="M34" s="62" t="n">
        <v>42</v>
      </c>
      <c r="N34" s="49" t="n">
        <f>M34/C34</f>
        <v>0.000579998342861878</v>
      </c>
      <c r="O34" s="62" t="n">
        <v>2346</v>
      </c>
      <c r="P34" s="49" t="n">
        <f>O34/C34</f>
        <v>0.032397050294142</v>
      </c>
      <c r="Q34" s="62" t="n">
        <f>C34-E34</f>
        <v>21598</v>
      </c>
      <c r="R34" s="49" t="n">
        <f>Q34/$C34</f>
        <v>0.298257243074544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</row>
    <row r="35" ht="12.75">
      <c r="A35" s="9" t="n">
        <v>33</v>
      </c>
      <c r="B35" s="25"/>
      <c r="C35" s="47" t="n">
        <f>Overview!M35</f>
        <v>74061</v>
      </c>
      <c r="D35" s="49" t="n">
        <f>F35+H35+J35+L35+N35+P35</f>
        <v>1.05238924670204</v>
      </c>
      <c r="E35" s="62" t="n">
        <v>71200</v>
      </c>
      <c r="F35" s="49" t="n">
        <f>E35/C35</f>
        <v>0.961369681748829</v>
      </c>
      <c r="G35" s="62" t="n">
        <v>1265</v>
      </c>
      <c r="H35" s="49" t="n">
        <f>G35/C35</f>
        <v>0.0170805147108465</v>
      </c>
      <c r="I35" s="62" t="n">
        <v>1594</v>
      </c>
      <c r="J35" s="49" t="n">
        <f>I35/C35</f>
        <v>0.0215227987739836</v>
      </c>
      <c r="K35" s="62" t="n">
        <v>1351</v>
      </c>
      <c r="L35" s="49" t="n">
        <f>K35/C35</f>
        <v>0.0182417196635206</v>
      </c>
      <c r="M35" s="62" t="n">
        <v>52</v>
      </c>
      <c r="N35" s="49" t="n">
        <f>M35/C35</f>
        <v>0.00070212392487274</v>
      </c>
      <c r="O35" s="62" t="n">
        <v>2479</v>
      </c>
      <c r="P35" s="49" t="n">
        <f>O35/C35</f>
        <v>0.0334724078799908</v>
      </c>
      <c r="Q35" s="62" t="n">
        <f>C35-E35</f>
        <v>2861</v>
      </c>
      <c r="R35" s="49" t="n">
        <f>Q35/$C35</f>
        <v>0.0386303182511713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1.04996123927397</v>
      </c>
      <c r="E36" s="62" t="n">
        <v>62063</v>
      </c>
      <c r="F36" s="49" t="n">
        <f>E36/C36</f>
        <v>0.829519634312599</v>
      </c>
      <c r="G36" s="62" t="n">
        <v>11448</v>
      </c>
      <c r="H36" s="49" t="n">
        <f>G36/C36</f>
        <v>0.153011307439386</v>
      </c>
      <c r="I36" s="62" t="n">
        <v>1636</v>
      </c>
      <c r="J36" s="49" t="n">
        <f>I36/C36</f>
        <v>0.0218663957871101</v>
      </c>
      <c r="K36" s="62" t="n">
        <v>1414</v>
      </c>
      <c r="L36" s="49" t="n">
        <f>K36/C36</f>
        <v>0.0188991953807907</v>
      </c>
      <c r="M36" s="62" t="n">
        <v>87</v>
      </c>
      <c r="N36" s="49" t="n">
        <f>M36/C36</f>
        <v>0.00116282178085487</v>
      </c>
      <c r="O36" s="62" t="n">
        <v>1908</v>
      </c>
      <c r="P36" s="49" t="n">
        <f>O36/C36</f>
        <v>0.025501884573231</v>
      </c>
      <c r="Q36" s="62" t="n">
        <f>C36-E36</f>
        <v>12755</v>
      </c>
      <c r="R36" s="49" t="n">
        <f>Q36/$C36</f>
        <v>0.170480365687401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</f>
        <v>1.04536502364716</v>
      </c>
      <c r="E37" s="62" t="n">
        <v>68470</v>
      </c>
      <c r="F37" s="49" t="n">
        <f>E37/C37</f>
        <v>0.917348839078766</v>
      </c>
      <c r="G37" s="62" t="n">
        <v>2111</v>
      </c>
      <c r="H37" s="49" t="n">
        <f>G37/C37</f>
        <v>0.0282828012165222</v>
      </c>
      <c r="I37" s="62" t="n">
        <v>1015</v>
      </c>
      <c r="J37" s="49" t="n">
        <f>I37/C37</f>
        <v>0.0135987888369351</v>
      </c>
      <c r="K37" s="62" t="n">
        <v>4060</v>
      </c>
      <c r="L37" s="49" t="n">
        <f>K37/C37</f>
        <v>0.0543951553477405</v>
      </c>
      <c r="M37" s="62" t="n">
        <v>35</v>
      </c>
      <c r="N37" s="49" t="n">
        <f>M37/C37</f>
        <v>0.000468923752997763</v>
      </c>
      <c r="O37" s="62" t="n">
        <v>2334</v>
      </c>
      <c r="P37" s="49" t="n">
        <f>O37/C37</f>
        <v>0.0312705154141937</v>
      </c>
      <c r="Q37" s="62" t="n">
        <f>C37-E37</f>
        <v>6169</v>
      </c>
      <c r="R37" s="49" t="n">
        <f>Q37/$C37</f>
        <v>0.0826511609212342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</row>
    <row r="38" ht="12.75">
      <c r="A38" s="9" t="n">
        <v>36</v>
      </c>
      <c r="B38" s="25"/>
      <c r="C38" s="47" t="n">
        <f>Overview!M38</f>
        <v>73029</v>
      </c>
      <c r="D38" s="49" t="n">
        <f>F38+H38+J38+L38+N38+P38</f>
        <v>1.05275986252037</v>
      </c>
      <c r="E38" s="62" t="n">
        <v>60190</v>
      </c>
      <c r="F38" s="49" t="n">
        <f>E38/C38</f>
        <v>0.824193128757069</v>
      </c>
      <c r="G38" s="62" t="n">
        <v>6099</v>
      </c>
      <c r="H38" s="49" t="n">
        <f>G38/C38</f>
        <v>0.083514768105821</v>
      </c>
      <c r="I38" s="62" t="n">
        <v>1154</v>
      </c>
      <c r="J38" s="49" t="n">
        <f>I38/C38</f>
        <v>0.0158019416943954</v>
      </c>
      <c r="K38" s="62" t="n">
        <v>6479</v>
      </c>
      <c r="L38" s="49" t="n">
        <f>K38/C38</f>
        <v>0.0887181804488628</v>
      </c>
      <c r="M38" s="62" t="n">
        <v>87</v>
      </c>
      <c r="N38" s="49" t="n">
        <f>M38/C38</f>
        <v>0.00119130756274904</v>
      </c>
      <c r="O38" s="62" t="n">
        <v>2873</v>
      </c>
      <c r="P38" s="49" t="n">
        <f>O38/C38</f>
        <v>0.0393405359514713</v>
      </c>
      <c r="Q38" s="62" t="n">
        <f>C38-E38</f>
        <v>12839</v>
      </c>
      <c r="R38" s="49" t="n">
        <f>Q38/$C38</f>
        <v>0.175806871242931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1.05134450506625</v>
      </c>
      <c r="E39" s="62" t="n">
        <v>58512</v>
      </c>
      <c r="F39" s="49" t="n">
        <f>E39/C39</f>
        <v>0.814385925843447</v>
      </c>
      <c r="G39" s="62" t="n">
        <v>2955</v>
      </c>
      <c r="H39" s="49" t="n">
        <f>G39/C39</f>
        <v>0.0411284934862487</v>
      </c>
      <c r="I39" s="62" t="n">
        <v>954</v>
      </c>
      <c r="J39" s="49" t="n">
        <f>I39/C39</f>
        <v>0.0132780313996214</v>
      </c>
      <c r="K39" s="62" t="n">
        <v>9936</v>
      </c>
      <c r="L39" s="49" t="n">
        <f>K39/C39</f>
        <v>0.138291949671529</v>
      </c>
      <c r="M39" s="62" t="n">
        <v>55</v>
      </c>
      <c r="N39" s="49" t="n">
        <f>M39/C39</f>
        <v>0.000765504954904799</v>
      </c>
      <c r="O39" s="62" t="n">
        <v>3125</v>
      </c>
      <c r="P39" s="49" t="n">
        <f>O39/C39</f>
        <v>0.0434945997104999</v>
      </c>
      <c r="Q39" s="62" t="n">
        <f>C39-E39</f>
        <v>13336</v>
      </c>
      <c r="R39" s="49" t="n">
        <f>Q39/$C39</f>
        <v>0.185614074156553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</row>
    <row r="40" ht="12.75">
      <c r="A40" s="9" t="n">
        <v>38</v>
      </c>
      <c r="B40" s="25"/>
      <c r="C40" s="47" t="n">
        <f>Overview!M40</f>
        <v>69320</v>
      </c>
      <c r="D40" s="49" t="n">
        <f>F40+H40+J40+L40+N40+P40</f>
        <v>1.0818667051356</v>
      </c>
      <c r="E40" s="62" t="n">
        <v>38127</v>
      </c>
      <c r="F40" s="49" t="n">
        <f>E40/C40</f>
        <v>0.550014425851125</v>
      </c>
      <c r="G40" s="62" t="n">
        <v>24770</v>
      </c>
      <c r="H40" s="49" t="n">
        <f>G40/C40</f>
        <v>0.35732833237161</v>
      </c>
      <c r="I40" s="62" t="n">
        <v>1657</v>
      </c>
      <c r="J40" s="49" t="n">
        <f>I40/C40</f>
        <v>0.0239036353144836</v>
      </c>
      <c r="K40" s="62" t="n">
        <v>1945</v>
      </c>
      <c r="L40" s="49" t="n">
        <f>K40/C40</f>
        <v>0.0280582804385459</v>
      </c>
      <c r="M40" s="62" t="n">
        <v>80</v>
      </c>
      <c r="N40" s="49" t="n">
        <f>M40/C40</f>
        <v>0.00115406809001731</v>
      </c>
      <c r="O40" s="62" t="n">
        <v>8416</v>
      </c>
      <c r="P40" s="49" t="n">
        <f>O40/C40</f>
        <v>0.121407963069821</v>
      </c>
      <c r="Q40" s="62" t="n">
        <f>C40-E40</f>
        <v>31193</v>
      </c>
      <c r="R40" s="49" t="n">
        <f>Q40/$C40</f>
        <v>0.449985574148875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</row>
    <row r="41" ht="12.75">
      <c r="A41" s="9" t="n">
        <v>39</v>
      </c>
      <c r="B41" s="25"/>
      <c r="C41" s="47" t="n">
        <f>Overview!M41</f>
        <v>73401</v>
      </c>
      <c r="D41" s="49" t="n">
        <f>F41+H41+J41+L41+N41+P41</f>
        <v>1.05626626340241</v>
      </c>
      <c r="E41" s="62" t="n">
        <v>68364</v>
      </c>
      <c r="F41" s="49" t="n">
        <f>E41/C41</f>
        <v>0.931376956717211</v>
      </c>
      <c r="G41" s="62" t="n">
        <v>2705</v>
      </c>
      <c r="H41" s="49" t="n">
        <f>G41/C41</f>
        <v>0.0368523589596872</v>
      </c>
      <c r="I41" s="62" t="n">
        <v>1511</v>
      </c>
      <c r="J41" s="49" t="n">
        <f>I41/C41</f>
        <v>0.0205855506055776</v>
      </c>
      <c r="K41" s="62" t="n">
        <v>1618</v>
      </c>
      <c r="L41" s="49" t="n">
        <f>K41/C41</f>
        <v>0.0220432964128554</v>
      </c>
      <c r="M41" s="62" t="n">
        <v>45</v>
      </c>
      <c r="N41" s="49" t="n">
        <f>M41/C41</f>
        <v>0.000613070666612171</v>
      </c>
      <c r="O41" s="62" t="n">
        <v>3288</v>
      </c>
      <c r="P41" s="49" t="n">
        <f>O41/C41</f>
        <v>0.0447950300404627</v>
      </c>
      <c r="Q41" s="62" t="n">
        <f>C41-E41</f>
        <v>5037</v>
      </c>
      <c r="R41" s="49" t="n">
        <f>Q41/$C41</f>
        <v>0.0686230432827891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1.06726903469142</v>
      </c>
      <c r="E42" s="62" t="n">
        <v>60533</v>
      </c>
      <c r="F42" s="49" t="n">
        <f>E42/C42</f>
        <v>0.836310634006162</v>
      </c>
      <c r="G42" s="62" t="n">
        <v>9544</v>
      </c>
      <c r="H42" s="49" t="n">
        <f>G42/C42</f>
        <v>0.131857807988284</v>
      </c>
      <c r="I42" s="62" t="n">
        <v>2105</v>
      </c>
      <c r="J42" s="49" t="n">
        <f>I42/C42</f>
        <v>0.0290822177090673</v>
      </c>
      <c r="K42" s="62" t="n">
        <v>1285</v>
      </c>
      <c r="L42" s="49" t="n">
        <f>K42/C42</f>
        <v>0.0177532777938962</v>
      </c>
      <c r="M42" s="62" t="n">
        <v>71</v>
      </c>
      <c r="N42" s="49" t="n">
        <f>M42/C42</f>
        <v>0.000980920407289206</v>
      </c>
      <c r="O42" s="62" t="n">
        <v>3712</v>
      </c>
      <c r="P42" s="49" t="n">
        <f>O42/C42</f>
        <v>0.0512841767867258</v>
      </c>
      <c r="Q42" s="62" t="n">
        <f>C42-E42</f>
        <v>11848</v>
      </c>
      <c r="R42" s="49" t="n">
        <f>Q42/$C42</f>
        <v>0.163689365993838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1.04451087630357</v>
      </c>
      <c r="E43" s="62" t="n">
        <v>69049</v>
      </c>
      <c r="F43" s="49" t="n">
        <f>E43/C43</f>
        <v>0.951232280373059</v>
      </c>
      <c r="G43" s="62" t="n">
        <v>2536</v>
      </c>
      <c r="H43" s="49" t="n">
        <f>G43/C43</f>
        <v>0.0349364228739892</v>
      </c>
      <c r="I43" s="62" t="n">
        <v>1502</v>
      </c>
      <c r="J43" s="49" t="n">
        <f>I43/C43</f>
        <v>0.0206918403614873</v>
      </c>
      <c r="K43" s="62" t="n">
        <v>880</v>
      </c>
      <c r="L43" s="49" t="n">
        <f>K43/C43</f>
        <v>0.0121230489468101</v>
      </c>
      <c r="M43" s="62" t="n">
        <v>36</v>
      </c>
      <c r="N43" s="49" t="n">
        <f>M43/C43</f>
        <v>0.000495942911460414</v>
      </c>
      <c r="O43" s="62" t="n">
        <v>1817</v>
      </c>
      <c r="P43" s="49" t="n">
        <f>O43/C43</f>
        <v>0.0250313408367659</v>
      </c>
      <c r="Q43" s="62" t="n">
        <f>C43-E43</f>
        <v>3540</v>
      </c>
      <c r="R43" s="49" t="n">
        <f>Q43/$C43</f>
        <v>0.0487677196269407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1.04565483648445</v>
      </c>
      <c r="E44" s="62" t="n">
        <v>62520</v>
      </c>
      <c r="F44" s="49" t="n">
        <f>E44/C44</f>
        <v>0.880154294482846</v>
      </c>
      <c r="G44" s="62" t="n">
        <v>5633</v>
      </c>
      <c r="H44" s="49" t="n">
        <f>G44/C44</f>
        <v>0.0793011698787887</v>
      </c>
      <c r="I44" s="62" t="n">
        <v>997</v>
      </c>
      <c r="J44" s="49" t="n">
        <f>I44/C44</f>
        <v>0.0140357298720313</v>
      </c>
      <c r="K44" s="62" t="n">
        <v>2877</v>
      </c>
      <c r="L44" s="49" t="n">
        <f>K44/C44</f>
        <v>0.0405023017470753</v>
      </c>
      <c r="M44" s="62" t="n">
        <v>45</v>
      </c>
      <c r="N44" s="49" t="n">
        <f>M44/C44</f>
        <v>0.000633508369349457</v>
      </c>
      <c r="O44" s="62" t="n">
        <v>2204</v>
      </c>
      <c r="P44" s="49" t="n">
        <f>O44/C44</f>
        <v>0.0310278321343601</v>
      </c>
      <c r="Q44" s="62" t="n">
        <f>C44-E44</f>
        <v>8513</v>
      </c>
      <c r="R44" s="49" t="n">
        <f>Q44/$C44</f>
        <v>0.119845705517154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1.05207440425167</v>
      </c>
      <c r="E45" s="62" t="n">
        <v>48228</v>
      </c>
      <c r="F45" s="49" t="n">
        <f>E45/C45</f>
        <v>0.689010800617178</v>
      </c>
      <c r="G45" s="62" t="n">
        <v>7585</v>
      </c>
      <c r="H45" s="49" t="n">
        <f>G45/C45</f>
        <v>0.108363335047717</v>
      </c>
      <c r="I45" s="62" t="n">
        <v>1057</v>
      </c>
      <c r="J45" s="49" t="n">
        <f>I45/C45</f>
        <v>0.0151008629064518</v>
      </c>
      <c r="K45" s="62" t="n">
        <v>14281</v>
      </c>
      <c r="L45" s="49" t="n">
        <f>K45/C45</f>
        <v>0.204025944339677</v>
      </c>
      <c r="M45" s="62" t="n">
        <v>54</v>
      </c>
      <c r="N45" s="49" t="n">
        <f>M45/C45</f>
        <v>0.000771472655580319</v>
      </c>
      <c r="O45" s="62" t="n">
        <v>2436</v>
      </c>
      <c r="P45" s="49" t="n">
        <f>O45/C45</f>
        <v>0.0348019886850677</v>
      </c>
      <c r="Q45" s="62" t="n">
        <f>C45-E45</f>
        <v>21768</v>
      </c>
      <c r="R45" s="49" t="n">
        <f>Q45/$C45</f>
        <v>0.310989199382822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1.04102328046756</v>
      </c>
      <c r="E46" s="62" t="n">
        <v>66497</v>
      </c>
      <c r="F46" s="49" t="n">
        <f>E46/C46</f>
        <v>0.927550180636342</v>
      </c>
      <c r="G46" s="62" t="n">
        <v>2146</v>
      </c>
      <c r="H46" s="49" t="n">
        <f>G46/C46</f>
        <v>0.0299340224016962</v>
      </c>
      <c r="I46" s="62" t="n">
        <v>876</v>
      </c>
      <c r="J46" s="49" t="n">
        <f>I46/C46</f>
        <v>0.0122191070008788</v>
      </c>
      <c r="K46" s="62" t="n">
        <v>2998</v>
      </c>
      <c r="L46" s="49" t="n">
        <f>K46/C46</f>
        <v>0.0418183593477563</v>
      </c>
      <c r="M46" s="62" t="n">
        <v>54</v>
      </c>
      <c r="N46" s="49" t="n">
        <f>M46/C46</f>
        <v>0.000753232623341842</v>
      </c>
      <c r="O46" s="62" t="n">
        <v>2061</v>
      </c>
      <c r="P46" s="49" t="n">
        <f>O46/C46</f>
        <v>0.028748378457547</v>
      </c>
      <c r="Q46" s="62" t="n">
        <f>C46-E46</f>
        <v>5194</v>
      </c>
      <c r="R46" s="49" t="n">
        <f>Q46/$C46</f>
        <v>0.0724498193636579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1.04476330635271</v>
      </c>
      <c r="E47" s="62" t="n">
        <v>71334</v>
      </c>
      <c r="F47" s="49" t="n">
        <f>E47/C47</f>
        <v>0.972038263428992</v>
      </c>
      <c r="G47" s="62" t="n">
        <v>781</v>
      </c>
      <c r="H47" s="49" t="n">
        <f>G47/C47</f>
        <v>0.0106423568528057</v>
      </c>
      <c r="I47" s="62" t="n">
        <v>1421</v>
      </c>
      <c r="J47" s="49" t="n">
        <f>I47/C47</f>
        <v>0.0193633663096503</v>
      </c>
      <c r="K47" s="62" t="n">
        <v>1095</v>
      </c>
      <c r="L47" s="49" t="n">
        <f>K47/C47</f>
        <v>0.0149211021175701</v>
      </c>
      <c r="M47" s="62" t="n">
        <v>48</v>
      </c>
      <c r="N47" s="49" t="n">
        <f>M47/C47</f>
        <v>0.000654075709263347</v>
      </c>
      <c r="O47" s="62" t="n">
        <v>1992</v>
      </c>
      <c r="P47" s="49" t="n">
        <f>O47/C47</f>
        <v>0.0271441419344289</v>
      </c>
      <c r="Q47" s="62" t="n">
        <f>C47-E47</f>
        <v>2052</v>
      </c>
      <c r="R47" s="49" t="n">
        <f>Q47/$C47</f>
        <v>0.0279617365710081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</row>
    <row r="48" ht="12.75">
      <c r="A48" s="9" t="n">
        <v>46</v>
      </c>
      <c r="B48" s="25"/>
      <c r="C48" s="47" t="n">
        <f>Overview!M48</f>
        <v>71597</v>
      </c>
      <c r="D48" s="49" t="n">
        <f>F48+H48+J48+L48+N48+P48</f>
        <v>1.05180384652988</v>
      </c>
      <c r="E48" s="62" t="n">
        <v>67666</v>
      </c>
      <c r="F48" s="49" t="n">
        <f>E48/C48</f>
        <v>0.94509546489378</v>
      </c>
      <c r="G48" s="62" t="n">
        <v>1311</v>
      </c>
      <c r="H48" s="49" t="n">
        <f>G48/C48</f>
        <v>0.0183108230791793</v>
      </c>
      <c r="I48" s="62" t="n">
        <v>1322</v>
      </c>
      <c r="J48" s="49" t="n">
        <f>I48/C48</f>
        <v>0.0184644608014302</v>
      </c>
      <c r="K48" s="62" t="n">
        <v>2111</v>
      </c>
      <c r="L48" s="49" t="n">
        <f>K48/C48</f>
        <v>0.0294844756065198</v>
      </c>
      <c r="M48" s="62" t="n">
        <v>35</v>
      </c>
      <c r="N48" s="49" t="n">
        <f>M48/C48</f>
        <v>0.000488847298071148</v>
      </c>
      <c r="O48" s="62" t="n">
        <v>2861</v>
      </c>
      <c r="P48" s="49" t="n">
        <f>O48/C48</f>
        <v>0.0399597748509016</v>
      </c>
      <c r="Q48" s="62" t="n">
        <f>C48-E48</f>
        <v>3931</v>
      </c>
      <c r="R48" s="49" t="n">
        <f>Q48/$C48</f>
        <v>0.0549045351062195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1.04845321381723</v>
      </c>
      <c r="E49" s="62" t="n">
        <v>69489</v>
      </c>
      <c r="F49" s="49" t="n">
        <f>E49/C49</f>
        <v>0.949510822037604</v>
      </c>
      <c r="G49" s="62" t="n">
        <v>2096</v>
      </c>
      <c r="H49" s="49" t="n">
        <f>G49/C49</f>
        <v>0.0286401399212943</v>
      </c>
      <c r="I49" s="62" t="n">
        <v>1573</v>
      </c>
      <c r="J49" s="49" t="n">
        <f>I49/C49</f>
        <v>0.0214937691298645</v>
      </c>
      <c r="K49" s="62" t="n">
        <v>455</v>
      </c>
      <c r="L49" s="49" t="n">
        <f>K49/C49</f>
        <v>0.00621720594665501</v>
      </c>
      <c r="M49" s="62" t="n">
        <v>61</v>
      </c>
      <c r="N49" s="49" t="n">
        <f>M49/C49</f>
        <v>0.000833515522518583</v>
      </c>
      <c r="O49" s="62" t="n">
        <v>3056</v>
      </c>
      <c r="P49" s="49" t="n">
        <f>O49/C49</f>
        <v>0.0417577612592916</v>
      </c>
      <c r="Q49" s="62" t="n">
        <f>C49-E49</f>
        <v>3695</v>
      </c>
      <c r="R49" s="49" t="n">
        <f>Q49/$C49</f>
        <v>0.0504891779623962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1.04868924313912</v>
      </c>
      <c r="E50" s="62" t="n">
        <v>67390</v>
      </c>
      <c r="F50" s="49" t="n">
        <f>E50/C50</f>
        <v>0.940701862140205</v>
      </c>
      <c r="G50" s="62" t="n">
        <v>3222</v>
      </c>
      <c r="H50" s="49" t="n">
        <f>G50/C50</f>
        <v>0.0449761299868785</v>
      </c>
      <c r="I50" s="62" t="n">
        <v>1653</v>
      </c>
      <c r="J50" s="49" t="n">
        <f>I50/C50</f>
        <v>0.0230743460174768</v>
      </c>
      <c r="K50" s="62" t="n">
        <v>704</v>
      </c>
      <c r="L50" s="49" t="n">
        <f>K50/C50</f>
        <v>0.00982718668862894</v>
      </c>
      <c r="M50" s="62" t="n">
        <v>54</v>
      </c>
      <c r="N50" s="49" t="n">
        <f>M50/C50</f>
        <v>0.000753789888048243</v>
      </c>
      <c r="O50" s="62" t="n">
        <v>2103</v>
      </c>
      <c r="P50" s="49" t="n">
        <f>O50/C50</f>
        <v>0.0293559284178788</v>
      </c>
      <c r="Q50" s="62" t="n">
        <f>C50-E50</f>
        <v>4248</v>
      </c>
      <c r="R50" s="49" t="n">
        <f>Q50/$C50</f>
        <v>0.0592981378597951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1.03412041043392</v>
      </c>
      <c r="E51" s="62" t="n">
        <v>71318</v>
      </c>
      <c r="F51" s="49" t="n">
        <f>E51/C51</f>
        <v>0.979629400695045</v>
      </c>
      <c r="G51" s="62" t="n">
        <v>398</v>
      </c>
      <c r="H51" s="49" t="n">
        <f>G51/C51</f>
        <v>0.00546695787145781</v>
      </c>
      <c r="I51" s="62" t="n">
        <v>1307</v>
      </c>
      <c r="J51" s="49" t="n">
        <f>I51/C51</f>
        <v>0.0179530500954657</v>
      </c>
      <c r="K51" s="62" t="n">
        <v>313</v>
      </c>
      <c r="L51" s="49" t="n">
        <f>K51/C51</f>
        <v>0.00429939149187511</v>
      </c>
      <c r="M51" s="62" t="n">
        <v>40</v>
      </c>
      <c r="N51" s="49" t="n">
        <f>M51/C51</f>
        <v>0.000549443002156564</v>
      </c>
      <c r="O51" s="62" t="n">
        <v>1909</v>
      </c>
      <c r="P51" s="49" t="n">
        <f>O51/C51</f>
        <v>0.026222167277922</v>
      </c>
      <c r="Q51" s="62" t="n">
        <f>C51-E51</f>
        <v>1483</v>
      </c>
      <c r="R51" s="49" t="n">
        <f>Q51/$C51</f>
        <v>0.0203705993049546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1.0493922308306</v>
      </c>
      <c r="E52" s="62" t="n">
        <v>66031</v>
      </c>
      <c r="F52" s="49" t="n">
        <f>E52/C52</f>
        <v>0.892805473302776</v>
      </c>
      <c r="G52" s="62" t="n">
        <v>4417</v>
      </c>
      <c r="H52" s="49" t="n">
        <f>G52/C52</f>
        <v>0.0597222785597426</v>
      </c>
      <c r="I52" s="62" t="n">
        <v>3193</v>
      </c>
      <c r="J52" s="49" t="n">
        <f>I52/C52</f>
        <v>0.0431725685852973</v>
      </c>
      <c r="K52" s="62" t="n">
        <v>1314</v>
      </c>
      <c r="L52" s="49" t="n">
        <f>K52/C52</f>
        <v>0.0177666004137427</v>
      </c>
      <c r="M52" s="62" t="n">
        <v>73</v>
      </c>
      <c r="N52" s="49" t="n">
        <f>M52/C52</f>
        <v>0.000987033356319042</v>
      </c>
      <c r="O52" s="62" t="n">
        <v>2584</v>
      </c>
      <c r="P52" s="49" t="n">
        <f>O52/C52</f>
        <v>0.0349382766127179</v>
      </c>
      <c r="Q52" s="62" t="n">
        <f>C52-E52</f>
        <v>7928</v>
      </c>
      <c r="R52" s="49" t="n">
        <f>Q52/$C52</f>
        <v>0.107194526697224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</row>
    <row r="53" ht="12.75">
      <c r="A53" s="9" t="n">
        <v>51</v>
      </c>
      <c r="B53" s="25"/>
      <c r="C53" s="47" t="n">
        <f>Overview!M53</f>
        <v>73416</v>
      </c>
      <c r="D53" s="49" t="n">
        <f>F53+H53+J53+L53+N53+P53</f>
        <v>1.05528767571102</v>
      </c>
      <c r="E53" s="62" t="n">
        <v>66332</v>
      </c>
      <c r="F53" s="49" t="n">
        <f>E53/C53</f>
        <v>0.903508771929825</v>
      </c>
      <c r="G53" s="62" t="n">
        <v>5228</v>
      </c>
      <c r="H53" s="49" t="n">
        <f>G53/C53</f>
        <v>0.0712106352838618</v>
      </c>
      <c r="I53" s="62" t="n">
        <v>1804</v>
      </c>
      <c r="J53" s="49" t="n">
        <f>I53/C53</f>
        <v>0.0245723003160074</v>
      </c>
      <c r="K53" s="62" t="n">
        <v>1692</v>
      </c>
      <c r="L53" s="49" t="n">
        <f>K53/C53</f>
        <v>0.0230467473030402</v>
      </c>
      <c r="M53" s="62" t="n">
        <v>62</v>
      </c>
      <c r="N53" s="49" t="n">
        <f>M53/C53</f>
        <v>0.0008445025607497</v>
      </c>
      <c r="O53" s="62" t="n">
        <v>2357</v>
      </c>
      <c r="P53" s="49" t="n">
        <f>O53/C53</f>
        <v>0.032104718317533</v>
      </c>
      <c r="Q53" s="62" t="n">
        <f>C53-E53</f>
        <v>7084</v>
      </c>
      <c r="R53" s="49" t="n">
        <f>Q53/$C53</f>
        <v>0.0964912280701754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</row>
    <row r="54" ht="12.75">
      <c r="A54" s="9" t="n">
        <v>52</v>
      </c>
      <c r="B54" s="25"/>
      <c r="C54" s="47" t="n">
        <f>Overview!M54</f>
        <v>73947</v>
      </c>
      <c r="D54" s="49" t="n">
        <f>F54+H54+J54+L54+N54+P54</f>
        <v>1.05079313562416</v>
      </c>
      <c r="E54" s="62" t="n">
        <v>71092</v>
      </c>
      <c r="F54" s="49" t="n">
        <f>E54/C54</f>
        <v>0.961391266718055</v>
      </c>
      <c r="G54" s="62" t="n">
        <v>1872</v>
      </c>
      <c r="H54" s="49" t="n">
        <f>G54/C54</f>
        <v>0.0253154286177938</v>
      </c>
      <c r="I54" s="62" t="n">
        <v>1975</v>
      </c>
      <c r="J54" s="49" t="n">
        <f>I54/C54</f>
        <v>0.0267083181197344</v>
      </c>
      <c r="K54" s="62" t="n">
        <v>563</v>
      </c>
      <c r="L54" s="49" t="n">
        <f>K54/C54</f>
        <v>0.0076135610640053</v>
      </c>
      <c r="M54" s="62" t="n">
        <v>40</v>
      </c>
      <c r="N54" s="49" t="n">
        <f>M54/C54</f>
        <v>0.000540927961918672</v>
      </c>
      <c r="O54" s="62" t="n">
        <v>2161</v>
      </c>
      <c r="P54" s="49" t="n">
        <f>O54/C54</f>
        <v>0.0292236331426562</v>
      </c>
      <c r="Q54" s="62" t="n">
        <f>C54-E54</f>
        <v>2855</v>
      </c>
      <c r="R54" s="49" t="n">
        <f>Q54/$C54</f>
        <v>0.0386087332819452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</row>
    <row r="55" ht="12.75">
      <c r="A55" s="9" t="n">
        <v>53</v>
      </c>
      <c r="B55" s="25"/>
      <c r="C55" s="47" t="n">
        <f>Overview!M55</f>
        <v>73055</v>
      </c>
      <c r="D55" s="49" t="n">
        <f>F55+H55+J55+L55+N55+P55</f>
        <v>1.05621791800698</v>
      </c>
      <c r="E55" s="62" t="n">
        <v>68668</v>
      </c>
      <c r="F55" s="49" t="n">
        <f>E55/C55</f>
        <v>0.939949353227021</v>
      </c>
      <c r="G55" s="62" t="n">
        <v>2163</v>
      </c>
      <c r="H55" s="49" t="n">
        <f>G55/C55</f>
        <v>0.0296078297173363</v>
      </c>
      <c r="I55" s="62" t="n">
        <v>1617</v>
      </c>
      <c r="J55" s="49" t="n">
        <f>I55/C55</f>
        <v>0.0221340086236397</v>
      </c>
      <c r="K55" s="62" t="n">
        <v>1671</v>
      </c>
      <c r="L55" s="49" t="n">
        <f>K55/C55</f>
        <v>0.0228731777427965</v>
      </c>
      <c r="M55" s="62" t="n">
        <v>93</v>
      </c>
      <c r="N55" s="49" t="n">
        <f>M55/C55</f>
        <v>0.00127301348299227</v>
      </c>
      <c r="O55" s="62" t="n">
        <v>2950</v>
      </c>
      <c r="P55" s="49" t="n">
        <f>O55/C55</f>
        <v>0.0403805352131955</v>
      </c>
      <c r="Q55" s="62" t="n">
        <f>C55-E55</f>
        <v>4387</v>
      </c>
      <c r="R55" s="49" t="n">
        <f>Q55/$C55</f>
        <v>0.0600506467729793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1.04659895523008</v>
      </c>
      <c r="E56" s="62" t="n">
        <v>70391</v>
      </c>
      <c r="F56" s="49" t="n">
        <f>E56/C56</f>
        <v>0.975363383170059</v>
      </c>
      <c r="G56" s="62" t="n">
        <v>515</v>
      </c>
      <c r="H56" s="49" t="n">
        <f>G56/C56</f>
        <v>0.00713602793443168</v>
      </c>
      <c r="I56" s="62" t="n">
        <v>1645</v>
      </c>
      <c r="J56" s="49" t="n">
        <f>I56/C56</f>
        <v>0.0227937202954177</v>
      </c>
      <c r="K56" s="62" t="n">
        <v>843</v>
      </c>
      <c r="L56" s="49" t="n">
        <f>K56/C56</f>
        <v>0.011680915628594</v>
      </c>
      <c r="M56" s="62" t="n">
        <v>109</v>
      </c>
      <c r="N56" s="49" t="n">
        <f>M56/C56</f>
        <v>0.0015103437764137</v>
      </c>
      <c r="O56" s="62" t="n">
        <v>2029</v>
      </c>
      <c r="P56" s="49" t="n">
        <f>O56/C56</f>
        <v>0.0281145644251687</v>
      </c>
      <c r="Q56" s="62" t="n">
        <f>C56-E56</f>
        <v>1778</v>
      </c>
      <c r="R56" s="49" t="n">
        <f>Q56/$C56</f>
        <v>0.0246366168299408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</row>
    <row r="57" ht="12.75">
      <c r="A57" s="9" t="n">
        <v>55</v>
      </c>
      <c r="B57" s="25"/>
      <c r="C57" s="47" t="n">
        <f>Overview!M57</f>
        <v>72615</v>
      </c>
      <c r="D57" s="49" t="n">
        <f>F57+H57+J57+L57+N57+P57</f>
        <v>1.0514631963093</v>
      </c>
      <c r="E57" s="62" t="n">
        <v>69525</v>
      </c>
      <c r="F57" s="49" t="n">
        <f>E57/C57</f>
        <v>0.957446808510638</v>
      </c>
      <c r="G57" s="62" t="n">
        <v>2088</v>
      </c>
      <c r="H57" s="49" t="n">
        <f>G57/C57</f>
        <v>0.0287543895889279</v>
      </c>
      <c r="I57" s="62" t="n">
        <v>1760</v>
      </c>
      <c r="J57" s="49" t="n">
        <f>I57/C57</f>
        <v>0.02423741651174</v>
      </c>
      <c r="K57" s="62" t="n">
        <v>947</v>
      </c>
      <c r="L57" s="49" t="n">
        <f>K57/C57</f>
        <v>0.0130413826344419</v>
      </c>
      <c r="M57" s="62" t="n">
        <v>50</v>
      </c>
      <c r="N57" s="49" t="n">
        <f>M57/C57</f>
        <v>0.000688562969083523</v>
      </c>
      <c r="O57" s="62" t="n">
        <v>1982</v>
      </c>
      <c r="P57" s="49" t="n">
        <f>O57/C57</f>
        <v>0.0272946360944708</v>
      </c>
      <c r="Q57" s="62" t="n">
        <f>C57-E57</f>
        <v>3090</v>
      </c>
      <c r="R57" s="49" t="n">
        <f>Q57/$C57</f>
        <v>0.0425531914893617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</row>
    <row r="58" ht="12.75">
      <c r="A58" s="9" t="n">
        <v>56</v>
      </c>
      <c r="B58" s="25"/>
      <c r="C58" s="47" t="n">
        <f>Overview!M58</f>
        <v>70975</v>
      </c>
      <c r="D58" s="49" t="n">
        <f>F58+H58+J58+L58+N58+P58</f>
        <v>1.04958083832335</v>
      </c>
      <c r="E58" s="62" t="n">
        <v>53678</v>
      </c>
      <c r="F58" s="49" t="n">
        <f>E58/C58</f>
        <v>0.756294469883762</v>
      </c>
      <c r="G58" s="62" t="n">
        <v>15703</v>
      </c>
      <c r="H58" s="49" t="n">
        <f>G58/C58</f>
        <v>0.221246917928848</v>
      </c>
      <c r="I58" s="62" t="n">
        <v>1354</v>
      </c>
      <c r="J58" s="49" t="n">
        <f>I58/C58</f>
        <v>0.0190771398379711</v>
      </c>
      <c r="K58" s="62" t="n">
        <v>407</v>
      </c>
      <c r="L58" s="49" t="n">
        <f>K58/C58</f>
        <v>0.0057344135258894</v>
      </c>
      <c r="M58" s="62" t="n">
        <v>46</v>
      </c>
      <c r="N58" s="49" t="n">
        <f>M58/C58</f>
        <v>0.000648115533638605</v>
      </c>
      <c r="O58" s="62" t="n">
        <v>3306</v>
      </c>
      <c r="P58" s="49" t="n">
        <f>O58/C58</f>
        <v>0.0465797816132441</v>
      </c>
      <c r="Q58" s="62" t="n">
        <f>C58-E58</f>
        <v>17297</v>
      </c>
      <c r="R58" s="49" t="n">
        <f>Q58/$C58</f>
        <v>0.243705530116238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1.04556551150389</v>
      </c>
      <c r="E59" s="62" t="n">
        <v>70742</v>
      </c>
      <c r="F59" s="49" t="n">
        <f>E59/C59</f>
        <v>0.964799585396124</v>
      </c>
      <c r="G59" s="62" t="n">
        <v>1343</v>
      </c>
      <c r="H59" s="49" t="n">
        <f>G59/C59</f>
        <v>0.0183162172851629</v>
      </c>
      <c r="I59" s="62" t="n">
        <v>1575</v>
      </c>
      <c r="J59" s="49" t="n">
        <f>I59/C59</f>
        <v>0.0214802994967473</v>
      </c>
      <c r="K59" s="62" t="n">
        <v>525</v>
      </c>
      <c r="L59" s="49" t="n">
        <f>K59/C59</f>
        <v>0.00716009983224909</v>
      </c>
      <c r="M59" s="62" t="n">
        <v>24</v>
      </c>
      <c r="N59" s="49" t="n">
        <f>M59/C59</f>
        <v>0.000327318849474244</v>
      </c>
      <c r="O59" s="62" t="n">
        <v>2455</v>
      </c>
      <c r="P59" s="49" t="n">
        <f>O59/C59</f>
        <v>0.0334819906441362</v>
      </c>
      <c r="Q59" s="62" t="n">
        <f>C59-E59</f>
        <v>2581</v>
      </c>
      <c r="R59" s="49" t="n">
        <f>Q59/$C59</f>
        <v>0.035200414603876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1.04790509913063</v>
      </c>
      <c r="E60" s="62" t="n">
        <v>70926</v>
      </c>
      <c r="F60" s="49" t="n">
        <f>E60/C60</f>
        <v>0.977197889254764</v>
      </c>
      <c r="G60" s="62" t="n">
        <v>655</v>
      </c>
      <c r="H60" s="49" t="n">
        <f>G60/C60</f>
        <v>0.00902440032515397</v>
      </c>
      <c r="I60" s="62" t="n">
        <v>1807</v>
      </c>
      <c r="J60" s="49" t="n">
        <f>I60/C60</f>
        <v>0.0248963227290889</v>
      </c>
      <c r="K60" s="62" t="n">
        <v>563</v>
      </c>
      <c r="L60" s="49" t="n">
        <f>K60/C60</f>
        <v>0.00775685096650639</v>
      </c>
      <c r="M60" s="62" t="n">
        <v>82</v>
      </c>
      <c r="N60" s="49" t="n">
        <f>M60/C60</f>
        <v>0.00112977225444676</v>
      </c>
      <c r="O60" s="62" t="n">
        <v>2025</v>
      </c>
      <c r="P60" s="49" t="n">
        <f>O60/C60</f>
        <v>0.0278998636006668</v>
      </c>
      <c r="Q60" s="62" t="n">
        <f>C60-E60</f>
        <v>1655</v>
      </c>
      <c r="R60" s="49" t="n">
        <f>Q60/$C60</f>
        <v>0.0228021107452364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</row>
    <row r="61" ht="12.75">
      <c r="A61" s="9" t="n">
        <v>59</v>
      </c>
      <c r="B61" s="25"/>
      <c r="C61" s="47" t="n">
        <f>Overview!M61</f>
        <v>72990</v>
      </c>
      <c r="D61" s="49" t="n">
        <f>F61+H61+J61+L61+N61+P61</f>
        <v>1.03899164269078</v>
      </c>
      <c r="E61" s="62" t="n">
        <v>71560</v>
      </c>
      <c r="F61" s="49" t="n">
        <f>E61/C61</f>
        <v>0.980408275106179</v>
      </c>
      <c r="G61" s="62" t="n">
        <v>482</v>
      </c>
      <c r="H61" s="49" t="n">
        <f>G61/C61</f>
        <v>0.00660364433484039</v>
      </c>
      <c r="I61" s="62" t="n">
        <v>1800</v>
      </c>
      <c r="J61" s="49" t="n">
        <f>I61/C61</f>
        <v>0.0246609124537608</v>
      </c>
      <c r="K61" s="62" t="n">
        <v>421</v>
      </c>
      <c r="L61" s="49" t="n">
        <f>K61/C61</f>
        <v>0.00576791341279627</v>
      </c>
      <c r="M61" s="62" t="n">
        <v>36</v>
      </c>
      <c r="N61" s="49" t="n">
        <f>M61/C61</f>
        <v>0.000493218249075216</v>
      </c>
      <c r="O61" s="62" t="n">
        <v>1537</v>
      </c>
      <c r="P61" s="49" t="n">
        <f>O61/C61</f>
        <v>0.021057679134128</v>
      </c>
      <c r="Q61" s="62" t="n">
        <f>C61-E61</f>
        <v>1430</v>
      </c>
      <c r="R61" s="49" t="n">
        <f>Q61/$C61</f>
        <v>0.0195917248938211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1.06812355536877</v>
      </c>
      <c r="E62" s="62" t="n">
        <v>60904</v>
      </c>
      <c r="F62" s="49" t="n">
        <f>E62/C62</f>
        <v>0.853176437626952</v>
      </c>
      <c r="G62" s="62" t="n">
        <v>7199</v>
      </c>
      <c r="H62" s="49" t="n">
        <f>G62/C62</f>
        <v>0.100847516985361</v>
      </c>
      <c r="I62" s="62" t="n">
        <v>1984</v>
      </c>
      <c r="J62" s="49" t="n">
        <f>I62/C62</f>
        <v>0.0277929537017581</v>
      </c>
      <c r="K62" s="62" t="n">
        <v>2623</v>
      </c>
      <c r="L62" s="49" t="n">
        <f>K62/C62</f>
        <v>0.0367444140925965</v>
      </c>
      <c r="M62" s="62" t="n">
        <v>72</v>
      </c>
      <c r="N62" s="49" t="n">
        <f>M62/C62</f>
        <v>0.00100861525530574</v>
      </c>
      <c r="O62" s="62" t="n">
        <v>3466</v>
      </c>
      <c r="P62" s="49" t="n">
        <f>O62/C62</f>
        <v>0.0485536177068011</v>
      </c>
      <c r="Q62" s="62" t="n">
        <f>C62-E62</f>
        <v>10481</v>
      </c>
      <c r="R62" s="49" t="n">
        <f>Q62/$C62</f>
        <v>0.146823562373048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1.05075335938903</v>
      </c>
      <c r="E63" s="62" t="n">
        <v>69114</v>
      </c>
      <c r="F63" s="49" t="n">
        <f>E63/C63</f>
        <v>0.954494607023989</v>
      </c>
      <c r="G63" s="62" t="n">
        <v>2164</v>
      </c>
      <c r="H63" s="49" t="n">
        <f>G63/C63</f>
        <v>0.0298857876783273</v>
      </c>
      <c r="I63" s="62" t="n">
        <v>1778</v>
      </c>
      <c r="J63" s="49" t="n">
        <f>I63/C63</f>
        <v>0.0245549586377384</v>
      </c>
      <c r="K63" s="62" t="n">
        <v>682</v>
      </c>
      <c r="L63" s="49" t="n">
        <f>K63/C63</f>
        <v>0.00941871866756895</v>
      </c>
      <c r="M63" s="62" t="n">
        <v>40</v>
      </c>
      <c r="N63" s="49" t="n">
        <f>M63/C63</f>
        <v>0.000552417517159469</v>
      </c>
      <c r="O63" s="62" t="n">
        <v>2306</v>
      </c>
      <c r="P63" s="49" t="n">
        <f>O63/C63</f>
        <v>0.0318468698642434</v>
      </c>
      <c r="Q63" s="62" t="n">
        <f>C63-E63</f>
        <v>3295</v>
      </c>
      <c r="R63" s="49" t="n">
        <f>Q63/$C63</f>
        <v>0.0455053929760113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</row>
    <row r="64" ht="12.75">
      <c r="A64" s="9" t="n">
        <v>62</v>
      </c>
      <c r="B64" s="25"/>
      <c r="C64" s="47" t="n">
        <f>Overview!M64</f>
        <v>74339</v>
      </c>
      <c r="D64" s="49" t="n">
        <f>F64+H64+J64+L64+N64+P64</f>
        <v>1.06014339714013</v>
      </c>
      <c r="E64" s="62" t="n">
        <v>69606</v>
      </c>
      <c r="F64" s="49" t="n">
        <f>E64/C64</f>
        <v>0.936332207858594</v>
      </c>
      <c r="G64" s="62" t="n">
        <v>2686</v>
      </c>
      <c r="H64" s="49" t="n">
        <f>G64/C64</f>
        <v>0.0361317747077577</v>
      </c>
      <c r="I64" s="62" t="n">
        <v>1939</v>
      </c>
      <c r="J64" s="49" t="n">
        <f>I64/C64</f>
        <v>0.0260832133873203</v>
      </c>
      <c r="K64" s="62" t="n">
        <v>621</v>
      </c>
      <c r="L64" s="49" t="n">
        <f>K64/C64</f>
        <v>0.00835362326638776</v>
      </c>
      <c r="M64" s="62" t="n">
        <v>38</v>
      </c>
      <c r="N64" s="49" t="n">
        <f>M64/C64</f>
        <v>0.000511171794078478</v>
      </c>
      <c r="O64" s="62" t="n">
        <v>3920</v>
      </c>
      <c r="P64" s="49" t="n">
        <f>O64/C64</f>
        <v>0.0527314061259904</v>
      </c>
      <c r="Q64" s="62" t="n">
        <f>C64-E64</f>
        <v>4733</v>
      </c>
      <c r="R64" s="49" t="n">
        <f>Q64/$C64</f>
        <v>0.0636677921414063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</row>
    <row r="65" ht="12.75">
      <c r="A65" s="9" t="n">
        <v>63</v>
      </c>
      <c r="B65" s="25"/>
      <c r="C65" s="47" t="n">
        <f>Overview!M65</f>
        <v>71335</v>
      </c>
      <c r="D65" s="49" t="n">
        <f>F65+H65+J65+L65+N65+P65</f>
        <v>1.0457138851896</v>
      </c>
      <c r="E65" s="62" t="n">
        <v>68418</v>
      </c>
      <c r="F65" s="49" t="n">
        <f>E65/C65</f>
        <v>0.95910843204598</v>
      </c>
      <c r="G65" s="62" t="n">
        <v>1485</v>
      </c>
      <c r="H65" s="49" t="n">
        <f>G65/C65</f>
        <v>0.0208172706245181</v>
      </c>
      <c r="I65" s="62" t="n">
        <v>1670</v>
      </c>
      <c r="J65" s="49" t="n">
        <f>I65/C65</f>
        <v>0.0234106679750473</v>
      </c>
      <c r="K65" s="62" t="n">
        <v>604</v>
      </c>
      <c r="L65" s="49" t="n">
        <f>K65/C65</f>
        <v>0.00846709189037639</v>
      </c>
      <c r="M65" s="62" t="n">
        <v>55</v>
      </c>
      <c r="N65" s="49" t="n">
        <f>M65/C65</f>
        <v>0.000771010023130301</v>
      </c>
      <c r="O65" s="62" t="n">
        <v>2364</v>
      </c>
      <c r="P65" s="49" t="n">
        <f>O65/C65</f>
        <v>0.033139412630546</v>
      </c>
      <c r="Q65" s="62" t="n">
        <f>C65-E65</f>
        <v>2917</v>
      </c>
      <c r="R65" s="49" t="n">
        <f>Q65/$C65</f>
        <v>0.0408915679540198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1.0530586854792</v>
      </c>
      <c r="E66" s="62" t="n">
        <v>65433</v>
      </c>
      <c r="F66" s="49" t="n">
        <f>E66/C66</f>
        <v>0.925070334921465</v>
      </c>
      <c r="G66" s="62" t="n">
        <v>2538</v>
      </c>
      <c r="H66" s="49" t="n">
        <f>G66/C66</f>
        <v>0.0358814132017587</v>
      </c>
      <c r="I66" s="62" t="n">
        <v>1716</v>
      </c>
      <c r="J66" s="49" t="n">
        <f>I66/C66</f>
        <v>0.0242602462782577</v>
      </c>
      <c r="K66" s="62" t="n">
        <v>721</v>
      </c>
      <c r="L66" s="49" t="n">
        <f>K66/C66</f>
        <v>0.010193261985212</v>
      </c>
      <c r="M66" s="62" t="n">
        <v>53</v>
      </c>
      <c r="N66" s="49" t="n">
        <f>M66/C66</f>
        <v>0.000749296650785348</v>
      </c>
      <c r="O66" s="62" t="n">
        <v>4025</v>
      </c>
      <c r="P66" s="49" t="n">
        <f>O66/C66</f>
        <v>0.0569041324417174</v>
      </c>
      <c r="Q66" s="62" t="n">
        <f>C66-E66</f>
        <v>5300</v>
      </c>
      <c r="R66" s="49" t="n">
        <f>Q66/$C66</f>
        <v>0.0749296650785348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</f>
        <v>1.05777753609397</v>
      </c>
      <c r="E67" s="62" t="n">
        <v>59438</v>
      </c>
      <c r="F67" s="49" t="n">
        <f>E67/C67</f>
        <v>0.80804263302428</v>
      </c>
      <c r="G67" s="62" t="n">
        <v>12769</v>
      </c>
      <c r="H67" s="49" t="n">
        <f>G67/C67</f>
        <v>0.173590907855026</v>
      </c>
      <c r="I67" s="62" t="n">
        <v>1876</v>
      </c>
      <c r="J67" s="49" t="n">
        <f>I67/C67</f>
        <v>0.0255036841675956</v>
      </c>
      <c r="K67" s="62" t="n">
        <v>1276</v>
      </c>
      <c r="L67" s="49" t="n">
        <f>K67/C67</f>
        <v>0.0173468555425651</v>
      </c>
      <c r="M67" s="62" t="n">
        <v>75</v>
      </c>
      <c r="N67" s="49" t="n">
        <f>M67/C67</f>
        <v>0.00101960357812882</v>
      </c>
      <c r="O67" s="62" t="n">
        <v>2374</v>
      </c>
      <c r="P67" s="49" t="n">
        <f>O67/C67</f>
        <v>0.032273851926371</v>
      </c>
      <c r="Q67" s="62" t="n">
        <f>C67-E67</f>
        <v>14120</v>
      </c>
      <c r="R67" s="49" t="n">
        <f>Q67/$C67</f>
        <v>0.19195736697572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</f>
        <v>1.05922756139442</v>
      </c>
      <c r="E68" s="62" t="n">
        <v>66818</v>
      </c>
      <c r="F68" s="49" t="n">
        <f>E68/C68</f>
        <v>0.910599907329172</v>
      </c>
      <c r="G68" s="62" t="n">
        <v>3022</v>
      </c>
      <c r="H68" s="49" t="n">
        <f>G68/C68</f>
        <v>0.0411840061053722</v>
      </c>
      <c r="I68" s="62" t="n">
        <v>1367</v>
      </c>
      <c r="J68" s="49" t="n">
        <f>I68/C68</f>
        <v>0.0186295619940582</v>
      </c>
      <c r="K68" s="62" t="n">
        <v>3810</v>
      </c>
      <c r="L68" s="49" t="n">
        <f>K68/C68</f>
        <v>0.0519229196761972</v>
      </c>
      <c r="M68" s="62" t="n">
        <v>99</v>
      </c>
      <c r="N68" s="49" t="n">
        <f>M68/C68</f>
        <v>0.0013491782278067</v>
      </c>
      <c r="O68" s="62" t="n">
        <v>2608</v>
      </c>
      <c r="P68" s="49" t="n">
        <f>O68/C68</f>
        <v>0.0355419880618169</v>
      </c>
      <c r="Q68" s="62" t="n">
        <f>C68-E68</f>
        <v>6560</v>
      </c>
      <c r="R68" s="49" t="n">
        <f>Q68/$C68</f>
        <v>0.0894000926708278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</f>
        <v>1.08117196966603</v>
      </c>
      <c r="E69" s="62" t="n">
        <v>47847</v>
      </c>
      <c r="F69" s="49" t="n">
        <f>E69/C69</f>
        <v>0.651431605603888</v>
      </c>
      <c r="G69" s="62" t="n">
        <v>21583</v>
      </c>
      <c r="H69" s="49" t="n">
        <f>G69/C69</f>
        <v>0.293850154528993</v>
      </c>
      <c r="I69" s="62" t="n">
        <v>1822</v>
      </c>
      <c r="J69" s="49" t="n">
        <f>I69/C69</f>
        <v>0.0248063282005201</v>
      </c>
      <c r="K69" s="62" t="n">
        <v>3736</v>
      </c>
      <c r="L69" s="49" t="n">
        <f>K69/C69</f>
        <v>0.0508652262113848</v>
      </c>
      <c r="M69" s="62" t="n">
        <v>138</v>
      </c>
      <c r="N69" s="49" t="n">
        <f>M69/C69</f>
        <v>0.00187885471551689</v>
      </c>
      <c r="O69" s="62" t="n">
        <v>4285</v>
      </c>
      <c r="P69" s="49" t="n">
        <f>O69/C69</f>
        <v>0.0583398004057237</v>
      </c>
      <c r="Q69" s="62" t="n">
        <f>C69-E69</f>
        <v>25602</v>
      </c>
      <c r="R69" s="49" t="n">
        <f>Q69/$C69</f>
        <v>0.348568394396112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</f>
        <v>1.06909732431638</v>
      </c>
      <c r="E70" s="62" t="n">
        <v>58204</v>
      </c>
      <c r="F70" s="49" t="n">
        <f>E70/C70</f>
        <v>0.777899548261207</v>
      </c>
      <c r="G70" s="62" t="n">
        <v>6943</v>
      </c>
      <c r="H70" s="49" t="n">
        <f>G70/C70</f>
        <v>0.0927935633904467</v>
      </c>
      <c r="I70" s="62" t="n">
        <v>1255</v>
      </c>
      <c r="J70" s="49" t="n">
        <f>I70/C70</f>
        <v>0.0167731415893721</v>
      </c>
      <c r="K70" s="62" t="n">
        <v>9654</v>
      </c>
      <c r="L70" s="49" t="n">
        <f>K70/C70</f>
        <v>0.129026222234102</v>
      </c>
      <c r="M70" s="62" t="n">
        <v>116</v>
      </c>
      <c r="N70" s="49" t="n">
        <f>M70/C70</f>
        <v>0.00155034615487423</v>
      </c>
      <c r="O70" s="62" t="n">
        <v>3820</v>
      </c>
      <c r="P70" s="49" t="n">
        <f>O70/C70</f>
        <v>0.0510545026863757</v>
      </c>
      <c r="Q70" s="62" t="n">
        <f>C70-E70</f>
        <v>16618</v>
      </c>
      <c r="R70" s="49" t="n">
        <f>Q70/$C70</f>
        <v>0.222100451738793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</row>
    <row r="71" ht="12.75">
      <c r="A71" s="9" t="n">
        <v>69</v>
      </c>
      <c r="B71" s="25"/>
      <c r="C71" s="47" t="n">
        <f>Overview!M71</f>
        <v>78757</v>
      </c>
      <c r="D71" s="49" t="n">
        <f>F71+H71+J71+L71+N71+P71</f>
        <v>1.0606930177635</v>
      </c>
      <c r="E71" s="62" t="n">
        <v>61033</v>
      </c>
      <c r="F71" s="49" t="n">
        <f>E71/C71</f>
        <v>0.774953337481113</v>
      </c>
      <c r="G71" s="62" t="n">
        <v>4145</v>
      </c>
      <c r="H71" s="49" t="n">
        <f>G71/C71</f>
        <v>0.0526302423911525</v>
      </c>
      <c r="I71" s="62" t="n">
        <v>889</v>
      </c>
      <c r="J71" s="49" t="n">
        <f>I71/C71</f>
        <v>0.011287885521287</v>
      </c>
      <c r="K71" s="62" t="n">
        <v>14415</v>
      </c>
      <c r="L71" s="49" t="n">
        <f>K71/C71</f>
        <v>0.183031349594322</v>
      </c>
      <c r="M71" s="62" t="n">
        <v>117</v>
      </c>
      <c r="N71" s="49" t="n">
        <f>M71/C71</f>
        <v>0.00148558223396016</v>
      </c>
      <c r="O71" s="62" t="n">
        <v>2938</v>
      </c>
      <c r="P71" s="49" t="n">
        <f>O71/C71</f>
        <v>0.0373046205416661</v>
      </c>
      <c r="Q71" s="62" t="n">
        <f>C71-E71</f>
        <v>17724</v>
      </c>
      <c r="R71" s="49" t="n">
        <f>Q71/$C71</f>
        <v>0.225046662518887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</f>
        <v>1.05397548601697</v>
      </c>
      <c r="E72" s="62" t="n">
        <v>60413</v>
      </c>
      <c r="F72" s="49" t="n">
        <f>E72/C72</f>
        <v>0.844334810135428</v>
      </c>
      <c r="G72" s="62" t="n">
        <v>9790</v>
      </c>
      <c r="H72" s="49" t="n">
        <f>G72/C72</f>
        <v>0.136825481125351</v>
      </c>
      <c r="I72" s="62" t="n">
        <v>1730</v>
      </c>
      <c r="J72" s="49" t="n">
        <f>I72/C72</f>
        <v>0.0241785579516708</v>
      </c>
      <c r="K72" s="62" t="n">
        <v>1129</v>
      </c>
      <c r="L72" s="49" t="n">
        <f>K72/C72</f>
        <v>0.0157789548713505</v>
      </c>
      <c r="M72" s="62" t="n">
        <v>55</v>
      </c>
      <c r="N72" s="49" t="n">
        <f>M72/C72</f>
        <v>0.00076868247823231</v>
      </c>
      <c r="O72" s="62" t="n">
        <v>2296</v>
      </c>
      <c r="P72" s="49" t="n">
        <f>O72/C72</f>
        <v>0.0320889994549342</v>
      </c>
      <c r="Q72" s="62" t="n">
        <f>C72-E72</f>
        <v>11138</v>
      </c>
      <c r="R72" s="49" t="n">
        <f>Q72/$C72</f>
        <v>0.155665189864572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</row>
    <row r="73" ht="12.75">
      <c r="A73" s="9" t="n">
        <v>71</v>
      </c>
      <c r="B73" s="25"/>
      <c r="C73" s="47" t="n">
        <f>Overview!M73</f>
        <v>72892</v>
      </c>
      <c r="D73" s="49" t="n">
        <f>F73+H73+J73+L73+N73+P73</f>
        <v>1.04524502002963</v>
      </c>
      <c r="E73" s="62" t="n">
        <v>70540</v>
      </c>
      <c r="F73" s="49" t="n">
        <f>E73/C73</f>
        <v>0.967733084563464</v>
      </c>
      <c r="G73" s="62" t="n">
        <v>1409</v>
      </c>
      <c r="H73" s="49" t="n">
        <f>G73/C73</f>
        <v>0.0193299676233331</v>
      </c>
      <c r="I73" s="62" t="n">
        <v>1738</v>
      </c>
      <c r="J73" s="49" t="n">
        <f>I73/C73</f>
        <v>0.0238434944849915</v>
      </c>
      <c r="K73" s="62" t="n">
        <v>575</v>
      </c>
      <c r="L73" s="49" t="n">
        <f>K73/C73</f>
        <v>0.00788838281292872</v>
      </c>
      <c r="M73" s="62" t="n">
        <v>55</v>
      </c>
      <c r="N73" s="49" t="n">
        <f>M73/C73</f>
        <v>0.000754540964714921</v>
      </c>
      <c r="O73" s="62" t="n">
        <v>1873</v>
      </c>
      <c r="P73" s="49" t="n">
        <f>O73/C73</f>
        <v>0.0256955495802008</v>
      </c>
      <c r="Q73" s="62" t="n">
        <f>C73-E73</f>
        <v>2352</v>
      </c>
      <c r="R73" s="49" t="n">
        <f>Q73/$C73</f>
        <v>0.0322669154365362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</row>
    <row r="74" ht="12.75">
      <c r="A74" s="9" t="n">
        <v>72</v>
      </c>
      <c r="B74" s="25"/>
      <c r="C74" s="47" t="n">
        <f>Overview!M74</f>
        <v>70123</v>
      </c>
      <c r="D74" s="49" t="n">
        <f>F74+H74+J74+L74+N74+P74</f>
        <v>1.0506110691214</v>
      </c>
      <c r="E74" s="62" t="n">
        <v>66298</v>
      </c>
      <c r="F74" s="49" t="n">
        <f>E74/C74</f>
        <v>0.945452989746588</v>
      </c>
      <c r="G74" s="62" t="n">
        <v>2486</v>
      </c>
      <c r="H74" s="49" t="n">
        <f>G74/C74</f>
        <v>0.0354519915006489</v>
      </c>
      <c r="I74" s="62" t="n">
        <v>1751</v>
      </c>
      <c r="J74" s="49" t="n">
        <f>I74/C74</f>
        <v>0.0249704091382285</v>
      </c>
      <c r="K74" s="62" t="n">
        <v>980</v>
      </c>
      <c r="L74" s="49" t="n">
        <f>K74/C74</f>
        <v>0.0139754431498938</v>
      </c>
      <c r="M74" s="62" t="n">
        <v>59</v>
      </c>
      <c r="N74" s="49" t="n">
        <f>M74/C74</f>
        <v>0.000841378720248706</v>
      </c>
      <c r="O74" s="62" t="n">
        <v>2098</v>
      </c>
      <c r="P74" s="49" t="n">
        <f>O74/C74</f>
        <v>0.029918856865793</v>
      </c>
      <c r="Q74" s="62" t="n">
        <f>C74-E74</f>
        <v>3825</v>
      </c>
      <c r="R74" s="49" t="n">
        <f>Q74/$C74</f>
        <v>0.0545470102534119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</row>
    <row r="75" ht="12.75">
      <c r="A75" s="9" t="n">
        <v>73</v>
      </c>
      <c r="B75" s="25"/>
      <c r="C75" s="47" t="n">
        <f>Overview!M75</f>
        <v>74239</v>
      </c>
      <c r="D75" s="49" t="n">
        <f>F75+H75+J75+L75+N75+P75</f>
        <v>1.07152574792225</v>
      </c>
      <c r="E75" s="62" t="n">
        <v>53739</v>
      </c>
      <c r="F75" s="49" t="n">
        <f>E75/C75</f>
        <v>0.723864814989426</v>
      </c>
      <c r="G75" s="62" t="n">
        <v>16575</v>
      </c>
      <c r="H75" s="49" t="n">
        <f>G75/C75</f>
        <v>0.223265399587818</v>
      </c>
      <c r="I75" s="62" t="n">
        <v>1944</v>
      </c>
      <c r="J75" s="49" t="n">
        <f>I75/C75</f>
        <v>0.0261856975444174</v>
      </c>
      <c r="K75" s="62" t="n">
        <v>2402</v>
      </c>
      <c r="L75" s="49" t="n">
        <f>K75/C75</f>
        <v>0.0323549616778243</v>
      </c>
      <c r="M75" s="62" t="n">
        <v>87</v>
      </c>
      <c r="N75" s="49" t="n">
        <f>M75/C75</f>
        <v>0.00117189078516683</v>
      </c>
      <c r="O75" s="62" t="n">
        <v>4802</v>
      </c>
      <c r="P75" s="49" t="n">
        <f>O75/C75</f>
        <v>0.0646829833375988</v>
      </c>
      <c r="Q75" s="62" t="n">
        <f>C75-E75</f>
        <v>20500</v>
      </c>
      <c r="R75" s="49" t="n">
        <f>Q75/$C75</f>
        <v>0.276135185010574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1.0637676102412</v>
      </c>
      <c r="E76" s="62" t="n">
        <v>54108</v>
      </c>
      <c r="F76" s="49" t="n">
        <f>E76/C76</f>
        <v>0.786670737558337</v>
      </c>
      <c r="G76" s="62" t="n">
        <v>11287</v>
      </c>
      <c r="H76" s="49" t="n">
        <f>G76/C76</f>
        <v>0.164100551024265</v>
      </c>
      <c r="I76" s="62" t="n">
        <v>1845</v>
      </c>
      <c r="J76" s="49" t="n">
        <f>I76/C76</f>
        <v>0.0268242683299167</v>
      </c>
      <c r="K76" s="62" t="n">
        <v>2630</v>
      </c>
      <c r="L76" s="49" t="n">
        <f>K76/C76</f>
        <v>0.0382373039066021</v>
      </c>
      <c r="M76" s="62" t="n">
        <v>75</v>
      </c>
      <c r="N76" s="49" t="n">
        <f>M76/C76</f>
        <v>0.00109041741178523</v>
      </c>
      <c r="O76" s="62" t="n">
        <v>3222</v>
      </c>
      <c r="P76" s="49" t="n">
        <f>O76/C76</f>
        <v>0.0468443320102935</v>
      </c>
      <c r="Q76" s="62" t="n">
        <f>C76-E76</f>
        <v>14673</v>
      </c>
      <c r="R76" s="49" t="n">
        <f>Q76/$C76</f>
        <v>0.213329262441663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1.05177333876885</v>
      </c>
      <c r="E77" s="62" t="n">
        <v>62273</v>
      </c>
      <c r="F77" s="49" t="n">
        <f>E77/C77</f>
        <v>0.875395363875339</v>
      </c>
      <c r="G77" s="62" t="n">
        <v>5930</v>
      </c>
      <c r="H77" s="49" t="n">
        <f>G77/C77</f>
        <v>0.0833602766492824</v>
      </c>
      <c r="I77" s="62" t="n">
        <v>1193</v>
      </c>
      <c r="J77" s="49" t="n">
        <f>I77/C77</f>
        <v>0.0167704570054964</v>
      </c>
      <c r="K77" s="62" t="n">
        <v>2432</v>
      </c>
      <c r="L77" s="49" t="n">
        <f>K77/C77</f>
        <v>0.0341875535937698</v>
      </c>
      <c r="M77" s="62" t="n">
        <v>93</v>
      </c>
      <c r="N77" s="49" t="n">
        <f>M77/C77</f>
        <v>0.00130733654778807</v>
      </c>
      <c r="O77" s="62" t="n">
        <v>2899</v>
      </c>
      <c r="P77" s="49" t="n">
        <f>O77/C77</f>
        <v>0.0407523510971787</v>
      </c>
      <c r="Q77" s="62" t="n">
        <f>C77-E77</f>
        <v>8864</v>
      </c>
      <c r="R77" s="49" t="n">
        <f>Q77/$C77</f>
        <v>0.124604636124661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1.06691704111059</v>
      </c>
      <c r="E78" s="62" t="n">
        <v>63158</v>
      </c>
      <c r="F78" s="49" t="n">
        <f>E78/C78</f>
        <v>0.847132989068473</v>
      </c>
      <c r="G78" s="62" t="n">
        <v>6582</v>
      </c>
      <c r="H78" s="49" t="n">
        <f>G78/C78</f>
        <v>0.0882838173160754</v>
      </c>
      <c r="I78" s="62" t="n">
        <v>1741</v>
      </c>
      <c r="J78" s="49" t="n">
        <f>I78/C78</f>
        <v>0.0233518878680169</v>
      </c>
      <c r="K78" s="62" t="n">
        <v>1933</v>
      </c>
      <c r="L78" s="49" t="n">
        <f>K78/C78</f>
        <v>0.0259271678626517</v>
      </c>
      <c r="M78" s="62" t="n">
        <v>107</v>
      </c>
      <c r="N78" s="49" t="n">
        <f>M78/C78</f>
        <v>0.00143518208034337</v>
      </c>
      <c r="O78" s="62" t="n">
        <v>6023</v>
      </c>
      <c r="P78" s="49" t="n">
        <f>O78/C78</f>
        <v>0.0807859969150292</v>
      </c>
      <c r="Q78" s="62" t="n">
        <f>C78-E78</f>
        <v>11397</v>
      </c>
      <c r="R78" s="49" t="n">
        <f>Q78/$C78</f>
        <v>0.152867010931527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1.03962077469469</v>
      </c>
      <c r="E79" s="62" t="n">
        <v>64368</v>
      </c>
      <c r="F79" s="49" t="n">
        <f>E79/C79</f>
        <v>0.950544176499254</v>
      </c>
      <c r="G79" s="62" t="n">
        <v>1067</v>
      </c>
      <c r="H79" s="49" t="n">
        <f>G79/C79</f>
        <v>0.0157567523664663</v>
      </c>
      <c r="I79" s="62" t="n">
        <v>904</v>
      </c>
      <c r="J79" s="49" t="n">
        <f>I79/C79</f>
        <v>0.0133496758568749</v>
      </c>
      <c r="K79" s="62" t="n">
        <v>1444</v>
      </c>
      <c r="L79" s="49" t="n">
        <f>K79/C79</f>
        <v>0.0213240397536808</v>
      </c>
      <c r="M79" s="62" t="n">
        <v>81</v>
      </c>
      <c r="N79" s="49" t="n">
        <f>M79/C79</f>
        <v>0.00119615458452087</v>
      </c>
      <c r="O79" s="62" t="n">
        <v>2536</v>
      </c>
      <c r="P79" s="49" t="n">
        <f>O79/C79</f>
        <v>0.0374499756338881</v>
      </c>
      <c r="Q79" s="62" t="n">
        <f>C79-E79</f>
        <v>3349</v>
      </c>
      <c r="R79" s="49" t="n">
        <f>Q79/$C79</f>
        <v>0.0494558235007458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1.08148344292923</v>
      </c>
      <c r="E80" s="62" t="n">
        <v>38189</v>
      </c>
      <c r="F80" s="49" t="n">
        <f>E80/C80</f>
        <v>0.561792959383321</v>
      </c>
      <c r="G80" s="62" t="n">
        <v>19763</v>
      </c>
      <c r="H80" s="49" t="n">
        <f>G80/C80</f>
        <v>0.29073068832105</v>
      </c>
      <c r="I80" s="62" t="n">
        <v>1726</v>
      </c>
      <c r="J80" s="49" t="n">
        <f>I80/C80</f>
        <v>0.0253909410535917</v>
      </c>
      <c r="K80" s="62" t="n">
        <v>2867</v>
      </c>
      <c r="L80" s="49" t="n">
        <f>K80/C80</f>
        <v>0.0421760301278374</v>
      </c>
      <c r="M80" s="62" t="n">
        <v>79</v>
      </c>
      <c r="N80" s="49" t="n">
        <f>M80/C80</f>
        <v>0.00116215778866381</v>
      </c>
      <c r="O80" s="62" t="n">
        <v>10892</v>
      </c>
      <c r="P80" s="49" t="n">
        <f>O80/C80</f>
        <v>0.160230666254763</v>
      </c>
      <c r="Q80" s="62" t="n">
        <f>C80-E80</f>
        <v>29788</v>
      </c>
      <c r="R80" s="49" t="n">
        <f>Q80/$C80</f>
        <v>0.438207040616679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1.07711753595816</v>
      </c>
      <c r="E81" s="62" t="n">
        <v>56530</v>
      </c>
      <c r="F81" s="49" t="n">
        <f>E81/C81</f>
        <v>0.821298852244661</v>
      </c>
      <c r="G81" s="62" t="n">
        <v>5139</v>
      </c>
      <c r="H81" s="49" t="n">
        <f>G81/C81</f>
        <v>0.0746622112450966</v>
      </c>
      <c r="I81" s="62" t="n">
        <v>1539</v>
      </c>
      <c r="J81" s="49" t="n">
        <f>I81/C81</f>
        <v>0.0223594362923144</v>
      </c>
      <c r="K81" s="62" t="n">
        <v>2471</v>
      </c>
      <c r="L81" s="49" t="n">
        <f>K81/C81</f>
        <v>0.0359000435856458</v>
      </c>
      <c r="M81" s="62" t="n">
        <v>96</v>
      </c>
      <c r="N81" s="49" t="n">
        <f>M81/C81</f>
        <v>0.00139474066540753</v>
      </c>
      <c r="O81" s="62" t="n">
        <v>8363</v>
      </c>
      <c r="P81" s="49" t="n">
        <f>O81/C81</f>
        <v>0.121502251925033</v>
      </c>
      <c r="Q81" s="62" t="n">
        <f>C81-E81</f>
        <v>12300</v>
      </c>
      <c r="R81" s="49" t="n">
        <f>Q81/$C81</f>
        <v>0.178701147755339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</row>
    <row r="82" ht="12.75">
      <c r="A82" s="9" t="n">
        <v>80</v>
      </c>
      <c r="B82" s="25"/>
      <c r="C82" s="47" t="n">
        <f>Overview!M82</f>
        <v>70666</v>
      </c>
      <c r="D82" s="49" t="n">
        <f>F82+H82+J82+L82+N82+P82</f>
        <v>1.05458070359154</v>
      </c>
      <c r="E82" s="62" t="n">
        <v>61167</v>
      </c>
      <c r="F82" s="49" t="n">
        <f>E82/C82</f>
        <v>0.865578920555854</v>
      </c>
      <c r="G82" s="62" t="n">
        <v>5682</v>
      </c>
      <c r="H82" s="49" t="n">
        <f>G82/C82</f>
        <v>0.0804064189284805</v>
      </c>
      <c r="I82" s="62" t="n">
        <v>1393</v>
      </c>
      <c r="J82" s="49" t="n">
        <f>I82/C82</f>
        <v>0.0197124501174539</v>
      </c>
      <c r="K82" s="62" t="n">
        <v>3584</v>
      </c>
      <c r="L82" s="49" t="n">
        <f>K82/C82</f>
        <v>0.0507174595986755</v>
      </c>
      <c r="M82" s="62" t="n">
        <v>68</v>
      </c>
      <c r="N82" s="49" t="n">
        <f>M82/C82</f>
        <v>0.000962273228992726</v>
      </c>
      <c r="O82" s="62" t="n">
        <v>2629</v>
      </c>
      <c r="P82" s="49" t="n">
        <f>O82/C82</f>
        <v>0.0372031811620864</v>
      </c>
      <c r="Q82" s="62" t="n">
        <f>C82-E82</f>
        <v>9499</v>
      </c>
      <c r="R82" s="49" t="n">
        <f>Q82/$C82</f>
        <v>0.134421079444146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</row>
    <row r="83" ht="12.75">
      <c r="A83" s="9" t="n">
        <v>81</v>
      </c>
      <c r="B83" s="25"/>
      <c r="C83" s="47" t="n">
        <f>Overview!M83</f>
        <v>72730</v>
      </c>
      <c r="D83" s="49" t="n">
        <f>F83+H83+J83+L83+N83+P83</f>
        <v>1.06195517668087</v>
      </c>
      <c r="E83" s="62" t="n">
        <v>64573</v>
      </c>
      <c r="F83" s="49" t="n">
        <f>E83/C83</f>
        <v>0.887845455795408</v>
      </c>
      <c r="G83" s="62" t="n">
        <v>5229</v>
      </c>
      <c r="H83" s="49" t="n">
        <f>G83/C83</f>
        <v>0.0718960538979788</v>
      </c>
      <c r="I83" s="62" t="n">
        <v>2070</v>
      </c>
      <c r="J83" s="49" t="n">
        <f>I83/C83</f>
        <v>0.0284614326962739</v>
      </c>
      <c r="K83" s="62" t="n">
        <v>1611</v>
      </c>
      <c r="L83" s="49" t="n">
        <f>K83/C83</f>
        <v>0.022150419359274</v>
      </c>
      <c r="M83" s="62" t="n">
        <v>117</v>
      </c>
      <c r="N83" s="49" t="n">
        <f>M83/C83</f>
        <v>0.00160868967413722</v>
      </c>
      <c r="O83" s="62" t="n">
        <v>3636</v>
      </c>
      <c r="P83" s="49" t="n">
        <f>O83/C83</f>
        <v>0.0499931252578028</v>
      </c>
      <c r="Q83" s="62" t="n">
        <f>C83-E83</f>
        <v>8157</v>
      </c>
      <c r="R83" s="49" t="n">
        <f>Q83/$C83</f>
        <v>0.112154544204592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1.08729977768911</v>
      </c>
      <c r="E84" s="62" t="n">
        <v>57400</v>
      </c>
      <c r="F84" s="49" t="n">
        <f>E84/C84</f>
        <v>0.817990081513994</v>
      </c>
      <c r="G84" s="62" t="n">
        <v>2389</v>
      </c>
      <c r="H84" s="49" t="n">
        <f>G84/C84</f>
        <v>0.0340449182009918</v>
      </c>
      <c r="I84" s="62" t="n">
        <v>1457</v>
      </c>
      <c r="J84" s="49" t="n">
        <f>I84/C84</f>
        <v>0.0207632674001026</v>
      </c>
      <c r="K84" s="62" t="n">
        <v>4389</v>
      </c>
      <c r="L84" s="49" t="n">
        <f>K84/C84</f>
        <v>0.0625463147694237</v>
      </c>
      <c r="M84" s="62" t="n">
        <v>113</v>
      </c>
      <c r="N84" s="49" t="n">
        <f>M84/C84</f>
        <v>0.0016103289061164</v>
      </c>
      <c r="O84" s="62" t="n">
        <v>10550</v>
      </c>
      <c r="P84" s="49" t="n">
        <f>O84/C84</f>
        <v>0.150344866898478</v>
      </c>
      <c r="Q84" s="62" t="n">
        <f>C84-E84</f>
        <v>12772</v>
      </c>
      <c r="R84" s="49" t="n">
        <f>Q84/$C84</f>
        <v>0.182009918486006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1.04681144529986</v>
      </c>
      <c r="E85" s="62" t="n">
        <v>67810</v>
      </c>
      <c r="F85" s="49" t="n">
        <f>E85/C85</f>
        <v>0.95438487846758</v>
      </c>
      <c r="G85" s="62" t="n">
        <v>1348</v>
      </c>
      <c r="H85" s="49" t="n">
        <f>G85/C85</f>
        <v>0.0189722875117873</v>
      </c>
      <c r="I85" s="62" t="n">
        <v>1363</v>
      </c>
      <c r="J85" s="49" t="n">
        <f>I85/C85</f>
        <v>0.0191834034707464</v>
      </c>
      <c r="K85" s="62" t="n">
        <v>1249</v>
      </c>
      <c r="L85" s="49" t="n">
        <f>K85/C85</f>
        <v>0.0175789221826575</v>
      </c>
      <c r="M85" s="62" t="n">
        <v>54</v>
      </c>
      <c r="N85" s="49" t="n">
        <f>M85/C85</f>
        <v>0.000760017452252607</v>
      </c>
      <c r="O85" s="62" t="n">
        <v>2553</v>
      </c>
      <c r="P85" s="49" t="n">
        <f>O85/C85</f>
        <v>0.0359319362148316</v>
      </c>
      <c r="Q85" s="62" t="n">
        <f>C85-E85</f>
        <v>3241</v>
      </c>
      <c r="R85" s="49" t="n">
        <f>Q85/$C85</f>
        <v>0.0456151215324204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1.05895250703293</v>
      </c>
      <c r="E86" s="62" t="n">
        <v>53224</v>
      </c>
      <c r="F86" s="49" t="n">
        <f>E86/C86</f>
        <v>0.733962160075018</v>
      </c>
      <c r="G86" s="62" t="n">
        <v>17426</v>
      </c>
      <c r="H86" s="49" t="n">
        <f>G86/C86</f>
        <v>0.240305587732363</v>
      </c>
      <c r="I86" s="62" t="n">
        <v>2140</v>
      </c>
      <c r="J86" s="49" t="n">
        <f>I86/C86</f>
        <v>0.029510728666777</v>
      </c>
      <c r="K86" s="62" t="n">
        <v>650</v>
      </c>
      <c r="L86" s="49" t="n">
        <f>K86/C86</f>
        <v>0.00896353908103039</v>
      </c>
      <c r="M86" s="62" t="n">
        <v>73</v>
      </c>
      <c r="N86" s="49" t="n">
        <f>M86/C86</f>
        <v>0.00100667438910034</v>
      </c>
      <c r="O86" s="62" t="n">
        <v>3278</v>
      </c>
      <c r="P86" s="49" t="n">
        <f>O86/C86</f>
        <v>0.0452038170886425</v>
      </c>
      <c r="Q86" s="62" t="n">
        <f>C86-E86</f>
        <v>19292</v>
      </c>
      <c r="R86" s="49" t="n">
        <f>Q86/$C86</f>
        <v>0.266037839924982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1.04549719907868</v>
      </c>
      <c r="E87" s="62" t="n">
        <v>66447</v>
      </c>
      <c r="F87" s="49" t="n">
        <f>E87/C87</f>
        <v>0.944735120994114</v>
      </c>
      <c r="G87" s="62" t="n">
        <v>1896</v>
      </c>
      <c r="H87" s="49" t="n">
        <f>G87/C87</f>
        <v>0.0269570904541189</v>
      </c>
      <c r="I87" s="62" t="n">
        <v>1511</v>
      </c>
      <c r="J87" s="49" t="n">
        <f>I87/C87</f>
        <v>0.021483208689965</v>
      </c>
      <c r="K87" s="62" t="n">
        <v>919</v>
      </c>
      <c r="L87" s="49" t="n">
        <f>K87/C87</f>
        <v>0.0130662268604089</v>
      </c>
      <c r="M87" s="62" t="n">
        <v>59</v>
      </c>
      <c r="N87" s="49" t="n">
        <f>M87/C87</f>
        <v>0.000838854608013194</v>
      </c>
      <c r="O87" s="62" t="n">
        <v>2702</v>
      </c>
      <c r="P87" s="49" t="n">
        <f>O87/C87</f>
        <v>0.0384166974720619</v>
      </c>
      <c r="Q87" s="62" t="n">
        <f>C87-E87</f>
        <v>3887</v>
      </c>
      <c r="R87" s="49" t="n">
        <f>Q87/$C87</f>
        <v>0.0552648790058862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1.0695555523056</v>
      </c>
      <c r="E88" s="62" t="n">
        <v>46895</v>
      </c>
      <c r="F88" s="49" t="n">
        <f>E88/C88</f>
        <v>0.685830030565834</v>
      </c>
      <c r="G88" s="62" t="n">
        <v>11015</v>
      </c>
      <c r="H88" s="49" t="n">
        <f>G88/C88</f>
        <v>0.161092180119046</v>
      </c>
      <c r="I88" s="62" t="n">
        <v>1455</v>
      </c>
      <c r="J88" s="49" t="n">
        <f>I88/C88</f>
        <v>0.0212790850724659</v>
      </c>
      <c r="K88" s="62" t="n">
        <v>6489</v>
      </c>
      <c r="L88" s="49" t="n">
        <f>K88/C88</f>
        <v>0.0949003319829767</v>
      </c>
      <c r="M88" s="62" t="n">
        <v>82</v>
      </c>
      <c r="N88" s="49" t="n">
        <f>M88/C88</f>
        <v>0.00119923366044138</v>
      </c>
      <c r="O88" s="62" t="n">
        <v>7197</v>
      </c>
      <c r="P88" s="49" t="n">
        <f>O88/C88</f>
        <v>0.105254690904836</v>
      </c>
      <c r="Q88" s="62" t="n">
        <f>C88-E88</f>
        <v>21482</v>
      </c>
      <c r="R88" s="49" t="n">
        <f>Q88/$C88</f>
        <v>0.314169969434166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</row>
    <row r="89" ht="12.75">
      <c r="A89" s="9" t="n">
        <v>87</v>
      </c>
      <c r="B89" s="25"/>
      <c r="C89" s="47" t="n">
        <f>Overview!M89</f>
        <v>70747</v>
      </c>
      <c r="D89" s="49" t="n">
        <f>F89+H89+J89+L89+N89+P89</f>
        <v>1.0555076540348</v>
      </c>
      <c r="E89" s="62" t="n">
        <v>54541</v>
      </c>
      <c r="F89" s="49" t="n">
        <f>E89/C89</f>
        <v>0.770930216122238</v>
      </c>
      <c r="G89" s="62" t="n">
        <v>12527</v>
      </c>
      <c r="H89" s="49" t="n">
        <f>G89/C89</f>
        <v>0.177067578837265</v>
      </c>
      <c r="I89" s="62" t="n">
        <v>1753</v>
      </c>
      <c r="J89" s="49" t="n">
        <f>I89/C89</f>
        <v>0.024778435834735</v>
      </c>
      <c r="K89" s="62" t="n">
        <v>1614</v>
      </c>
      <c r="L89" s="49" t="n">
        <f>K89/C89</f>
        <v>0.0228136882129278</v>
      </c>
      <c r="M89" s="62" t="n">
        <v>61</v>
      </c>
      <c r="N89" s="49" t="n">
        <f>M89/C89</f>
        <v>0.00086222737359888</v>
      </c>
      <c r="O89" s="62" t="n">
        <v>4178</v>
      </c>
      <c r="P89" s="49" t="n">
        <f>O89/C89</f>
        <v>0.0590555076540348</v>
      </c>
      <c r="Q89" s="62" t="n">
        <f>C89-E89</f>
        <v>16206</v>
      </c>
      <c r="R89" s="49" t="n">
        <f>Q89/$C89</f>
        <v>0.229069783877762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</row>
    <row r="90" ht="12.75">
      <c r="A90" s="9" t="n">
        <v>88</v>
      </c>
      <c r="B90" s="25"/>
      <c r="C90" s="47" t="n">
        <f>Overview!M90</f>
        <v>70491</v>
      </c>
      <c r="D90" s="49" t="n">
        <f>F90+H90+J90+L90+N90+P90</f>
        <v>1.06609354385666</v>
      </c>
      <c r="E90" s="62" t="n">
        <v>63864</v>
      </c>
      <c r="F90" s="49" t="n">
        <f>E90/C90</f>
        <v>0.905987998467889</v>
      </c>
      <c r="G90" s="62" t="n">
        <v>2597</v>
      </c>
      <c r="H90" s="49" t="n">
        <f>G90/C90</f>
        <v>0.0368415826133833</v>
      </c>
      <c r="I90" s="62" t="n">
        <v>2036</v>
      </c>
      <c r="J90" s="49" t="n">
        <f>I90/C90</f>
        <v>0.0288831198309004</v>
      </c>
      <c r="K90" s="62" t="n">
        <v>657</v>
      </c>
      <c r="L90" s="49" t="n">
        <f>K90/C90</f>
        <v>0.00932033876665106</v>
      </c>
      <c r="M90" s="62" t="n">
        <v>78</v>
      </c>
      <c r="N90" s="49" t="n">
        <f>M90/C90</f>
        <v>0.00110652423713666</v>
      </c>
      <c r="O90" s="62" t="n">
        <v>5918</v>
      </c>
      <c r="P90" s="49" t="n">
        <f>O90/C90</f>
        <v>0.0839539799407017</v>
      </c>
      <c r="Q90" s="62" t="n">
        <f>C90-E90</f>
        <v>6627</v>
      </c>
      <c r="R90" s="49" t="n">
        <f>Q90/$C90</f>
        <v>0.0940120015321105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1.0488905269044</v>
      </c>
      <c r="E91" s="62" t="n">
        <v>61181</v>
      </c>
      <c r="F91" s="49" t="n">
        <f>E91/C91</f>
        <v>0.777533487532725</v>
      </c>
      <c r="G91" s="62" t="n">
        <v>7636</v>
      </c>
      <c r="H91" s="49" t="n">
        <f>G91/C91</f>
        <v>0.0970439468266274</v>
      </c>
      <c r="I91" s="62" t="n">
        <v>1024</v>
      </c>
      <c r="J91" s="49" t="n">
        <f>I91/C91</f>
        <v>0.01301375085784</v>
      </c>
      <c r="K91" s="62" t="n">
        <v>9491</v>
      </c>
      <c r="L91" s="49" t="n">
        <f>K91/C91</f>
        <v>0.12061866151539</v>
      </c>
      <c r="M91" s="62" t="n">
        <v>96</v>
      </c>
      <c r="N91" s="49" t="n">
        <f>M91/C91</f>
        <v>0.0012200391429225</v>
      </c>
      <c r="O91" s="62" t="n">
        <v>3105</v>
      </c>
      <c r="P91" s="49" t="n">
        <f>O91/C91</f>
        <v>0.0394606410288997</v>
      </c>
      <c r="Q91" s="62" t="n">
        <f>C91-E91</f>
        <v>17505</v>
      </c>
      <c r="R91" s="49" t="n">
        <f>Q91/$C91</f>
        <v>0.222466512467275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1.08668289835263</v>
      </c>
      <c r="E92" s="62" t="n">
        <v>51544</v>
      </c>
      <c r="F92" s="49" t="n">
        <f>E92/C92</f>
        <v>0.733900018509817</v>
      </c>
      <c r="G92" s="62" t="n">
        <v>14146</v>
      </c>
      <c r="H92" s="49" t="n">
        <f>G92/C92</f>
        <v>0.201415289109108</v>
      </c>
      <c r="I92" s="62" t="n">
        <v>1993</v>
      </c>
      <c r="J92" s="49" t="n">
        <f>I92/C92</f>
        <v>0.028376973787251</v>
      </c>
      <c r="K92" s="62" t="n">
        <v>3447</v>
      </c>
      <c r="L92" s="49" t="n">
        <f>K92/C92</f>
        <v>0.0490794925462389</v>
      </c>
      <c r="M92" s="62" t="n">
        <v>100</v>
      </c>
      <c r="N92" s="49" t="n">
        <f>M92/C92</f>
        <v>0.00142383210171857</v>
      </c>
      <c r="O92" s="62" t="n">
        <v>5091</v>
      </c>
      <c r="P92" s="49" t="n">
        <f>O92/C92</f>
        <v>0.0724872922984922</v>
      </c>
      <c r="Q92" s="62" t="n">
        <f>C92-E92</f>
        <v>18689</v>
      </c>
      <c r="R92" s="49" t="n">
        <f>Q92/$C92</f>
        <v>0.266099981490183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1.08427978710029</v>
      </c>
      <c r="E93" s="62" t="n">
        <v>52728</v>
      </c>
      <c r="F93" s="49" t="n">
        <f>E93/C93</f>
        <v>0.736599471941662</v>
      </c>
      <c r="G93" s="62" t="n">
        <v>13948</v>
      </c>
      <c r="H93" s="49" t="n">
        <f>G93/C93</f>
        <v>0.194850732715868</v>
      </c>
      <c r="I93" s="62" t="n">
        <v>1969</v>
      </c>
      <c r="J93" s="49" t="n">
        <f>I93/C93</f>
        <v>0.0275065308802369</v>
      </c>
      <c r="K93" s="62" t="n">
        <v>3198</v>
      </c>
      <c r="L93" s="49" t="n">
        <f>K93/C93</f>
        <v>0.0446754117597754</v>
      </c>
      <c r="M93" s="62" t="n">
        <v>120</v>
      </c>
      <c r="N93" s="49" t="n">
        <f>M93/C93</f>
        <v>0.00167637567578894</v>
      </c>
      <c r="O93" s="62" t="n">
        <v>5653</v>
      </c>
      <c r="P93" s="49" t="n">
        <f>O93/C93</f>
        <v>0.0789712641269575</v>
      </c>
      <c r="Q93" s="62" t="n">
        <f>C93-E93</f>
        <v>18855</v>
      </c>
      <c r="R93" s="49" t="n">
        <f>Q93/$C93</f>
        <v>0.263400528058338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1.05041020065237</v>
      </c>
      <c r="E94" s="62" t="n">
        <v>66351</v>
      </c>
      <c r="F94" s="49" t="n">
        <f>E94/C94</f>
        <v>0.936909586410427</v>
      </c>
      <c r="G94" s="62" t="n">
        <v>1927</v>
      </c>
      <c r="H94" s="49" t="n">
        <f>G94/C94</f>
        <v>0.0272102119487708</v>
      </c>
      <c r="I94" s="62" t="n">
        <v>1438</v>
      </c>
      <c r="J94" s="49" t="n">
        <f>I94/C94</f>
        <v>0.0203052853047911</v>
      </c>
      <c r="K94" s="62" t="n">
        <v>1933</v>
      </c>
      <c r="L94" s="49" t="n">
        <f>K94/C94</f>
        <v>0.0272949349750773</v>
      </c>
      <c r="M94" s="62" t="n">
        <v>61</v>
      </c>
      <c r="N94" s="49" t="n">
        <f>M94/C94</f>
        <v>0.000861350767449413</v>
      </c>
      <c r="O94" s="62" t="n">
        <v>2679</v>
      </c>
      <c r="P94" s="49" t="n">
        <f>O94/C94</f>
        <v>0.0378288312458521</v>
      </c>
      <c r="Q94" s="62" t="n">
        <f>C94-E94</f>
        <v>4468</v>
      </c>
      <c r="R94" s="49" t="n">
        <f>Q94/$C94</f>
        <v>0.0630904135895734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1.0487900078064</v>
      </c>
      <c r="E95" s="62" t="n">
        <v>69337</v>
      </c>
      <c r="F95" s="49" t="n">
        <f>E95/C95</f>
        <v>0.96655793464927</v>
      </c>
      <c r="G95" s="62" t="n">
        <v>1134</v>
      </c>
      <c r="H95" s="49" t="n">
        <f>G95/C95</f>
        <v>0.015807962529274</v>
      </c>
      <c r="I95" s="62" t="n">
        <v>1651</v>
      </c>
      <c r="J95" s="49" t="n">
        <f>I95/C95</f>
        <v>0.023014943682391</v>
      </c>
      <c r="K95" s="62" t="n">
        <v>736</v>
      </c>
      <c r="L95" s="49" t="n">
        <f>K95/C95</f>
        <v>0.0102598416415747</v>
      </c>
      <c r="M95" s="62" t="n">
        <v>56</v>
      </c>
      <c r="N95" s="49" t="n">
        <f>M95/C95</f>
        <v>0.00078064012490242</v>
      </c>
      <c r="O95" s="62" t="n">
        <v>2322</v>
      </c>
      <c r="P95" s="49" t="n">
        <f>O95/C95</f>
        <v>0.0323686851789896</v>
      </c>
      <c r="Q95" s="62" t="n">
        <f>C95-E95</f>
        <v>2399</v>
      </c>
      <c r="R95" s="49" t="n">
        <f>Q95/$C95</f>
        <v>0.0334420653507305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</row>
    <row r="96" ht="12.75">
      <c r="A96" s="9" t="n">
        <v>94</v>
      </c>
      <c r="B96" s="25"/>
      <c r="C96" s="47" t="n">
        <f>Overview!M96</f>
        <v>71763</v>
      </c>
      <c r="D96" s="49" t="n">
        <f>F96+H96+J96+L96+N96+P96</f>
        <v>1.04460515864721</v>
      </c>
      <c r="E96" s="62" t="n">
        <v>69561</v>
      </c>
      <c r="F96" s="49" t="n">
        <f>E96/C96</f>
        <v>0.969315664060867</v>
      </c>
      <c r="G96" s="62" t="n">
        <v>1265</v>
      </c>
      <c r="H96" s="49" t="n">
        <f>G96/C96</f>
        <v>0.0176274681939161</v>
      </c>
      <c r="I96" s="62" t="n">
        <v>1888</v>
      </c>
      <c r="J96" s="49" t="n">
        <f>I96/C96</f>
        <v>0.0263088220949514</v>
      </c>
      <c r="K96" s="62" t="n">
        <v>583</v>
      </c>
      <c r="L96" s="49" t="n">
        <f>K96/C96</f>
        <v>0.0081239636024135</v>
      </c>
      <c r="M96" s="62" t="n">
        <v>44</v>
      </c>
      <c r="N96" s="49" t="n">
        <f>M96/C96</f>
        <v>0.000613129328484038</v>
      </c>
      <c r="O96" s="62" t="n">
        <v>1623</v>
      </c>
      <c r="P96" s="49" t="n">
        <f>O96/C96</f>
        <v>0.0226161113665817</v>
      </c>
      <c r="Q96" s="62" t="n">
        <f>C96-E96</f>
        <v>2202</v>
      </c>
      <c r="R96" s="49" t="n">
        <f>Q96/$C96</f>
        <v>0.030684335939133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1.0453083034915</v>
      </c>
      <c r="E97" s="62" t="n">
        <v>69037</v>
      </c>
      <c r="F97" s="49" t="n">
        <f>E97/C97</f>
        <v>0.965714525514772</v>
      </c>
      <c r="G97" s="62" t="n">
        <v>941</v>
      </c>
      <c r="H97" s="49" t="n">
        <f>G97/C97</f>
        <v>0.013163048343778</v>
      </c>
      <c r="I97" s="62" t="n">
        <v>1692</v>
      </c>
      <c r="J97" s="49" t="n">
        <f>I97/C97</f>
        <v>0.0236683079677708</v>
      </c>
      <c r="K97" s="62" t="n">
        <v>555</v>
      </c>
      <c r="L97" s="49" t="n">
        <f>K97/C97</f>
        <v>0.00776354073410922</v>
      </c>
      <c r="M97" s="62" t="n">
        <v>53</v>
      </c>
      <c r="N97" s="49" t="n">
        <f>M97/C97</f>
        <v>0.000741383169203223</v>
      </c>
      <c r="O97" s="62" t="n">
        <v>2449</v>
      </c>
      <c r="P97" s="49" t="n">
        <f>O97/C97</f>
        <v>0.0342574977618621</v>
      </c>
      <c r="Q97" s="62" t="n">
        <f>C97-E97</f>
        <v>2451</v>
      </c>
      <c r="R97" s="49" t="n">
        <f>Q97/$C97</f>
        <v>0.0342854744852283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1.04404848448882</v>
      </c>
      <c r="E98" s="62" t="n">
        <v>63497</v>
      </c>
      <c r="F98" s="49" t="n">
        <f>E98/C98</f>
        <v>0.942050057119119</v>
      </c>
      <c r="G98" s="62" t="n">
        <v>1419</v>
      </c>
      <c r="H98" s="49" t="n">
        <f>G98/C98</f>
        <v>0.0210524754091064</v>
      </c>
      <c r="I98" s="62" t="n">
        <v>1080</v>
      </c>
      <c r="J98" s="49" t="n">
        <f>I98/C98</f>
        <v>0.0160230256813495</v>
      </c>
      <c r="K98" s="62" t="n">
        <v>2189</v>
      </c>
      <c r="L98" s="49" t="n">
        <f>K98/C98</f>
        <v>0.032476299274513</v>
      </c>
      <c r="M98" s="62" t="n">
        <v>52</v>
      </c>
      <c r="N98" s="49" t="n">
        <f>M98/C98</f>
        <v>0.000771479014287198</v>
      </c>
      <c r="O98" s="62" t="n">
        <v>2135</v>
      </c>
      <c r="P98" s="49" t="n">
        <f>O98/C98</f>
        <v>0.0316751479904455</v>
      </c>
      <c r="Q98" s="62" t="n">
        <f>C98-E98</f>
        <v>3906</v>
      </c>
      <c r="R98" s="49" t="n">
        <f>Q98/$C98</f>
        <v>0.0579499428808807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1.03759768370158</v>
      </c>
      <c r="E99" s="62" t="n">
        <v>66364</v>
      </c>
      <c r="F99" s="49" t="n">
        <f>E99/C99</f>
        <v>0.932759880811829</v>
      </c>
      <c r="G99" s="62" t="n">
        <v>3474</v>
      </c>
      <c r="H99" s="49" t="n">
        <f>G99/C99</f>
        <v>0.0488277955810423</v>
      </c>
      <c r="I99" s="62" t="n">
        <v>1268</v>
      </c>
      <c r="J99" s="49" t="n">
        <f>I99/C99</f>
        <v>0.0178220048349918</v>
      </c>
      <c r="K99" s="62" t="n">
        <v>396</v>
      </c>
      <c r="L99" s="49" t="n">
        <f>K99/C99</f>
        <v>0.00556586270871985</v>
      </c>
      <c r="M99" s="62" t="n">
        <v>72</v>
      </c>
      <c r="N99" s="49" t="n">
        <f>M99/C99</f>
        <v>0.00101197503794906</v>
      </c>
      <c r="O99" s="62" t="n">
        <v>2249</v>
      </c>
      <c r="P99" s="49" t="n">
        <f>O99/C99</f>
        <v>0.0316101647270478</v>
      </c>
      <c r="Q99" s="62" t="n">
        <f>C99-E99</f>
        <v>4784</v>
      </c>
      <c r="R99" s="49" t="n">
        <f>Q99/$C99</f>
        <v>0.0672401191881711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1.04782357194505</v>
      </c>
      <c r="E100" s="62" t="n">
        <v>65591</v>
      </c>
      <c r="F100" s="49" t="n">
        <f>E100/C100</f>
        <v>0.948532176428055</v>
      </c>
      <c r="G100" s="62" t="n">
        <v>1471</v>
      </c>
      <c r="H100" s="49" t="n">
        <f>G100/C100</f>
        <v>0.0212725958062184</v>
      </c>
      <c r="I100" s="62" t="n">
        <v>1189</v>
      </c>
      <c r="J100" s="49" t="n">
        <f>I100/C100</f>
        <v>0.0171945046999277</v>
      </c>
      <c r="K100" s="62" t="n">
        <v>931</v>
      </c>
      <c r="L100" s="49" t="n">
        <f>K100/C100</f>
        <v>0.0134634851771511</v>
      </c>
      <c r="M100" s="62" t="n">
        <v>57</v>
      </c>
      <c r="N100" s="49" t="n">
        <f>M100/C100</f>
        <v>0.000824295010845987</v>
      </c>
      <c r="O100" s="62" t="n">
        <v>3218</v>
      </c>
      <c r="P100" s="49" t="n">
        <f>O100/C100</f>
        <v>0.0465365148228489</v>
      </c>
      <c r="Q100" s="62" t="n">
        <f>C100-E100</f>
        <v>3559</v>
      </c>
      <c r="R100" s="49" t="n">
        <f>Q100/$C100</f>
        <v>0.0514678235719451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1.04168355155597</v>
      </c>
      <c r="E101" s="62" t="n">
        <v>67985</v>
      </c>
      <c r="F101" s="49" t="n">
        <f>E101/C101</f>
        <v>0.950002096055224</v>
      </c>
      <c r="G101" s="62" t="n">
        <v>2427</v>
      </c>
      <c r="H101" s="49" t="n">
        <f>G101/C101</f>
        <v>0.0339141735254251</v>
      </c>
      <c r="I101" s="62" t="n">
        <v>1422</v>
      </c>
      <c r="J101" s="49" t="n">
        <f>I101/C101</f>
        <v>0.0198706035241675</v>
      </c>
      <c r="K101" s="62" t="n">
        <v>459</v>
      </c>
      <c r="L101" s="49" t="n">
        <f>K101/C101</f>
        <v>0.00641392898564901</v>
      </c>
      <c r="M101" s="62" t="n">
        <v>60</v>
      </c>
      <c r="N101" s="49" t="n">
        <f>M101/C101</f>
        <v>0.000838422089627321</v>
      </c>
      <c r="O101" s="62" t="n">
        <v>2193</v>
      </c>
      <c r="P101" s="49" t="n">
        <f>O101/C101</f>
        <v>0.0306443273758786</v>
      </c>
      <c r="Q101" s="62" t="n">
        <f>C101-E101</f>
        <v>3578</v>
      </c>
      <c r="R101" s="49" t="n">
        <f>Q101/$C101</f>
        <v>0.0499979039447759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1.04919072434996</v>
      </c>
      <c r="E102" s="62" t="n">
        <v>69427</v>
      </c>
      <c r="F102" s="49" t="n">
        <f>E102/C102</f>
        <v>0.957164915763642</v>
      </c>
      <c r="G102" s="62" t="n">
        <v>1584</v>
      </c>
      <c r="H102" s="49" t="n">
        <f>G102/C102</f>
        <v>0.0218380345768881</v>
      </c>
      <c r="I102" s="62" t="n">
        <v>1888</v>
      </c>
      <c r="J102" s="49" t="n">
        <f>I102/C102</f>
        <v>0.0260291725259878</v>
      </c>
      <c r="K102" s="62" t="n">
        <v>512</v>
      </c>
      <c r="L102" s="49" t="n">
        <f>K102/C102</f>
        <v>0.00705875865111534</v>
      </c>
      <c r="M102" s="62" t="n">
        <v>72</v>
      </c>
      <c r="N102" s="49" t="n">
        <f>M102/C102</f>
        <v>0.000992637935313095</v>
      </c>
      <c r="O102" s="62" t="n">
        <v>2619</v>
      </c>
      <c r="P102" s="49" t="n">
        <f>O102/C102</f>
        <v>0.0361072048970138</v>
      </c>
      <c r="Q102" s="62" t="n">
        <f>C102-E102</f>
        <v>3107</v>
      </c>
      <c r="R102" s="49" t="n">
        <f>Q102/$C102</f>
        <v>0.0428350842363581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1.05574350407794</v>
      </c>
      <c r="E103" s="62" t="n">
        <v>67503</v>
      </c>
      <c r="F103" s="49" t="n">
        <f>E103/C103</f>
        <v>0.947583418729031</v>
      </c>
      <c r="G103" s="62" t="n">
        <v>1207</v>
      </c>
      <c r="H103" s="49" t="n">
        <f>G103/C103</f>
        <v>0.0169434423122815</v>
      </c>
      <c r="I103" s="62" t="n">
        <v>2326</v>
      </c>
      <c r="J103" s="49" t="n">
        <f>I103/C103</f>
        <v>0.0326515715148027</v>
      </c>
      <c r="K103" s="62" t="n">
        <v>478</v>
      </c>
      <c r="L103" s="49" t="n">
        <f>K103/C103</f>
        <v>0.00670999620983478</v>
      </c>
      <c r="M103" s="62" t="n">
        <v>49</v>
      </c>
      <c r="N103" s="49" t="n">
        <f>M103/C103</f>
        <v>0.000687844799752937</v>
      </c>
      <c r="O103" s="62" t="n">
        <v>3645</v>
      </c>
      <c r="P103" s="49" t="n">
        <f>O103/C103</f>
        <v>0.0511672305122338</v>
      </c>
      <c r="Q103" s="62" t="n">
        <f>C103-E103</f>
        <v>3734</v>
      </c>
      <c r="R103" s="49" t="n">
        <f>Q103/$C103</f>
        <v>0.0524165812709687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1.04259019632397</v>
      </c>
      <c r="E104" s="62" t="n">
        <v>69921</v>
      </c>
      <c r="F104" s="49" t="n">
        <f>E104/C104</f>
        <v>0.972868055265684</v>
      </c>
      <c r="G104" s="62" t="n">
        <v>485</v>
      </c>
      <c r="H104" s="49" t="n">
        <f>G104/C104</f>
        <v>0.00674820163904774</v>
      </c>
      <c r="I104" s="62" t="n">
        <v>2117</v>
      </c>
      <c r="J104" s="49" t="n">
        <f>I104/C104</f>
        <v>0.0294555523089981</v>
      </c>
      <c r="K104" s="62" t="n">
        <v>540</v>
      </c>
      <c r="L104" s="49" t="n">
        <f>K104/C104</f>
        <v>0.00751346161873356</v>
      </c>
      <c r="M104" s="62" t="n">
        <v>93</v>
      </c>
      <c r="N104" s="49" t="n">
        <f>M104/C104</f>
        <v>0.00129398505655967</v>
      </c>
      <c r="O104" s="62" t="n">
        <v>1776</v>
      </c>
      <c r="P104" s="49" t="n">
        <f>O104/C104</f>
        <v>0.0247109404349459</v>
      </c>
      <c r="Q104" s="62" t="n">
        <f>C104-E104</f>
        <v>1950</v>
      </c>
      <c r="R104" s="49" t="n">
        <f>Q104/$C104</f>
        <v>0.0271319447343156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1.04384106306731</v>
      </c>
      <c r="E105" s="62" t="n">
        <v>73658</v>
      </c>
      <c r="F105" s="49" t="n">
        <f>E105/C105</f>
        <v>0.963378586936619</v>
      </c>
      <c r="G105" s="62" t="n">
        <v>679</v>
      </c>
      <c r="H105" s="49" t="n">
        <f>G105/C105</f>
        <v>0.00888069266786994</v>
      </c>
      <c r="I105" s="62" t="n">
        <v>2169</v>
      </c>
      <c r="J105" s="49" t="n">
        <f>I105/C105</f>
        <v>0.0283685160480264</v>
      </c>
      <c r="K105" s="62" t="n">
        <v>817</v>
      </c>
      <c r="L105" s="49" t="n">
        <f>K105/C105</f>
        <v>0.0106856051688509</v>
      </c>
      <c r="M105" s="62" t="n">
        <v>75</v>
      </c>
      <c r="N105" s="49" t="n">
        <f>M105/C105</f>
        <v>0.000980930707054854</v>
      </c>
      <c r="O105" s="62" t="n">
        <v>2412</v>
      </c>
      <c r="P105" s="49" t="n">
        <f>O105/C105</f>
        <v>0.0315467315388841</v>
      </c>
      <c r="Q105" s="62" t="n">
        <f>C105-E105</f>
        <v>2800</v>
      </c>
      <c r="R105" s="49" t="n">
        <f>Q105/$C105</f>
        <v>0.0366214130633812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1.04062637483502</v>
      </c>
      <c r="E106" s="62" t="n">
        <v>71407</v>
      </c>
      <c r="F106" s="49" t="n">
        <f>E106/C106</f>
        <v>0.98172844258689</v>
      </c>
      <c r="G106" s="62" t="n">
        <v>417</v>
      </c>
      <c r="H106" s="49" t="n">
        <f>G106/C106</f>
        <v>0.00573306203255609</v>
      </c>
      <c r="I106" s="62" t="n">
        <v>1829</v>
      </c>
      <c r="J106" s="49" t="n">
        <f>I106/C106</f>
        <v>0.0251457325120985</v>
      </c>
      <c r="K106" s="62" t="n">
        <v>408</v>
      </c>
      <c r="L106" s="49" t="n">
        <f>K106/C106</f>
        <v>0.00560932688077431</v>
      </c>
      <c r="M106" s="62" t="n">
        <v>66</v>
      </c>
      <c r="N106" s="49" t="n">
        <f>M106/C106</f>
        <v>0.000907391113066432</v>
      </c>
      <c r="O106" s="62" t="n">
        <v>1564</v>
      </c>
      <c r="P106" s="49" t="n">
        <f>O106/C106</f>
        <v>0.0215024197096348</v>
      </c>
      <c r="Q106" s="62" t="n">
        <f>C106-E106</f>
        <v>1329</v>
      </c>
      <c r="R106" s="49" t="n">
        <f>Q106/$C106</f>
        <v>0.0182715574131104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1.03983250735431</v>
      </c>
      <c r="E107" s="62" t="n">
        <v>73874</v>
      </c>
      <c r="F107" s="49" t="n">
        <f>E107/C107</f>
        <v>0.97890440728275</v>
      </c>
      <c r="G107" s="62" t="n">
        <v>427</v>
      </c>
      <c r="H107" s="49" t="n">
        <f>G107/C107</f>
        <v>0.00565817719237802</v>
      </c>
      <c r="I107" s="62" t="n">
        <v>2381</v>
      </c>
      <c r="J107" s="49" t="n">
        <f>I107/C107</f>
        <v>0.0315506320727215</v>
      </c>
      <c r="K107" s="62" t="n">
        <v>440</v>
      </c>
      <c r="L107" s="49" t="n">
        <f>K107/C107</f>
        <v>0.00583044019823497</v>
      </c>
      <c r="M107" s="62" t="n">
        <v>77</v>
      </c>
      <c r="N107" s="49" t="n">
        <f>M107/C107</f>
        <v>0.00102032703469112</v>
      </c>
      <c r="O107" s="62" t="n">
        <v>1273</v>
      </c>
      <c r="P107" s="49" t="n">
        <f>O107/C107</f>
        <v>0.0168685235735298</v>
      </c>
      <c r="Q107" s="62" t="n">
        <f>C107-E107</f>
        <v>1592</v>
      </c>
      <c r="R107" s="49" t="n">
        <f>Q107/$C107</f>
        <v>0.0210955927172502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1.05489291598023</v>
      </c>
      <c r="E108" s="62" t="n">
        <v>69042</v>
      </c>
      <c r="F108" s="49" t="n">
        <f>E108/C108</f>
        <v>0.909943986820428</v>
      </c>
      <c r="G108" s="62" t="n">
        <v>1332</v>
      </c>
      <c r="H108" s="49" t="n">
        <f>G108/C108</f>
        <v>0.0175551894563427</v>
      </c>
      <c r="I108" s="62" t="n">
        <v>7537</v>
      </c>
      <c r="J108" s="49" t="n">
        <f>I108/C108</f>
        <v>0.099334431630972</v>
      </c>
      <c r="K108" s="62" t="n">
        <v>570</v>
      </c>
      <c r="L108" s="49" t="n">
        <f>K108/C108</f>
        <v>0.00751235584843493</v>
      </c>
      <c r="M108" s="62" t="n">
        <v>138</v>
      </c>
      <c r="N108" s="49" t="n">
        <f>M108/C108</f>
        <v>0.00181878088962109</v>
      </c>
      <c r="O108" s="62" t="n">
        <v>1421</v>
      </c>
      <c r="P108" s="49" t="n">
        <f>O108/C108</f>
        <v>0.0187281713344316</v>
      </c>
      <c r="Q108" s="62" t="n">
        <f>C108-E108</f>
        <v>6833</v>
      </c>
      <c r="R108" s="49" t="n">
        <f>Q108/$C108</f>
        <v>0.0900560131795717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1.04638129287854</v>
      </c>
      <c r="E109" s="62" t="n">
        <v>66545</v>
      </c>
      <c r="F109" s="49" t="n">
        <f>E109/C109</f>
        <v>0.918584266250707</v>
      </c>
      <c r="G109" s="62" t="n">
        <v>2123</v>
      </c>
      <c r="H109" s="49" t="n">
        <f>G109/C109</f>
        <v>0.0293057990420054</v>
      </c>
      <c r="I109" s="62" t="n">
        <v>5497</v>
      </c>
      <c r="J109" s="49" t="n">
        <f>I109/C109</f>
        <v>0.0758803473075383</v>
      </c>
      <c r="K109" s="62" t="n">
        <v>459</v>
      </c>
      <c r="L109" s="49" t="n">
        <f>K109/C109</f>
        <v>0.00633601590215756</v>
      </c>
      <c r="M109" s="62" t="n">
        <v>77</v>
      </c>
      <c r="N109" s="49" t="n">
        <f>M109/C109</f>
        <v>0.00106290462846652</v>
      </c>
      <c r="O109" s="62" t="n">
        <v>1102</v>
      </c>
      <c r="P109" s="49" t="n">
        <f>O109/C109</f>
        <v>0.0152119597476637</v>
      </c>
      <c r="Q109" s="62" t="n">
        <f>C109-E109</f>
        <v>5898</v>
      </c>
      <c r="R109" s="49" t="n">
        <f>Q109/$C109</f>
        <v>0.0814157337492925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1.04735813737412</v>
      </c>
      <c r="E110" s="62" t="n">
        <v>68538</v>
      </c>
      <c r="F110" s="49" t="n">
        <f>E110/C110</f>
        <v>0.936477789771408</v>
      </c>
      <c r="G110" s="62" t="n">
        <v>2145</v>
      </c>
      <c r="H110" s="49" t="n">
        <f>G110/C110</f>
        <v>0.0293084837471136</v>
      </c>
      <c r="I110" s="62" t="n">
        <v>3869</v>
      </c>
      <c r="J110" s="49" t="n">
        <f>I110/C110</f>
        <v>0.0528645797750967</v>
      </c>
      <c r="K110" s="62" t="n">
        <v>639</v>
      </c>
      <c r="L110" s="49" t="n">
        <f>K110/C110</f>
        <v>0.00873105879459467</v>
      </c>
      <c r="M110" s="62" t="n">
        <v>55</v>
      </c>
      <c r="N110" s="49" t="n">
        <f>M110/C110</f>
        <v>0.000751499583259322</v>
      </c>
      <c r="O110" s="62" t="n">
        <v>1407</v>
      </c>
      <c r="P110" s="49" t="n">
        <f>O110/C110</f>
        <v>0.0192247257026521</v>
      </c>
      <c r="Q110" s="62" t="n">
        <f>C110-E110</f>
        <v>4649</v>
      </c>
      <c r="R110" s="49" t="n">
        <f>Q110/$C110</f>
        <v>0.0635222102285925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1.03798152250257</v>
      </c>
      <c r="E111" s="62" t="n">
        <v>71643</v>
      </c>
      <c r="F111" s="49" t="n">
        <f>E111/C111</f>
        <v>0.967677886433627</v>
      </c>
      <c r="G111" s="62" t="n">
        <v>627</v>
      </c>
      <c r="H111" s="49" t="n">
        <f>G111/C111</f>
        <v>0.00846885299043709</v>
      </c>
      <c r="I111" s="62" t="n">
        <v>1888</v>
      </c>
      <c r="J111" s="49" t="n">
        <f>I111/C111</f>
        <v>0.0255011075692906</v>
      </c>
      <c r="K111" s="62" t="n">
        <v>1222</v>
      </c>
      <c r="L111" s="49" t="n">
        <f>K111/C111</f>
        <v>0.0165054838186828</v>
      </c>
      <c r="M111" s="62" t="n">
        <v>74</v>
      </c>
      <c r="N111" s="49" t="n">
        <f>M111/C111</f>
        <v>0.000999513750067535</v>
      </c>
      <c r="O111" s="62" t="n">
        <v>1394</v>
      </c>
      <c r="P111" s="49" t="n">
        <f>O111/C111</f>
        <v>0.0188286779404614</v>
      </c>
      <c r="Q111" s="62" t="n">
        <f>C111-E111</f>
        <v>2393</v>
      </c>
      <c r="R111" s="49" t="n">
        <f>Q111/$C111</f>
        <v>0.0323221135663731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</row>
    <row r="112" ht="12.75">
      <c r="A112" s="9" t="n">
        <v>110</v>
      </c>
      <c r="B112" s="25"/>
      <c r="C112" s="47" t="n">
        <f>Overview!M112</f>
        <v>71626</v>
      </c>
      <c r="D112" s="49" t="n">
        <f>F112+H112+J112+L112+N112+P112</f>
        <v>1.04386675229665</v>
      </c>
      <c r="E112" s="62" t="n">
        <v>49259</v>
      </c>
      <c r="F112" s="49" t="n">
        <f>E112/C112</f>
        <v>0.687725127746908</v>
      </c>
      <c r="G112" s="62" t="n">
        <v>6052</v>
      </c>
      <c r="H112" s="49" t="n">
        <f>G112/C112</f>
        <v>0.0844944573199676</v>
      </c>
      <c r="I112" s="62" t="n">
        <v>693</v>
      </c>
      <c r="J112" s="49" t="n">
        <f>I112/C112</f>
        <v>0.00967525758802669</v>
      </c>
      <c r="K112" s="62" t="n">
        <v>16287</v>
      </c>
      <c r="L112" s="49" t="n">
        <f>K112/C112</f>
        <v>0.227389495434619</v>
      </c>
      <c r="M112" s="62" t="n">
        <v>51</v>
      </c>
      <c r="N112" s="49" t="n">
        <f>M112/C112</f>
        <v>0.000712031943707592</v>
      </c>
      <c r="O112" s="62" t="n">
        <v>2426</v>
      </c>
      <c r="P112" s="49" t="n">
        <f>O112/C112</f>
        <v>0.0338703822634239</v>
      </c>
      <c r="Q112" s="62" t="n">
        <f>C112-E112</f>
        <v>22367</v>
      </c>
      <c r="R112" s="49" t="n">
        <f>Q112/$C112</f>
        <v>0.312274872253092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5" footer="0.26" header="0.29" left="0.29" right="0.39" top="0.59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GO390"/>
  <sheetViews>
    <sheetView zoomScale="100" topLeftCell="A1" workbookViewId="0" showGridLines="true" showRowColHeaders="false">
      <selection activeCell="O33" sqref="O33:O33"/>
    </sheetView>
  </sheetViews>
  <sheetFormatPr customHeight="false" defaultColWidth="9.140625" defaultRowHeight="12.75"/>
  <cols>
    <col min="1" max="1" bestFit="false" customWidth="true" width="8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141</v>
      </c>
      <c r="F2" s="65" t="s">
        <v>142</v>
      </c>
      <c r="G2" s="64" t="s">
        <v>143</v>
      </c>
      <c r="H2" s="65" t="s">
        <v>144</v>
      </c>
      <c r="I2" s="66" t="s">
        <v>145</v>
      </c>
      <c r="J2" s="65" t="s">
        <v>146</v>
      </c>
      <c r="K2" s="64" t="s">
        <v>147</v>
      </c>
      <c r="L2" s="65" t="s">
        <v>148</v>
      </c>
      <c r="M2" s="66" t="s">
        <v>149</v>
      </c>
      <c r="N2" s="65" t="s">
        <v>150</v>
      </c>
      <c r="O2" s="64" t="s">
        <v>151</v>
      </c>
      <c r="P2" s="65" t="s">
        <v>152</v>
      </c>
      <c r="Q2" s="64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1.02989029951929</v>
      </c>
      <c r="E3" s="62" t="n">
        <v>12487</v>
      </c>
      <c r="F3" s="49" t="n">
        <f>E3/C3</f>
        <v>0.192391840256379</v>
      </c>
      <c r="G3" s="62" t="n">
        <v>27022</v>
      </c>
      <c r="H3" s="49" t="n">
        <f>G3/C3</f>
        <v>0.41633797608776</v>
      </c>
      <c r="I3" s="62" t="n">
        <v>855</v>
      </c>
      <c r="J3" s="49" t="n">
        <f>I3/C3</f>
        <v>0.0131733021077283</v>
      </c>
      <c r="K3" s="62" t="n">
        <v>357</v>
      </c>
      <c r="L3" s="49" t="n">
        <f>K3/C3</f>
        <v>0.00550043140638481</v>
      </c>
      <c r="M3" s="62" t="n">
        <v>65</v>
      </c>
      <c r="N3" s="49" t="n">
        <f>M3/C3</f>
        <v>0.00100147910760508</v>
      </c>
      <c r="O3" s="62" t="n">
        <v>573</v>
      </c>
      <c r="P3" s="49" t="n">
        <f>O3/C3</f>
        <v>0.00882842351781092</v>
      </c>
      <c r="Q3" s="62" t="n">
        <f>'4A-VAPNHRaceAlone'!Q3</f>
        <v>25485</v>
      </c>
      <c r="R3" s="49" t="n">
        <f>Q3/C3</f>
        <v>0.392656847035622</v>
      </c>
      <c r="S3" s="62" t="n">
        <f>C3-E3</f>
        <v>52417</v>
      </c>
      <c r="T3" s="49" t="n">
        <f>S3/$C3</f>
        <v>0.807608159743621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1.04065820754447</v>
      </c>
      <c r="E4" s="62" t="n">
        <v>25935</v>
      </c>
      <c r="F4" s="49" t="n">
        <f>E4/C4</f>
        <v>0.371423252083751</v>
      </c>
      <c r="G4" s="62" t="n">
        <v>31827</v>
      </c>
      <c r="H4" s="49" t="n">
        <f>G4/C4</f>
        <v>0.455804428149973</v>
      </c>
      <c r="I4" s="62" t="n">
        <v>743</v>
      </c>
      <c r="J4" s="49" t="n">
        <f>I4/C4</f>
        <v>0.0106407355426345</v>
      </c>
      <c r="K4" s="62" t="n">
        <v>11868</v>
      </c>
      <c r="L4" s="49" t="n">
        <f>K4/C4</f>
        <v>0.169965342422593</v>
      </c>
      <c r="M4" s="62" t="n">
        <v>82</v>
      </c>
      <c r="N4" s="49" t="n">
        <f>M4/C4</f>
        <v>0.00117434766419385</v>
      </c>
      <c r="O4" s="62" t="n">
        <v>787</v>
      </c>
      <c r="P4" s="49" t="n">
        <f>O4/C4</f>
        <v>0.0112708733136654</v>
      </c>
      <c r="Q4" s="62" t="n">
        <f>'4A-VAPNHRaceAlone'!Q4</f>
        <v>1423</v>
      </c>
      <c r="R4" s="49" t="n">
        <f>Q4/C4</f>
        <v>0.0203792283676567</v>
      </c>
      <c r="S4" s="62" t="n">
        <f>C4-E4</f>
        <v>43891</v>
      </c>
      <c r="T4" s="49" t="n">
        <f>S4/$C4</f>
        <v>0.628576747916249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1.03544252479262</v>
      </c>
      <c r="E5" s="62" t="n">
        <v>33726</v>
      </c>
      <c r="F5" s="49" t="n">
        <f>E5/C5</f>
        <v>0.525884114014844</v>
      </c>
      <c r="G5" s="62" t="n">
        <v>26960</v>
      </c>
      <c r="H5" s="49" t="n">
        <f>G5/C5</f>
        <v>0.420382960144702</v>
      </c>
      <c r="I5" s="62" t="n">
        <v>407</v>
      </c>
      <c r="J5" s="49" t="n">
        <f>I5/C5</f>
        <v>0.00634628578556727</v>
      </c>
      <c r="K5" s="62" t="n">
        <v>1162</v>
      </c>
      <c r="L5" s="49" t="n">
        <f>K5/C5</f>
        <v>0.0181188798103911</v>
      </c>
      <c r="M5" s="62" t="n">
        <v>63</v>
      </c>
      <c r="N5" s="49" t="n">
        <f>M5/C5</f>
        <v>0.000982348905382648</v>
      </c>
      <c r="O5" s="62" t="n">
        <v>775</v>
      </c>
      <c r="P5" s="49" t="n">
        <f>O5/C5</f>
        <v>0.0120844508201834</v>
      </c>
      <c r="Q5" s="62" t="n">
        <f>'4A-VAPNHRaceAlone'!Q5</f>
        <v>3312</v>
      </c>
      <c r="R5" s="49" t="n">
        <f>Q5/C5</f>
        <v>0.0516434853115449</v>
      </c>
      <c r="S5" s="62" t="n">
        <f>C5-E5</f>
        <v>30406</v>
      </c>
      <c r="T5" s="49" t="n">
        <f>S5/$C5</f>
        <v>0.474115885985156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</row>
    <row r="6" ht="12.75" s="25" customFormat="true">
      <c r="A6" s="9" t="n">
        <v>4</v>
      </c>
      <c r="B6" s="25"/>
      <c r="C6" s="47" t="n">
        <f>Overview!M6</f>
        <v>75845</v>
      </c>
      <c r="D6" s="49" t="n">
        <f>F6+H6+J6+L6+N6+P6+R6</f>
        <v>1.02894060254466</v>
      </c>
      <c r="E6" s="62" t="n">
        <v>40860</v>
      </c>
      <c r="F6" s="49" t="n">
        <f>E6/C6</f>
        <v>0.538730305227767</v>
      </c>
      <c r="G6" s="62" t="n">
        <v>31673</v>
      </c>
      <c r="H6" s="49" t="n">
        <f>G6/C6</f>
        <v>0.417601687652449</v>
      </c>
      <c r="I6" s="62" t="n">
        <v>800</v>
      </c>
      <c r="J6" s="49" t="n">
        <f>I6/C6</f>
        <v>0.0105478278067111</v>
      </c>
      <c r="K6" s="62" t="n">
        <v>2151</v>
      </c>
      <c r="L6" s="49" t="n">
        <f>K6/C6</f>
        <v>0.0283604720152944</v>
      </c>
      <c r="M6" s="62" t="n">
        <v>62</v>
      </c>
      <c r="N6" s="49" t="n">
        <f>M6/C6</f>
        <v>0.000817456655020107</v>
      </c>
      <c r="O6" s="62" t="n">
        <v>700</v>
      </c>
      <c r="P6" s="49" t="n">
        <f>O6/C6</f>
        <v>0.00922934933087217</v>
      </c>
      <c r="Q6" s="62" t="n">
        <f>'4A-VAPNHRaceAlone'!Q6</f>
        <v>1794</v>
      </c>
      <c r="R6" s="49" t="n">
        <f>Q6/C6</f>
        <v>0.0236535038565495</v>
      </c>
      <c r="S6" s="62" t="n">
        <f>C6-E6</f>
        <v>34985</v>
      </c>
      <c r="T6" s="49" t="n">
        <f>S6/$C6</f>
        <v>0.461269694772233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</row>
    <row r="7" ht="12.75">
      <c r="A7" s="9" t="n">
        <v>5</v>
      </c>
      <c r="B7" s="25"/>
      <c r="C7" s="47" t="n">
        <f>Overview!M7</f>
        <v>72502</v>
      </c>
      <c r="D7" s="49" t="n">
        <f>F7+H7+J7+L7+N7+P7+R7</f>
        <v>1.03304736421064</v>
      </c>
      <c r="E7" s="62" t="n">
        <v>29036</v>
      </c>
      <c r="F7" s="49" t="n">
        <f>E7/C7</f>
        <v>0.40048550384817</v>
      </c>
      <c r="G7" s="62" t="n">
        <v>34146</v>
      </c>
      <c r="H7" s="49" t="n">
        <f>G7/C7</f>
        <v>0.470966318170533</v>
      </c>
      <c r="I7" s="62" t="n">
        <v>884</v>
      </c>
      <c r="J7" s="49" t="n">
        <f>I7/C7</f>
        <v>0.0121927670960801</v>
      </c>
      <c r="K7" s="62" t="n">
        <v>8305</v>
      </c>
      <c r="L7" s="49" t="n">
        <f>K7/C7</f>
        <v>0.11454856417754</v>
      </c>
      <c r="M7" s="62" t="n">
        <v>41</v>
      </c>
      <c r="N7" s="49" t="n">
        <f>M7/C7</f>
        <v>0.000565501641334032</v>
      </c>
      <c r="O7" s="62" t="n">
        <v>820</v>
      </c>
      <c r="P7" s="49" t="n">
        <f>O7/C7</f>
        <v>0.0113100328266806</v>
      </c>
      <c r="Q7" s="62" t="n">
        <f>'4A-VAPNHRaceAlone'!Q7</f>
        <v>1666</v>
      </c>
      <c r="R7" s="49" t="n">
        <f>Q7/C7</f>
        <v>0.0229786764503048</v>
      </c>
      <c r="S7" s="62" t="n">
        <f>C7-E7</f>
        <v>43466</v>
      </c>
      <c r="T7" s="49" t="n">
        <f>S7/$C7</f>
        <v>0.59951449615183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</row>
    <row r="8" ht="12.75">
      <c r="A8" s="9" t="n">
        <v>6</v>
      </c>
      <c r="B8" s="25"/>
      <c r="C8" s="47" t="n">
        <f>Overview!M8</f>
        <v>69112</v>
      </c>
      <c r="D8" s="49" t="n">
        <f>F8+H8+J8+L8+N8+P8+R8</f>
        <v>1.02903981942354</v>
      </c>
      <c r="E8" s="62" t="n">
        <v>34097</v>
      </c>
      <c r="F8" s="49" t="n">
        <f>E8/C8</f>
        <v>0.493358606320176</v>
      </c>
      <c r="G8" s="62" t="n">
        <v>33366</v>
      </c>
      <c r="H8" s="49" t="n">
        <f>G8/C8</f>
        <v>0.482781571941197</v>
      </c>
      <c r="I8" s="62" t="n">
        <v>899</v>
      </c>
      <c r="J8" s="49" t="n">
        <f>I8/C8</f>
        <v>0.0130078712813983</v>
      </c>
      <c r="K8" s="62" t="n">
        <v>858</v>
      </c>
      <c r="L8" s="49" t="n">
        <f>K8/C8</f>
        <v>0.0124146313230698</v>
      </c>
      <c r="M8" s="62" t="n">
        <v>33</v>
      </c>
      <c r="N8" s="49" t="n">
        <f>M8/C8</f>
        <v>0.000477485820118069</v>
      </c>
      <c r="O8" s="62" t="n">
        <v>580</v>
      </c>
      <c r="P8" s="49" t="n">
        <f>O8/C8</f>
        <v>0.00839217502025697</v>
      </c>
      <c r="Q8" s="62" t="n">
        <f>'4A-VAPNHRaceAlone'!Q8</f>
        <v>1286</v>
      </c>
      <c r="R8" s="49" t="n">
        <f>Q8/C8</f>
        <v>0.0186074777173284</v>
      </c>
      <c r="S8" s="62" t="n">
        <f>C8-E8</f>
        <v>35015</v>
      </c>
      <c r="T8" s="49" t="n">
        <f>S8/$C8</f>
        <v>0.506641393679824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1.04042256509746</v>
      </c>
      <c r="E9" s="62" t="n">
        <v>47783</v>
      </c>
      <c r="F9" s="49" t="n">
        <f>E9/C9</f>
        <v>0.724226257237261</v>
      </c>
      <c r="G9" s="62" t="n">
        <v>11417</v>
      </c>
      <c r="H9" s="49" t="n">
        <f>G9/C9</f>
        <v>0.173042529327958</v>
      </c>
      <c r="I9" s="62" t="n">
        <v>999</v>
      </c>
      <c r="J9" s="49" t="n">
        <f>I9/C9</f>
        <v>0.0151414107732881</v>
      </c>
      <c r="K9" s="62" t="n">
        <v>2844</v>
      </c>
      <c r="L9" s="49" t="n">
        <f>K9/C9</f>
        <v>0.043105277516748</v>
      </c>
      <c r="M9" s="62" t="n">
        <v>45</v>
      </c>
      <c r="N9" s="49" t="n">
        <f>M9/C9</f>
        <v>0.000682045530328291</v>
      </c>
      <c r="O9" s="62" t="n">
        <v>970</v>
      </c>
      <c r="P9" s="49" t="n">
        <f>O9/C9</f>
        <v>0.0147018703204098</v>
      </c>
      <c r="Q9" s="62" t="n">
        <f>'4A-VAPNHRaceAlone'!Q9</f>
        <v>4587</v>
      </c>
      <c r="R9" s="49" t="n">
        <f>Q9/C9</f>
        <v>0.0695231743914638</v>
      </c>
      <c r="S9" s="62" t="n">
        <f>C9-E9</f>
        <v>18195</v>
      </c>
      <c r="T9" s="49" t="n">
        <f>S9/$C9</f>
        <v>0.275773742762739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</row>
    <row r="10" ht="12.75">
      <c r="A10" s="9" t="n">
        <v>8</v>
      </c>
      <c r="B10" s="25"/>
      <c r="C10" s="47" t="n">
        <f>Overview!M10</f>
        <v>72377</v>
      </c>
      <c r="D10" s="49" t="n">
        <f>F10+H10+J10+L10+N10+P10+R10</f>
        <v>1.04113185127872</v>
      </c>
      <c r="E10" s="62" t="n">
        <v>39505</v>
      </c>
      <c r="F10" s="49" t="n">
        <f>E10/C10</f>
        <v>0.545822567942855</v>
      </c>
      <c r="G10" s="62" t="n">
        <v>29243</v>
      </c>
      <c r="H10" s="49" t="n">
        <f>G10/C10</f>
        <v>0.404037194136259</v>
      </c>
      <c r="I10" s="62" t="n">
        <v>1348</v>
      </c>
      <c r="J10" s="49" t="n">
        <f>I10/C10</f>
        <v>0.0186247012172375</v>
      </c>
      <c r="K10" s="62" t="n">
        <v>2601</v>
      </c>
      <c r="L10" s="49" t="n">
        <f>K10/C10</f>
        <v>0.0359368307611534</v>
      </c>
      <c r="M10" s="62" t="n">
        <v>51</v>
      </c>
      <c r="N10" s="49" t="n">
        <f>M10/C10</f>
        <v>0.000704643740414773</v>
      </c>
      <c r="O10" s="62" t="n">
        <v>761</v>
      </c>
      <c r="P10" s="49" t="n">
        <f>O10/C10</f>
        <v>0.0105143899305028</v>
      </c>
      <c r="Q10" s="62" t="n">
        <f>'4A-VAPNHRaceAlone'!Q10</f>
        <v>1845</v>
      </c>
      <c r="R10" s="49" t="n">
        <f>Q10/C10</f>
        <v>0.0254915235502991</v>
      </c>
      <c r="S10" s="62" t="n">
        <f>C10-E10</f>
        <v>32872</v>
      </c>
      <c r="T10" s="49" t="n">
        <f>S10/$C10</f>
        <v>0.454177432057145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</row>
    <row r="11" ht="12.75">
      <c r="A11" s="9" t="n">
        <v>9</v>
      </c>
      <c r="B11" s="25"/>
      <c r="C11" s="47" t="n">
        <f>Overview!M11</f>
        <v>76373</v>
      </c>
      <c r="D11" s="49" t="n">
        <f>F11+H11+J11+L11+N11+P11+R11</f>
        <v>1.03003679310751</v>
      </c>
      <c r="E11" s="62" t="n">
        <v>35173</v>
      </c>
      <c r="F11" s="49" t="n">
        <f>E11/C11</f>
        <v>0.460542338260904</v>
      </c>
      <c r="G11" s="62" t="n">
        <v>35959</v>
      </c>
      <c r="H11" s="49" t="n">
        <f>G11/C11</f>
        <v>0.470833933458159</v>
      </c>
      <c r="I11" s="62" t="n">
        <v>701</v>
      </c>
      <c r="J11" s="49" t="n">
        <f>I11/C11</f>
        <v>0.00917863642910453</v>
      </c>
      <c r="K11" s="62" t="n">
        <v>4295</v>
      </c>
      <c r="L11" s="49" t="n">
        <f>K11/C11</f>
        <v>0.0562371518730441</v>
      </c>
      <c r="M11" s="62" t="n">
        <v>51</v>
      </c>
      <c r="N11" s="49" t="n">
        <f>M11/C11</f>
        <v>0.000667775260890629</v>
      </c>
      <c r="O11" s="62" t="n">
        <v>840</v>
      </c>
      <c r="P11" s="49" t="n">
        <f>O11/C11</f>
        <v>0.0109986513558457</v>
      </c>
      <c r="Q11" s="62" t="n">
        <f>'4A-VAPNHRaceAlone'!Q11</f>
        <v>1648</v>
      </c>
      <c r="R11" s="49" t="n">
        <f>Q11/C11</f>
        <v>0.0215783064695639</v>
      </c>
      <c r="S11" s="62" t="n">
        <f>C11-E11</f>
        <v>41200</v>
      </c>
      <c r="T11" s="49" t="n">
        <f>S11/$C11</f>
        <v>0.539457661739096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</row>
    <row r="12" ht="12.75">
      <c r="A12" s="9" t="n">
        <v>10</v>
      </c>
      <c r="B12" s="25"/>
      <c r="C12" s="47" t="n">
        <f>Overview!M12</f>
        <v>72388</v>
      </c>
      <c r="D12" s="49" t="n">
        <f>F12+H12+J12+L12+N12+P12+R12</f>
        <v>1.03464662651268</v>
      </c>
      <c r="E12" s="62" t="n">
        <v>33435</v>
      </c>
      <c r="F12" s="49" t="n">
        <f>E12/C12</f>
        <v>0.461885947947174</v>
      </c>
      <c r="G12" s="62" t="n">
        <v>30553</v>
      </c>
      <c r="H12" s="49" t="n">
        <f>G12/C12</f>
        <v>0.422072719235232</v>
      </c>
      <c r="I12" s="62" t="n">
        <v>1006</v>
      </c>
      <c r="J12" s="49" t="n">
        <f>I12/C12</f>
        <v>0.0138973310493452</v>
      </c>
      <c r="K12" s="62" t="n">
        <v>7782</v>
      </c>
      <c r="L12" s="49" t="n">
        <f>K12/C12</f>
        <v>0.107504006188871</v>
      </c>
      <c r="M12" s="62" t="n">
        <v>54</v>
      </c>
      <c r="N12" s="49" t="n">
        <f>M12/C12</f>
        <v>0.000745979996684533</v>
      </c>
      <c r="O12" s="62" t="n">
        <v>712</v>
      </c>
      <c r="P12" s="49" t="n">
        <f>O12/C12</f>
        <v>0.0098358844007294</v>
      </c>
      <c r="Q12" s="62" t="n">
        <f>'4A-VAPNHRaceAlone'!Q12</f>
        <v>1354</v>
      </c>
      <c r="R12" s="49" t="n">
        <f>Q12/C12</f>
        <v>0.0187047576946455</v>
      </c>
      <c r="S12" s="62" t="n">
        <f>C12-E12</f>
        <v>38953</v>
      </c>
      <c r="T12" s="49" t="n">
        <f>S12/$C12</f>
        <v>0.538114052052826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</row>
    <row r="13" ht="12.75">
      <c r="A13" s="9" t="n">
        <v>11</v>
      </c>
      <c r="B13" s="25"/>
      <c r="C13" s="47" t="n">
        <f>Overview!M13</f>
        <v>68405</v>
      </c>
      <c r="D13" s="49" t="n">
        <f>F13+H13+J13+L13+N13+P13+R13</f>
        <v>1.03838900665156</v>
      </c>
      <c r="E13" s="62" t="n">
        <v>32051</v>
      </c>
      <c r="F13" s="49" t="n">
        <f>E13/C13</f>
        <v>0.468547620787954</v>
      </c>
      <c r="G13" s="62" t="n">
        <v>34688</v>
      </c>
      <c r="H13" s="49" t="n">
        <f>G13/C13</f>
        <v>0.50709743439807</v>
      </c>
      <c r="I13" s="62" t="n">
        <v>1251</v>
      </c>
      <c r="J13" s="49" t="n">
        <f>I13/C13</f>
        <v>0.0182881368321029</v>
      </c>
      <c r="K13" s="62" t="n">
        <v>891</v>
      </c>
      <c r="L13" s="49" t="n">
        <f>K13/C13</f>
        <v>0.0130253636430086</v>
      </c>
      <c r="M13" s="62" t="n">
        <v>44</v>
      </c>
      <c r="N13" s="49" t="n">
        <f>M13/C13</f>
        <v>0.000643227834222645</v>
      </c>
      <c r="O13" s="62" t="n">
        <v>809</v>
      </c>
      <c r="P13" s="49" t="n">
        <f>O13/C13</f>
        <v>0.0118266208610482</v>
      </c>
      <c r="Q13" s="62" t="n">
        <f>'4A-VAPNHRaceAlone'!Q13</f>
        <v>1297</v>
      </c>
      <c r="R13" s="49" t="n">
        <f>Q13/C13</f>
        <v>0.0189606022951539</v>
      </c>
      <c r="S13" s="62" t="n">
        <f>C13-E13</f>
        <v>36354</v>
      </c>
      <c r="T13" s="49" t="n">
        <f>S13/$C13</f>
        <v>0.531452379212046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</row>
    <row r="14" ht="12.75">
      <c r="A14" s="9" t="n">
        <v>12</v>
      </c>
      <c r="B14" s="25"/>
      <c r="C14" s="47" t="n">
        <f>Overview!M14</f>
        <v>70747</v>
      </c>
      <c r="D14" s="49" t="n">
        <f>F14+H14+J14+L14+N14+P14+R14</f>
        <v>1.03735847456429</v>
      </c>
      <c r="E14" s="62" t="n">
        <v>32661</v>
      </c>
      <c r="F14" s="49" t="n">
        <f>E14/C14</f>
        <v>0.461659151624804</v>
      </c>
      <c r="G14" s="62" t="n">
        <v>34320</v>
      </c>
      <c r="H14" s="49" t="n">
        <f>G14/C14</f>
        <v>0.485108909211698</v>
      </c>
      <c r="I14" s="62" t="n">
        <v>1210</v>
      </c>
      <c r="J14" s="49" t="n">
        <f>I14/C14</f>
        <v>0.0171031987222073</v>
      </c>
      <c r="K14" s="62" t="n">
        <v>2992</v>
      </c>
      <c r="L14" s="49" t="n">
        <f>K14/C14</f>
        <v>0.0422915459312762</v>
      </c>
      <c r="M14" s="62" t="n">
        <v>62</v>
      </c>
      <c r="N14" s="49" t="n">
        <f>M14/C14</f>
        <v>0.000876362248575911</v>
      </c>
      <c r="O14" s="62" t="n">
        <v>749</v>
      </c>
      <c r="P14" s="49" t="n">
        <f>O14/C14</f>
        <v>0.0105870213577961</v>
      </c>
      <c r="Q14" s="62" t="n">
        <f>'4A-VAPNHRaceAlone'!Q14</f>
        <v>1396</v>
      </c>
      <c r="R14" s="49" t="n">
        <f>Q14/C14</f>
        <v>0.019732285467935</v>
      </c>
      <c r="S14" s="62" t="n">
        <f>C14-E14</f>
        <v>38086</v>
      </c>
      <c r="T14" s="49" t="n">
        <f>S14/$C14</f>
        <v>0.538340848375196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1.04265816268162</v>
      </c>
      <c r="E15" s="62" t="n">
        <v>53637</v>
      </c>
      <c r="F15" s="49" t="n">
        <f>E15/C15</f>
        <v>0.767031804141403</v>
      </c>
      <c r="G15" s="62" t="n">
        <v>5233</v>
      </c>
      <c r="H15" s="49" t="n">
        <f>G15/C15</f>
        <v>0.0748341150898067</v>
      </c>
      <c r="I15" s="62" t="n">
        <v>1597</v>
      </c>
      <c r="J15" s="49" t="n">
        <f>I15/C15</f>
        <v>0.0228377759981695</v>
      </c>
      <c r="K15" s="62" t="n">
        <v>1340</v>
      </c>
      <c r="L15" s="49" t="n">
        <f>K15/C15</f>
        <v>0.0191625672119895</v>
      </c>
      <c r="M15" s="62" t="n">
        <v>72</v>
      </c>
      <c r="N15" s="49" t="n">
        <f>M15/C15</f>
        <v>0.00102963047706212</v>
      </c>
      <c r="O15" s="62" t="n">
        <v>909</v>
      </c>
      <c r="P15" s="49" t="n">
        <f>O15/C15</f>
        <v>0.0129990847729093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16291</v>
      </c>
      <c r="T15" s="49" t="n">
        <f>S15/$C15</f>
        <v>0.232968195858597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F16+H16+J16+L16+N16+P16+R16</f>
        <v>1.0334315375982</v>
      </c>
      <c r="E16" s="62" t="n">
        <v>32667</v>
      </c>
      <c r="F16" s="49" t="n">
        <f>E16/C16</f>
        <v>0.458291245791246</v>
      </c>
      <c r="G16" s="62" t="n">
        <v>36098</v>
      </c>
      <c r="H16" s="49" t="n">
        <f>G16/C16</f>
        <v>0.506425364758698</v>
      </c>
      <c r="I16" s="62" t="n">
        <v>1052</v>
      </c>
      <c r="J16" s="49" t="n">
        <f>I16/C16</f>
        <v>0.0147586980920314</v>
      </c>
      <c r="K16" s="62" t="n">
        <v>1146</v>
      </c>
      <c r="L16" s="49" t="n">
        <f>K16/C16</f>
        <v>0.0160774410774411</v>
      </c>
      <c r="M16" s="62" t="n">
        <v>49</v>
      </c>
      <c r="N16" s="49" t="n">
        <f>M16/C16</f>
        <v>0.000687429854096521</v>
      </c>
      <c r="O16" s="62" t="n">
        <v>712</v>
      </c>
      <c r="P16" s="49" t="n">
        <f>O16/C16</f>
        <v>0.00998877665544332</v>
      </c>
      <c r="Q16" s="62" t="n">
        <f>'4A-VAPNHRaceAlone'!Q16</f>
        <v>1939</v>
      </c>
      <c r="R16" s="49" t="n">
        <f>Q16/C16</f>
        <v>0.027202581369248</v>
      </c>
      <c r="S16" s="62" t="n">
        <f>C16-E16</f>
        <v>38613</v>
      </c>
      <c r="T16" s="49" t="n">
        <f>S16/$C16</f>
        <v>0.541708754208754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1.03022451232978</v>
      </c>
      <c r="E17" s="62" t="n">
        <v>34269</v>
      </c>
      <c r="F17" s="49" t="n">
        <f>E17/C17</f>
        <v>0.504512329775488</v>
      </c>
      <c r="G17" s="62" t="n">
        <v>31150</v>
      </c>
      <c r="H17" s="49" t="n">
        <f>G17/C17</f>
        <v>0.458594037541406</v>
      </c>
      <c r="I17" s="62" t="n">
        <v>679</v>
      </c>
      <c r="J17" s="49" t="n">
        <f>I17/C17</f>
        <v>0.00999631947000368</v>
      </c>
      <c r="K17" s="62" t="n">
        <v>1163</v>
      </c>
      <c r="L17" s="49" t="n">
        <f>K17/C17</f>
        <v>0.0171218255428782</v>
      </c>
      <c r="M17" s="62" t="n">
        <v>51</v>
      </c>
      <c r="N17" s="49" t="n">
        <f>M17/C17</f>
        <v>0.000750828119249172</v>
      </c>
      <c r="O17" s="62" t="n">
        <v>750</v>
      </c>
      <c r="P17" s="49" t="n">
        <f>O17/C17</f>
        <v>0.0110415899889584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33656</v>
      </c>
      <c r="T17" s="49" t="n">
        <f>S17/$C17</f>
        <v>0.495487670224512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</row>
    <row r="18" ht="12.75">
      <c r="A18" s="9" t="n">
        <v>16</v>
      </c>
      <c r="B18" s="25"/>
      <c r="C18" s="47" t="n">
        <f>Overview!M18</f>
        <v>72748</v>
      </c>
      <c r="D18" s="49" t="n">
        <f>F18+H18+J18+L18+N18+P18+R18</f>
        <v>1.02995271347666</v>
      </c>
      <c r="E18" s="62" t="n">
        <v>37044</v>
      </c>
      <c r="F18" s="49" t="n">
        <f>E18/C18</f>
        <v>0.509209875185572</v>
      </c>
      <c r="G18" s="62" t="n">
        <v>32828</v>
      </c>
      <c r="H18" s="49" t="n">
        <f>G18/C18</f>
        <v>0.4512563919283</v>
      </c>
      <c r="I18" s="62" t="n">
        <v>728</v>
      </c>
      <c r="J18" s="49" t="n">
        <f>I18/C18</f>
        <v>0.0100071479628306</v>
      </c>
      <c r="K18" s="62" t="n">
        <v>2009</v>
      </c>
      <c r="L18" s="49" t="n">
        <f>K18/C18</f>
        <v>0.0276158794743498</v>
      </c>
      <c r="M18" s="62" t="n">
        <v>66</v>
      </c>
      <c r="N18" s="49" t="n">
        <f>M18/C18</f>
        <v>0.000907241436190686</v>
      </c>
      <c r="O18" s="62" t="n">
        <v>865</v>
      </c>
      <c r="P18" s="49" t="n">
        <f>O18/C18</f>
        <v>0.0118903612470446</v>
      </c>
      <c r="Q18" s="62" t="n">
        <f>'4A-VAPNHRaceAlone'!Q18</f>
        <v>1387</v>
      </c>
      <c r="R18" s="49" t="n">
        <f>Q18/C18</f>
        <v>0.0190658162423709</v>
      </c>
      <c r="S18" s="62" t="n">
        <f>C18-E18</f>
        <v>35704</v>
      </c>
      <c r="T18" s="49" t="n">
        <f>S18/$C18</f>
        <v>0.490790124814428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F19+H19+J19+L19+N19+P19+R19</f>
        <v>1.03643257958776</v>
      </c>
      <c r="E19" s="62" t="n">
        <v>36924</v>
      </c>
      <c r="F19" s="49" t="n">
        <f>E19/C19</f>
        <v>0.512861825656981</v>
      </c>
      <c r="G19" s="62" t="n">
        <v>32042</v>
      </c>
      <c r="H19" s="49" t="n">
        <f>G19/C19</f>
        <v>0.445052502916829</v>
      </c>
      <c r="I19" s="62" t="n">
        <v>1216</v>
      </c>
      <c r="J19" s="49" t="n">
        <f>I19/C19</f>
        <v>0.0168898272126229</v>
      </c>
      <c r="K19" s="62" t="n">
        <v>1717</v>
      </c>
      <c r="L19" s="49" t="n">
        <f>K19/C19</f>
        <v>0.0238485471415079</v>
      </c>
      <c r="M19" s="62" t="n">
        <v>38</v>
      </c>
      <c r="N19" s="49" t="n">
        <f>M19/C19</f>
        <v>0.000527807100394466</v>
      </c>
      <c r="O19" s="62" t="n">
        <v>796</v>
      </c>
      <c r="P19" s="49" t="n">
        <f>O19/C19</f>
        <v>0.0110561697872104</v>
      </c>
      <c r="Q19" s="62" t="n">
        <f>'4A-VAPNHRaceAlone'!Q19</f>
        <v>1886</v>
      </c>
      <c r="R19" s="49" t="n">
        <f>Q19/C19</f>
        <v>0.0261958997722096</v>
      </c>
      <c r="S19" s="62" t="n">
        <f>C19-E19</f>
        <v>35072</v>
      </c>
      <c r="T19" s="49" t="n">
        <f>S19/$C19</f>
        <v>0.487138174343019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</row>
    <row r="20" ht="12.75">
      <c r="A20" s="9" t="n">
        <v>18</v>
      </c>
      <c r="B20" s="25"/>
      <c r="C20" s="47" t="n">
        <f>Overview!M20</f>
        <v>74117</v>
      </c>
      <c r="D20" s="49" t="n">
        <f>F20+H20+J20+L20+N20+P20+R20</f>
        <v>1.03509316351174</v>
      </c>
      <c r="E20" s="62" t="n">
        <v>41047</v>
      </c>
      <c r="F20" s="49" t="n">
        <f>E20/C20</f>
        <v>0.55381356503906</v>
      </c>
      <c r="G20" s="62" t="n">
        <v>30024</v>
      </c>
      <c r="H20" s="49" t="n">
        <f>G20/C20</f>
        <v>0.405089250779173</v>
      </c>
      <c r="I20" s="62" t="n">
        <v>919</v>
      </c>
      <c r="J20" s="49" t="n">
        <f>I20/C20</f>
        <v>0.0123993145971909</v>
      </c>
      <c r="K20" s="62" t="n">
        <v>1820</v>
      </c>
      <c r="L20" s="49" t="n">
        <f>K20/C20</f>
        <v>0.0245557699313248</v>
      </c>
      <c r="M20" s="62" t="n">
        <v>60</v>
      </c>
      <c r="N20" s="49" t="n">
        <f>M20/C20</f>
        <v>0.000809530876856861</v>
      </c>
      <c r="O20" s="62" t="n">
        <v>883</v>
      </c>
      <c r="P20" s="49" t="n">
        <f>O20/C20</f>
        <v>0.0119135960710768</v>
      </c>
      <c r="Q20" s="62" t="n">
        <f>'4A-VAPNHRaceAlone'!Q20</f>
        <v>1965</v>
      </c>
      <c r="R20" s="49" t="n">
        <f>Q20/C20</f>
        <v>0.0265121362170622</v>
      </c>
      <c r="S20" s="62" t="n">
        <f>C20-E20</f>
        <v>33070</v>
      </c>
      <c r="T20" s="49" t="n">
        <f>S20/$C20</f>
        <v>0.44618643496094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F21+H21+J21+L21+N21+P21+R21</f>
        <v>1.0435423951049</v>
      </c>
      <c r="E21" s="62" t="n">
        <v>51558</v>
      </c>
      <c r="F21" s="49" t="n">
        <f>E21/C21</f>
        <v>0.704190340909091</v>
      </c>
      <c r="G21" s="62" t="n">
        <v>15347</v>
      </c>
      <c r="H21" s="49" t="n">
        <f>G21/C21</f>
        <v>0.209612652972028</v>
      </c>
      <c r="I21" s="62" t="n">
        <v>1619</v>
      </c>
      <c r="J21" s="49" t="n">
        <f>I21/C21</f>
        <v>0.022112652972028</v>
      </c>
      <c r="K21" s="62" t="n">
        <v>4020</v>
      </c>
      <c r="L21" s="49" t="n">
        <f>K21/C21</f>
        <v>0.0549060314685315</v>
      </c>
      <c r="M21" s="62" t="n">
        <v>58</v>
      </c>
      <c r="N21" s="49" t="n">
        <f>M21/C21</f>
        <v>0.000792176573426573</v>
      </c>
      <c r="O21" s="62" t="n">
        <v>1003</v>
      </c>
      <c r="P21" s="49" t="n">
        <f>O21/C21</f>
        <v>0.0136991914335664</v>
      </c>
      <c r="Q21" s="62" t="n">
        <f>'4A-VAPNHRaceAlone'!Q21</f>
        <v>2799</v>
      </c>
      <c r="R21" s="49" t="n">
        <f>Q21/C21</f>
        <v>0.0382293487762238</v>
      </c>
      <c r="S21" s="62" t="n">
        <f>C21-E21</f>
        <v>21658</v>
      </c>
      <c r="T21" s="49" t="n">
        <f>S21/$C21</f>
        <v>0.295809659090909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1.04843091202354</v>
      </c>
      <c r="E22" s="62" t="n">
        <v>41012</v>
      </c>
      <c r="F22" s="49" t="n">
        <f>E22/C22</f>
        <v>0.580265429129291</v>
      </c>
      <c r="G22" s="62" t="n">
        <v>26693</v>
      </c>
      <c r="H22" s="49" t="n">
        <f>G22/C22</f>
        <v>0.377670562268315</v>
      </c>
      <c r="I22" s="62" t="n">
        <v>1677</v>
      </c>
      <c r="J22" s="49" t="n">
        <f>I22/C22</f>
        <v>0.0237273267494836</v>
      </c>
      <c r="K22" s="62" t="n">
        <v>1152</v>
      </c>
      <c r="L22" s="49" t="n">
        <f>K22/C22</f>
        <v>0.0162992727581426</v>
      </c>
      <c r="M22" s="62" t="n">
        <v>72</v>
      </c>
      <c r="N22" s="49" t="n">
        <f>M22/C22</f>
        <v>0.00101870454738391</v>
      </c>
      <c r="O22" s="62" t="n">
        <v>946</v>
      </c>
      <c r="P22" s="49" t="n">
        <f>O22/C22</f>
        <v>0.013384645858683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29666</v>
      </c>
      <c r="T22" s="49" t="n">
        <f>S22/$C22</f>
        <v>0.419734570870709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F23+H23+J23+L23+N23+P23+R23</f>
        <v>1.03232834352379</v>
      </c>
      <c r="E23" s="62" t="n">
        <v>35505</v>
      </c>
      <c r="F23" s="49" t="n">
        <f>E23/C23</f>
        <v>0.499051233396584</v>
      </c>
      <c r="G23" s="62" t="n">
        <v>33437</v>
      </c>
      <c r="H23" s="49" t="n">
        <f>G23/C23</f>
        <v>0.469983835828238</v>
      </c>
      <c r="I23" s="62" t="n">
        <v>848</v>
      </c>
      <c r="J23" s="49" t="n">
        <f>I23/C23</f>
        <v>0.0119193196992058</v>
      </c>
      <c r="K23" s="62" t="n">
        <v>1469</v>
      </c>
      <c r="L23" s="49" t="n">
        <f>K23/C23</f>
        <v>0.020647972450629</v>
      </c>
      <c r="M23" s="62" t="n">
        <v>57</v>
      </c>
      <c r="N23" s="49" t="n">
        <f>M23/C23</f>
        <v>0.000801180687328695</v>
      </c>
      <c r="O23" s="62" t="n">
        <v>717</v>
      </c>
      <c r="P23" s="49" t="n">
        <f>O23/C23</f>
        <v>0.0100780096985031</v>
      </c>
      <c r="Q23" s="62" t="n">
        <f>'4A-VAPNHRaceAlone'!Q23</f>
        <v>1412</v>
      </c>
      <c r="R23" s="49" t="n">
        <f>Q23/C23</f>
        <v>0.0198467917633003</v>
      </c>
      <c r="S23" s="62" t="n">
        <f>C23-E23</f>
        <v>35640</v>
      </c>
      <c r="T23" s="49" t="n">
        <f>S23/$C23</f>
        <v>0.500948766603416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1.03790362235699</v>
      </c>
      <c r="E24" s="62" t="n">
        <v>64746</v>
      </c>
      <c r="F24" s="49" t="n">
        <f>E24/C24</f>
        <v>0.884363219144403</v>
      </c>
      <c r="G24" s="62" t="n">
        <v>3251</v>
      </c>
      <c r="H24" s="49" t="n">
        <f>G24/C24</f>
        <v>0.0444052887504781</v>
      </c>
      <c r="I24" s="62" t="n">
        <v>1657</v>
      </c>
      <c r="J24" s="49" t="n">
        <f>I24/C24</f>
        <v>0.0226329017101022</v>
      </c>
      <c r="K24" s="62" t="n">
        <v>1134</v>
      </c>
      <c r="L24" s="49" t="n">
        <f>K24/C24</f>
        <v>0.0154892640550729</v>
      </c>
      <c r="M24" s="62" t="n">
        <v>56</v>
      </c>
      <c r="N24" s="49" t="n">
        <f>M24/C24</f>
        <v>0.000764901928645577</v>
      </c>
      <c r="O24" s="62" t="n">
        <v>935</v>
      </c>
      <c r="P24" s="49" t="n">
        <f>O24/C24</f>
        <v>0.0127711304157788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8466</v>
      </c>
      <c r="T24" s="49" t="n">
        <f>S24/$C24</f>
        <v>0.115636780855597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1.03938553621438</v>
      </c>
      <c r="E25" s="62" t="n">
        <v>58502</v>
      </c>
      <c r="F25" s="49" t="n">
        <f>E25/C25</f>
        <v>0.803113502827961</v>
      </c>
      <c r="G25" s="62" t="n">
        <v>11400</v>
      </c>
      <c r="H25" s="49" t="n">
        <f>G25/C25</f>
        <v>0.156498819394871</v>
      </c>
      <c r="I25" s="62" t="n">
        <v>1324</v>
      </c>
      <c r="J25" s="49" t="n">
        <f>I25/C25</f>
        <v>0.0181758277963868</v>
      </c>
      <c r="K25" s="62" t="n">
        <v>1651</v>
      </c>
      <c r="L25" s="49" t="n">
        <f>K25/C25</f>
        <v>0.0226648728790292</v>
      </c>
      <c r="M25" s="62" t="n">
        <v>58</v>
      </c>
      <c r="N25" s="49" t="n">
        <f>M25/C25</f>
        <v>0.000796222063587941</v>
      </c>
      <c r="O25" s="62" t="n">
        <v>857</v>
      </c>
      <c r="P25" s="49" t="n">
        <f>O25/C25</f>
        <v>0.0117648673878425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14342</v>
      </c>
      <c r="T25" s="49" t="n">
        <f>S25/$C25</f>
        <v>0.196886497172039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</row>
    <row r="26" ht="12.75">
      <c r="A26" s="9" t="n">
        <v>24</v>
      </c>
      <c r="B26" s="25"/>
      <c r="C26" s="47" t="n">
        <f>Overview!M26</f>
        <v>74460</v>
      </c>
      <c r="D26" s="49" t="n">
        <f>F26+H26+J26+L26+N26+P26+R26</f>
        <v>1.02891485361268</v>
      </c>
      <c r="E26" s="62" t="n">
        <v>59208</v>
      </c>
      <c r="F26" s="49" t="n">
        <f>E26/C26</f>
        <v>0.795165189363417</v>
      </c>
      <c r="G26" s="62" t="n">
        <v>7972</v>
      </c>
      <c r="H26" s="49" t="n">
        <f>G26/C26</f>
        <v>0.10706419554123</v>
      </c>
      <c r="I26" s="62" t="n">
        <v>636</v>
      </c>
      <c r="J26" s="49" t="n">
        <f>I26/C26</f>
        <v>0.00854149879129734</v>
      </c>
      <c r="K26" s="62" t="n">
        <v>6046</v>
      </c>
      <c r="L26" s="49" t="n">
        <f>K26/C26</f>
        <v>0.081197958635509</v>
      </c>
      <c r="M26" s="62" t="n">
        <v>57</v>
      </c>
      <c r="N26" s="49" t="n">
        <f>M26/C26</f>
        <v>0.000765511684125705</v>
      </c>
      <c r="O26" s="62" t="n">
        <v>1011</v>
      </c>
      <c r="P26" s="49" t="n">
        <f>O26/C26</f>
        <v>0.0135777598710717</v>
      </c>
      <c r="Q26" s="62" t="n">
        <f>'4A-VAPNHRaceAlone'!Q26</f>
        <v>1683</v>
      </c>
      <c r="R26" s="49" t="n">
        <f>Q26/C26</f>
        <v>0.0226027397260274</v>
      </c>
      <c r="S26" s="62" t="n">
        <f>C26-E26</f>
        <v>15252</v>
      </c>
      <c r="T26" s="49" t="n">
        <f>S26/$C26</f>
        <v>0.204834810636583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</row>
    <row r="27" ht="12.75">
      <c r="A27" s="9" t="n">
        <v>25</v>
      </c>
      <c r="B27" s="25"/>
      <c r="C27" s="47" t="n">
        <f>Overview!M27</f>
        <v>72743</v>
      </c>
      <c r="D27" s="49" t="n">
        <f>F27+H27+J27+L27+N27+P27+R27</f>
        <v>1.03172813878999</v>
      </c>
      <c r="E27" s="62" t="n">
        <v>58048</v>
      </c>
      <c r="F27" s="49" t="n">
        <f>E27/C27</f>
        <v>0.797987435217134</v>
      </c>
      <c r="G27" s="62" t="n">
        <v>7479</v>
      </c>
      <c r="H27" s="49" t="n">
        <f>G27/C27</f>
        <v>0.102814016468939</v>
      </c>
      <c r="I27" s="62" t="n">
        <v>809</v>
      </c>
      <c r="J27" s="49" t="n">
        <f>I27/C27</f>
        <v>0.0111213450091418</v>
      </c>
      <c r="K27" s="62" t="n">
        <v>6544</v>
      </c>
      <c r="L27" s="49" t="n">
        <f>K27/C27</f>
        <v>0.0899605460319206</v>
      </c>
      <c r="M27" s="62" t="n">
        <v>48</v>
      </c>
      <c r="N27" s="49" t="n">
        <f>M27/C27</f>
        <v>0.000659857305857608</v>
      </c>
      <c r="O27" s="62" t="n">
        <v>734</v>
      </c>
      <c r="P27" s="49" t="n">
        <f>O27/C27</f>
        <v>0.0100903179687393</v>
      </c>
      <c r="Q27" s="62" t="n">
        <f>'4A-VAPNHRaceAlone'!Q27</f>
        <v>1389</v>
      </c>
      <c r="R27" s="49" t="n">
        <f>Q27/C27</f>
        <v>0.0190946207882545</v>
      </c>
      <c r="S27" s="62" t="n">
        <f>C27-E27</f>
        <v>14695</v>
      </c>
      <c r="T27" s="49" t="n">
        <f>S27/$C27</f>
        <v>0.202012564782866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</row>
    <row r="28" ht="12.75">
      <c r="A28" s="9" t="n">
        <v>26</v>
      </c>
      <c r="B28" s="25"/>
      <c r="C28" s="47" t="n">
        <f>Overview!M28</f>
        <v>69705</v>
      </c>
      <c r="D28" s="49" t="n">
        <f>F28+H28+J28+L28+N28+P28+R28</f>
        <v>1.04750017932716</v>
      </c>
      <c r="E28" s="62" t="n">
        <v>39704</v>
      </c>
      <c r="F28" s="49" t="n">
        <f>E28/C28</f>
        <v>0.569600459077541</v>
      </c>
      <c r="G28" s="62" t="n">
        <v>26882</v>
      </c>
      <c r="H28" s="49" t="n">
        <f>G28/C28</f>
        <v>0.38565382684169</v>
      </c>
      <c r="I28" s="62" t="n">
        <v>1745</v>
      </c>
      <c r="J28" s="49" t="n">
        <f>I28/C28</f>
        <v>0.025034072161251</v>
      </c>
      <c r="K28" s="62" t="n">
        <v>987</v>
      </c>
      <c r="L28" s="49" t="n">
        <f>K28/C28</f>
        <v>0.014159672907252</v>
      </c>
      <c r="M28" s="62" t="n">
        <v>45</v>
      </c>
      <c r="N28" s="49" t="n">
        <f>M28/C28</f>
        <v>0.000645577792123951</v>
      </c>
      <c r="O28" s="62" t="n">
        <v>813</v>
      </c>
      <c r="P28" s="49" t="n">
        <f>O28/C28</f>
        <v>0.011663438777706</v>
      </c>
      <c r="Q28" s="62" t="n">
        <f>'4A-VAPNHRaceAlone'!Q28</f>
        <v>2840</v>
      </c>
      <c r="R28" s="49" t="n">
        <f>Q28/C28</f>
        <v>0.0407431317696005</v>
      </c>
      <c r="S28" s="62" t="n">
        <f>C28-E28</f>
        <v>30001</v>
      </c>
      <c r="T28" s="49" t="n">
        <f>S28/$C28</f>
        <v>0.430399540922459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</row>
    <row r="29" ht="12.75">
      <c r="A29" s="9" t="n">
        <v>27</v>
      </c>
      <c r="B29" s="25"/>
      <c r="C29" s="47" t="n">
        <f>Overview!M29</f>
        <v>68239</v>
      </c>
      <c r="D29" s="49" t="n">
        <f>F29+H29+J29+L29+N29+P29+R29</f>
        <v>1.04161842934392</v>
      </c>
      <c r="E29" s="62" t="n">
        <v>38986</v>
      </c>
      <c r="F29" s="49" t="n">
        <f>E29/C29</f>
        <v>0.571315523381058</v>
      </c>
      <c r="G29" s="62" t="n">
        <v>26456</v>
      </c>
      <c r="H29" s="49" t="n">
        <f>G29/C29</f>
        <v>0.387696185465789</v>
      </c>
      <c r="I29" s="62" t="n">
        <v>1489</v>
      </c>
      <c r="J29" s="49" t="n">
        <f>I29/C29</f>
        <v>0.0218203666525008</v>
      </c>
      <c r="K29" s="62" t="n">
        <v>622</v>
      </c>
      <c r="L29" s="49" t="n">
        <f>K29/C29</f>
        <v>0.00911502220138044</v>
      </c>
      <c r="M29" s="62" t="n">
        <v>71</v>
      </c>
      <c r="N29" s="49" t="n">
        <f>M29/C29</f>
        <v>0.00104046073359809</v>
      </c>
      <c r="O29" s="62" t="n">
        <v>755</v>
      </c>
      <c r="P29" s="49" t="n">
        <f>O29/C29</f>
        <v>0.0110640542798107</v>
      </c>
      <c r="Q29" s="62" t="n">
        <f>'4A-VAPNHRaceAlone'!Q29</f>
        <v>2700</v>
      </c>
      <c r="R29" s="49" t="n">
        <f>Q29/C29</f>
        <v>0.0395668166297865</v>
      </c>
      <c r="S29" s="62" t="n">
        <f>C29-E29</f>
        <v>29253</v>
      </c>
      <c r="T29" s="49" t="n">
        <f>S29/$C29</f>
        <v>0.428684476618942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</row>
    <row r="30" ht="12.75">
      <c r="A30" s="9" t="n">
        <v>28</v>
      </c>
      <c r="B30" s="25"/>
      <c r="C30" s="47" t="n">
        <f>Overview!M30</f>
        <v>75625</v>
      </c>
      <c r="D30" s="49" t="n">
        <f>F30+H30+J30+L30+N30+P30+R30</f>
        <v>1.03033388429752</v>
      </c>
      <c r="E30" s="62" t="n">
        <v>64451</v>
      </c>
      <c r="F30" s="49" t="n">
        <f>E30/C30</f>
        <v>0.852244628099174</v>
      </c>
      <c r="G30" s="62" t="n">
        <v>4153</v>
      </c>
      <c r="H30" s="49" t="n">
        <f>G30/C30</f>
        <v>0.0549157024793388</v>
      </c>
      <c r="I30" s="62" t="n">
        <v>889</v>
      </c>
      <c r="J30" s="49" t="n">
        <f>I30/C30</f>
        <v>0.0117553719008264</v>
      </c>
      <c r="K30" s="62" t="n">
        <v>5652</v>
      </c>
      <c r="L30" s="49" t="n">
        <f>K30/C30</f>
        <v>0.0747371900826446</v>
      </c>
      <c r="M30" s="62" t="n">
        <v>61</v>
      </c>
      <c r="N30" s="49" t="n">
        <f>M30/C30</f>
        <v>0.000806611570247934</v>
      </c>
      <c r="O30" s="62" t="n">
        <v>787</v>
      </c>
      <c r="P30" s="49" t="n">
        <f>O30/C30</f>
        <v>0.0104066115702479</v>
      </c>
      <c r="Q30" s="62" t="n">
        <f>'4A-VAPNHRaceAlone'!Q30</f>
        <v>1926</v>
      </c>
      <c r="R30" s="49" t="n">
        <f>Q30/C30</f>
        <v>0.0254677685950413</v>
      </c>
      <c r="S30" s="62" t="n">
        <f>C30-E30</f>
        <v>11174</v>
      </c>
      <c r="T30" s="49" t="n">
        <f>S30/$C30</f>
        <v>0.147755371900826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</row>
    <row r="31" ht="12.75">
      <c r="A31" s="9" t="n">
        <v>29</v>
      </c>
      <c r="B31" s="25"/>
      <c r="C31" s="47" t="n">
        <f>Overview!M31</f>
        <v>74696</v>
      </c>
      <c r="D31" s="49" t="n">
        <f>F31+H31+J31+L31+N31+P31+R31</f>
        <v>1.03428563778516</v>
      </c>
      <c r="E31" s="62" t="n">
        <v>59116</v>
      </c>
      <c r="F31" s="49" t="n">
        <f>E31/C31</f>
        <v>0.79142122737496</v>
      </c>
      <c r="G31" s="62" t="n">
        <v>5734</v>
      </c>
      <c r="H31" s="49" t="n">
        <f>G31/C31</f>
        <v>0.0767644853807433</v>
      </c>
      <c r="I31" s="62" t="n">
        <v>981</v>
      </c>
      <c r="J31" s="49" t="n">
        <f>I31/C31</f>
        <v>0.0131332333726036</v>
      </c>
      <c r="K31" s="62" t="n">
        <v>7155</v>
      </c>
      <c r="L31" s="49" t="n">
        <f>K31/C31</f>
        <v>0.0957882617543108</v>
      </c>
      <c r="M31" s="62" t="n">
        <v>51</v>
      </c>
      <c r="N31" s="49" t="n">
        <f>M31/C31</f>
        <v>0.000682767484202635</v>
      </c>
      <c r="O31" s="62" t="n">
        <v>1014</v>
      </c>
      <c r="P31" s="49" t="n">
        <f>O31/C31</f>
        <v>0.0135750240976759</v>
      </c>
      <c r="Q31" s="62" t="n">
        <f>'4A-VAPNHRaceAlone'!Q31</f>
        <v>3206</v>
      </c>
      <c r="R31" s="49" t="n">
        <f>Q31/C31</f>
        <v>0.0429206383206597</v>
      </c>
      <c r="S31" s="62" t="n">
        <f>C31-E31</f>
        <v>15580</v>
      </c>
      <c r="T31" s="49" t="n">
        <f>S31/$C31</f>
        <v>0.20857877262504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</row>
    <row r="32" ht="12.75">
      <c r="A32" s="9" t="n">
        <v>30</v>
      </c>
      <c r="B32" s="25"/>
      <c r="C32" s="47" t="n">
        <f>Overview!M32</f>
        <v>71286</v>
      </c>
      <c r="D32" s="49" t="n">
        <f>F32+H32+J32+L32+N32+P32+R32</f>
        <v>1.03090368375277</v>
      </c>
      <c r="E32" s="62" t="n">
        <v>53596</v>
      </c>
      <c r="F32" s="49" t="n">
        <f>E32/C32</f>
        <v>0.751844681985243</v>
      </c>
      <c r="G32" s="62" t="n">
        <v>9740</v>
      </c>
      <c r="H32" s="49" t="n">
        <f>G32/C32</f>
        <v>0.136632718906938</v>
      </c>
      <c r="I32" s="62" t="n">
        <v>1033</v>
      </c>
      <c r="J32" s="49" t="n">
        <f>I32/C32</f>
        <v>0.0144909238840726</v>
      </c>
      <c r="K32" s="62" t="n">
        <v>1812</v>
      </c>
      <c r="L32" s="49" t="n">
        <f>K32/C32</f>
        <v>0.0254187357966501</v>
      </c>
      <c r="M32" s="62" t="n">
        <v>78</v>
      </c>
      <c r="N32" s="49" t="n">
        <f>M32/C32</f>
        <v>0.00109418399124653</v>
      </c>
      <c r="O32" s="62" t="n">
        <v>801</v>
      </c>
      <c r="P32" s="49" t="n">
        <f>O32/C32</f>
        <v>0.0112364279101086</v>
      </c>
      <c r="Q32" s="62" t="n">
        <f>'4A-VAPNHRaceAlone'!Q32</f>
        <v>6429</v>
      </c>
      <c r="R32" s="49" t="n">
        <f>Q32/C32</f>
        <v>0.0901860112785119</v>
      </c>
      <c r="S32" s="62" t="n">
        <f>C32-E32</f>
        <v>17690</v>
      </c>
      <c r="T32" s="49" t="n">
        <f>S32/$C32</f>
        <v>0.248155318014757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</row>
    <row r="33" ht="12.75">
      <c r="A33" s="9" t="n">
        <v>31</v>
      </c>
      <c r="B33" s="25"/>
      <c r="C33" s="47" t="n">
        <f>Overview!M33</f>
        <v>71222</v>
      </c>
      <c r="D33" s="49" t="n">
        <f>F33+H33+J33+L33+N33+P33+R33</f>
        <v>1.03109994102946</v>
      </c>
      <c r="E33" s="62" t="n">
        <v>67793</v>
      </c>
      <c r="F33" s="49" t="n">
        <f>E33/C33</f>
        <v>0.951854763977423</v>
      </c>
      <c r="G33" s="62" t="n">
        <v>1165</v>
      </c>
      <c r="H33" s="49" t="n">
        <f>G33/C33</f>
        <v>0.0163573053270057</v>
      </c>
      <c r="I33" s="62" t="n">
        <v>1455</v>
      </c>
      <c r="J33" s="49" t="n">
        <f>I33/C33</f>
        <v>0.0204290809019685</v>
      </c>
      <c r="K33" s="62" t="n">
        <v>461</v>
      </c>
      <c r="L33" s="49" t="n">
        <f>K33/C33</f>
        <v>0.00647271910364775</v>
      </c>
      <c r="M33" s="62" t="n">
        <v>23</v>
      </c>
      <c r="N33" s="49" t="n">
        <f>M33/C33</f>
        <v>0.000322933924910842</v>
      </c>
      <c r="O33" s="62" t="n">
        <v>926</v>
      </c>
      <c r="P33" s="49" t="n">
        <f>O33/C33</f>
        <v>0.0130016006290191</v>
      </c>
      <c r="Q33" s="62" t="n">
        <f>'4A-VAPNHRaceAlone'!Q33</f>
        <v>1614</v>
      </c>
      <c r="R33" s="49" t="n">
        <f>Q33/C33</f>
        <v>0.0226615371654826</v>
      </c>
      <c r="S33" s="62" t="n">
        <f>C33-E33</f>
        <v>3429</v>
      </c>
      <c r="T33" s="49" t="n">
        <f>S33/$C33</f>
        <v>0.0481452360225773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</row>
    <row r="34" ht="12.75">
      <c r="A34" s="9" t="n">
        <v>32</v>
      </c>
      <c r="B34" s="25"/>
      <c r="C34" s="47" t="n">
        <f>Overview!M34</f>
        <v>72414</v>
      </c>
      <c r="D34" s="49" t="n">
        <f>F34+H34+J34+L34+N34+P34+R34</f>
        <v>1.02521611843014</v>
      </c>
      <c r="E34" s="62" t="n">
        <v>49425</v>
      </c>
      <c r="F34" s="49" t="n">
        <f>E34/C34</f>
        <v>0.682533764189245</v>
      </c>
      <c r="G34" s="62" t="n">
        <v>3203</v>
      </c>
      <c r="H34" s="49" t="n">
        <f>G34/C34</f>
        <v>0.0442317783853951</v>
      </c>
      <c r="I34" s="62" t="n">
        <v>540</v>
      </c>
      <c r="J34" s="49" t="n">
        <f>I34/C34</f>
        <v>0.00745712155108128</v>
      </c>
      <c r="K34" s="62" t="n">
        <v>18161</v>
      </c>
      <c r="L34" s="49" t="n">
        <f>K34/C34</f>
        <v>0.250794045350347</v>
      </c>
      <c r="M34" s="62" t="n">
        <v>39</v>
      </c>
      <c r="N34" s="49" t="n">
        <f>M34/C34</f>
        <v>0.000538569889800315</v>
      </c>
      <c r="O34" s="62" t="n">
        <v>761</v>
      </c>
      <c r="P34" s="49" t="n">
        <f>O34/C34</f>
        <v>0.0105090175932831</v>
      </c>
      <c r="Q34" s="62" t="n">
        <f>'4A-VAPNHRaceAlone'!Q34</f>
        <v>2111</v>
      </c>
      <c r="R34" s="49" t="n">
        <f>Q34/C34</f>
        <v>0.0291518214709863</v>
      </c>
      <c r="S34" s="62" t="n">
        <f>C34-E34</f>
        <v>22989</v>
      </c>
      <c r="T34" s="49" t="n">
        <f>S34/$C34</f>
        <v>0.317466235810755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</row>
    <row r="35" ht="12.75">
      <c r="A35" s="9" t="n">
        <v>33</v>
      </c>
      <c r="B35" s="25"/>
      <c r="C35" s="47" t="n">
        <f>Overview!M35</f>
        <v>74061</v>
      </c>
      <c r="D35" s="49" t="n">
        <f>F35+H35+J35+L35+N35+P35+R35</f>
        <v>1.03738809899947</v>
      </c>
      <c r="E35" s="62" t="n">
        <v>69600</v>
      </c>
      <c r="F35" s="49" t="n">
        <f>E35/C35</f>
        <v>0.939765868675821</v>
      </c>
      <c r="G35" s="62" t="n">
        <v>1198</v>
      </c>
      <c r="H35" s="49" t="n">
        <f>G35/C35</f>
        <v>0.0161758550384143</v>
      </c>
      <c r="I35" s="62" t="n">
        <v>1472</v>
      </c>
      <c r="J35" s="49" t="n">
        <f>I35/C35</f>
        <v>0.0198755080271668</v>
      </c>
      <c r="K35" s="62" t="n">
        <v>1326</v>
      </c>
      <c r="L35" s="49" t="n">
        <f>K35/C35</f>
        <v>0.0179041600842549</v>
      </c>
      <c r="M35" s="62" t="n">
        <v>50</v>
      </c>
      <c r="N35" s="49" t="n">
        <f>M35/C35</f>
        <v>0.000675119158531481</v>
      </c>
      <c r="O35" s="62" t="n">
        <v>1146</v>
      </c>
      <c r="P35" s="49" t="n">
        <f>O35/C35</f>
        <v>0.0154737311135415</v>
      </c>
      <c r="Q35" s="62" t="n">
        <f>'4A-VAPNHRaceAlone'!Q35</f>
        <v>2038</v>
      </c>
      <c r="R35" s="49" t="n">
        <f>Q35/C35</f>
        <v>0.0275178569017432</v>
      </c>
      <c r="S35" s="62" t="n">
        <f>C35-E35</f>
        <v>4461</v>
      </c>
      <c r="T35" s="49" t="n">
        <f>S35/$C35</f>
        <v>0.0602341313241787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1.03890774947205</v>
      </c>
      <c r="E36" s="62" t="n">
        <v>60852</v>
      </c>
      <c r="F36" s="49" t="n">
        <f>E36/C36</f>
        <v>0.813333689753803</v>
      </c>
      <c r="G36" s="62" t="n">
        <v>11299</v>
      </c>
      <c r="H36" s="49" t="n">
        <f>G36/C36</f>
        <v>0.151019808067577</v>
      </c>
      <c r="I36" s="62" t="n">
        <v>1503</v>
      </c>
      <c r="J36" s="49" t="n">
        <f>I36/C36</f>
        <v>0.0200887486968377</v>
      </c>
      <c r="K36" s="62" t="n">
        <v>1376</v>
      </c>
      <c r="L36" s="49" t="n">
        <f>K36/C36</f>
        <v>0.0183912962121415</v>
      </c>
      <c r="M36" s="62" t="n">
        <v>68</v>
      </c>
      <c r="N36" s="49" t="n">
        <f>M36/C36</f>
        <v>0.000908872196530247</v>
      </c>
      <c r="O36" s="62" t="n">
        <v>920</v>
      </c>
      <c r="P36" s="49" t="n">
        <f>O36/C36</f>
        <v>0.0122965061883504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13966</v>
      </c>
      <c r="T36" s="49" t="n">
        <f>S36/$C36</f>
        <v>0.186666310246197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F37+H37+J37+L37+N37+P37+R37</f>
        <v>1.02873832714801</v>
      </c>
      <c r="E37" s="62" t="n">
        <v>66816</v>
      </c>
      <c r="F37" s="49" t="n">
        <f>E37/C37</f>
        <v>0.895188842294243</v>
      </c>
      <c r="G37" s="62" t="n">
        <v>2022</v>
      </c>
      <c r="H37" s="49" t="n">
        <f>G37/C37</f>
        <v>0.0270903951017565</v>
      </c>
      <c r="I37" s="62" t="n">
        <v>902</v>
      </c>
      <c r="J37" s="49" t="n">
        <f>I37/C37</f>
        <v>0.0120848350058281</v>
      </c>
      <c r="K37" s="62" t="n">
        <v>4029</v>
      </c>
      <c r="L37" s="49" t="n">
        <f>K37/C37</f>
        <v>0.0539798228807996</v>
      </c>
      <c r="M37" s="62" t="n">
        <v>26</v>
      </c>
      <c r="N37" s="49" t="n">
        <f>M37/C37</f>
        <v>0.000348343359369766</v>
      </c>
      <c r="O37" s="62" t="n">
        <v>868</v>
      </c>
      <c r="P37" s="49" t="n">
        <f>O37/C37</f>
        <v>0.0116293090743445</v>
      </c>
      <c r="Q37" s="62" t="n">
        <f>'4A-VAPNHRaceAlone'!Q37</f>
        <v>2121</v>
      </c>
      <c r="R37" s="49" t="n">
        <f>Q37/C37</f>
        <v>0.0284167794316644</v>
      </c>
      <c r="S37" s="62" t="n">
        <f>C37-E37</f>
        <v>7823</v>
      </c>
      <c r="T37" s="49" t="n">
        <f>S37/$C37</f>
        <v>0.104811157705757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</row>
    <row r="38" ht="12.75">
      <c r="A38" s="9" t="n">
        <v>36</v>
      </c>
      <c r="B38" s="25"/>
      <c r="C38" s="47" t="n">
        <f>Overview!M38</f>
        <v>73029</v>
      </c>
      <c r="D38" s="49" t="n">
        <f>F38+H38+J38+L38+N38+P38+R38</f>
        <v>1.03553382902683</v>
      </c>
      <c r="E38" s="62" t="n">
        <v>58435</v>
      </c>
      <c r="F38" s="49" t="n">
        <f>E38/C38</f>
        <v>0.800161579646442</v>
      </c>
      <c r="G38" s="62" t="n">
        <v>5979</v>
      </c>
      <c r="H38" s="49" t="n">
        <f>G38/C38</f>
        <v>0.0818715852606499</v>
      </c>
      <c r="I38" s="62" t="n">
        <v>1027</v>
      </c>
      <c r="J38" s="49" t="n">
        <f>I38/C38</f>
        <v>0.0140629065165893</v>
      </c>
      <c r="K38" s="62" t="n">
        <v>6445</v>
      </c>
      <c r="L38" s="49" t="n">
        <f>K38/C38</f>
        <v>0.0882526119760643</v>
      </c>
      <c r="M38" s="62" t="n">
        <v>80</v>
      </c>
      <c r="N38" s="49" t="n">
        <f>M38/C38</f>
        <v>0.00109545523011406</v>
      </c>
      <c r="O38" s="62" t="n">
        <v>1004</v>
      </c>
      <c r="P38" s="49" t="n">
        <f>O38/C38</f>
        <v>0.0137479631379315</v>
      </c>
      <c r="Q38" s="62" t="n">
        <f>'4A-VAPNHRaceAlone'!Q38</f>
        <v>2654</v>
      </c>
      <c r="R38" s="49" t="n">
        <f>Q38/C38</f>
        <v>0.0363417272590341</v>
      </c>
      <c r="S38" s="62" t="n">
        <f>C38-E38</f>
        <v>14594</v>
      </c>
      <c r="T38" s="49" t="n">
        <f>S38/$C38</f>
        <v>0.199838420353558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1.03046709720521</v>
      </c>
      <c r="E39" s="62" t="n">
        <v>56609</v>
      </c>
      <c r="F39" s="49" t="n">
        <f>E39/C39</f>
        <v>0.787899454403741</v>
      </c>
      <c r="G39" s="62" t="n">
        <v>2881</v>
      </c>
      <c r="H39" s="49" t="n">
        <f>G39/C39</f>
        <v>0.0400985413651041</v>
      </c>
      <c r="I39" s="62" t="n">
        <v>777</v>
      </c>
      <c r="J39" s="49" t="n">
        <f>I39/C39</f>
        <v>0.0108144972720187</v>
      </c>
      <c r="K39" s="62" t="n">
        <v>9898</v>
      </c>
      <c r="L39" s="49" t="n">
        <f>K39/C39</f>
        <v>0.137763055339049</v>
      </c>
      <c r="M39" s="62" t="n">
        <v>46</v>
      </c>
      <c r="N39" s="49" t="n">
        <f>M39/C39</f>
        <v>0.000640240507738559</v>
      </c>
      <c r="O39" s="62" t="n">
        <v>969</v>
      </c>
      <c r="P39" s="49" t="n">
        <f>O39/C39</f>
        <v>0.0134868054782318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15239</v>
      </c>
      <c r="T39" s="49" t="n">
        <f>S39/$C39</f>
        <v>0.212100545596259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</row>
    <row r="40" ht="12.75">
      <c r="A40" s="9" t="n">
        <v>38</v>
      </c>
      <c r="B40" s="25"/>
      <c r="C40" s="47" t="n">
        <f>Overview!M40</f>
        <v>69320</v>
      </c>
      <c r="D40" s="49" t="n">
        <f>F40+H40+J40+L40+N40+P40+R40</f>
        <v>1.03840161569533</v>
      </c>
      <c r="E40" s="62" t="n">
        <v>33476</v>
      </c>
      <c r="F40" s="49" t="n">
        <f>E40/C40</f>
        <v>0.482919792267744</v>
      </c>
      <c r="G40" s="62" t="n">
        <v>24229</v>
      </c>
      <c r="H40" s="49" t="n">
        <f>G40/C40</f>
        <v>0.349523946912868</v>
      </c>
      <c r="I40" s="62" t="n">
        <v>1157</v>
      </c>
      <c r="J40" s="49" t="n">
        <f>I40/C40</f>
        <v>0.0166907097518754</v>
      </c>
      <c r="K40" s="62" t="n">
        <v>1901</v>
      </c>
      <c r="L40" s="49" t="n">
        <f>K40/C40</f>
        <v>0.0274235429890364</v>
      </c>
      <c r="M40" s="62" t="n">
        <v>66</v>
      </c>
      <c r="N40" s="49" t="n">
        <f>M40/C40</f>
        <v>0.000952106174264282</v>
      </c>
      <c r="O40" s="62" t="n">
        <v>780</v>
      </c>
      <c r="P40" s="49" t="n">
        <f>O40/C40</f>
        <v>0.0112521638776688</v>
      </c>
      <c r="Q40" s="62" t="n">
        <f>'4A-VAPNHRaceAlone'!Q40</f>
        <v>10373</v>
      </c>
      <c r="R40" s="49" t="n">
        <f>Q40/C40</f>
        <v>0.14963935372187</v>
      </c>
      <c r="S40" s="62" t="n">
        <f>C40-E40</f>
        <v>35844</v>
      </c>
      <c r="T40" s="49" t="n">
        <f>S40/$C40</f>
        <v>0.517080207732256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</row>
    <row r="41" ht="12.75">
      <c r="A41" s="9" t="n">
        <v>39</v>
      </c>
      <c r="B41" s="25"/>
      <c r="C41" s="47" t="n">
        <f>Overview!M41</f>
        <v>73401</v>
      </c>
      <c r="D41" s="49" t="n">
        <f>F41+H41+J41+L41+N41+P41+R41</f>
        <v>1.03596681244125</v>
      </c>
      <c r="E41" s="62" t="n">
        <v>65958</v>
      </c>
      <c r="F41" s="49" t="n">
        <f>E41/C41</f>
        <v>0.898598111742347</v>
      </c>
      <c r="G41" s="62" t="n">
        <v>2586</v>
      </c>
      <c r="H41" s="49" t="n">
        <f>G41/C41</f>
        <v>0.0352311276413128</v>
      </c>
      <c r="I41" s="62" t="n">
        <v>1348</v>
      </c>
      <c r="J41" s="49" t="n">
        <f>I41/C41</f>
        <v>0.0183648724131824</v>
      </c>
      <c r="K41" s="62" t="n">
        <v>1563</v>
      </c>
      <c r="L41" s="49" t="n">
        <f>K41/C41</f>
        <v>0.0212939878203294</v>
      </c>
      <c r="M41" s="62" t="n">
        <v>38</v>
      </c>
      <c r="N41" s="49" t="n">
        <f>M41/C41</f>
        <v>0.0005177041184725</v>
      </c>
      <c r="O41" s="62" t="n">
        <v>974</v>
      </c>
      <c r="P41" s="49" t="n">
        <f>O41/C41</f>
        <v>0.0132695739840057</v>
      </c>
      <c r="Q41" s="62" t="n">
        <f>'4A-VAPNHRaceAlone'!Q41</f>
        <v>3574</v>
      </c>
      <c r="R41" s="49" t="n">
        <f>Q41/C41</f>
        <v>0.0486914347215978</v>
      </c>
      <c r="S41" s="62" t="n">
        <f>C41-E41</f>
        <v>7443</v>
      </c>
      <c r="T41" s="49" t="n">
        <f>S41/$C41</f>
        <v>0.101401888257653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1.04631049584836</v>
      </c>
      <c r="E42" s="62" t="n">
        <v>58007</v>
      </c>
      <c r="F42" s="49" t="n">
        <f>E42/C42</f>
        <v>0.801411972755281</v>
      </c>
      <c r="G42" s="62" t="n">
        <v>9367</v>
      </c>
      <c r="H42" s="49" t="n">
        <f>G42/C42</f>
        <v>0.129412414860253</v>
      </c>
      <c r="I42" s="62" t="n">
        <v>1874</v>
      </c>
      <c r="J42" s="49" t="n">
        <f>I42/C42</f>
        <v>0.0258907724402813</v>
      </c>
      <c r="K42" s="62" t="n">
        <v>1243</v>
      </c>
      <c r="L42" s="49" t="n">
        <f>K42/C42</f>
        <v>0.0171730150177533</v>
      </c>
      <c r="M42" s="62" t="n">
        <v>59</v>
      </c>
      <c r="N42" s="49" t="n">
        <f>M42/C42</f>
        <v>0.000815131042676946</v>
      </c>
      <c r="O42" s="62" t="n">
        <v>1118</v>
      </c>
      <c r="P42" s="49" t="n">
        <f>O42/C42</f>
        <v>0.0154460424697089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14374</v>
      </c>
      <c r="T42" s="49" t="n">
        <f>S42/$C42</f>
        <v>0.198588027244719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1.0352946038656</v>
      </c>
      <c r="E43" s="62" t="n">
        <v>67923</v>
      </c>
      <c r="F43" s="49" t="n">
        <f>E43/C43</f>
        <v>0.935720288197936</v>
      </c>
      <c r="G43" s="62" t="n">
        <v>2478</v>
      </c>
      <c r="H43" s="49" t="n">
        <f>G43/C43</f>
        <v>0.0341374037388585</v>
      </c>
      <c r="I43" s="62" t="n">
        <v>1421</v>
      </c>
      <c r="J43" s="49" t="n">
        <f>I43/C43</f>
        <v>0.0195759688107013</v>
      </c>
      <c r="K43" s="62" t="n">
        <v>850</v>
      </c>
      <c r="L43" s="49" t="n">
        <f>K43/C43</f>
        <v>0.0117097631872598</v>
      </c>
      <c r="M43" s="62" t="n">
        <v>33</v>
      </c>
      <c r="N43" s="49" t="n">
        <f>M43/C43</f>
        <v>0.00045461433550538</v>
      </c>
      <c r="O43" s="62" t="n">
        <v>903</v>
      </c>
      <c r="P43" s="49" t="n">
        <f>O43/C43</f>
        <v>0.0124399013624654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4666</v>
      </c>
      <c r="T43" s="49" t="n">
        <f>S43/$C43</f>
        <v>0.0642797118020637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1.03208367941661</v>
      </c>
      <c r="E44" s="62" t="n">
        <v>61187</v>
      </c>
      <c r="F44" s="49" t="n">
        <f>E44/C44</f>
        <v>0.861388368786339</v>
      </c>
      <c r="G44" s="62" t="n">
        <v>5543</v>
      </c>
      <c r="H44" s="49" t="n">
        <f>G44/C44</f>
        <v>0.0780341531400898</v>
      </c>
      <c r="I44" s="62" t="n">
        <v>896</v>
      </c>
      <c r="J44" s="49" t="n">
        <f>I44/C44</f>
        <v>0.0126138555319359</v>
      </c>
      <c r="K44" s="62" t="n">
        <v>2856</v>
      </c>
      <c r="L44" s="49" t="n">
        <f>K44/C44</f>
        <v>0.0402066645080456</v>
      </c>
      <c r="M44" s="62" t="n">
        <v>36</v>
      </c>
      <c r="N44" s="49" t="n">
        <f>M44/C44</f>
        <v>0.000506806695479566</v>
      </c>
      <c r="O44" s="62" t="n">
        <v>882</v>
      </c>
      <c r="P44" s="49" t="n">
        <f>O44/C44</f>
        <v>0.0124167640392494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9846</v>
      </c>
      <c r="T44" s="49" t="n">
        <f>S44/$C44</f>
        <v>0.138611631213661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1.03338762214984</v>
      </c>
      <c r="E45" s="62" t="n">
        <v>46524</v>
      </c>
      <c r="F45" s="49" t="n">
        <f>E45/C45</f>
        <v>0.664666552374421</v>
      </c>
      <c r="G45" s="62" t="n">
        <v>7419</v>
      </c>
      <c r="H45" s="49" t="n">
        <f>G45/C45</f>
        <v>0.10599177095834</v>
      </c>
      <c r="I45" s="62" t="n">
        <v>900</v>
      </c>
      <c r="J45" s="49" t="n">
        <f>I45/C45</f>
        <v>0.0128578775930053</v>
      </c>
      <c r="K45" s="62" t="n">
        <v>14245</v>
      </c>
      <c r="L45" s="49" t="n">
        <f>K45/C45</f>
        <v>0.203511629235956</v>
      </c>
      <c r="M45" s="62" t="n">
        <v>47</v>
      </c>
      <c r="N45" s="49" t="n">
        <f>M45/C45</f>
        <v>0.000671466940968055</v>
      </c>
      <c r="O45" s="62" t="n">
        <v>896</v>
      </c>
      <c r="P45" s="49" t="n">
        <f>O45/C45</f>
        <v>0.0128007314703697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23472</v>
      </c>
      <c r="T45" s="49" t="n">
        <f>S45/$C45</f>
        <v>0.335333447625579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1.02775801704538</v>
      </c>
      <c r="E46" s="62" t="n">
        <v>65209</v>
      </c>
      <c r="F46" s="49" t="n">
        <f>E46/C46</f>
        <v>0.909584187694411</v>
      </c>
      <c r="G46" s="62" t="n">
        <v>2097</v>
      </c>
      <c r="H46" s="49" t="n">
        <f>G46/C46</f>
        <v>0.0292505335397749</v>
      </c>
      <c r="I46" s="62" t="n">
        <v>785</v>
      </c>
      <c r="J46" s="49" t="n">
        <f>I46/C46</f>
        <v>0.0109497705430249</v>
      </c>
      <c r="K46" s="62" t="n">
        <v>2977</v>
      </c>
      <c r="L46" s="49" t="n">
        <f>K46/C46</f>
        <v>0.0415254355497901</v>
      </c>
      <c r="M46" s="62" t="n">
        <v>48</v>
      </c>
      <c r="N46" s="49" t="n">
        <f>M46/C46</f>
        <v>0.000669540109637193</v>
      </c>
      <c r="O46" s="62" t="n">
        <v>773</v>
      </c>
      <c r="P46" s="49" t="n">
        <f>O46/C46</f>
        <v>0.0107823855156156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6482</v>
      </c>
      <c r="T46" s="49" t="n">
        <f>S46/$C46</f>
        <v>0.0904158123055893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1.03269015888589</v>
      </c>
      <c r="E47" s="62" t="n">
        <v>70081</v>
      </c>
      <c r="F47" s="49" t="n">
        <f>E47/C47</f>
        <v>0.954964162101763</v>
      </c>
      <c r="G47" s="62" t="n">
        <v>758</v>
      </c>
      <c r="H47" s="49" t="n">
        <f>G47/C47</f>
        <v>0.0103289455754504</v>
      </c>
      <c r="I47" s="62" t="n">
        <v>1311</v>
      </c>
      <c r="J47" s="49" t="n">
        <f>I47/C47</f>
        <v>0.0178644428092552</v>
      </c>
      <c r="K47" s="62" t="n">
        <v>1055</v>
      </c>
      <c r="L47" s="49" t="n">
        <f>K47/C47</f>
        <v>0.0143760390265173</v>
      </c>
      <c r="M47" s="62" t="n">
        <v>45</v>
      </c>
      <c r="N47" s="49" t="n">
        <f>M47/C47</f>
        <v>0.000613195977434388</v>
      </c>
      <c r="O47" s="62" t="n">
        <v>954</v>
      </c>
      <c r="P47" s="49" t="n">
        <f>O47/C47</f>
        <v>0.012999754721609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3305</v>
      </c>
      <c r="T47" s="49" t="n">
        <f>S47/$C47</f>
        <v>0.0450358378982367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</row>
    <row r="48" ht="12.75">
      <c r="A48" s="9" t="n">
        <v>46</v>
      </c>
      <c r="B48" s="25"/>
      <c r="C48" s="47" t="n">
        <f>Overview!M48</f>
        <v>71597</v>
      </c>
      <c r="D48" s="49" t="n">
        <f>F48+H48+J48+L48+N48+P48+R48</f>
        <v>1.03375839769823</v>
      </c>
      <c r="E48" s="62" t="n">
        <v>65934</v>
      </c>
      <c r="F48" s="49" t="n">
        <f>E48/C48</f>
        <v>0.920904507172088</v>
      </c>
      <c r="G48" s="62" t="n">
        <v>1232</v>
      </c>
      <c r="H48" s="49" t="n">
        <f>G48/C48</f>
        <v>0.0172074248921044</v>
      </c>
      <c r="I48" s="62" t="n">
        <v>1175</v>
      </c>
      <c r="J48" s="49" t="n">
        <f>I48/C48</f>
        <v>0.0164113021495314</v>
      </c>
      <c r="K48" s="62" t="n">
        <v>2084</v>
      </c>
      <c r="L48" s="49" t="n">
        <f>K48/C48</f>
        <v>0.0291073648337221</v>
      </c>
      <c r="M48" s="62" t="n">
        <v>33</v>
      </c>
      <c r="N48" s="49" t="n">
        <f>M48/C48</f>
        <v>0.000460913166752797</v>
      </c>
      <c r="O48" s="62" t="n">
        <v>969</v>
      </c>
      <c r="P48" s="49" t="n">
        <f>O48/C48</f>
        <v>0.0135340866237412</v>
      </c>
      <c r="Q48" s="62" t="n">
        <f>'4A-VAPNHRaceAlone'!Q48</f>
        <v>2587</v>
      </c>
      <c r="R48" s="49" t="n">
        <f>Q48/C48</f>
        <v>0.0361327988602874</v>
      </c>
      <c r="S48" s="62" t="n">
        <f>C48-E48</f>
        <v>5663</v>
      </c>
      <c r="T48" s="49" t="n">
        <f>S48/$C48</f>
        <v>0.0790954928279118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1.0325617621338</v>
      </c>
      <c r="E49" s="62" t="n">
        <v>67711</v>
      </c>
      <c r="F49" s="49" t="n">
        <f>E49/C49</f>
        <v>0.925215894184521</v>
      </c>
      <c r="G49" s="62" t="n">
        <v>2013</v>
      </c>
      <c r="H49" s="49" t="n">
        <f>G49/C49</f>
        <v>0.0275060122431132</v>
      </c>
      <c r="I49" s="62" t="n">
        <v>1396</v>
      </c>
      <c r="J49" s="49" t="n">
        <f>I49/C49</f>
        <v>0.0190752076956712</v>
      </c>
      <c r="K49" s="62" t="n">
        <v>432</v>
      </c>
      <c r="L49" s="49" t="n">
        <f>K49/C49</f>
        <v>0.00590292960209882</v>
      </c>
      <c r="M49" s="62" t="n">
        <v>58</v>
      </c>
      <c r="N49" s="49" t="n">
        <f>M49/C49</f>
        <v>0.000792522955837342</v>
      </c>
      <c r="O49" s="62" t="n">
        <v>939</v>
      </c>
      <c r="P49" s="49" t="n">
        <f>O49/C49</f>
        <v>0.0128306733712287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5473</v>
      </c>
      <c r="T49" s="49" t="n">
        <f>S49/$C49</f>
        <v>0.0747841058154788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1.03668444121835</v>
      </c>
      <c r="E50" s="62" t="n">
        <v>65734</v>
      </c>
      <c r="F50" s="49" t="n">
        <f>E50/C50</f>
        <v>0.917585638906726</v>
      </c>
      <c r="G50" s="62" t="n">
        <v>3087</v>
      </c>
      <c r="H50" s="49" t="n">
        <f>G50/C50</f>
        <v>0.0430916552667579</v>
      </c>
      <c r="I50" s="62" t="n">
        <v>1488</v>
      </c>
      <c r="J50" s="49" t="n">
        <f>I50/C50</f>
        <v>0.0207710991373294</v>
      </c>
      <c r="K50" s="62" t="n">
        <v>667</v>
      </c>
      <c r="L50" s="49" t="n">
        <f>K50/C50</f>
        <v>0.00931070102459589</v>
      </c>
      <c r="M50" s="62" t="n">
        <v>47</v>
      </c>
      <c r="N50" s="49" t="n">
        <f>M50/C50</f>
        <v>0.000656076384041989</v>
      </c>
      <c r="O50" s="62" t="n">
        <v>879</v>
      </c>
      <c r="P50" s="49" t="n">
        <f>O50/C50</f>
        <v>0.0122700242887853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5904</v>
      </c>
      <c r="T50" s="49" t="n">
        <f>S50/$C50</f>
        <v>0.0824143610932745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1.02424417247016</v>
      </c>
      <c r="E51" s="62" t="n">
        <v>69982</v>
      </c>
      <c r="F51" s="49" t="n">
        <f>E51/C51</f>
        <v>0.961278004423016</v>
      </c>
      <c r="G51" s="62" t="n">
        <v>345</v>
      </c>
      <c r="H51" s="49" t="n">
        <f>G51/C51</f>
        <v>0.00473894589360036</v>
      </c>
      <c r="I51" s="62" t="n">
        <v>1172</v>
      </c>
      <c r="J51" s="49" t="n">
        <f>I51/C51</f>
        <v>0.0160986799631873</v>
      </c>
      <c r="K51" s="62" t="n">
        <v>304</v>
      </c>
      <c r="L51" s="49" t="n">
        <f>K51/C51</f>
        <v>0.00417576681638988</v>
      </c>
      <c r="M51" s="62" t="n">
        <v>33</v>
      </c>
      <c r="N51" s="49" t="n">
        <f>M51/C51</f>
        <v>0.000453290476779165</v>
      </c>
      <c r="O51" s="62" t="n">
        <v>720</v>
      </c>
      <c r="P51" s="49" t="n">
        <f>O51/C51</f>
        <v>0.00988997403881815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2819</v>
      </c>
      <c r="T51" s="49" t="n">
        <f>S51/$C51</f>
        <v>0.0387219955769838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1.03560080585189</v>
      </c>
      <c r="E52" s="62" t="n">
        <v>63756</v>
      </c>
      <c r="F52" s="49" t="n">
        <f>E52/C52</f>
        <v>0.862045187198313</v>
      </c>
      <c r="G52" s="62" t="n">
        <v>4311</v>
      </c>
      <c r="H52" s="49" t="n">
        <f>G52/C52</f>
        <v>0.0582890520423478</v>
      </c>
      <c r="I52" s="62" t="n">
        <v>2864</v>
      </c>
      <c r="J52" s="49" t="n">
        <f>I52/C52</f>
        <v>0.038724157979421</v>
      </c>
      <c r="K52" s="62" t="n">
        <v>1301</v>
      </c>
      <c r="L52" s="49" t="n">
        <f>K52/C52</f>
        <v>0.0175908273502887</v>
      </c>
      <c r="M52" s="62" t="n">
        <v>68</v>
      </c>
      <c r="N52" s="49" t="n">
        <f>M52/C52</f>
        <v>0.000919428331913628</v>
      </c>
      <c r="O52" s="62" t="n">
        <v>766</v>
      </c>
      <c r="P52" s="49" t="n">
        <f>O52/C52</f>
        <v>0.0103570897389094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10203</v>
      </c>
      <c r="T52" s="49" t="n">
        <f>S52/$C52</f>
        <v>0.137954812801687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</row>
    <row r="53" ht="12.75">
      <c r="A53" s="9" t="n">
        <v>51</v>
      </c>
      <c r="B53" s="25"/>
      <c r="C53" s="47" t="n">
        <f>Overview!M53</f>
        <v>73416</v>
      </c>
      <c r="D53" s="49" t="n">
        <f>F53+H53+J53+L53+N53+P53+R53</f>
        <v>1.04147597254005</v>
      </c>
      <c r="E53" s="62" t="n">
        <v>64567</v>
      </c>
      <c r="F53" s="49" t="n">
        <f>E53/C53</f>
        <v>0.879467690966547</v>
      </c>
      <c r="G53" s="62" t="n">
        <v>5126</v>
      </c>
      <c r="H53" s="49" t="n">
        <f>G53/C53</f>
        <v>0.0698212923613381</v>
      </c>
      <c r="I53" s="62" t="n">
        <v>1636</v>
      </c>
      <c r="J53" s="49" t="n">
        <f>I53/C53</f>
        <v>0.0222839707965566</v>
      </c>
      <c r="K53" s="62" t="n">
        <v>1673</v>
      </c>
      <c r="L53" s="49" t="n">
        <f>K53/C53</f>
        <v>0.0227879481311976</v>
      </c>
      <c r="M53" s="62" t="n">
        <v>56</v>
      </c>
      <c r="N53" s="49" t="n">
        <f>M53/C53</f>
        <v>0.0007627765064836</v>
      </c>
      <c r="O53" s="62" t="n">
        <v>978</v>
      </c>
      <c r="P53" s="49" t="n">
        <f>O53/C53</f>
        <v>0.0133213468453743</v>
      </c>
      <c r="Q53" s="62" t="n">
        <f>'4A-VAPNHRaceAlone'!Q53</f>
        <v>2425</v>
      </c>
      <c r="R53" s="49" t="n">
        <f>Q53/C53</f>
        <v>0.0330309469325488</v>
      </c>
      <c r="S53" s="62" t="n">
        <f>C53-E53</f>
        <v>8849</v>
      </c>
      <c r="T53" s="49" t="n">
        <f>S53/$C53</f>
        <v>0.120532309033453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</row>
    <row r="54" ht="12.75">
      <c r="A54" s="9" t="n">
        <v>52</v>
      </c>
      <c r="B54" s="25"/>
      <c r="C54" s="47" t="n">
        <f>Overview!M54</f>
        <v>73947</v>
      </c>
      <c r="D54" s="49" t="n">
        <f>F54+H54+J54+L54+N54+P54+R54</f>
        <v>1.04029913316294</v>
      </c>
      <c r="E54" s="62" t="n">
        <v>69688</v>
      </c>
      <c r="F54" s="49" t="n">
        <f>E54/C54</f>
        <v>0.942404695254709</v>
      </c>
      <c r="G54" s="62" t="n">
        <v>1797</v>
      </c>
      <c r="H54" s="49" t="n">
        <f>G54/C54</f>
        <v>0.0243011886891963</v>
      </c>
      <c r="I54" s="62" t="n">
        <v>1829</v>
      </c>
      <c r="J54" s="49" t="n">
        <f>I54/C54</f>
        <v>0.0247339310587313</v>
      </c>
      <c r="K54" s="62" t="n">
        <v>552</v>
      </c>
      <c r="L54" s="49" t="n">
        <f>K54/C54</f>
        <v>0.00746480587447767</v>
      </c>
      <c r="M54" s="62" t="n">
        <v>35</v>
      </c>
      <c r="N54" s="49" t="n">
        <f>M54/C54</f>
        <v>0.000473311966678838</v>
      </c>
      <c r="O54" s="62" t="n">
        <v>1091</v>
      </c>
      <c r="P54" s="49" t="n">
        <f>O54/C54</f>
        <v>0.0147538101613318</v>
      </c>
      <c r="Q54" s="62" t="n">
        <f>'4A-VAPNHRaceAlone'!Q54</f>
        <v>1935</v>
      </c>
      <c r="R54" s="49" t="n">
        <f>Q54/C54</f>
        <v>0.0261673901578157</v>
      </c>
      <c r="S54" s="62" t="n">
        <f>C54-E54</f>
        <v>4259</v>
      </c>
      <c r="T54" s="49" t="n">
        <f>S54/$C54</f>
        <v>0.0575953047452905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</row>
    <row r="55" ht="12.75">
      <c r="A55" s="9" t="n">
        <v>53</v>
      </c>
      <c r="B55" s="25"/>
      <c r="C55" s="47" t="n">
        <f>Overview!M55</f>
        <v>73055</v>
      </c>
      <c r="D55" s="49" t="n">
        <f>F55+H55+J55+L55+N55+P55+R55</f>
        <v>1.03756074190678</v>
      </c>
      <c r="E55" s="62" t="n">
        <v>66074</v>
      </c>
      <c r="F55" s="49" t="n">
        <f>E55/C55</f>
        <v>0.904441858873452</v>
      </c>
      <c r="G55" s="62" t="n">
        <v>2061</v>
      </c>
      <c r="H55" s="49" t="n">
        <f>G55/C55</f>
        <v>0.0282116213811512</v>
      </c>
      <c r="I55" s="62" t="n">
        <v>1402</v>
      </c>
      <c r="J55" s="49" t="n">
        <f>I55/C55</f>
        <v>0.0191910204640339</v>
      </c>
      <c r="K55" s="62" t="n">
        <v>1646</v>
      </c>
      <c r="L55" s="49" t="n">
        <f>K55/C55</f>
        <v>0.022530969817261</v>
      </c>
      <c r="M55" s="62" t="n">
        <v>85</v>
      </c>
      <c r="N55" s="49" t="n">
        <f>M55/C55</f>
        <v>0.00116350694682089</v>
      </c>
      <c r="O55" s="62" t="n">
        <v>946</v>
      </c>
      <c r="P55" s="49" t="n">
        <f>O55/C55</f>
        <v>0.0129491479022654</v>
      </c>
      <c r="Q55" s="62" t="n">
        <f>'4A-VAPNHRaceAlone'!Q55</f>
        <v>3585</v>
      </c>
      <c r="R55" s="49" t="n">
        <f>Q55/C55</f>
        <v>0.0490726165217986</v>
      </c>
      <c r="S55" s="62" t="n">
        <f>C55-E55</f>
        <v>6981</v>
      </c>
      <c r="T55" s="49" t="n">
        <f>S55/$C55</f>
        <v>0.0955581411265485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1.03412822680098</v>
      </c>
      <c r="E56" s="62" t="n">
        <v>68961</v>
      </c>
      <c r="F56" s="49" t="n">
        <f>E56/C56</f>
        <v>0.955548781332705</v>
      </c>
      <c r="G56" s="62" t="n">
        <v>495</v>
      </c>
      <c r="H56" s="49" t="n">
        <f>G56/C56</f>
        <v>0.00685890063600715</v>
      </c>
      <c r="I56" s="62" t="n">
        <v>1529</v>
      </c>
      <c r="J56" s="49" t="n">
        <f>I56/C56</f>
        <v>0.0211863819645554</v>
      </c>
      <c r="K56" s="62" t="n">
        <v>821</v>
      </c>
      <c r="L56" s="49" t="n">
        <f>K56/C56</f>
        <v>0.011376075600327</v>
      </c>
      <c r="M56" s="62" t="n">
        <v>103</v>
      </c>
      <c r="N56" s="49" t="n">
        <f>M56/C56</f>
        <v>0.00142720558688634</v>
      </c>
      <c r="O56" s="62" t="n">
        <v>886</v>
      </c>
      <c r="P56" s="49" t="n">
        <f>O56/C56</f>
        <v>0.0122767393202067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3208</v>
      </c>
      <c r="T56" s="49" t="n">
        <f>S56/$C56</f>
        <v>0.0444512186672948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</row>
    <row r="57" ht="12.75">
      <c r="A57" s="9" t="n">
        <v>55</v>
      </c>
      <c r="B57" s="25"/>
      <c r="C57" s="47" t="n">
        <f>Overview!M57</f>
        <v>72615</v>
      </c>
      <c r="D57" s="49" t="n">
        <f>F57+H57+J57+L57+N57+P57+R57</f>
        <v>1.03915169042209</v>
      </c>
      <c r="E57" s="62" t="n">
        <v>68044</v>
      </c>
      <c r="F57" s="49" t="n">
        <f>E57/C57</f>
        <v>0.937051573366384</v>
      </c>
      <c r="G57" s="62" t="n">
        <v>2033</v>
      </c>
      <c r="H57" s="49" t="n">
        <f>G57/C57</f>
        <v>0.027996970322936</v>
      </c>
      <c r="I57" s="62" t="n">
        <v>1646</v>
      </c>
      <c r="J57" s="49" t="n">
        <f>I57/C57</f>
        <v>0.0226674929422296</v>
      </c>
      <c r="K57" s="62" t="n">
        <v>921</v>
      </c>
      <c r="L57" s="49" t="n">
        <f>K57/C57</f>
        <v>0.0126833298905185</v>
      </c>
      <c r="M57" s="62" t="n">
        <v>47</v>
      </c>
      <c r="N57" s="49" t="n">
        <f>M57/C57</f>
        <v>0.000647249190938511</v>
      </c>
      <c r="O57" s="62" t="n">
        <v>908</v>
      </c>
      <c r="P57" s="49" t="n">
        <f>O57/C57</f>
        <v>0.0125043035185568</v>
      </c>
      <c r="Q57" s="62" t="n">
        <f>'4A-VAPNHRaceAlone'!Q57</f>
        <v>1859</v>
      </c>
      <c r="R57" s="49" t="n">
        <f>Q57/C57</f>
        <v>0.0256007711905254</v>
      </c>
      <c r="S57" s="62" t="n">
        <f>C57-E57</f>
        <v>4571</v>
      </c>
      <c r="T57" s="49" t="n">
        <f>S57/$C57</f>
        <v>0.0629484266336156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</row>
    <row r="58" ht="12.75">
      <c r="A58" s="9" t="n">
        <v>56</v>
      </c>
      <c r="B58" s="25"/>
      <c r="C58" s="47" t="n">
        <f>Overview!M58</f>
        <v>70975</v>
      </c>
      <c r="D58" s="49" t="n">
        <f>F58+H58+J58+L58+N58+P58+R58</f>
        <v>1.0313913349771</v>
      </c>
      <c r="E58" s="62" t="n">
        <v>51338</v>
      </c>
      <c r="F58" s="49" t="n">
        <f>E58/C58</f>
        <v>0.723325114476928</v>
      </c>
      <c r="G58" s="62" t="n">
        <v>15377</v>
      </c>
      <c r="H58" s="49" t="n">
        <f>G58/C58</f>
        <v>0.216653751320888</v>
      </c>
      <c r="I58" s="62" t="n">
        <v>1124</v>
      </c>
      <c r="J58" s="49" t="n">
        <f>I58/C58</f>
        <v>0.0158365621697781</v>
      </c>
      <c r="K58" s="62" t="n">
        <v>385</v>
      </c>
      <c r="L58" s="49" t="n">
        <f>K58/C58</f>
        <v>0.00542444522719267</v>
      </c>
      <c r="M58" s="62" t="n">
        <v>35</v>
      </c>
      <c r="N58" s="49" t="n">
        <f>M58/C58</f>
        <v>0.000493131384290243</v>
      </c>
      <c r="O58" s="62" t="n">
        <v>740</v>
      </c>
      <c r="P58" s="49" t="n">
        <f>O58/C58</f>
        <v>0.010426206410708</v>
      </c>
      <c r="Q58" s="62" t="n">
        <f>'4A-VAPNHRaceAlone'!Q58</f>
        <v>4204</v>
      </c>
      <c r="R58" s="49" t="n">
        <f>Q58/C58</f>
        <v>0.0592321239873195</v>
      </c>
      <c r="S58" s="62" t="n">
        <f>C58-E58</f>
        <v>19637</v>
      </c>
      <c r="T58" s="49" t="n">
        <f>S58/$C58</f>
        <v>0.276674885523072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1.03247275752492</v>
      </c>
      <c r="E59" s="62" t="n">
        <v>68986</v>
      </c>
      <c r="F59" s="49" t="n">
        <f>E59/C59</f>
        <v>0.940850756242925</v>
      </c>
      <c r="G59" s="62" t="n">
        <v>1295</v>
      </c>
      <c r="H59" s="49" t="n">
        <f>G59/C59</f>
        <v>0.0176615795862144</v>
      </c>
      <c r="I59" s="62" t="n">
        <v>1441</v>
      </c>
      <c r="J59" s="49" t="n">
        <f>I59/C59</f>
        <v>0.0196527692538494</v>
      </c>
      <c r="K59" s="62" t="n">
        <v>511</v>
      </c>
      <c r="L59" s="49" t="n">
        <f>K59/C59</f>
        <v>0.00696916383672245</v>
      </c>
      <c r="M59" s="62" t="n">
        <v>15</v>
      </c>
      <c r="N59" s="49" t="n">
        <f>M59/C59</f>
        <v>0.000204574280921403</v>
      </c>
      <c r="O59" s="62" t="n">
        <v>984</v>
      </c>
      <c r="P59" s="49" t="n">
        <f>O59/C59</f>
        <v>0.013420072828444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4337</v>
      </c>
      <c r="T59" s="49" t="n">
        <f>S59/$C59</f>
        <v>0.0591492437570749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1.03710337416128</v>
      </c>
      <c r="E60" s="62" t="n">
        <v>69559</v>
      </c>
      <c r="F60" s="49" t="n">
        <f>E60/C60</f>
        <v>0.958363759110511</v>
      </c>
      <c r="G60" s="62" t="n">
        <v>611</v>
      </c>
      <c r="H60" s="49" t="n">
        <f>G60/C60</f>
        <v>0.00841818106667034</v>
      </c>
      <c r="I60" s="62" t="n">
        <v>1653</v>
      </c>
      <c r="J60" s="49" t="n">
        <f>I60/C60</f>
        <v>0.0227745553243962</v>
      </c>
      <c r="K60" s="62" t="n">
        <v>523</v>
      </c>
      <c r="L60" s="49" t="n">
        <f>K60/C60</f>
        <v>0.00720574254970309</v>
      </c>
      <c r="M60" s="62" t="n">
        <v>64</v>
      </c>
      <c r="N60" s="49" t="n">
        <f>M60/C60</f>
        <v>0.000881773466885273</v>
      </c>
      <c r="O60" s="62" t="n">
        <v>1059</v>
      </c>
      <c r="P60" s="49" t="n">
        <f>O60/C60</f>
        <v>0.0145905953348673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3022</v>
      </c>
      <c r="T60" s="49" t="n">
        <f>S60/$C60</f>
        <v>0.041636240889489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</row>
    <row r="61" ht="12.75">
      <c r="A61" s="9" t="n">
        <v>59</v>
      </c>
      <c r="B61" s="25"/>
      <c r="C61" s="47" t="n">
        <f>Overview!M61</f>
        <v>72990</v>
      </c>
      <c r="D61" s="49" t="n">
        <f>F61+H61+J61+L61+N61+P61+R61</f>
        <v>1.03212768872448</v>
      </c>
      <c r="E61" s="62" t="n">
        <v>70721</v>
      </c>
      <c r="F61" s="49" t="n">
        <f>E61/C61</f>
        <v>0.968913549801343</v>
      </c>
      <c r="G61" s="62" t="n">
        <v>439</v>
      </c>
      <c r="H61" s="49" t="n">
        <f>G61/C61</f>
        <v>0.00601452253733388</v>
      </c>
      <c r="I61" s="62" t="n">
        <v>1686</v>
      </c>
      <c r="J61" s="49" t="n">
        <f>I61/C61</f>
        <v>0.0230990546650226</v>
      </c>
      <c r="K61" s="62" t="n">
        <v>384</v>
      </c>
      <c r="L61" s="49" t="n">
        <f>K61/C61</f>
        <v>0.0052609946568023</v>
      </c>
      <c r="M61" s="62" t="n">
        <v>30</v>
      </c>
      <c r="N61" s="49" t="n">
        <f>M61/C61</f>
        <v>0.00041101520756268</v>
      </c>
      <c r="O61" s="62" t="n">
        <v>876</v>
      </c>
      <c r="P61" s="49" t="n">
        <f>O61/C61</f>
        <v>0.0120016440608303</v>
      </c>
      <c r="Q61" s="62" t="n">
        <f>'4A-VAPNHRaceAlone'!Q61</f>
        <v>1199</v>
      </c>
      <c r="R61" s="49" t="n">
        <f>Q61/C61</f>
        <v>0.0164269077955884</v>
      </c>
      <c r="S61" s="62" t="n">
        <f>C61-E61</f>
        <v>2269</v>
      </c>
      <c r="T61" s="49" t="n">
        <f>S61/$C61</f>
        <v>0.0310864501986573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1.04366463542761</v>
      </c>
      <c r="E62" s="62" t="n">
        <v>58165</v>
      </c>
      <c r="F62" s="49" t="n">
        <f>E62/C62</f>
        <v>0.814807032289697</v>
      </c>
      <c r="G62" s="62" t="n">
        <v>7053</v>
      </c>
      <c r="H62" s="49" t="n">
        <f>G62/C62</f>
        <v>0.0988022693843244</v>
      </c>
      <c r="I62" s="62" t="n">
        <v>1813</v>
      </c>
      <c r="J62" s="49" t="n">
        <f>I62/C62</f>
        <v>0.0253974924704069</v>
      </c>
      <c r="K62" s="62" t="n">
        <v>2591</v>
      </c>
      <c r="L62" s="49" t="n">
        <f>K62/C62</f>
        <v>0.0362961406457939</v>
      </c>
      <c r="M62" s="62" t="n">
        <v>63</v>
      </c>
      <c r="N62" s="49" t="n">
        <f>M62/C62</f>
        <v>0.000882538348392519</v>
      </c>
      <c r="O62" s="62" t="n">
        <v>990</v>
      </c>
      <c r="P62" s="49" t="n">
        <f>O62/C62</f>
        <v>0.0138684597604539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13220</v>
      </c>
      <c r="T62" s="49" t="n">
        <f>S62/$C62</f>
        <v>0.185192967710303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1.03829634437708</v>
      </c>
      <c r="E63" s="62" t="n">
        <v>67495</v>
      </c>
      <c r="F63" s="49" t="n">
        <f>E63/C63</f>
        <v>0.932135508016959</v>
      </c>
      <c r="G63" s="62" t="n">
        <v>2092</v>
      </c>
      <c r="H63" s="49" t="n">
        <f>G63/C63</f>
        <v>0.0288914361474402</v>
      </c>
      <c r="I63" s="62" t="n">
        <v>1615</v>
      </c>
      <c r="J63" s="49" t="n">
        <f>I63/C63</f>
        <v>0.0223038572553136</v>
      </c>
      <c r="K63" s="62" t="n">
        <v>666</v>
      </c>
      <c r="L63" s="49" t="n">
        <f>K63/C63</f>
        <v>0.00919775166070516</v>
      </c>
      <c r="M63" s="62" t="n">
        <v>36</v>
      </c>
      <c r="N63" s="49" t="n">
        <f>M63/C63</f>
        <v>0.000497175765443522</v>
      </c>
      <c r="O63" s="62" t="n">
        <v>945</v>
      </c>
      <c r="P63" s="49" t="n">
        <f>O63/C63</f>
        <v>0.0130508638428925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4914</v>
      </c>
      <c r="T63" s="49" t="n">
        <f>S63/$C63</f>
        <v>0.0678644919830408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</row>
    <row r="64" ht="12.75">
      <c r="A64" s="9" t="n">
        <v>62</v>
      </c>
      <c r="B64" s="25"/>
      <c r="C64" s="47" t="n">
        <f>Overview!M64</f>
        <v>74339</v>
      </c>
      <c r="D64" s="49" t="n">
        <f>F64+H64+J64+L64+N64+P64+R64</f>
        <v>1.035634054803</v>
      </c>
      <c r="E64" s="62" t="n">
        <v>65995</v>
      </c>
      <c r="F64" s="49" t="n">
        <f>E64/C64</f>
        <v>0.88775743553182</v>
      </c>
      <c r="G64" s="62" t="n">
        <v>2517</v>
      </c>
      <c r="H64" s="49" t="n">
        <f>G64/C64</f>
        <v>0.0338584054130403</v>
      </c>
      <c r="I64" s="62" t="n">
        <v>1630</v>
      </c>
      <c r="J64" s="49" t="n">
        <f>I64/C64</f>
        <v>0.0219265795881031</v>
      </c>
      <c r="K64" s="62" t="n">
        <v>596</v>
      </c>
      <c r="L64" s="49" t="n">
        <f>K64/C64</f>
        <v>0.0080173260334414</v>
      </c>
      <c r="M64" s="62" t="n">
        <v>26</v>
      </c>
      <c r="N64" s="49" t="n">
        <f>M64/C64</f>
        <v>0.000349749122264222</v>
      </c>
      <c r="O64" s="62" t="n">
        <v>871</v>
      </c>
      <c r="P64" s="49" t="n">
        <f>O64/C64</f>
        <v>0.0117165955958514</v>
      </c>
      <c r="Q64" s="62" t="n">
        <f>'4A-VAPNHRaceAlone'!Q64</f>
        <v>5353</v>
      </c>
      <c r="R64" s="49" t="n">
        <f>Q64/C64</f>
        <v>0.0720079635184762</v>
      </c>
      <c r="S64" s="62" t="n">
        <f>C64-E64</f>
        <v>8344</v>
      </c>
      <c r="T64" s="49" t="n">
        <f>S64/$C64</f>
        <v>0.11224256446818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</row>
    <row r="65" ht="12.75">
      <c r="A65" s="9" t="n">
        <v>63</v>
      </c>
      <c r="B65" s="25"/>
      <c r="C65" s="47" t="n">
        <f>Overview!M65</f>
        <v>71335</v>
      </c>
      <c r="D65" s="49" t="n">
        <f>F65+H65+J65+L65+N65+P65+R65</f>
        <v>1.03340576154763</v>
      </c>
      <c r="E65" s="62" t="n">
        <v>66994</v>
      </c>
      <c r="F65" s="49" t="n">
        <f>E65/C65</f>
        <v>0.939146281628934</v>
      </c>
      <c r="G65" s="62" t="n">
        <v>1423</v>
      </c>
      <c r="H65" s="49" t="n">
        <f>G65/C65</f>
        <v>0.0199481320529894</v>
      </c>
      <c r="I65" s="62" t="n">
        <v>1524</v>
      </c>
      <c r="J65" s="49" t="n">
        <f>I65/C65</f>
        <v>0.0213639868227378</v>
      </c>
      <c r="K65" s="62" t="n">
        <v>583</v>
      </c>
      <c r="L65" s="49" t="n">
        <f>K65/C65</f>
        <v>0.00817270624518119</v>
      </c>
      <c r="M65" s="62" t="n">
        <v>45</v>
      </c>
      <c r="N65" s="49" t="n">
        <f>M65/C65</f>
        <v>0.000630826382561155</v>
      </c>
      <c r="O65" s="62" t="n">
        <v>805</v>
      </c>
      <c r="P65" s="49" t="n">
        <f>O65/C65</f>
        <v>0.0112847830658162</v>
      </c>
      <c r="Q65" s="62" t="n">
        <f>'4A-VAPNHRaceAlone'!Q65</f>
        <v>2344</v>
      </c>
      <c r="R65" s="49" t="n">
        <f>Q65/C65</f>
        <v>0.0328590453494077</v>
      </c>
      <c r="S65" s="62" t="n">
        <f>C65-E65</f>
        <v>4341</v>
      </c>
      <c r="T65" s="49" t="n">
        <f>S65/$C65</f>
        <v>0.0608537183710661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1.03873722307834</v>
      </c>
      <c r="E66" s="62" t="n">
        <v>63887</v>
      </c>
      <c r="F66" s="49" t="n">
        <f>E66/C66</f>
        <v>0.903213492994783</v>
      </c>
      <c r="G66" s="62" t="n">
        <v>2484</v>
      </c>
      <c r="H66" s="49" t="n">
        <f>G66/C66</f>
        <v>0.0351179788783171</v>
      </c>
      <c r="I66" s="62" t="n">
        <v>1493</v>
      </c>
      <c r="J66" s="49" t="n">
        <f>I66/C66</f>
        <v>0.0211075452758967</v>
      </c>
      <c r="K66" s="62" t="n">
        <v>694</v>
      </c>
      <c r="L66" s="49" t="n">
        <f>K66/C66</f>
        <v>0.00981154482349116</v>
      </c>
      <c r="M66" s="62" t="n">
        <v>39</v>
      </c>
      <c r="N66" s="49" t="n">
        <f>M66/C66</f>
        <v>0.000551369233596765</v>
      </c>
      <c r="O66" s="62" t="n">
        <v>1063</v>
      </c>
      <c r="P66" s="49" t="n">
        <f>O66/C66</f>
        <v>0.0150283460336759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6846</v>
      </c>
      <c r="T66" s="49" t="n">
        <f>S66/$C66</f>
        <v>0.0967865070052168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F67+H67+J67+L67+N67+P67+R67</f>
        <v>1.04438674243454</v>
      </c>
      <c r="E67" s="62" t="n">
        <v>57729</v>
      </c>
      <c r="F67" s="49" t="n">
        <f>E67/C67</f>
        <v>0.784809266157318</v>
      </c>
      <c r="G67" s="62" t="n">
        <v>12451</v>
      </c>
      <c r="H67" s="49" t="n">
        <f>G67/C67</f>
        <v>0.16926778868376</v>
      </c>
      <c r="I67" s="62" t="n">
        <v>1733</v>
      </c>
      <c r="J67" s="49" t="n">
        <f>I67/C67</f>
        <v>0.0235596400119634</v>
      </c>
      <c r="K67" s="62" t="n">
        <v>1243</v>
      </c>
      <c r="L67" s="49" t="n">
        <f>K67/C67</f>
        <v>0.0168982299681884</v>
      </c>
      <c r="M67" s="62" t="n">
        <v>68</v>
      </c>
      <c r="N67" s="49" t="n">
        <f>M67/C67</f>
        <v>0.000924440577503467</v>
      </c>
      <c r="O67" s="62" t="n">
        <v>994</v>
      </c>
      <c r="P67" s="49" t="n">
        <f>O67/C67</f>
        <v>0.0135131460888007</v>
      </c>
      <c r="Q67" s="62" t="n">
        <f>'4A-VAPNHRaceAlone'!Q67</f>
        <v>2605</v>
      </c>
      <c r="R67" s="49" t="n">
        <f>Q67/C67</f>
        <v>0.0354142309470078</v>
      </c>
      <c r="S67" s="62" t="n">
        <f>C67-E67</f>
        <v>15829</v>
      </c>
      <c r="T67" s="49" t="n">
        <f>S67/$C67</f>
        <v>0.215190733842682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F68+H68+J68+L68+N68+P68+R68</f>
        <v>1.04147019542642</v>
      </c>
      <c r="E68" s="62" t="n">
        <v>65001</v>
      </c>
      <c r="F68" s="49" t="n">
        <f>E68/C68</f>
        <v>0.885837717026902</v>
      </c>
      <c r="G68" s="62" t="n">
        <v>2888</v>
      </c>
      <c r="H68" s="49" t="n">
        <f>G68/C68</f>
        <v>0.0393578456758156</v>
      </c>
      <c r="I68" s="62" t="n">
        <v>1168</v>
      </c>
      <c r="J68" s="49" t="n">
        <f>I68/C68</f>
        <v>0.0159175774755376</v>
      </c>
      <c r="K68" s="62" t="n">
        <v>3757</v>
      </c>
      <c r="L68" s="49" t="n">
        <f>K68/C68</f>
        <v>0.0512006323421189</v>
      </c>
      <c r="M68" s="62" t="n">
        <v>87</v>
      </c>
      <c r="N68" s="49" t="n">
        <f>M68/C68</f>
        <v>0.00118564147292104</v>
      </c>
      <c r="O68" s="62" t="n">
        <v>1000</v>
      </c>
      <c r="P68" s="49" t="n">
        <f>O68/C68</f>
        <v>0.0136280629071384</v>
      </c>
      <c r="Q68" s="62" t="n">
        <f>'4A-VAPNHRaceAlone'!Q68</f>
        <v>2520</v>
      </c>
      <c r="R68" s="49" t="n">
        <f>Q68/C68</f>
        <v>0.0343427185259887</v>
      </c>
      <c r="S68" s="62" t="n">
        <f>C68-E68</f>
        <v>8377</v>
      </c>
      <c r="T68" s="49" t="n">
        <f>S68/$C68</f>
        <v>0.114162282973098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F69+H69+J69+L69+N69+P69+R69</f>
        <v>1.05846233440891</v>
      </c>
      <c r="E69" s="62" t="n">
        <v>45443</v>
      </c>
      <c r="F69" s="49" t="n">
        <f>E69/C69</f>
        <v>0.618701411864015</v>
      </c>
      <c r="G69" s="62" t="n">
        <v>21210</v>
      </c>
      <c r="H69" s="49" t="n">
        <f>G69/C69</f>
        <v>0.2887718008414</v>
      </c>
      <c r="I69" s="62" t="n">
        <v>1511</v>
      </c>
      <c r="J69" s="49" t="n">
        <f>I69/C69</f>
        <v>0.0205720976459857</v>
      </c>
      <c r="K69" s="62" t="n">
        <v>3688</v>
      </c>
      <c r="L69" s="49" t="n">
        <f>K69/C69</f>
        <v>0.0502117115277267</v>
      </c>
      <c r="M69" s="62" t="n">
        <v>128</v>
      </c>
      <c r="N69" s="49" t="n">
        <f>M69/C69</f>
        <v>0.00174270582308813</v>
      </c>
      <c r="O69" s="62" t="n">
        <v>1199</v>
      </c>
      <c r="P69" s="49" t="n">
        <f>O69/C69</f>
        <v>0.0163242522022083</v>
      </c>
      <c r="Q69" s="62" t="n">
        <f>'4A-VAPNHRaceAlone'!Q69</f>
        <v>4564</v>
      </c>
      <c r="R69" s="49" t="n">
        <f>Q69/C69</f>
        <v>0.0621383545044861</v>
      </c>
      <c r="S69" s="62" t="n">
        <f>C69-E69</f>
        <v>28006</v>
      </c>
      <c r="T69" s="49" t="n">
        <f>S69/$C69</f>
        <v>0.381298588135985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F70+H70+J70+L70+N70+P70+R70</f>
        <v>1.0440244847772</v>
      </c>
      <c r="E70" s="62" t="n">
        <v>55740</v>
      </c>
      <c r="F70" s="49" t="n">
        <f>E70/C70</f>
        <v>0.744968057523188</v>
      </c>
      <c r="G70" s="62" t="n">
        <v>6712</v>
      </c>
      <c r="H70" s="49" t="n">
        <f>G70/C70</f>
        <v>0.0897062361337574</v>
      </c>
      <c r="I70" s="62" t="n">
        <v>992</v>
      </c>
      <c r="J70" s="49" t="n">
        <f>I70/C70</f>
        <v>0.0132581326347866</v>
      </c>
      <c r="K70" s="62" t="n">
        <v>9607</v>
      </c>
      <c r="L70" s="49" t="n">
        <f>K70/C70</f>
        <v>0.128398064740317</v>
      </c>
      <c r="M70" s="62" t="n">
        <v>99</v>
      </c>
      <c r="N70" s="49" t="n">
        <f>M70/C70</f>
        <v>0.0013231402528668</v>
      </c>
      <c r="O70" s="62" t="n">
        <v>1051</v>
      </c>
      <c r="P70" s="49" t="n">
        <f>O70/C70</f>
        <v>0.0140466707652829</v>
      </c>
      <c r="Q70" s="62" t="n">
        <f>'4A-VAPNHRaceAlone'!Q70</f>
        <v>3915</v>
      </c>
      <c r="R70" s="49" t="n">
        <f>Q70/C70</f>
        <v>0.0523241827270054</v>
      </c>
      <c r="S70" s="62" t="n">
        <f>C70-E70</f>
        <v>19082</v>
      </c>
      <c r="T70" s="49" t="n">
        <f>S70/$C70</f>
        <v>0.255031942476812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</row>
    <row r="71" ht="12.75">
      <c r="A71" s="9" t="n">
        <v>69</v>
      </c>
      <c r="B71" s="25"/>
      <c r="C71" s="47" t="n">
        <f>Overview!M71</f>
        <v>78757</v>
      </c>
      <c r="D71" s="49" t="n">
        <f>F71+H71+J71+L71+N71+P71+R71</f>
        <v>1.04383102454385</v>
      </c>
      <c r="E71" s="62" t="n">
        <v>58473</v>
      </c>
      <c r="F71" s="49" t="n">
        <f>E71/C71</f>
        <v>0.742448290310703</v>
      </c>
      <c r="G71" s="62" t="n">
        <v>4004</v>
      </c>
      <c r="H71" s="49" t="n">
        <f>G71/C71</f>
        <v>0.0508399253399698</v>
      </c>
      <c r="I71" s="62" t="n">
        <v>734</v>
      </c>
      <c r="J71" s="49" t="n">
        <f>I71/C71</f>
        <v>0.00931980649339106</v>
      </c>
      <c r="K71" s="62" t="n">
        <v>14348</v>
      </c>
      <c r="L71" s="49" t="n">
        <f>K71/C71</f>
        <v>0.182180631562909</v>
      </c>
      <c r="M71" s="62" t="n">
        <v>109</v>
      </c>
      <c r="N71" s="49" t="n">
        <f>M71/C71</f>
        <v>0.00138400396155262</v>
      </c>
      <c r="O71" s="62" t="n">
        <v>1263</v>
      </c>
      <c r="P71" s="49" t="n">
        <f>O71/C71</f>
        <v>0.0160366697563391</v>
      </c>
      <c r="Q71" s="62" t="n">
        <f>'4A-VAPNHRaceAlone'!Q71</f>
        <v>3278</v>
      </c>
      <c r="R71" s="49" t="n">
        <f>Q71/C71</f>
        <v>0.0416216971189863</v>
      </c>
      <c r="S71" s="62" t="n">
        <f>C71-E71</f>
        <v>20284</v>
      </c>
      <c r="T71" s="49" t="n">
        <f>S71/$C71</f>
        <v>0.257551709689297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F72+H72+J72+L72+N72+P72+R72</f>
        <v>1.04174644659054</v>
      </c>
      <c r="E72" s="62" t="n">
        <v>58812</v>
      </c>
      <c r="F72" s="49" t="n">
        <f>E72/C72</f>
        <v>0.821959161996338</v>
      </c>
      <c r="G72" s="62" t="n">
        <v>9650</v>
      </c>
      <c r="H72" s="49" t="n">
        <f>G72/C72</f>
        <v>0.134868834817123</v>
      </c>
      <c r="I72" s="62" t="n">
        <v>1547</v>
      </c>
      <c r="J72" s="49" t="n">
        <f>I72/C72</f>
        <v>0.0216209417059161</v>
      </c>
      <c r="K72" s="62" t="n">
        <v>1096</v>
      </c>
      <c r="L72" s="49" t="n">
        <f>K72/C72</f>
        <v>0.0153177453844111</v>
      </c>
      <c r="M72" s="62" t="n">
        <v>52</v>
      </c>
      <c r="N72" s="49" t="n">
        <f>M72/C72</f>
        <v>0.000726754343056002</v>
      </c>
      <c r="O72" s="62" t="n">
        <v>847</v>
      </c>
      <c r="P72" s="49" t="n">
        <f>O72/C72</f>
        <v>0.0118377101647776</v>
      </c>
      <c r="Q72" s="62" t="n">
        <f>'4A-VAPNHRaceAlone'!Q72</f>
        <v>2534</v>
      </c>
      <c r="R72" s="49" t="n">
        <f>Q72/C72</f>
        <v>0.0354152981789213</v>
      </c>
      <c r="S72" s="62" t="n">
        <f>C72-E72</f>
        <v>12739</v>
      </c>
      <c r="T72" s="49" t="n">
        <f>S72/$C72</f>
        <v>0.178040838003662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</row>
    <row r="73" ht="12.75">
      <c r="A73" s="9" t="n">
        <v>71</v>
      </c>
      <c r="B73" s="25"/>
      <c r="C73" s="47" t="n">
        <f>Overview!M73</f>
        <v>72892</v>
      </c>
      <c r="D73" s="49" t="n">
        <f>F73+H73+J73+L73+N73+P73+R73</f>
        <v>1.03398178126543</v>
      </c>
      <c r="E73" s="62" t="n">
        <v>69083</v>
      </c>
      <c r="F73" s="49" t="n">
        <f>E73/C73</f>
        <v>0.947744608461834</v>
      </c>
      <c r="G73" s="62" t="n">
        <v>1344</v>
      </c>
      <c r="H73" s="49" t="n">
        <f>G73/C73</f>
        <v>0.0184382373923064</v>
      </c>
      <c r="I73" s="62" t="n">
        <v>1576</v>
      </c>
      <c r="J73" s="49" t="n">
        <f>I73/C73</f>
        <v>0.0216210283707403</v>
      </c>
      <c r="K73" s="62" t="n">
        <v>554</v>
      </c>
      <c r="L73" s="49" t="n">
        <f>K73/C73</f>
        <v>0.00760028535367393</v>
      </c>
      <c r="M73" s="62" t="n">
        <v>43</v>
      </c>
      <c r="N73" s="49" t="n">
        <f>M73/C73</f>
        <v>0.000589913845140756</v>
      </c>
      <c r="O73" s="62" t="n">
        <v>789</v>
      </c>
      <c r="P73" s="49" t="n">
        <f>O73/C73</f>
        <v>0.0108242331120013</v>
      </c>
      <c r="Q73" s="62" t="n">
        <f>'4A-VAPNHRaceAlone'!Q73</f>
        <v>1980</v>
      </c>
      <c r="R73" s="49" t="n">
        <f>Q73/C73</f>
        <v>0.0271634747297371</v>
      </c>
      <c r="S73" s="62" t="n">
        <f>C73-E73</f>
        <v>3809</v>
      </c>
      <c r="T73" s="49" t="n">
        <f>S73/$C73</f>
        <v>0.0522553915381661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</row>
    <row r="74" ht="12.75">
      <c r="A74" s="9" t="n">
        <v>72</v>
      </c>
      <c r="B74" s="25"/>
      <c r="C74" s="47" t="n">
        <f>Overview!M74</f>
        <v>70123</v>
      </c>
      <c r="D74" s="49" t="n">
        <f>F74+H74+J74+L74+N74+P74+R74</f>
        <v>1.04025783266546</v>
      </c>
      <c r="E74" s="62" t="n">
        <v>65128</v>
      </c>
      <c r="F74" s="49" t="n">
        <f>E74/C74</f>
        <v>0.928768021904368</v>
      </c>
      <c r="G74" s="62" t="n">
        <v>2407</v>
      </c>
      <c r="H74" s="49" t="n">
        <f>G74/C74</f>
        <v>0.0343253996548921</v>
      </c>
      <c r="I74" s="62" t="n">
        <v>1656</v>
      </c>
      <c r="J74" s="49" t="n">
        <f>I74/C74</f>
        <v>0.0236156467920654</v>
      </c>
      <c r="K74" s="62" t="n">
        <v>967</v>
      </c>
      <c r="L74" s="49" t="n">
        <f>K74/C74</f>
        <v>0.0137900546183135</v>
      </c>
      <c r="M74" s="62" t="n">
        <v>50</v>
      </c>
      <c r="N74" s="49" t="n">
        <f>M74/C74</f>
        <v>0.00071303281377009</v>
      </c>
      <c r="O74" s="62" t="n">
        <v>983</v>
      </c>
      <c r="P74" s="49" t="n">
        <f>O74/C74</f>
        <v>0.01401822511872</v>
      </c>
      <c r="Q74" s="62" t="n">
        <f>'4A-VAPNHRaceAlone'!Q74</f>
        <v>1755</v>
      </c>
      <c r="R74" s="49" t="n">
        <f>Q74/C74</f>
        <v>0.0250274517633301</v>
      </c>
      <c r="S74" s="62" t="n">
        <f>C74-E74</f>
        <v>4995</v>
      </c>
      <c r="T74" s="49" t="n">
        <f>S74/$C74</f>
        <v>0.071231978095632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</row>
    <row r="75" ht="12.75">
      <c r="A75" s="9" t="n">
        <v>73</v>
      </c>
      <c r="B75" s="25"/>
      <c r="C75" s="47" t="n">
        <f>Overview!M75</f>
        <v>74239</v>
      </c>
      <c r="D75" s="49" t="n">
        <f>F75+H75+J75+L75+N75+P75+R75</f>
        <v>1.05189994477296</v>
      </c>
      <c r="E75" s="62" t="n">
        <v>51331</v>
      </c>
      <c r="F75" s="49" t="n">
        <f>E75/C75</f>
        <v>0.691429033257452</v>
      </c>
      <c r="G75" s="62" t="n">
        <v>16235</v>
      </c>
      <c r="H75" s="49" t="n">
        <f>G75/C75</f>
        <v>0.21868559651935</v>
      </c>
      <c r="I75" s="62" t="n">
        <v>1538</v>
      </c>
      <c r="J75" s="49" t="n">
        <f>I75/C75</f>
        <v>0.0207168738803055</v>
      </c>
      <c r="K75" s="62" t="n">
        <v>2346</v>
      </c>
      <c r="L75" s="49" t="n">
        <f>K75/C75</f>
        <v>0.0316006411724296</v>
      </c>
      <c r="M75" s="62" t="n">
        <v>79</v>
      </c>
      <c r="N75" s="49" t="n">
        <f>M75/C75</f>
        <v>0.00106413071296758</v>
      </c>
      <c r="O75" s="62" t="n">
        <v>1140</v>
      </c>
      <c r="P75" s="49" t="n">
        <f>O75/C75</f>
        <v>0.0153558102883929</v>
      </c>
      <c r="Q75" s="62" t="n">
        <f>'4A-VAPNHRaceAlone'!Q75</f>
        <v>5423</v>
      </c>
      <c r="R75" s="49" t="n">
        <f>Q75/C75</f>
        <v>0.0730478589420655</v>
      </c>
      <c r="S75" s="62" t="n">
        <f>C75-E75</f>
        <v>22908</v>
      </c>
      <c r="T75" s="49" t="n">
        <f>S75/$C75</f>
        <v>0.308570966742548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1.04661170962911</v>
      </c>
      <c r="E76" s="62" t="n">
        <v>51985</v>
      </c>
      <c r="F76" s="49" t="n">
        <f>E76/C76</f>
        <v>0.755804655355403</v>
      </c>
      <c r="G76" s="62" t="n">
        <v>11074</v>
      </c>
      <c r="H76" s="49" t="n">
        <f>G76/C76</f>
        <v>0.161003765574795</v>
      </c>
      <c r="I76" s="62" t="n">
        <v>1618</v>
      </c>
      <c r="J76" s="49" t="n">
        <f>I76/C76</f>
        <v>0.0235239382969134</v>
      </c>
      <c r="K76" s="62" t="n">
        <v>2594</v>
      </c>
      <c r="L76" s="49" t="n">
        <f>K76/C76</f>
        <v>0.0377139035489452</v>
      </c>
      <c r="M76" s="62" t="n">
        <v>60</v>
      </c>
      <c r="N76" s="49" t="n">
        <f>M76/C76</f>
        <v>0.000872333929428185</v>
      </c>
      <c r="O76" s="62" t="n">
        <v>852</v>
      </c>
      <c r="P76" s="49" t="n">
        <f>O76/C76</f>
        <v>0.0123871417978802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16796</v>
      </c>
      <c r="T76" s="49" t="n">
        <f>S76/$C76</f>
        <v>0.244195344644597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1.03424378312271</v>
      </c>
      <c r="E77" s="62" t="n">
        <v>60355</v>
      </c>
      <c r="F77" s="49" t="n">
        <f>E77/C77</f>
        <v>0.848433304749989</v>
      </c>
      <c r="G77" s="62" t="n">
        <v>5735</v>
      </c>
      <c r="H77" s="49" t="n">
        <f>G77/C77</f>
        <v>0.0806190871135977</v>
      </c>
      <c r="I77" s="62" t="n">
        <v>1000</v>
      </c>
      <c r="J77" s="49" t="n">
        <f>I77/C77</f>
        <v>0.0140573822342803</v>
      </c>
      <c r="K77" s="62" t="n">
        <v>2390</v>
      </c>
      <c r="L77" s="49" t="n">
        <f>K77/C77</f>
        <v>0.03359714353993</v>
      </c>
      <c r="M77" s="62" t="n">
        <v>75</v>
      </c>
      <c r="N77" s="49" t="n">
        <f>M77/C77</f>
        <v>0.00105430366757102</v>
      </c>
      <c r="O77" s="62" t="n">
        <v>704</v>
      </c>
      <c r="P77" s="49" t="n">
        <f>O77/C77</f>
        <v>0.00989639709293335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10782</v>
      </c>
      <c r="T77" s="49" t="n">
        <f>S77/$C77</f>
        <v>0.151566695250011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1.03982294950037</v>
      </c>
      <c r="E78" s="62" t="n">
        <v>59907</v>
      </c>
      <c r="F78" s="49" t="n">
        <f>E78/C78</f>
        <v>0.803527597075984</v>
      </c>
      <c r="G78" s="62" t="n">
        <v>6264</v>
      </c>
      <c r="H78" s="49" t="n">
        <f>G78/C78</f>
        <v>0.0840185098249614</v>
      </c>
      <c r="I78" s="62" t="n">
        <v>1395</v>
      </c>
      <c r="J78" s="49" t="n">
        <f>I78/C78</f>
        <v>0.0187110187110187</v>
      </c>
      <c r="K78" s="62" t="n">
        <v>1890</v>
      </c>
      <c r="L78" s="49" t="n">
        <f>K78/C78</f>
        <v>0.0253504124471866</v>
      </c>
      <c r="M78" s="62" t="n">
        <v>90</v>
      </c>
      <c r="N78" s="49" t="n">
        <f>M78/C78</f>
        <v>0.00120716249748508</v>
      </c>
      <c r="O78" s="62" t="n">
        <v>857</v>
      </c>
      <c r="P78" s="49" t="n">
        <f>O78/C78</f>
        <v>0.0114948695593857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14648</v>
      </c>
      <c r="T78" s="49" t="n">
        <f>S78/$C78</f>
        <v>0.196472402924016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1.02379018562547</v>
      </c>
      <c r="E79" s="62" t="n">
        <v>62605</v>
      </c>
      <c r="F79" s="49" t="n">
        <f>E79/C79</f>
        <v>0.924509355110238</v>
      </c>
      <c r="G79" s="62" t="n">
        <v>963</v>
      </c>
      <c r="H79" s="49" t="n">
        <f>G79/C79</f>
        <v>0.0142209489493037</v>
      </c>
      <c r="I79" s="62" t="n">
        <v>741</v>
      </c>
      <c r="J79" s="49" t="n">
        <f>I79/C79</f>
        <v>0.0109425993472835</v>
      </c>
      <c r="K79" s="62" t="n">
        <v>1415</v>
      </c>
      <c r="L79" s="49" t="n">
        <f>K79/C79</f>
        <v>0.0208957868777412</v>
      </c>
      <c r="M79" s="62" t="n">
        <v>76</v>
      </c>
      <c r="N79" s="49" t="n">
        <f>M79/C79</f>
        <v>0.00112231788177267</v>
      </c>
      <c r="O79" s="62" t="n">
        <v>625</v>
      </c>
      <c r="P79" s="49" t="n">
        <f>O79/C79</f>
        <v>0.00922958784352526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5112</v>
      </c>
      <c r="T79" s="49" t="n">
        <f>S79/$C79</f>
        <v>0.0754906448897618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1.03593862630007</v>
      </c>
      <c r="E80" s="62" t="n">
        <v>33902</v>
      </c>
      <c r="F80" s="49" t="n">
        <f>E80/C80</f>
        <v>0.498727510775704</v>
      </c>
      <c r="G80" s="62" t="n">
        <v>19007</v>
      </c>
      <c r="H80" s="49" t="n">
        <f>G80/C80</f>
        <v>0.27960927960928</v>
      </c>
      <c r="I80" s="62" t="n">
        <v>899</v>
      </c>
      <c r="J80" s="49" t="n">
        <f>I80/C80</f>
        <v>0.0132250614178325</v>
      </c>
      <c r="K80" s="62" t="n">
        <v>2792</v>
      </c>
      <c r="L80" s="49" t="n">
        <f>K80/C80</f>
        <v>0.041072715771511</v>
      </c>
      <c r="M80" s="62" t="n">
        <v>54</v>
      </c>
      <c r="N80" s="49" t="n">
        <f>M80/C80</f>
        <v>0.000794386336555011</v>
      </c>
      <c r="O80" s="62" t="n">
        <v>710</v>
      </c>
      <c r="P80" s="49" t="n">
        <f>O80/C80</f>
        <v>0.01044470923989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34075</v>
      </c>
      <c r="T80" s="49" t="n">
        <f>S80/$C80</f>
        <v>0.501272489224296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1.03392416097632</v>
      </c>
      <c r="E81" s="62" t="n">
        <v>52139</v>
      </c>
      <c r="F81" s="49" t="n">
        <f>E81/C81</f>
        <v>0.757503995350864</v>
      </c>
      <c r="G81" s="62" t="n">
        <v>4725</v>
      </c>
      <c r="H81" s="49" t="n">
        <f>G81/C81</f>
        <v>0.0686473921255267</v>
      </c>
      <c r="I81" s="62" t="n">
        <v>1035</v>
      </c>
      <c r="J81" s="49" t="n">
        <f>I81/C81</f>
        <v>0.0150370477989249</v>
      </c>
      <c r="K81" s="62" t="n">
        <v>2432</v>
      </c>
      <c r="L81" s="49" t="n">
        <f>K81/C81</f>
        <v>0.035333430190324</v>
      </c>
      <c r="M81" s="62" t="n">
        <v>72</v>
      </c>
      <c r="N81" s="49" t="n">
        <f>M81/C81</f>
        <v>0.00104605549905564</v>
      </c>
      <c r="O81" s="62" t="n">
        <v>711</v>
      </c>
      <c r="P81" s="49" t="n">
        <f>O81/C81</f>
        <v>0.0103297980531745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16691</v>
      </c>
      <c r="T81" s="49" t="n">
        <f>S81/$C81</f>
        <v>0.242496004649136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</row>
    <row r="82" ht="12.75">
      <c r="A82" s="9" t="n">
        <v>80</v>
      </c>
      <c r="B82" s="25"/>
      <c r="C82" s="47" t="n">
        <f>Overview!M82</f>
        <v>70666</v>
      </c>
      <c r="D82" s="49" t="n">
        <f>F82+H82+J82+L82+N82+P82+R82</f>
        <v>1.03836356946764</v>
      </c>
      <c r="E82" s="62" t="n">
        <v>59479</v>
      </c>
      <c r="F82" s="49" t="n">
        <f>E82/C82</f>
        <v>0.8416919027538</v>
      </c>
      <c r="G82" s="62" t="n">
        <v>5494</v>
      </c>
      <c r="H82" s="49" t="n">
        <f>G82/C82</f>
        <v>0.0777460164718535</v>
      </c>
      <c r="I82" s="62" t="n">
        <v>1178</v>
      </c>
      <c r="J82" s="49" t="n">
        <f>I82/C82</f>
        <v>0.0166699685846093</v>
      </c>
      <c r="K82" s="62" t="n">
        <v>3561</v>
      </c>
      <c r="L82" s="49" t="n">
        <f>K82/C82</f>
        <v>0.0503919848300456</v>
      </c>
      <c r="M82" s="62" t="n">
        <v>65</v>
      </c>
      <c r="N82" s="49" t="n">
        <f>M82/C82</f>
        <v>0.000919819998301871</v>
      </c>
      <c r="O82" s="62" t="n">
        <v>863</v>
      </c>
      <c r="P82" s="49" t="n">
        <f>O82/C82</f>
        <v>0.0122123793620695</v>
      </c>
      <c r="Q82" s="62" t="n">
        <f>'4A-VAPNHRaceAlone'!Q82</f>
        <v>2737</v>
      </c>
      <c r="R82" s="49" t="n">
        <f>Q82/C82</f>
        <v>0.0387314974669572</v>
      </c>
      <c r="S82" s="62" t="n">
        <f>C82-E82</f>
        <v>11187</v>
      </c>
      <c r="T82" s="49" t="n">
        <f>S82/$C82</f>
        <v>0.1583080972462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</row>
    <row r="83" ht="12.75">
      <c r="A83" s="9" t="n">
        <v>81</v>
      </c>
      <c r="B83" s="25"/>
      <c r="C83" s="47" t="n">
        <f>Overview!M83</f>
        <v>72730</v>
      </c>
      <c r="D83" s="49" t="n">
        <f>F83+H83+J83+L83+N83+P83+R83</f>
        <v>1.04540079747009</v>
      </c>
      <c r="E83" s="62" t="n">
        <v>62696</v>
      </c>
      <c r="F83" s="49" t="n">
        <f>E83/C83</f>
        <v>0.86203767358724</v>
      </c>
      <c r="G83" s="62" t="n">
        <v>5063</v>
      </c>
      <c r="H83" s="49" t="n">
        <f>G83/C83</f>
        <v>0.0696136394885192</v>
      </c>
      <c r="I83" s="62" t="n">
        <v>1906</v>
      </c>
      <c r="J83" s="49" t="n">
        <f>I83/C83</f>
        <v>0.0262065172556029</v>
      </c>
      <c r="K83" s="62" t="n">
        <v>1567</v>
      </c>
      <c r="L83" s="49" t="n">
        <f>K83/C83</f>
        <v>0.0215454420459233</v>
      </c>
      <c r="M83" s="62" t="n">
        <v>103</v>
      </c>
      <c r="N83" s="49" t="n">
        <f>M83/C83</f>
        <v>0.00141619689261653</v>
      </c>
      <c r="O83" s="62" t="n">
        <v>1155</v>
      </c>
      <c r="P83" s="49" t="n">
        <f>O83/C83</f>
        <v>0.0158806544754572</v>
      </c>
      <c r="Q83" s="62" t="n">
        <f>'4A-VAPNHRaceAlone'!Q83</f>
        <v>3542</v>
      </c>
      <c r="R83" s="49" t="n">
        <f>Q83/C83</f>
        <v>0.0487006737247353</v>
      </c>
      <c r="S83" s="62" t="n">
        <f>C83-E83</f>
        <v>10034</v>
      </c>
      <c r="T83" s="49" t="n">
        <f>S83/$C83</f>
        <v>0.13796232641276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1.02788861654221</v>
      </c>
      <c r="E84" s="62" t="n">
        <v>50957</v>
      </c>
      <c r="F84" s="49" t="n">
        <f>E84/C84</f>
        <v>0.726172832468791</v>
      </c>
      <c r="G84" s="62" t="n">
        <v>2107</v>
      </c>
      <c r="H84" s="49" t="n">
        <f>G84/C84</f>
        <v>0.030026221284843</v>
      </c>
      <c r="I84" s="62" t="n">
        <v>795</v>
      </c>
      <c r="J84" s="49" t="n">
        <f>I84/C84</f>
        <v>0.0113293051359517</v>
      </c>
      <c r="K84" s="62" t="n">
        <v>4288</v>
      </c>
      <c r="L84" s="49" t="n">
        <f>K84/C84</f>
        <v>0.0611069942427179</v>
      </c>
      <c r="M84" s="62" t="n">
        <v>95</v>
      </c>
      <c r="N84" s="49" t="n">
        <f>M84/C84</f>
        <v>0.00135381633700051</v>
      </c>
      <c r="O84" s="62" t="n">
        <v>698</v>
      </c>
      <c r="P84" s="49" t="n">
        <f>O84/C84</f>
        <v>0.00994698740238272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19215</v>
      </c>
      <c r="T84" s="49" t="n">
        <f>S84/$C84</f>
        <v>0.273827167531209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1.03165331944659</v>
      </c>
      <c r="E85" s="62" t="n">
        <v>66009</v>
      </c>
      <c r="F85" s="49" t="n">
        <f>E85/C85</f>
        <v>0.929036888995229</v>
      </c>
      <c r="G85" s="62" t="n">
        <v>1297</v>
      </c>
      <c r="H85" s="49" t="n">
        <f>G85/C85</f>
        <v>0.0182544932513265</v>
      </c>
      <c r="I85" s="62" t="n">
        <v>1208</v>
      </c>
      <c r="J85" s="49" t="n">
        <f>I85/C85</f>
        <v>0.0170018718948361</v>
      </c>
      <c r="K85" s="62" t="n">
        <v>1225</v>
      </c>
      <c r="L85" s="49" t="n">
        <f>K85/C85</f>
        <v>0.017241136648323</v>
      </c>
      <c r="M85" s="62" t="n">
        <v>52</v>
      </c>
      <c r="N85" s="49" t="n">
        <f>M85/C85</f>
        <v>0.000731868657724733</v>
      </c>
      <c r="O85" s="62" t="n">
        <v>896</v>
      </c>
      <c r="P85" s="49" t="n">
        <f>O85/C85</f>
        <v>0.0126106599484877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5042</v>
      </c>
      <c r="T85" s="49" t="n">
        <f>S85/$C85</f>
        <v>0.0709631110047712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1.04361796017431</v>
      </c>
      <c r="E86" s="62" t="n">
        <v>50910</v>
      </c>
      <c r="F86" s="49" t="n">
        <f>E86/C86</f>
        <v>0.70205196094655</v>
      </c>
      <c r="G86" s="62" t="n">
        <v>17221</v>
      </c>
      <c r="H86" s="49" t="n">
        <f>G86/C86</f>
        <v>0.237478625406807</v>
      </c>
      <c r="I86" s="62" t="n">
        <v>1860</v>
      </c>
      <c r="J86" s="49" t="n">
        <f>I86/C86</f>
        <v>0.0256495118318716</v>
      </c>
      <c r="K86" s="62" t="n">
        <v>620</v>
      </c>
      <c r="L86" s="49" t="n">
        <f>K86/C86</f>
        <v>0.00854983727729053</v>
      </c>
      <c r="M86" s="62" t="n">
        <v>67</v>
      </c>
      <c r="N86" s="49" t="n">
        <f>M86/C86</f>
        <v>0.000923934028352364</v>
      </c>
      <c r="O86" s="62" t="n">
        <v>993</v>
      </c>
      <c r="P86" s="49" t="n">
        <f>O86/C86</f>
        <v>0.0136935297037895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21606</v>
      </c>
      <c r="T86" s="49" t="n">
        <f>S86/$C86</f>
        <v>0.29794803905345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1.03314186595388</v>
      </c>
      <c r="E87" s="62" t="n">
        <v>64616</v>
      </c>
      <c r="F87" s="49" t="n">
        <f>E87/C87</f>
        <v>0.918702192396281</v>
      </c>
      <c r="G87" s="62" t="n">
        <v>1837</v>
      </c>
      <c r="H87" s="49" t="n">
        <f>G87/C87</f>
        <v>0.0261182358461057</v>
      </c>
      <c r="I87" s="62" t="n">
        <v>1350</v>
      </c>
      <c r="J87" s="49" t="n">
        <f>I87/C87</f>
        <v>0.0191941308613189</v>
      </c>
      <c r="K87" s="62" t="n">
        <v>891</v>
      </c>
      <c r="L87" s="49" t="n">
        <f>K87/C87</f>
        <v>0.0126681263684704</v>
      </c>
      <c r="M87" s="62" t="n">
        <v>49</v>
      </c>
      <c r="N87" s="49" t="n">
        <f>M87/C87</f>
        <v>0.000696675860892314</v>
      </c>
      <c r="O87" s="62" t="n">
        <v>861</v>
      </c>
      <c r="P87" s="49" t="n">
        <f>O87/C87</f>
        <v>0.0122415901271078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5718</v>
      </c>
      <c r="T87" s="49" t="n">
        <f>S87/$C87</f>
        <v>0.0812978076037194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1.03533351858081</v>
      </c>
      <c r="E88" s="62" t="n">
        <v>43586</v>
      </c>
      <c r="F88" s="49" t="n">
        <f>E88/C88</f>
        <v>0.637436564926803</v>
      </c>
      <c r="G88" s="62" t="n">
        <v>10532</v>
      </c>
      <c r="H88" s="49" t="n">
        <f>G88/C88</f>
        <v>0.154028401363031</v>
      </c>
      <c r="I88" s="62" t="n">
        <v>1011</v>
      </c>
      <c r="J88" s="49" t="n">
        <f>I88/C88</f>
        <v>0.0147856735451979</v>
      </c>
      <c r="K88" s="62" t="n">
        <v>6445</v>
      </c>
      <c r="L88" s="49" t="n">
        <f>K88/C88</f>
        <v>0.0942568407505448</v>
      </c>
      <c r="M88" s="62" t="n">
        <v>69</v>
      </c>
      <c r="N88" s="49" t="n">
        <f>M88/C88</f>
        <v>0.00100911125085921</v>
      </c>
      <c r="O88" s="62" t="n">
        <v>736</v>
      </c>
      <c r="P88" s="49" t="n">
        <f>O88/C88</f>
        <v>0.0107638533424982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24791</v>
      </c>
      <c r="T88" s="49" t="n">
        <f>S88/$C88</f>
        <v>0.362563435073197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</row>
    <row r="89" ht="12.75">
      <c r="A89" s="9" t="n">
        <v>87</v>
      </c>
      <c r="B89" s="25"/>
      <c r="C89" s="47" t="n">
        <f>Overview!M89</f>
        <v>70747</v>
      </c>
      <c r="D89" s="49" t="n">
        <f>F89+H89+J89+L89+N89+P89+R89</f>
        <v>1.03725953043945</v>
      </c>
      <c r="E89" s="62" t="n">
        <v>52651</v>
      </c>
      <c r="F89" s="49" t="n">
        <f>E89/C89</f>
        <v>0.74421530241565</v>
      </c>
      <c r="G89" s="62" t="n">
        <v>12405</v>
      </c>
      <c r="H89" s="49" t="n">
        <f>G89/C89</f>
        <v>0.175343124090067</v>
      </c>
      <c r="I89" s="62" t="n">
        <v>1477</v>
      </c>
      <c r="J89" s="49" t="n">
        <f>I89/C89</f>
        <v>0.0208772103410745</v>
      </c>
      <c r="K89" s="62" t="n">
        <v>1585</v>
      </c>
      <c r="L89" s="49" t="n">
        <f>K89/C89</f>
        <v>0.0224037768385939</v>
      </c>
      <c r="M89" s="62" t="n">
        <v>54</v>
      </c>
      <c r="N89" s="49" t="n">
        <f>M89/C89</f>
        <v>0.000763283248759665</v>
      </c>
      <c r="O89" s="62" t="n">
        <v>1041</v>
      </c>
      <c r="P89" s="49" t="n">
        <f>O89/C89</f>
        <v>0.0147144048510891</v>
      </c>
      <c r="Q89" s="62" t="n">
        <f>'4A-VAPNHRaceAlone'!Q89</f>
        <v>4170</v>
      </c>
      <c r="R89" s="49" t="n">
        <f>Q89/C89</f>
        <v>0.0589424286542186</v>
      </c>
      <c r="S89" s="62" t="n">
        <f>C89-E89</f>
        <v>18096</v>
      </c>
      <c r="T89" s="49" t="n">
        <f>S89/$C89</f>
        <v>0.25578469758435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</row>
    <row r="90" ht="12.75">
      <c r="A90" s="9" t="n">
        <v>88</v>
      </c>
      <c r="B90" s="25"/>
      <c r="C90" s="47" t="n">
        <f>Overview!M90</f>
        <v>70491</v>
      </c>
      <c r="D90" s="49" t="n">
        <f>F90+H90+J90+L90+N90+P90+R90</f>
        <v>1.039168120753</v>
      </c>
      <c r="E90" s="62" t="n">
        <v>60678</v>
      </c>
      <c r="F90" s="49" t="n">
        <f>E90/C90</f>
        <v>0.860790739243308</v>
      </c>
      <c r="G90" s="62" t="n">
        <v>2489</v>
      </c>
      <c r="H90" s="49" t="n">
        <f>G90/C90</f>
        <v>0.0353094721311941</v>
      </c>
      <c r="I90" s="62" t="n">
        <v>1693</v>
      </c>
      <c r="J90" s="49" t="n">
        <f>I90/C90</f>
        <v>0.0240172504291328</v>
      </c>
      <c r="K90" s="62" t="n">
        <v>637</v>
      </c>
      <c r="L90" s="49" t="n">
        <f>K90/C90</f>
        <v>0.00903661460328269</v>
      </c>
      <c r="M90" s="62" t="n">
        <v>57</v>
      </c>
      <c r="N90" s="49" t="n">
        <f>M90/C90</f>
        <v>0.000808613865599864</v>
      </c>
      <c r="O90" s="62" t="n">
        <v>985</v>
      </c>
      <c r="P90" s="49" t="n">
        <f>O90/C90</f>
        <v>0.0139734150458924</v>
      </c>
      <c r="Q90" s="62" t="n">
        <f>'4A-VAPNHRaceAlone'!Q90</f>
        <v>6713</v>
      </c>
      <c r="R90" s="49" t="n">
        <f>Q90/C90</f>
        <v>0.0952320154345945</v>
      </c>
      <c r="S90" s="62" t="n">
        <f>C90-E90</f>
        <v>9813</v>
      </c>
      <c r="T90" s="49" t="n">
        <f>S90/$C90</f>
        <v>0.139209260756692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1.03233103728745</v>
      </c>
      <c r="E91" s="62" t="n">
        <v>58890</v>
      </c>
      <c r="F91" s="49" t="n">
        <f>E91/C91</f>
        <v>0.748417761736522</v>
      </c>
      <c r="G91" s="62" t="n">
        <v>7496</v>
      </c>
      <c r="H91" s="49" t="n">
        <f>G91/C91</f>
        <v>0.095264723076532</v>
      </c>
      <c r="I91" s="62" t="n">
        <v>850</v>
      </c>
      <c r="J91" s="49" t="n">
        <f>I91/C91</f>
        <v>0.010802429911293</v>
      </c>
      <c r="K91" s="62" t="n">
        <v>9438</v>
      </c>
      <c r="L91" s="49" t="n">
        <f>K91/C91</f>
        <v>0.119945098238568</v>
      </c>
      <c r="M91" s="62" t="n">
        <v>90</v>
      </c>
      <c r="N91" s="49" t="n">
        <f>M91/C91</f>
        <v>0.00114378669648985</v>
      </c>
      <c r="O91" s="62" t="n">
        <v>749</v>
      </c>
      <c r="P91" s="49" t="n">
        <f>O91/C91</f>
        <v>0.00951884706300994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19796</v>
      </c>
      <c r="T91" s="49" t="n">
        <f>S91/$C91</f>
        <v>0.251582238263478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1.05329403556733</v>
      </c>
      <c r="E92" s="62" t="n">
        <v>47755</v>
      </c>
      <c r="F92" s="49" t="n">
        <f>E92/C92</f>
        <v>0.679951020175701</v>
      </c>
      <c r="G92" s="62" t="n">
        <v>13599</v>
      </c>
      <c r="H92" s="49" t="n">
        <f>G92/C92</f>
        <v>0.193626927512708</v>
      </c>
      <c r="I92" s="62" t="n">
        <v>1595</v>
      </c>
      <c r="J92" s="49" t="n">
        <f>I92/C92</f>
        <v>0.0227101220224111</v>
      </c>
      <c r="K92" s="62" t="n">
        <v>3394</v>
      </c>
      <c r="L92" s="49" t="n">
        <f>K92/C92</f>
        <v>0.0483248615323281</v>
      </c>
      <c r="M92" s="62" t="n">
        <v>81</v>
      </c>
      <c r="N92" s="49" t="n">
        <f>M92/C92</f>
        <v>0.00115330400239204</v>
      </c>
      <c r="O92" s="62" t="n">
        <v>956</v>
      </c>
      <c r="P92" s="49" t="n">
        <f>O92/C92</f>
        <v>0.0136118348924295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22478</v>
      </c>
      <c r="T92" s="49" t="n">
        <f>S92/$C92</f>
        <v>0.320048979824299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1.04860092480058</v>
      </c>
      <c r="E93" s="62" t="n">
        <v>48587</v>
      </c>
      <c r="F93" s="49" t="n">
        <f>E93/C93</f>
        <v>0.678750541329645</v>
      </c>
      <c r="G93" s="62" t="n">
        <v>13378</v>
      </c>
      <c r="H93" s="49" t="n">
        <f>G93/C93</f>
        <v>0.186887948255871</v>
      </c>
      <c r="I93" s="62" t="n">
        <v>1485</v>
      </c>
      <c r="J93" s="49" t="n">
        <f>I93/C93</f>
        <v>0.0207451489878882</v>
      </c>
      <c r="K93" s="62" t="n">
        <v>3144</v>
      </c>
      <c r="L93" s="49" t="n">
        <f>K93/C93</f>
        <v>0.0439210427056703</v>
      </c>
      <c r="M93" s="62" t="n">
        <v>92</v>
      </c>
      <c r="N93" s="49" t="n">
        <f>M93/C93</f>
        <v>0.00128522135143819</v>
      </c>
      <c r="O93" s="62" t="n">
        <v>989</v>
      </c>
      <c r="P93" s="49" t="n">
        <f>O93/C93</f>
        <v>0.0138161295279605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22996</v>
      </c>
      <c r="T93" s="49" t="n">
        <f>S93/$C93</f>
        <v>0.321249458670355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1.0345246332199</v>
      </c>
      <c r="E94" s="62" t="n">
        <v>64461</v>
      </c>
      <c r="F94" s="49" t="n">
        <f>E94/C94</f>
        <v>0.910221833123879</v>
      </c>
      <c r="G94" s="62" t="n">
        <v>1843</v>
      </c>
      <c r="H94" s="49" t="n">
        <f>G94/C94</f>
        <v>0.0260240895804798</v>
      </c>
      <c r="I94" s="62" t="n">
        <v>1276</v>
      </c>
      <c r="J94" s="49" t="n">
        <f>I94/C94</f>
        <v>0.0180177635945156</v>
      </c>
      <c r="K94" s="62" t="n">
        <v>1898</v>
      </c>
      <c r="L94" s="49" t="n">
        <f>K94/C94</f>
        <v>0.0268007173216227</v>
      </c>
      <c r="M94" s="62" t="n">
        <v>59</v>
      </c>
      <c r="N94" s="49" t="n">
        <f>M94/C94</f>
        <v>0.00083310975868058</v>
      </c>
      <c r="O94" s="62" t="n">
        <v>874</v>
      </c>
      <c r="P94" s="49" t="n">
        <f>O94/C94</f>
        <v>0.0123413208319801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6358</v>
      </c>
      <c r="T94" s="49" t="n">
        <f>S94/$C94</f>
        <v>0.0897781668761208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1.03478030556485</v>
      </c>
      <c r="E95" s="62" t="n">
        <v>67628</v>
      </c>
      <c r="F95" s="49" t="n">
        <f>E95/C95</f>
        <v>0.942734470837515</v>
      </c>
      <c r="G95" s="62" t="n">
        <v>1052</v>
      </c>
      <c r="H95" s="49" t="n">
        <f>G95/C95</f>
        <v>0.0146648823463812</v>
      </c>
      <c r="I95" s="62" t="n">
        <v>1501</v>
      </c>
      <c r="J95" s="49" t="n">
        <f>I95/C95</f>
        <v>0.0209239433478309</v>
      </c>
      <c r="K95" s="62" t="n">
        <v>712</v>
      </c>
      <c r="L95" s="49" t="n">
        <f>K95/C95</f>
        <v>0.00992528158804505</v>
      </c>
      <c r="M95" s="62" t="n">
        <v>53</v>
      </c>
      <c r="N95" s="49" t="n">
        <f>M95/C95</f>
        <v>0.000738820118211219</v>
      </c>
      <c r="O95" s="62" t="n">
        <v>903</v>
      </c>
      <c r="P95" s="49" t="n">
        <f>O95/C95</f>
        <v>0.0125878220140515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4108</v>
      </c>
      <c r="T95" s="49" t="n">
        <f>S95/$C95</f>
        <v>0.0572655291624847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</row>
    <row r="96" ht="12.75">
      <c r="A96" s="9" t="n">
        <v>94</v>
      </c>
      <c r="B96" s="25"/>
      <c r="C96" s="47" t="n">
        <f>Overview!M96</f>
        <v>71763</v>
      </c>
      <c r="D96" s="49" t="n">
        <f>F96+H96+J96+L96+N96+P96+R96</f>
        <v>1.03749843233978</v>
      </c>
      <c r="E96" s="62" t="n">
        <v>68558</v>
      </c>
      <c r="F96" s="49" t="n">
        <f>E96/C96</f>
        <v>0.955339102322924</v>
      </c>
      <c r="G96" s="62" t="n">
        <v>1206</v>
      </c>
      <c r="H96" s="49" t="n">
        <f>G96/C96</f>
        <v>0.0168053175034489</v>
      </c>
      <c r="I96" s="62" t="n">
        <v>1767</v>
      </c>
      <c r="J96" s="49" t="n">
        <f>I96/C96</f>
        <v>0.0246227164416203</v>
      </c>
      <c r="K96" s="62" t="n">
        <v>548</v>
      </c>
      <c r="L96" s="49" t="n">
        <f>K96/C96</f>
        <v>0.00763624709111938</v>
      </c>
      <c r="M96" s="62" t="n">
        <v>37</v>
      </c>
      <c r="N96" s="49" t="n">
        <f>M96/C96</f>
        <v>0.000515586026225214</v>
      </c>
      <c r="O96" s="62" t="n">
        <v>978</v>
      </c>
      <c r="P96" s="49" t="n">
        <f>O96/C96</f>
        <v>0.0136281928013043</v>
      </c>
      <c r="Q96" s="62" t="n">
        <f>'4A-VAPNHRaceAlone'!Q96</f>
        <v>1360</v>
      </c>
      <c r="R96" s="49" t="n">
        <f>Q96/C96</f>
        <v>0.018951270153143</v>
      </c>
      <c r="S96" s="62" t="n">
        <f>C96-E96</f>
        <v>3205</v>
      </c>
      <c r="T96" s="49" t="n">
        <f>S96/$C96</f>
        <v>0.0446608976770759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1.03481703222918</v>
      </c>
      <c r="E97" s="62" t="n">
        <v>67739</v>
      </c>
      <c r="F97" s="49" t="n">
        <f>E97/C97</f>
        <v>0.947557632050134</v>
      </c>
      <c r="G97" s="62" t="n">
        <v>868</v>
      </c>
      <c r="H97" s="49" t="n">
        <f>G97/C97</f>
        <v>0.0121418979409132</v>
      </c>
      <c r="I97" s="62" t="n">
        <v>1573</v>
      </c>
      <c r="J97" s="49" t="n">
        <f>I97/C97</f>
        <v>0.0220036929274843</v>
      </c>
      <c r="K97" s="62" t="n">
        <v>534</v>
      </c>
      <c r="L97" s="49" t="n">
        <f>K97/C97</f>
        <v>0.00746978513876455</v>
      </c>
      <c r="M97" s="62" t="n">
        <v>47</v>
      </c>
      <c r="N97" s="49" t="n">
        <f>M97/C97</f>
        <v>0.000657452999104745</v>
      </c>
      <c r="O97" s="62" t="n">
        <v>974</v>
      </c>
      <c r="P97" s="49" t="n">
        <f>O97/C97</f>
        <v>0.0136246642793196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3749</v>
      </c>
      <c r="T97" s="49" t="n">
        <f>S97/$C97</f>
        <v>0.0524423679498657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1.02995415634319</v>
      </c>
      <c r="E98" s="62" t="n">
        <v>62146</v>
      </c>
      <c r="F98" s="49" t="n">
        <f>E98/C98</f>
        <v>0.922006438882542</v>
      </c>
      <c r="G98" s="62" t="n">
        <v>1349</v>
      </c>
      <c r="H98" s="49" t="n">
        <f>G98/C98</f>
        <v>0.0200139459667967</v>
      </c>
      <c r="I98" s="62" t="n">
        <v>950</v>
      </c>
      <c r="J98" s="49" t="n">
        <f>I98/C98</f>
        <v>0.0140943281456315</v>
      </c>
      <c r="K98" s="62" t="n">
        <v>2162</v>
      </c>
      <c r="L98" s="49" t="n">
        <f>K98/C98</f>
        <v>0.0320757236324793</v>
      </c>
      <c r="M98" s="62" t="n">
        <v>45</v>
      </c>
      <c r="N98" s="49" t="n">
        <f>M98/C98</f>
        <v>0.000667626070056229</v>
      </c>
      <c r="O98" s="62" t="n">
        <v>777</v>
      </c>
      <c r="P98" s="49" t="n">
        <f>O98/C98</f>
        <v>0.0115276768096376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5257</v>
      </c>
      <c r="T98" s="49" t="n">
        <f>S98/$C98</f>
        <v>0.0779935611174577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1.02597402597403</v>
      </c>
      <c r="E99" s="62" t="n">
        <v>64657</v>
      </c>
      <c r="F99" s="49" t="n">
        <f>E99/C99</f>
        <v>0.90876763928712</v>
      </c>
      <c r="G99" s="62" t="n">
        <v>3411</v>
      </c>
      <c r="H99" s="49" t="n">
        <f>G99/C99</f>
        <v>0.0479423174228369</v>
      </c>
      <c r="I99" s="62" t="n">
        <v>1135</v>
      </c>
      <c r="J99" s="49" t="n">
        <f>I99/C99</f>
        <v>0.0159526620565582</v>
      </c>
      <c r="K99" s="62" t="n">
        <v>387</v>
      </c>
      <c r="L99" s="49" t="n">
        <f>K99/C99</f>
        <v>0.00543936582897622</v>
      </c>
      <c r="M99" s="62" t="n">
        <v>55</v>
      </c>
      <c r="N99" s="49" t="n">
        <f>M99/C99</f>
        <v>0.000773036487322202</v>
      </c>
      <c r="O99" s="62" t="n">
        <v>707</v>
      </c>
      <c r="P99" s="49" t="n">
        <f>O99/C99</f>
        <v>0.00993703266430539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6491</v>
      </c>
      <c r="T99" s="49" t="n">
        <f>S99/$C99</f>
        <v>0.0912323607128802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1.03143890093999</v>
      </c>
      <c r="E100" s="62" t="n">
        <v>63751</v>
      </c>
      <c r="F100" s="49" t="n">
        <f>E100/C100</f>
        <v>0.921923355025307</v>
      </c>
      <c r="G100" s="62" t="n">
        <v>1379</v>
      </c>
      <c r="H100" s="49" t="n">
        <f>G100/C100</f>
        <v>0.019942154736081</v>
      </c>
      <c r="I100" s="62" t="n">
        <v>1016</v>
      </c>
      <c r="J100" s="49" t="n">
        <f>I100/C100</f>
        <v>0.0146926970354302</v>
      </c>
      <c r="K100" s="62" t="n">
        <v>896</v>
      </c>
      <c r="L100" s="49" t="n">
        <f>K100/C100</f>
        <v>0.0129573391178597</v>
      </c>
      <c r="M100" s="62" t="n">
        <v>45</v>
      </c>
      <c r="N100" s="49" t="n">
        <f>M100/C100</f>
        <v>0.000650759219088937</v>
      </c>
      <c r="O100" s="62" t="n">
        <v>906</v>
      </c>
      <c r="P100" s="49" t="n">
        <f>O100/C100</f>
        <v>0.0131019522776573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5399</v>
      </c>
      <c r="T100" s="49" t="n">
        <f>S100/$C100</f>
        <v>0.0780766449746927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1.03116135433115</v>
      </c>
      <c r="E101" s="62" t="n">
        <v>66340</v>
      </c>
      <c r="F101" s="49" t="n">
        <f>E101/C101</f>
        <v>0.927015357097942</v>
      </c>
      <c r="G101" s="62" t="n">
        <v>2347</v>
      </c>
      <c r="H101" s="49" t="n">
        <f>G101/C101</f>
        <v>0.0327962774059221</v>
      </c>
      <c r="I101" s="62" t="n">
        <v>1300</v>
      </c>
      <c r="J101" s="49" t="n">
        <f>I101/C101</f>
        <v>0.0181658119419253</v>
      </c>
      <c r="K101" s="62" t="n">
        <v>441</v>
      </c>
      <c r="L101" s="49" t="n">
        <f>K101/C101</f>
        <v>0.00616240235876081</v>
      </c>
      <c r="M101" s="62" t="n">
        <v>50</v>
      </c>
      <c r="N101" s="49" t="n">
        <f>M101/C101</f>
        <v>0.000698685074689435</v>
      </c>
      <c r="O101" s="62" t="n">
        <v>947</v>
      </c>
      <c r="P101" s="49" t="n">
        <f>O101/C101</f>
        <v>0.0132330953146179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5223</v>
      </c>
      <c r="T101" s="49" t="n">
        <f>S101/$C101</f>
        <v>0.0729846429020583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1.03672760360658</v>
      </c>
      <c r="E102" s="62" t="n">
        <v>66976</v>
      </c>
      <c r="F102" s="49" t="n">
        <f>E102/C102</f>
        <v>0.923373866049025</v>
      </c>
      <c r="G102" s="62" t="n">
        <v>1435</v>
      </c>
      <c r="H102" s="49" t="n">
        <f>G102/C102</f>
        <v>0.0197838255163096</v>
      </c>
      <c r="I102" s="62" t="n">
        <v>1702</v>
      </c>
      <c r="J102" s="49" t="n">
        <f>I102/C102</f>
        <v>0.0234648578597623</v>
      </c>
      <c r="K102" s="62" t="n">
        <v>485</v>
      </c>
      <c r="L102" s="49" t="n">
        <f>K102/C102</f>
        <v>0.00668651942537293</v>
      </c>
      <c r="M102" s="62" t="n">
        <v>64</v>
      </c>
      <c r="N102" s="49" t="n">
        <f>M102/C102</f>
        <v>0.000882344831389417</v>
      </c>
      <c r="O102" s="62" t="n">
        <v>1045</v>
      </c>
      <c r="P102" s="49" t="n">
        <f>O102/C102</f>
        <v>0.0144070367000303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5558</v>
      </c>
      <c r="T102" s="49" t="n">
        <f>S102/$C102</f>
        <v>0.0766261339509747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1.03613290846049</v>
      </c>
      <c r="E103" s="62" t="n">
        <v>65068</v>
      </c>
      <c r="F103" s="49" t="n">
        <f>E103/C103</f>
        <v>0.913401743476003</v>
      </c>
      <c r="G103" s="62" t="n">
        <v>1134</v>
      </c>
      <c r="H103" s="49" t="n">
        <f>G103/C103</f>
        <v>0.0159186939371394</v>
      </c>
      <c r="I103" s="62" t="n">
        <v>2060</v>
      </c>
      <c r="J103" s="49" t="n">
        <f>I103/C103</f>
        <v>0.0289175568875725</v>
      </c>
      <c r="K103" s="62" t="n">
        <v>430</v>
      </c>
      <c r="L103" s="49" t="n">
        <f>K103/C103</f>
        <v>0.00603618905905639</v>
      </c>
      <c r="M103" s="62" t="n">
        <v>43</v>
      </c>
      <c r="N103" s="49" t="n">
        <f>M103/C103</f>
        <v>0.000603618905905639</v>
      </c>
      <c r="O103" s="62" t="n">
        <v>1008</v>
      </c>
      <c r="P103" s="49" t="n">
        <f>O103/C103</f>
        <v>0.0141499501663461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6169</v>
      </c>
      <c r="T103" s="49" t="n">
        <f>S103/$C103</f>
        <v>0.0865982565239974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1.03474280307774</v>
      </c>
      <c r="E104" s="62" t="n">
        <v>68963</v>
      </c>
      <c r="F104" s="49" t="n">
        <f>E104/C104</f>
        <v>0.959538617801339</v>
      </c>
      <c r="G104" s="62" t="n">
        <v>442</v>
      </c>
      <c r="H104" s="49" t="n">
        <f>G104/C104</f>
        <v>0.00614990747311155</v>
      </c>
      <c r="I104" s="62" t="n">
        <v>2012</v>
      </c>
      <c r="J104" s="49" t="n">
        <f>I104/C104</f>
        <v>0.0279946014386888</v>
      </c>
      <c r="K104" s="62" t="n">
        <v>518</v>
      </c>
      <c r="L104" s="49" t="n">
        <f>K104/C104</f>
        <v>0.00720735762685923</v>
      </c>
      <c r="M104" s="62" t="n">
        <v>78</v>
      </c>
      <c r="N104" s="49" t="n">
        <f>M104/C104</f>
        <v>0.00108527778937263</v>
      </c>
      <c r="O104" s="62" t="n">
        <v>949</v>
      </c>
      <c r="P104" s="49" t="n">
        <f>O104/C104</f>
        <v>0.0132042131040336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2908</v>
      </c>
      <c r="T104" s="49" t="n">
        <f>S104/$C104</f>
        <v>0.0404613821986615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1.03277616469173</v>
      </c>
      <c r="E105" s="62" t="n">
        <v>72316</v>
      </c>
      <c r="F105" s="49" t="n">
        <f>E105/C105</f>
        <v>0.945826466818384</v>
      </c>
      <c r="G105" s="62" t="n">
        <v>639</v>
      </c>
      <c r="H105" s="49" t="n">
        <f>G105/C105</f>
        <v>0.00835752962410735</v>
      </c>
      <c r="I105" s="62" t="n">
        <v>2018</v>
      </c>
      <c r="J105" s="49" t="n">
        <f>I105/C105</f>
        <v>0.0263935755578226</v>
      </c>
      <c r="K105" s="62" t="n">
        <v>794</v>
      </c>
      <c r="L105" s="49" t="n">
        <f>K105/C105</f>
        <v>0.0103847864186874</v>
      </c>
      <c r="M105" s="62" t="n">
        <v>58</v>
      </c>
      <c r="N105" s="49" t="n">
        <f>M105/C105</f>
        <v>0.000758586413455753</v>
      </c>
      <c r="O105" s="62" t="n">
        <v>1082</v>
      </c>
      <c r="P105" s="49" t="n">
        <f>O105/C105</f>
        <v>0.014151560333778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4142</v>
      </c>
      <c r="T105" s="49" t="n">
        <f>S105/$C105</f>
        <v>0.0541735331816161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1.03383468983722</v>
      </c>
      <c r="E106" s="62" t="n">
        <v>70590</v>
      </c>
      <c r="F106" s="49" t="n">
        <f>E106/C106</f>
        <v>0.970496040475143</v>
      </c>
      <c r="G106" s="62" t="n">
        <v>387</v>
      </c>
      <c r="H106" s="49" t="n">
        <f>G106/C106</f>
        <v>0.00532061152661681</v>
      </c>
      <c r="I106" s="62" t="n">
        <v>1711</v>
      </c>
      <c r="J106" s="49" t="n">
        <f>I106/C106</f>
        <v>0.0235234271887374</v>
      </c>
      <c r="K106" s="62" t="n">
        <v>377</v>
      </c>
      <c r="L106" s="49" t="n">
        <f>K106/C106</f>
        <v>0.00518312802463704</v>
      </c>
      <c r="M106" s="62" t="n">
        <v>53</v>
      </c>
      <c r="N106" s="49" t="n">
        <f>M106/C106</f>
        <v>0.000728662560492741</v>
      </c>
      <c r="O106" s="62" t="n">
        <v>944</v>
      </c>
      <c r="P106" s="49" t="n">
        <f>O106/C106</f>
        <v>0.0129784425868896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2146</v>
      </c>
      <c r="T106" s="49" t="n">
        <f>S106/$C106</f>
        <v>0.029503959524857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1.03531391620067</v>
      </c>
      <c r="E107" s="62" t="n">
        <v>73255</v>
      </c>
      <c r="F107" s="49" t="n">
        <f>E107/C107</f>
        <v>0.970702038003869</v>
      </c>
      <c r="G107" s="62" t="n">
        <v>402</v>
      </c>
      <c r="H107" s="49" t="n">
        <f>G107/C107</f>
        <v>0.00532690218111467</v>
      </c>
      <c r="I107" s="62" t="n">
        <v>2315</v>
      </c>
      <c r="J107" s="49" t="n">
        <f>I107/C107</f>
        <v>0.0306760660429862</v>
      </c>
      <c r="K107" s="62" t="n">
        <v>395</v>
      </c>
      <c r="L107" s="49" t="n">
        <f>K107/C107</f>
        <v>0.00523414517796094</v>
      </c>
      <c r="M107" s="62" t="n">
        <v>63</v>
      </c>
      <c r="N107" s="49" t="n">
        <f>M107/C107</f>
        <v>0.000834813028383643</v>
      </c>
      <c r="O107" s="62" t="n">
        <v>905</v>
      </c>
      <c r="P107" s="49" t="n">
        <f>O107/C107</f>
        <v>0.0119921554077333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2211</v>
      </c>
      <c r="T107" s="49" t="n">
        <f>S107/$C107</f>
        <v>0.0292979619961307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1.04921252059308</v>
      </c>
      <c r="E108" s="62" t="n">
        <v>68262</v>
      </c>
      <c r="F108" s="49" t="n">
        <f>E108/C108</f>
        <v>0.89966392092257</v>
      </c>
      <c r="G108" s="62" t="n">
        <v>1309</v>
      </c>
      <c r="H108" s="49" t="n">
        <f>G108/C108</f>
        <v>0.0172520593080725</v>
      </c>
      <c r="I108" s="62" t="n">
        <v>7411</v>
      </c>
      <c r="J108" s="49" t="n">
        <f>I108/C108</f>
        <v>0.097673805601318</v>
      </c>
      <c r="K108" s="62" t="n">
        <v>554</v>
      </c>
      <c r="L108" s="49" t="n">
        <f>K108/C108</f>
        <v>0.00730148270181219</v>
      </c>
      <c r="M108" s="62" t="n">
        <v>122</v>
      </c>
      <c r="N108" s="49" t="n">
        <f>M108/C108</f>
        <v>0.00160790774299835</v>
      </c>
      <c r="O108" s="62" t="n">
        <v>870</v>
      </c>
      <c r="P108" s="49" t="n">
        <f>O108/C108</f>
        <v>0.0114662273476112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7613</v>
      </c>
      <c r="T108" s="49" t="n">
        <f>S108/$C108</f>
        <v>0.10033607907743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1.04157751611612</v>
      </c>
      <c r="E109" s="62" t="n">
        <v>65888</v>
      </c>
      <c r="F109" s="49" t="n">
        <f>E109/C109</f>
        <v>0.909515067018207</v>
      </c>
      <c r="G109" s="62" t="n">
        <v>2072</v>
      </c>
      <c r="H109" s="49" t="n">
        <f>G109/C109</f>
        <v>0.028601797275099</v>
      </c>
      <c r="I109" s="62" t="n">
        <v>5392</v>
      </c>
      <c r="J109" s="49" t="n">
        <f>I109/C109</f>
        <v>0.074430931905084</v>
      </c>
      <c r="K109" s="62" t="n">
        <v>434</v>
      </c>
      <c r="L109" s="49" t="n">
        <f>K109/C109</f>
        <v>0.00599091699681129</v>
      </c>
      <c r="M109" s="62" t="n">
        <v>65</v>
      </c>
      <c r="N109" s="49" t="n">
        <f>M109/C109</f>
        <v>0.000897257153900308</v>
      </c>
      <c r="O109" s="62" t="n">
        <v>700</v>
      </c>
      <c r="P109" s="49" t="n">
        <f>O109/C109</f>
        <v>0.00966276934969562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6555</v>
      </c>
      <c r="T109" s="49" t="n">
        <f>S109/$C109</f>
        <v>0.0904849329817926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1.04010275048847</v>
      </c>
      <c r="E110" s="62" t="n">
        <v>67639</v>
      </c>
      <c r="F110" s="49" t="n">
        <f>E110/C110</f>
        <v>0.924194187492314</v>
      </c>
      <c r="G110" s="62" t="n">
        <v>2102</v>
      </c>
      <c r="H110" s="49" t="n">
        <f>G110/C110</f>
        <v>0.0287209477092926</v>
      </c>
      <c r="I110" s="62" t="n">
        <v>3767</v>
      </c>
      <c r="J110" s="49" t="n">
        <f>I110/C110</f>
        <v>0.0514708896388703</v>
      </c>
      <c r="K110" s="62" t="n">
        <v>615</v>
      </c>
      <c r="L110" s="49" t="n">
        <f>K110/C110</f>
        <v>0.00840313170371787</v>
      </c>
      <c r="M110" s="62" t="n">
        <v>34</v>
      </c>
      <c r="N110" s="49" t="n">
        <f>M110/C110</f>
        <v>0.000464563378742126</v>
      </c>
      <c r="O110" s="62" t="n">
        <v>774</v>
      </c>
      <c r="P110" s="49" t="n">
        <f>O110/C110</f>
        <v>0.0105756486807766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5548</v>
      </c>
      <c r="T110" s="49" t="n">
        <f>S110/$C110</f>
        <v>0.0758058125076858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1.03172780809336</v>
      </c>
      <c r="E111" s="62" t="n">
        <v>70842</v>
      </c>
      <c r="F111" s="49" t="n">
        <f>E111/C111</f>
        <v>0.956858825436274</v>
      </c>
      <c r="G111" s="62" t="n">
        <v>573</v>
      </c>
      <c r="H111" s="49" t="n">
        <f>G111/C111</f>
        <v>0.00773947809173915</v>
      </c>
      <c r="I111" s="62" t="n">
        <v>1837</v>
      </c>
      <c r="J111" s="49" t="n">
        <f>I111/C111</f>
        <v>0.0248122534982981</v>
      </c>
      <c r="K111" s="62" t="n">
        <v>1192</v>
      </c>
      <c r="L111" s="49" t="n">
        <f>K111/C111</f>
        <v>0.0161002755416284</v>
      </c>
      <c r="M111" s="62" t="n">
        <v>62</v>
      </c>
      <c r="N111" s="49" t="n">
        <f>M111/C111</f>
        <v>0.000837430439245772</v>
      </c>
      <c r="O111" s="62" t="n">
        <v>834</v>
      </c>
      <c r="P111" s="49" t="n">
        <f>O111/C111</f>
        <v>0.0112647901021125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3194</v>
      </c>
      <c r="T111" s="49" t="n">
        <f>S111/$C111</f>
        <v>0.0431411745637258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</row>
    <row r="112" ht="12.75">
      <c r="A112" s="9" t="n">
        <v>110</v>
      </c>
      <c r="B112" s="25"/>
      <c r="C112" s="47" t="n">
        <f>Overview!M112</f>
        <v>71626</v>
      </c>
      <c r="D112" s="49" t="n">
        <f>F112+H112+J112+L112+N112+P112+R112</f>
        <v>1.02521430765365</v>
      </c>
      <c r="E112" s="62" t="n">
        <v>47632</v>
      </c>
      <c r="F112" s="49" t="n">
        <f>E112/C112</f>
        <v>0.665009912601569</v>
      </c>
      <c r="G112" s="62" t="n">
        <v>5947</v>
      </c>
      <c r="H112" s="49" t="n">
        <f>G112/C112</f>
        <v>0.0830285092005696</v>
      </c>
      <c r="I112" s="62" t="n">
        <v>548</v>
      </c>
      <c r="J112" s="49" t="n">
        <f>I112/C112</f>
        <v>0.00765085304219138</v>
      </c>
      <c r="K112" s="62" t="n">
        <v>16245</v>
      </c>
      <c r="L112" s="49" t="n">
        <f>K112/C112</f>
        <v>0.22680311618686</v>
      </c>
      <c r="M112" s="62" t="n">
        <v>46</v>
      </c>
      <c r="N112" s="49" t="n">
        <f>M112/C112</f>
        <v>0.000642224890402926</v>
      </c>
      <c r="O112" s="62" t="n">
        <v>801</v>
      </c>
      <c r="P112" s="49" t="n">
        <f>O112/C112</f>
        <v>0.0111830899394075</v>
      </c>
      <c r="Q112" s="62" t="n">
        <f>'4A-VAPNHRaceAlone'!Q112</f>
        <v>2213</v>
      </c>
      <c r="R112" s="49" t="n">
        <f>Q112/C112</f>
        <v>0.0308966017926451</v>
      </c>
      <c r="S112" s="62" t="n">
        <f>C112-E112</f>
        <v>23994</v>
      </c>
      <c r="T112" s="49" t="n">
        <f>S112/$C112</f>
        <v>0.334990087398431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9" footer="0.27" header="0.31" left="0.36" right="0.4" top="0.52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HE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99</v>
      </c>
      <c r="F2" s="65" t="s">
        <v>100</v>
      </c>
      <c r="G2" s="64" t="s">
        <v>153</v>
      </c>
      <c r="H2" s="65" t="s">
        <v>154</v>
      </c>
      <c r="I2" s="66" t="s">
        <v>155</v>
      </c>
      <c r="J2" s="65" t="s">
        <v>156</v>
      </c>
      <c r="K2" s="64" t="s">
        <v>157</v>
      </c>
      <c r="L2" s="65" t="s">
        <v>158</v>
      </c>
      <c r="M2" s="66" t="s">
        <v>159</v>
      </c>
      <c r="N2" s="65" t="s">
        <v>160</v>
      </c>
      <c r="O2" s="64" t="s">
        <v>161</v>
      </c>
      <c r="P2" s="65" t="s">
        <v>162</v>
      </c>
      <c r="Q2" s="55" t="s">
        <v>35</v>
      </c>
      <c r="R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</f>
        <v>0.911130284728215</v>
      </c>
      <c r="E3" s="62" t="n">
        <f>'4-VAPRaceAlone'!E3</f>
        <v>14858</v>
      </c>
      <c r="F3" s="49" t="n">
        <f>E3/C3</f>
        <v>0.228922716627635</v>
      </c>
      <c r="G3" s="62" t="n">
        <v>26820</v>
      </c>
      <c r="H3" s="49" t="n">
        <f>G3/C3</f>
        <v>0.413225687168742</v>
      </c>
      <c r="I3" s="62" t="n">
        <v>1507</v>
      </c>
      <c r="J3" s="49" t="n">
        <f>I3/C3</f>
        <v>0.0232189079255516</v>
      </c>
      <c r="K3" s="62" t="n">
        <v>264</v>
      </c>
      <c r="L3" s="49" t="n">
        <f>K3/C3</f>
        <v>0.00406754591396524</v>
      </c>
      <c r="M3" s="62" t="n">
        <v>51</v>
      </c>
      <c r="N3" s="49" t="n">
        <f>M3/C3</f>
        <v>0.000785775915197831</v>
      </c>
      <c r="O3" s="62" t="n">
        <v>15636</v>
      </c>
      <c r="P3" s="49" t="n">
        <f>O3/C3</f>
        <v>0.240909651177123</v>
      </c>
      <c r="Q3" s="62" t="n">
        <f>C3-E3</f>
        <v>50046</v>
      </c>
      <c r="R3" s="49" t="n">
        <f>Q3/$C3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</f>
        <v>0.970584023143242</v>
      </c>
      <c r="E4" s="62" t="n">
        <f>'4-VAPRaceAlone'!E4</f>
        <v>24125</v>
      </c>
      <c r="F4" s="49" t="n">
        <f>E4/C4</f>
        <v>0.345501675593618</v>
      </c>
      <c r="G4" s="62" t="n">
        <v>31247</v>
      </c>
      <c r="H4" s="49" t="n">
        <f>G4/C4</f>
        <v>0.447498066622748</v>
      </c>
      <c r="I4" s="62" t="n">
        <v>444</v>
      </c>
      <c r="J4" s="49" t="n">
        <f>I4/C4</f>
        <v>0.00635866296222038</v>
      </c>
      <c r="K4" s="62" t="n">
        <v>10943</v>
      </c>
      <c r="L4" s="49" t="n">
        <f>K4/C4</f>
        <v>0.156718127917968</v>
      </c>
      <c r="M4" s="62" t="n">
        <v>50</v>
      </c>
      <c r="N4" s="49" t="n">
        <f>M4/C4</f>
        <v>0.000716065648898691</v>
      </c>
      <c r="O4" s="62" t="n">
        <v>963</v>
      </c>
      <c r="P4" s="49" t="n">
        <f>O4/C4</f>
        <v>0.0137914243977888</v>
      </c>
      <c r="Q4" s="62" t="n">
        <f>C4-E4</f>
        <v>45701</v>
      </c>
      <c r="R4" s="49" t="n">
        <f>Q4/$C4</f>
        <v>0.654498324406382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</row>
    <row r="5" ht="12.75">
      <c r="A5" s="9" t="n">
        <v>3</v>
      </c>
      <c r="B5" s="25"/>
      <c r="C5" s="47" t="n">
        <f>Overview!M5</f>
        <v>64132</v>
      </c>
      <c r="D5" s="49" t="n">
        <f>F5+H5+J5+L5+N5+P5</f>
        <v>0.965415081394624</v>
      </c>
      <c r="E5" s="62" t="n">
        <f>'4-VAPRaceAlone'!E5</f>
        <v>32423</v>
      </c>
      <c r="F5" s="49" t="n">
        <f>E5/C5</f>
        <v>0.505566643797168</v>
      </c>
      <c r="G5" s="62" t="n">
        <v>26588</v>
      </c>
      <c r="H5" s="49" t="n">
        <f>G5/C5</f>
        <v>0.414582423751014</v>
      </c>
      <c r="I5" s="62" t="n">
        <v>326</v>
      </c>
      <c r="J5" s="49" t="n">
        <f>I5/C5</f>
        <v>0.00508326576436101</v>
      </c>
      <c r="K5" s="62" t="n">
        <v>422</v>
      </c>
      <c r="L5" s="49" t="n">
        <f>K5/C5</f>
        <v>0.00658017838208695</v>
      </c>
      <c r="M5" s="62" t="n">
        <v>31</v>
      </c>
      <c r="N5" s="49" t="n">
        <f>M5/C5</f>
        <v>0.000483378032807335</v>
      </c>
      <c r="O5" s="62" t="n">
        <v>2124</v>
      </c>
      <c r="P5" s="49" t="n">
        <f>O5/C5</f>
        <v>0.0331191916671864</v>
      </c>
      <c r="Q5" s="62" t="n">
        <f>C5-E5</f>
        <v>31709</v>
      </c>
      <c r="R5" s="49" t="n">
        <f>Q5/$C5</f>
        <v>0.494433356202832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</row>
    <row r="6" ht="12.75" s="25" customFormat="true">
      <c r="A6" s="9" t="n">
        <v>4</v>
      </c>
      <c r="B6" s="25"/>
      <c r="C6" s="47" t="n">
        <f>Overview!M6</f>
        <v>75845</v>
      </c>
      <c r="D6" s="49" t="n">
        <f>F6+H6+J6+L6+N6+P6</f>
        <v>0.975304898147538</v>
      </c>
      <c r="E6" s="62" t="n">
        <f>'4-VAPRaceAlone'!E6</f>
        <v>39748</v>
      </c>
      <c r="F6" s="49" t="n">
        <f>E6/C6</f>
        <v>0.524068824576439</v>
      </c>
      <c r="G6" s="62" t="n">
        <v>31172</v>
      </c>
      <c r="H6" s="49" t="n">
        <f>G6/C6</f>
        <v>0.410996110488496</v>
      </c>
      <c r="I6" s="62" t="n">
        <v>430</v>
      </c>
      <c r="J6" s="49" t="n">
        <f>I6/C6</f>
        <v>0.00566945744610719</v>
      </c>
      <c r="K6" s="62" t="n">
        <v>1875</v>
      </c>
      <c r="L6" s="49" t="n">
        <f>K6/C6</f>
        <v>0.024721471421979</v>
      </c>
      <c r="M6" s="62" t="n">
        <v>39</v>
      </c>
      <c r="N6" s="49" t="n">
        <f>M6/C6</f>
        <v>0.000514206605577164</v>
      </c>
      <c r="O6" s="62" t="n">
        <v>708</v>
      </c>
      <c r="P6" s="49" t="n">
        <f>O6/C6</f>
        <v>0.00933482760893928</v>
      </c>
      <c r="Q6" s="62" t="n">
        <f>C6-E6</f>
        <v>36097</v>
      </c>
      <c r="R6" s="49" t="n">
        <f>Q6/$C6</f>
        <v>0.475931175423561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</row>
    <row r="7" ht="12.75">
      <c r="A7" s="9" t="n">
        <v>5</v>
      </c>
      <c r="B7" s="25"/>
      <c r="C7" s="47" t="n">
        <f>Overview!M7</f>
        <v>72502</v>
      </c>
      <c r="D7" s="49" t="n">
        <f>F7+H7+J7+L7+N7+P7</f>
        <v>0.974000717221594</v>
      </c>
      <c r="E7" s="62" t="n">
        <f>'4-VAPRaceAlone'!E7</f>
        <v>27570</v>
      </c>
      <c r="F7" s="49" t="n">
        <f>E7/C7</f>
        <v>0.380265371989738</v>
      </c>
      <c r="G7" s="62" t="n">
        <v>33604</v>
      </c>
      <c r="H7" s="49" t="n">
        <f>G7/C7</f>
        <v>0.463490662326557</v>
      </c>
      <c r="I7" s="62" t="n">
        <v>441</v>
      </c>
      <c r="J7" s="49" t="n">
        <f>I7/C7</f>
        <v>0.00608259082508069</v>
      </c>
      <c r="K7" s="62" t="n">
        <v>8061</v>
      </c>
      <c r="L7" s="49" t="n">
        <f>K7/C7</f>
        <v>0.111183139775454</v>
      </c>
      <c r="M7" s="62" t="n">
        <v>32</v>
      </c>
      <c r="N7" s="49" t="n">
        <f>M7/C7</f>
        <v>0.000441367134699732</v>
      </c>
      <c r="O7" s="62" t="n">
        <v>909</v>
      </c>
      <c r="P7" s="49" t="n">
        <f>O7/C7</f>
        <v>0.0125375851700643</v>
      </c>
      <c r="Q7" s="62" t="n">
        <f>C7-E7</f>
        <v>44932</v>
      </c>
      <c r="R7" s="49" t="n">
        <f>Q7/$C7</f>
        <v>0.619734628010262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</row>
    <row r="8" ht="12.75">
      <c r="A8" s="9" t="n">
        <v>6</v>
      </c>
      <c r="B8" s="25"/>
      <c r="C8" s="47" t="n">
        <f>Overview!M8</f>
        <v>69112</v>
      </c>
      <c r="D8" s="49" t="n">
        <f>F8+H8+J8+L8+N8+P8</f>
        <v>0.975416714897558</v>
      </c>
      <c r="E8" s="62" t="n">
        <f>'4-VAPRaceAlone'!E8</f>
        <v>32826</v>
      </c>
      <c r="F8" s="49" t="n">
        <f>E8/C8</f>
        <v>0.474968167611992</v>
      </c>
      <c r="G8" s="62" t="n">
        <v>32933</v>
      </c>
      <c r="H8" s="49" t="n">
        <f>G8/C8</f>
        <v>0.476516379210557</v>
      </c>
      <c r="I8" s="62" t="n">
        <v>379</v>
      </c>
      <c r="J8" s="49" t="n">
        <f>I8/C8</f>
        <v>0.00548385229771964</v>
      </c>
      <c r="K8" s="62" t="n">
        <v>693</v>
      </c>
      <c r="L8" s="49" t="n">
        <f>K8/C8</f>
        <v>0.0100272022224795</v>
      </c>
      <c r="M8" s="62" t="n">
        <v>23</v>
      </c>
      <c r="N8" s="49" t="n">
        <f>M8/C8</f>
        <v>0.000332793147355018</v>
      </c>
      <c r="O8" s="62" t="n">
        <v>559</v>
      </c>
      <c r="P8" s="49" t="n">
        <f>O8/C8</f>
        <v>0.00808832040745457</v>
      </c>
      <c r="Q8" s="62" t="n">
        <f>C8-E8</f>
        <v>36286</v>
      </c>
      <c r="R8" s="49" t="n">
        <f>Q8/$C8</f>
        <v>0.525031832388008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</row>
    <row r="9" ht="12.75">
      <c r="A9" s="9" t="n">
        <v>7</v>
      </c>
      <c r="B9" s="25"/>
      <c r="C9" s="47" t="n">
        <f>Overview!M9</f>
        <v>65978</v>
      </c>
      <c r="D9" s="49" t="n">
        <f>F9+H9+J9+L9+N9+P9</f>
        <v>0.944238988753827</v>
      </c>
      <c r="E9" s="62" t="n">
        <f>'4-VAPRaceAlone'!E9</f>
        <v>46350</v>
      </c>
      <c r="F9" s="49" t="n">
        <f>E9/C9</f>
        <v>0.70250689623814</v>
      </c>
      <c r="G9" s="62" t="n">
        <v>11111</v>
      </c>
      <c r="H9" s="49" t="n">
        <f>G9/C9</f>
        <v>0.168404619721725</v>
      </c>
      <c r="I9" s="62" t="n">
        <v>421</v>
      </c>
      <c r="J9" s="49" t="n">
        <f>I9/C9</f>
        <v>0.00638091485040468</v>
      </c>
      <c r="K9" s="62" t="n">
        <v>2195</v>
      </c>
      <c r="L9" s="49" t="n">
        <f>K9/C9</f>
        <v>0.03326866531268</v>
      </c>
      <c r="M9" s="62" t="n">
        <v>31</v>
      </c>
      <c r="N9" s="49" t="n">
        <f>M9/C9</f>
        <v>0.00046985358755949</v>
      </c>
      <c r="O9" s="62" t="n">
        <v>2191</v>
      </c>
      <c r="P9" s="49" t="n">
        <f>O9/C9</f>
        <v>0.0332080390433175</v>
      </c>
      <c r="Q9" s="62" t="n">
        <f>C9-E9</f>
        <v>19628</v>
      </c>
      <c r="R9" s="49" t="n">
        <f>Q9/$C9</f>
        <v>0.29749310376186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</row>
    <row r="10" ht="12.75">
      <c r="A10" s="9" t="n">
        <v>8</v>
      </c>
      <c r="B10" s="25"/>
      <c r="C10" s="47" t="n">
        <f>Overview!M10</f>
        <v>72377</v>
      </c>
      <c r="D10" s="49" t="n">
        <f>F10+H10+J10+L10+N10+P10</f>
        <v>0.963662489464885</v>
      </c>
      <c r="E10" s="62" t="n">
        <f>'4-VAPRaceAlone'!E10</f>
        <v>37552</v>
      </c>
      <c r="F10" s="49" t="n">
        <f>E10/C10</f>
        <v>0.518838857648148</v>
      </c>
      <c r="G10" s="62" t="n">
        <v>28561</v>
      </c>
      <c r="H10" s="49" t="n">
        <f>G10/C10</f>
        <v>0.394614311176202</v>
      </c>
      <c r="I10" s="62" t="n">
        <v>512</v>
      </c>
      <c r="J10" s="49" t="n">
        <f>I10/C10</f>
        <v>0.00707407049200713</v>
      </c>
      <c r="K10" s="62" t="n">
        <v>2253</v>
      </c>
      <c r="L10" s="49" t="n">
        <f>K10/C10</f>
        <v>0.0311286734736173</v>
      </c>
      <c r="M10" s="62" t="n">
        <v>39</v>
      </c>
      <c r="N10" s="49" t="n">
        <f>M10/C10</f>
        <v>0.000538845213258356</v>
      </c>
      <c r="O10" s="62" t="n">
        <v>830</v>
      </c>
      <c r="P10" s="49" t="n">
        <f>O10/C10</f>
        <v>0.0114677314616522</v>
      </c>
      <c r="Q10" s="62" t="n">
        <f>C10-E10</f>
        <v>34825</v>
      </c>
      <c r="R10" s="49" t="n">
        <f>Q10/$C10</f>
        <v>0.481161142351852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</row>
    <row r="11" ht="12.75">
      <c r="A11" s="9" t="n">
        <v>9</v>
      </c>
      <c r="B11" s="25"/>
      <c r="C11" s="47" t="n">
        <f>Overview!M11</f>
        <v>76373</v>
      </c>
      <c r="D11" s="49" t="n">
        <f>F11+H11+J11+L11+N11+P11</f>
        <v>0.977780105534678</v>
      </c>
      <c r="E11" s="62" t="n">
        <f>'4-VAPRaceAlone'!E11</f>
        <v>33836</v>
      </c>
      <c r="F11" s="49" t="n">
        <f>E11/C11</f>
        <v>0.443036151519516</v>
      </c>
      <c r="G11" s="62" t="n">
        <v>35418</v>
      </c>
      <c r="H11" s="49" t="n">
        <f>G11/C11</f>
        <v>0.463750278239692</v>
      </c>
      <c r="I11" s="62" t="n">
        <v>348</v>
      </c>
      <c r="J11" s="49" t="n">
        <f>I11/C11</f>
        <v>0.00455658413313606</v>
      </c>
      <c r="K11" s="62" t="n">
        <v>3973</v>
      </c>
      <c r="L11" s="49" t="n">
        <f>K11/C11</f>
        <v>0.0520210021866366</v>
      </c>
      <c r="M11" s="62" t="n">
        <v>43</v>
      </c>
      <c r="N11" s="49" t="n">
        <f>M11/C11</f>
        <v>0.000563026200358765</v>
      </c>
      <c r="O11" s="62" t="n">
        <v>1058</v>
      </c>
      <c r="P11" s="49" t="n">
        <f>O11/C11</f>
        <v>0.0138530632553389</v>
      </c>
      <c r="Q11" s="62" t="n">
        <f>C11-E11</f>
        <v>42537</v>
      </c>
      <c r="R11" s="49" t="n">
        <f>Q11/$C11</f>
        <v>0.556963848480484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</row>
    <row r="12" ht="12.75">
      <c r="A12" s="9" t="n">
        <v>10</v>
      </c>
      <c r="B12" s="25"/>
      <c r="C12" s="47" t="n">
        <f>Overview!M12</f>
        <v>72388</v>
      </c>
      <c r="D12" s="49" t="n">
        <f>F12+H12+J12+L12+N12+P12</f>
        <v>0.972550699010886</v>
      </c>
      <c r="E12" s="62" t="n">
        <f>'4-VAPRaceAlone'!E12</f>
        <v>31806</v>
      </c>
      <c r="F12" s="49" t="n">
        <f>E12/C12</f>
        <v>0.43938221804719</v>
      </c>
      <c r="G12" s="62" t="n">
        <v>29964</v>
      </c>
      <c r="H12" s="49" t="n">
        <f>G12/C12</f>
        <v>0.413936011493618</v>
      </c>
      <c r="I12" s="62" t="n">
        <v>405</v>
      </c>
      <c r="J12" s="49" t="n">
        <f>I12/C12</f>
        <v>0.005594849975134</v>
      </c>
      <c r="K12" s="62" t="n">
        <v>7437</v>
      </c>
      <c r="L12" s="49" t="n">
        <f>K12/C12</f>
        <v>0.10273802287672</v>
      </c>
      <c r="M12" s="62" t="n">
        <v>35</v>
      </c>
      <c r="N12" s="49" t="n">
        <f>M12/C12</f>
        <v>0.000483505553406642</v>
      </c>
      <c r="O12" s="62" t="n">
        <v>754</v>
      </c>
      <c r="P12" s="49" t="n">
        <f>O12/C12</f>
        <v>0.0104160910648174</v>
      </c>
      <c r="Q12" s="62" t="n">
        <f>C12-E12</f>
        <v>40582</v>
      </c>
      <c r="R12" s="49" t="n">
        <f>Q12/$C12</f>
        <v>0.56061778195281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</row>
    <row r="13" ht="12.75">
      <c r="A13" s="9" t="n">
        <v>11</v>
      </c>
      <c r="B13" s="25"/>
      <c r="C13" s="47" t="n">
        <f>Overview!M13</f>
        <v>68405</v>
      </c>
      <c r="D13" s="49" t="n">
        <f>F13+H13+J13+L13+N13+P13</f>
        <v>0.970119143337475</v>
      </c>
      <c r="E13" s="62" t="n">
        <f>'4-VAPRaceAlone'!E13</f>
        <v>30330</v>
      </c>
      <c r="F13" s="49" t="n">
        <f>E13/C13</f>
        <v>0.4433886411812</v>
      </c>
      <c r="G13" s="62" t="n">
        <v>34110</v>
      </c>
      <c r="H13" s="49" t="n">
        <f>G13/C13</f>
        <v>0.498647759666691</v>
      </c>
      <c r="I13" s="62" t="n">
        <v>444</v>
      </c>
      <c r="J13" s="49" t="n">
        <f>I13/C13</f>
        <v>0.00649075359988305</v>
      </c>
      <c r="K13" s="62" t="n">
        <v>773</v>
      </c>
      <c r="L13" s="49" t="n">
        <f>K13/C13</f>
        <v>0.0113003435421387</v>
      </c>
      <c r="M13" s="62" t="n">
        <v>35</v>
      </c>
      <c r="N13" s="49" t="n">
        <f>M13/C13</f>
        <v>0.000511658504495285</v>
      </c>
      <c r="O13" s="62" t="n">
        <v>669</v>
      </c>
      <c r="P13" s="49" t="n">
        <f>O13/C13</f>
        <v>0.00977998684306703</v>
      </c>
      <c r="Q13" s="62" t="n">
        <f>C13-E13</f>
        <v>38075</v>
      </c>
      <c r="R13" s="49" t="n">
        <f>Q13/$C13</f>
        <v>0.5566113588188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</row>
    <row r="14" ht="12.75">
      <c r="A14" s="9" t="n">
        <v>12</v>
      </c>
      <c r="B14" s="25"/>
      <c r="C14" s="47" t="n">
        <f>Overview!M14</f>
        <v>70747</v>
      </c>
      <c r="D14" s="49" t="n">
        <f>F14+H14+J14+L14+N14+P14</f>
        <v>0.969610018799384</v>
      </c>
      <c r="E14" s="62" t="n">
        <f>'4-VAPRaceAlone'!E14</f>
        <v>30902</v>
      </c>
      <c r="F14" s="49" t="n">
        <f>E14/C14</f>
        <v>0.436795906540207</v>
      </c>
      <c r="G14" s="62" t="n">
        <v>33675</v>
      </c>
      <c r="H14" s="49" t="n">
        <f>G14/C14</f>
        <v>0.475991914851513</v>
      </c>
      <c r="I14" s="62" t="n">
        <v>477</v>
      </c>
      <c r="J14" s="49" t="n">
        <f>I14/C14</f>
        <v>0.00674233536404371</v>
      </c>
      <c r="K14" s="62" t="n">
        <v>2824</v>
      </c>
      <c r="L14" s="49" t="n">
        <f>K14/C14</f>
        <v>0.0399168869351351</v>
      </c>
      <c r="M14" s="62" t="n">
        <v>38</v>
      </c>
      <c r="N14" s="49" t="n">
        <f>M14/C14</f>
        <v>0.000537125249127171</v>
      </c>
      <c r="O14" s="62" t="n">
        <v>681</v>
      </c>
      <c r="P14" s="49" t="n">
        <f>O14/C14</f>
        <v>0.00962584985935799</v>
      </c>
      <c r="Q14" s="62" t="n">
        <f>C14-E14</f>
        <v>39845</v>
      </c>
      <c r="R14" s="49" t="n">
        <f>Q14/$C14</f>
        <v>0.563204093459793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</f>
        <v>0.917314952522595</v>
      </c>
      <c r="E15" s="62" t="n">
        <f>'4-VAPRaceAlone'!E15</f>
        <v>53111</v>
      </c>
      <c r="F15" s="49" t="n">
        <f>E15/C15</f>
        <v>0.759509781489532</v>
      </c>
      <c r="G15" s="62" t="n">
        <v>4958</v>
      </c>
      <c r="H15" s="49" t="n">
        <f>G15/C15</f>
        <v>0.0709014986843611</v>
      </c>
      <c r="I15" s="62" t="n">
        <v>627</v>
      </c>
      <c r="J15" s="49" t="n">
        <f>I15/C15</f>
        <v>0.00896636540441597</v>
      </c>
      <c r="K15" s="62" t="n">
        <v>985</v>
      </c>
      <c r="L15" s="49" t="n">
        <f>K15/C15</f>
        <v>0.0140859169431415</v>
      </c>
      <c r="M15" s="62" t="n">
        <v>55</v>
      </c>
      <c r="N15" s="49" t="n">
        <f>M15/C15</f>
        <v>0.00078652328108912</v>
      </c>
      <c r="O15" s="62" t="n">
        <v>4410</v>
      </c>
      <c r="P15" s="49" t="n">
        <f>O15/C15</f>
        <v>0.0630648667200549</v>
      </c>
      <c r="Q15" s="62" t="n">
        <f>C15-E15</f>
        <v>16817</v>
      </c>
      <c r="R15" s="49" t="n">
        <f>Q15/$C15</f>
        <v>0.240490218510468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</f>
        <v>0.972334455667789</v>
      </c>
      <c r="E16" s="62" t="n">
        <f>'4-VAPRaceAlone'!E16</f>
        <v>31322</v>
      </c>
      <c r="F16" s="49" t="n">
        <f>E16/C16</f>
        <v>0.439421997755331</v>
      </c>
      <c r="G16" s="62" t="n">
        <v>35602</v>
      </c>
      <c r="H16" s="49" t="n">
        <f>G16/C16</f>
        <v>0.499466891133558</v>
      </c>
      <c r="I16" s="62" t="n">
        <v>495</v>
      </c>
      <c r="J16" s="49" t="n">
        <f>I16/C16</f>
        <v>0.00694444444444444</v>
      </c>
      <c r="K16" s="62" t="n">
        <v>927</v>
      </c>
      <c r="L16" s="49" t="n">
        <f>K16/C16</f>
        <v>0.0130050505050505</v>
      </c>
      <c r="M16" s="62" t="n">
        <v>29</v>
      </c>
      <c r="N16" s="49" t="n">
        <f>M16/C16</f>
        <v>0.000406846240179574</v>
      </c>
      <c r="O16" s="62" t="n">
        <v>933</v>
      </c>
      <c r="P16" s="49" t="n">
        <f>O16/C16</f>
        <v>0.0130892255892256</v>
      </c>
      <c r="Q16" s="62" t="n">
        <f>C16-E16</f>
        <v>39958</v>
      </c>
      <c r="R16" s="49" t="n">
        <f>Q16/$C16</f>
        <v>0.560578002244669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</f>
        <v>0.972881854987119</v>
      </c>
      <c r="E17" s="62" t="n">
        <f>'4-VAPRaceAlone'!E17</f>
        <v>33143</v>
      </c>
      <c r="F17" s="49" t="n">
        <f>E17/C17</f>
        <v>0.487935222672065</v>
      </c>
      <c r="G17" s="62" t="n">
        <v>30774</v>
      </c>
      <c r="H17" s="49" t="n">
        <f>G17/C17</f>
        <v>0.453058520426942</v>
      </c>
      <c r="I17" s="62" t="n">
        <v>403</v>
      </c>
      <c r="J17" s="49" t="n">
        <f>I17/C17</f>
        <v>0.00593301435406699</v>
      </c>
      <c r="K17" s="62" t="n">
        <v>816</v>
      </c>
      <c r="L17" s="49" t="n">
        <f>K17/C17</f>
        <v>0.0120132499079868</v>
      </c>
      <c r="M17" s="62" t="n">
        <v>39</v>
      </c>
      <c r="N17" s="49" t="n">
        <f>M17/C17</f>
        <v>0.000574162679425837</v>
      </c>
      <c r="O17" s="62" t="n">
        <v>908</v>
      </c>
      <c r="P17" s="49" t="n">
        <f>O17/C17</f>
        <v>0.0133676849466323</v>
      </c>
      <c r="Q17" s="62" t="n">
        <f>C17-E17</f>
        <v>34782</v>
      </c>
      <c r="R17" s="49" t="n">
        <f>Q17/$C17</f>
        <v>0.512064777327935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</row>
    <row r="18" ht="12.75">
      <c r="A18" s="9" t="n">
        <v>16</v>
      </c>
      <c r="B18" s="25"/>
      <c r="C18" s="47" t="n">
        <f>Overview!M18</f>
        <v>72748</v>
      </c>
      <c r="D18" s="49" t="n">
        <f>F18+H18+J18+L18+N18+P18</f>
        <v>0.976315500082477</v>
      </c>
      <c r="E18" s="62" t="n">
        <f>'4-VAPRaceAlone'!E18</f>
        <v>35788</v>
      </c>
      <c r="F18" s="49" t="n">
        <f>E18/C18</f>
        <v>0.491944795733216</v>
      </c>
      <c r="G18" s="62" t="n">
        <v>32336</v>
      </c>
      <c r="H18" s="49" t="n">
        <f>G18/C18</f>
        <v>0.44449331940397</v>
      </c>
      <c r="I18" s="62" t="n">
        <v>413</v>
      </c>
      <c r="J18" s="49" t="n">
        <f>I18/C18</f>
        <v>0.00567713201737505</v>
      </c>
      <c r="K18" s="62" t="n">
        <v>1707</v>
      </c>
      <c r="L18" s="49" t="n">
        <f>K18/C18</f>
        <v>0.0234645625996591</v>
      </c>
      <c r="M18" s="62" t="n">
        <v>42</v>
      </c>
      <c r="N18" s="49" t="n">
        <f>M18/C18</f>
        <v>0.000577335459394073</v>
      </c>
      <c r="O18" s="62" t="n">
        <v>739</v>
      </c>
      <c r="P18" s="49" t="n">
        <f>O18/C18</f>
        <v>0.0101583548688624</v>
      </c>
      <c r="Q18" s="62" t="n">
        <f>C18-E18</f>
        <v>36960</v>
      </c>
      <c r="R18" s="49" t="n">
        <f>Q18/$C18</f>
        <v>0.508055204266784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</f>
        <v>0.96909550530585</v>
      </c>
      <c r="E19" s="62" t="n">
        <f>'4-VAPRaceAlone'!E19</f>
        <v>35365</v>
      </c>
      <c r="F19" s="49" t="n">
        <f>E19/C19</f>
        <v>0.491207844880271</v>
      </c>
      <c r="G19" s="62" t="n">
        <v>31477</v>
      </c>
      <c r="H19" s="49" t="n">
        <f>G19/C19</f>
        <v>0.437204844713595</v>
      </c>
      <c r="I19" s="62" t="n">
        <v>509</v>
      </c>
      <c r="J19" s="49" t="n">
        <f>I19/C19</f>
        <v>0.00706983721317851</v>
      </c>
      <c r="K19" s="62" t="n">
        <v>1444</v>
      </c>
      <c r="L19" s="49" t="n">
        <f>K19/C19</f>
        <v>0.0200566698149897</v>
      </c>
      <c r="M19" s="62" t="n">
        <v>20</v>
      </c>
      <c r="N19" s="49" t="n">
        <f>M19/C19</f>
        <v>0.00027779321073393</v>
      </c>
      <c r="O19" s="62" t="n">
        <v>956</v>
      </c>
      <c r="P19" s="49" t="n">
        <f>O19/C19</f>
        <v>0.0132785154730818</v>
      </c>
      <c r="Q19" s="62" t="n">
        <f>C19-E19</f>
        <v>36631</v>
      </c>
      <c r="R19" s="49" t="n">
        <f>Q19/$C19</f>
        <v>0.508792155119729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</row>
    <row r="20" ht="12.75">
      <c r="A20" s="9" t="n">
        <v>18</v>
      </c>
      <c r="B20" s="25"/>
      <c r="C20" s="47" t="n">
        <f>Overview!M20</f>
        <v>74117</v>
      </c>
      <c r="D20" s="49" t="n">
        <f>F20+H20+J20+L20+N20+P20</f>
        <v>0.967942577276469</v>
      </c>
      <c r="E20" s="62" t="n">
        <f>'4-VAPRaceAlone'!E20</f>
        <v>39575</v>
      </c>
      <c r="F20" s="49" t="n">
        <f>E20/C20</f>
        <v>0.533953074193505</v>
      </c>
      <c r="G20" s="62" t="n">
        <v>29443</v>
      </c>
      <c r="H20" s="49" t="n">
        <f>G20/C20</f>
        <v>0.397250293454943</v>
      </c>
      <c r="I20" s="62" t="n">
        <v>427</v>
      </c>
      <c r="J20" s="49" t="n">
        <f>I20/C20</f>
        <v>0.00576116140696466</v>
      </c>
      <c r="K20" s="62" t="n">
        <v>1440</v>
      </c>
      <c r="L20" s="49" t="n">
        <f>K20/C20</f>
        <v>0.0194287410445647</v>
      </c>
      <c r="M20" s="62" t="n">
        <v>43</v>
      </c>
      <c r="N20" s="49" t="n">
        <f>M20/C20</f>
        <v>0.000580163795080751</v>
      </c>
      <c r="O20" s="62" t="n">
        <v>813</v>
      </c>
      <c r="P20" s="49" t="n">
        <f>O20/C20</f>
        <v>0.0109691433814105</v>
      </c>
      <c r="Q20" s="62" t="n">
        <f>C20-E20</f>
        <v>34542</v>
      </c>
      <c r="R20" s="49" t="n">
        <f>Q20/$C20</f>
        <v>0.466046925806495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</f>
        <v>0.953835227272727</v>
      </c>
      <c r="E21" s="62" t="n">
        <f>'4-VAPRaceAlone'!E21</f>
        <v>49571</v>
      </c>
      <c r="F21" s="49" t="n">
        <f>E21/C21</f>
        <v>0.677051464160839</v>
      </c>
      <c r="G21" s="62" t="n">
        <v>14771</v>
      </c>
      <c r="H21" s="49" t="n">
        <f>G21/C21</f>
        <v>0.201745520104895</v>
      </c>
      <c r="I21" s="62" t="n">
        <v>516</v>
      </c>
      <c r="J21" s="49" t="n">
        <f>I21/C21</f>
        <v>0.00704763986013986</v>
      </c>
      <c r="K21" s="62" t="n">
        <v>3729</v>
      </c>
      <c r="L21" s="49" t="n">
        <f>K21/C21</f>
        <v>0.0509314903846154</v>
      </c>
      <c r="M21" s="62" t="n">
        <v>41</v>
      </c>
      <c r="N21" s="49" t="n">
        <f>M21/C21</f>
        <v>0.000559986888111888</v>
      </c>
      <c r="O21" s="62" t="n">
        <v>1208</v>
      </c>
      <c r="P21" s="49" t="n">
        <f>O21/C21</f>
        <v>0.0164991258741259</v>
      </c>
      <c r="Q21" s="62" t="n">
        <f>C21-E21</f>
        <v>23645</v>
      </c>
      <c r="R21" s="49" t="n">
        <f>Q21/$C21</f>
        <v>0.322948535839161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</f>
        <v>0.957624720563683</v>
      </c>
      <c r="E22" s="62" t="n">
        <f>'4-VAPRaceAlone'!E22</f>
        <v>38961</v>
      </c>
      <c r="F22" s="49" t="n">
        <f>E22/C22</f>
        <v>0.551246498203118</v>
      </c>
      <c r="G22" s="62" t="n">
        <v>25941</v>
      </c>
      <c r="H22" s="49" t="n">
        <f>G22/C22</f>
        <v>0.367030759217861</v>
      </c>
      <c r="I22" s="62" t="n">
        <v>609</v>
      </c>
      <c r="J22" s="49" t="n">
        <f>I22/C22</f>
        <v>0.00861654262995557</v>
      </c>
      <c r="K22" s="62" t="n">
        <v>914</v>
      </c>
      <c r="L22" s="49" t="n">
        <f>K22/C22</f>
        <v>0.012931888282068</v>
      </c>
      <c r="M22" s="62" t="n">
        <v>44</v>
      </c>
      <c r="N22" s="49" t="n">
        <f>M22/C22</f>
        <v>0.000622541667845723</v>
      </c>
      <c r="O22" s="62" t="n">
        <v>1214</v>
      </c>
      <c r="P22" s="49" t="n">
        <f>O22/C22</f>
        <v>0.0171764905628343</v>
      </c>
      <c r="Q22" s="62" t="n">
        <f>C22-E22</f>
        <v>31717</v>
      </c>
      <c r="R22" s="49" t="n">
        <f>Q22/$C22</f>
        <v>0.448753501796882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</f>
        <v>0.972113289760349</v>
      </c>
      <c r="E23" s="62" t="n">
        <f>'4-VAPRaceAlone'!E23</f>
        <v>34063</v>
      </c>
      <c r="F23" s="49" t="n">
        <f>E23/C23</f>
        <v>0.478782767587322</v>
      </c>
      <c r="G23" s="62" t="n">
        <v>32921</v>
      </c>
      <c r="H23" s="49" t="n">
        <f>G23/C23</f>
        <v>0.462731042237684</v>
      </c>
      <c r="I23" s="62" t="n">
        <v>349</v>
      </c>
      <c r="J23" s="49" t="n">
        <f>I23/C23</f>
        <v>0.00490547473469675</v>
      </c>
      <c r="K23" s="62" t="n">
        <v>1181</v>
      </c>
      <c r="L23" s="49" t="n">
        <f>K23/C23</f>
        <v>0.0165999016093893</v>
      </c>
      <c r="M23" s="62" t="n">
        <v>38</v>
      </c>
      <c r="N23" s="49" t="n">
        <f>M23/C23</f>
        <v>0.00053412045821913</v>
      </c>
      <c r="O23" s="62" t="n">
        <v>609</v>
      </c>
      <c r="P23" s="49" t="n">
        <f>O23/C23</f>
        <v>0.00855998313303816</v>
      </c>
      <c r="Q23" s="62" t="n">
        <f>C23-E23</f>
        <v>37082</v>
      </c>
      <c r="R23" s="49" t="n">
        <f>Q23/$C23</f>
        <v>0.521217232412678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</f>
        <v>0.945446101731956</v>
      </c>
      <c r="E24" s="62" t="n">
        <f>'4-VAPRaceAlone'!E24</f>
        <v>63543</v>
      </c>
      <c r="F24" s="49" t="n">
        <f>E24/C24</f>
        <v>0.867931486641534</v>
      </c>
      <c r="G24" s="62" t="n">
        <v>2943</v>
      </c>
      <c r="H24" s="49" t="n">
        <f>G24/C24</f>
        <v>0.0401983281429274</v>
      </c>
      <c r="I24" s="62" t="n">
        <v>484</v>
      </c>
      <c r="J24" s="49" t="n">
        <f>I24/C24</f>
        <v>0.00661093809757963</v>
      </c>
      <c r="K24" s="62" t="n">
        <v>933</v>
      </c>
      <c r="L24" s="49" t="n">
        <f>K24/C24</f>
        <v>0.0127438124897558</v>
      </c>
      <c r="M24" s="62" t="n">
        <v>32</v>
      </c>
      <c r="N24" s="49" t="n">
        <f>M24/C24</f>
        <v>0.000437086816368901</v>
      </c>
      <c r="O24" s="62" t="n">
        <v>1283</v>
      </c>
      <c r="P24" s="49" t="n">
        <f>O24/C24</f>
        <v>0.0175244495437906</v>
      </c>
      <c r="Q24" s="62" t="n">
        <f>C24-E24</f>
        <v>9669</v>
      </c>
      <c r="R24" s="49" t="n">
        <f>Q24/$C24</f>
        <v>0.132068513358466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</f>
        <v>0.95818461369502</v>
      </c>
      <c r="E25" s="62" t="n">
        <f>'4-VAPRaceAlone'!E25</f>
        <v>56476</v>
      </c>
      <c r="F25" s="49" t="n">
        <f>E25/C25</f>
        <v>0.775300642468838</v>
      </c>
      <c r="G25" s="62" t="n">
        <v>10798</v>
      </c>
      <c r="H25" s="49" t="n">
        <f>G25/C25</f>
        <v>0.148234583493493</v>
      </c>
      <c r="I25" s="62" t="n">
        <v>341</v>
      </c>
      <c r="J25" s="49" t="n">
        <f>I25/C25</f>
        <v>0.00468123661523255</v>
      </c>
      <c r="K25" s="62" t="n">
        <v>1368</v>
      </c>
      <c r="L25" s="49" t="n">
        <f>K25/C25</f>
        <v>0.0187798583273845</v>
      </c>
      <c r="M25" s="62" t="n">
        <v>30</v>
      </c>
      <c r="N25" s="49" t="n">
        <f>M25/C25</f>
        <v>0.000411838998407556</v>
      </c>
      <c r="O25" s="62" t="n">
        <v>785</v>
      </c>
      <c r="P25" s="49" t="n">
        <f>O25/C25</f>
        <v>0.0107764537916644</v>
      </c>
      <c r="Q25" s="62" t="n">
        <f>C25-E25</f>
        <v>16368</v>
      </c>
      <c r="R25" s="49" t="n">
        <f>Q25/$C25</f>
        <v>0.224699357531162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</row>
    <row r="26" ht="12.75">
      <c r="A26" s="9" t="n">
        <v>24</v>
      </c>
      <c r="B26" s="25"/>
      <c r="C26" s="47" t="n">
        <f>Overview!M26</f>
        <v>74460</v>
      </c>
      <c r="D26" s="49" t="n">
        <f>F26+H26+J26+L26+N26+P26</f>
        <v>0.964987912973408</v>
      </c>
      <c r="E26" s="62" t="n">
        <f>'4-VAPRaceAlone'!E26</f>
        <v>57634</v>
      </c>
      <c r="F26" s="49" t="n">
        <f>E26/C26</f>
        <v>0.77402632285791</v>
      </c>
      <c r="G26" s="62" t="n">
        <v>7705</v>
      </c>
      <c r="H26" s="49" t="n">
        <f>G26/C26</f>
        <v>0.103478377652431</v>
      </c>
      <c r="I26" s="62" t="n">
        <v>176</v>
      </c>
      <c r="J26" s="49" t="n">
        <f>I26/C26</f>
        <v>0.00236368520010744</v>
      </c>
      <c r="K26" s="62" t="n">
        <v>5569</v>
      </c>
      <c r="L26" s="49" t="n">
        <f>K26/C26</f>
        <v>0.074791834542036</v>
      </c>
      <c r="M26" s="62" t="n">
        <v>36</v>
      </c>
      <c r="N26" s="49" t="n">
        <f>M26/C26</f>
        <v>0.00048348106365834</v>
      </c>
      <c r="O26" s="62" t="n">
        <v>733</v>
      </c>
      <c r="P26" s="49" t="n">
        <f>O26/C26</f>
        <v>0.00984421165726565</v>
      </c>
      <c r="Q26" s="62" t="n">
        <f>C26-E26</f>
        <v>16826</v>
      </c>
      <c r="R26" s="49" t="n">
        <f>Q26/$C26</f>
        <v>0.22597367714209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</row>
    <row r="27" ht="12.75">
      <c r="A27" s="9" t="n">
        <v>25</v>
      </c>
      <c r="B27" s="25"/>
      <c r="C27" s="47" t="n">
        <f>Overview!M27</f>
        <v>72743</v>
      </c>
      <c r="D27" s="49" t="n">
        <f>F27+H27+J27+L27+N27+P27</f>
        <v>0.966154819020387</v>
      </c>
      <c r="E27" s="62" t="n">
        <f>'4-VAPRaceAlone'!E27</f>
        <v>56403</v>
      </c>
      <c r="F27" s="49" t="n">
        <f>E27/C27</f>
        <v>0.775373575464306</v>
      </c>
      <c r="G27" s="62" t="n">
        <v>7219</v>
      </c>
      <c r="H27" s="49" t="n">
        <f>G27/C27</f>
        <v>0.0992397893955432</v>
      </c>
      <c r="I27" s="62" t="n">
        <v>217</v>
      </c>
      <c r="J27" s="49" t="n">
        <f>I27/C27</f>
        <v>0.0029831049035646</v>
      </c>
      <c r="K27" s="62" t="n">
        <v>5878</v>
      </c>
      <c r="L27" s="49" t="n">
        <f>K27/C27</f>
        <v>0.0808050259131463</v>
      </c>
      <c r="M27" s="62" t="n">
        <v>21</v>
      </c>
      <c r="N27" s="49" t="n">
        <f>M27/C27</f>
        <v>0.000288687571312704</v>
      </c>
      <c r="O27" s="62" t="n">
        <v>543</v>
      </c>
      <c r="P27" s="49" t="n">
        <f>O27/C27</f>
        <v>0.00746463577251419</v>
      </c>
      <c r="Q27" s="62" t="n">
        <f>C27-E27</f>
        <v>16340</v>
      </c>
      <c r="R27" s="49" t="n">
        <f>Q27/$C27</f>
        <v>0.224626424535694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</row>
    <row r="28" ht="12.75">
      <c r="A28" s="9" t="n">
        <v>26</v>
      </c>
      <c r="B28" s="25"/>
      <c r="C28" s="47" t="n">
        <f>Overview!M28</f>
        <v>69705</v>
      </c>
      <c r="D28" s="49" t="n">
        <f>F28+H28+J28+L28+N28+P28</f>
        <v>0.956014633096622</v>
      </c>
      <c r="E28" s="62" t="n">
        <f>'4-VAPRaceAlone'!E28</f>
        <v>37910</v>
      </c>
      <c r="F28" s="49" t="n">
        <f>E28/C28</f>
        <v>0.543863424431533</v>
      </c>
      <c r="G28" s="62" t="n">
        <v>26011</v>
      </c>
      <c r="H28" s="49" t="n">
        <f>G28/C28</f>
        <v>0.373158310020802</v>
      </c>
      <c r="I28" s="62" t="n">
        <v>693</v>
      </c>
      <c r="J28" s="49" t="n">
        <f>I28/C28</f>
        <v>0.00994189799870884</v>
      </c>
      <c r="K28" s="62" t="n">
        <v>812</v>
      </c>
      <c r="L28" s="49" t="n">
        <f>K28/C28</f>
        <v>0.0116490926045477</v>
      </c>
      <c r="M28" s="62" t="n">
        <v>29</v>
      </c>
      <c r="N28" s="49" t="n">
        <f>M28/C28</f>
        <v>0.000416039021590991</v>
      </c>
      <c r="O28" s="62" t="n">
        <v>1184</v>
      </c>
      <c r="P28" s="49" t="n">
        <f>O28/C28</f>
        <v>0.0169858690194391</v>
      </c>
      <c r="Q28" s="62" t="n">
        <f>C28-E28</f>
        <v>31795</v>
      </c>
      <c r="R28" s="49" t="n">
        <f>Q28/$C28</f>
        <v>0.456136575568467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</row>
    <row r="29" ht="12.75">
      <c r="A29" s="9" t="n">
        <v>27</v>
      </c>
      <c r="B29" s="25"/>
      <c r="C29" s="47" t="n">
        <f>Overview!M29</f>
        <v>68239</v>
      </c>
      <c r="D29" s="49" t="n">
        <f>F29+H29+J29+L29+N29+P29</f>
        <v>0.960066823956975</v>
      </c>
      <c r="E29" s="62" t="n">
        <f>'4-VAPRaceAlone'!E29</f>
        <v>37522</v>
      </c>
      <c r="F29" s="49" t="n">
        <f>E29/C29</f>
        <v>0.549861516141796</v>
      </c>
      <c r="G29" s="62" t="n">
        <v>25770</v>
      </c>
      <c r="H29" s="49" t="n">
        <f>G29/C29</f>
        <v>0.377643283166518</v>
      </c>
      <c r="I29" s="62" t="n">
        <v>581</v>
      </c>
      <c r="J29" s="49" t="n">
        <f>I29/C29</f>
        <v>0.00851419276366887</v>
      </c>
      <c r="K29" s="62" t="n">
        <v>488</v>
      </c>
      <c r="L29" s="49" t="n">
        <f>K29/C29</f>
        <v>0.00715133574642067</v>
      </c>
      <c r="M29" s="62" t="n">
        <v>41</v>
      </c>
      <c r="N29" s="49" t="n">
        <f>M29/C29</f>
        <v>0.000600829437711573</v>
      </c>
      <c r="O29" s="62" t="n">
        <v>1112</v>
      </c>
      <c r="P29" s="49" t="n">
        <f>O29/C29</f>
        <v>0.0162956667008602</v>
      </c>
      <c r="Q29" s="62" t="n">
        <f>C29-E29</f>
        <v>30717</v>
      </c>
      <c r="R29" s="49" t="n">
        <f>Q29/$C29</f>
        <v>0.450138483858204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</row>
    <row r="30" ht="12.75">
      <c r="A30" s="9" t="n">
        <v>28</v>
      </c>
      <c r="B30" s="25"/>
      <c r="C30" s="47" t="n">
        <f>Overview!M30</f>
        <v>75625</v>
      </c>
      <c r="D30" s="49" t="n">
        <f>F30+H30+J30+L30+N30+P30</f>
        <v>0.963107438016529</v>
      </c>
      <c r="E30" s="62" t="n">
        <f>'4-VAPRaceAlone'!E30</f>
        <v>62816</v>
      </c>
      <c r="F30" s="49" t="n">
        <f>E30/C30</f>
        <v>0.83062479338843</v>
      </c>
      <c r="G30" s="62" t="n">
        <v>3892</v>
      </c>
      <c r="H30" s="49" t="n">
        <f>G30/C30</f>
        <v>0.0514644628099174</v>
      </c>
      <c r="I30" s="62" t="n">
        <v>199</v>
      </c>
      <c r="J30" s="49" t="n">
        <f>I30/C30</f>
        <v>0.00263140495867769</v>
      </c>
      <c r="K30" s="62" t="n">
        <v>5095</v>
      </c>
      <c r="L30" s="49" t="n">
        <f>K30/C30</f>
        <v>0.0673719008264463</v>
      </c>
      <c r="M30" s="62" t="n">
        <v>27</v>
      </c>
      <c r="N30" s="49" t="n">
        <f>M30/C30</f>
        <v>0.00035702479338843</v>
      </c>
      <c r="O30" s="62" t="n">
        <v>806</v>
      </c>
      <c r="P30" s="49" t="n">
        <f>O30/C30</f>
        <v>0.0106578512396694</v>
      </c>
      <c r="Q30" s="62" t="n">
        <f>C30-E30</f>
        <v>12809</v>
      </c>
      <c r="R30" s="49" t="n">
        <f>Q30/$C30</f>
        <v>0.16937520661157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</row>
    <row r="31" ht="12.75">
      <c r="A31" s="9" t="n">
        <v>29</v>
      </c>
      <c r="B31" s="25"/>
      <c r="C31" s="47" t="n">
        <f>Overview!M31</f>
        <v>74696</v>
      </c>
      <c r="D31" s="49" t="n">
        <f>F31+H31+J31+L31+N31+P31</f>
        <v>0.954442004926636</v>
      </c>
      <c r="E31" s="62" t="n">
        <f>'4-VAPRaceAlone'!E31</f>
        <v>57582</v>
      </c>
      <c r="F31" s="49" t="n">
        <f>E31/C31</f>
        <v>0.770884652457963</v>
      </c>
      <c r="G31" s="62" t="n">
        <v>5381</v>
      </c>
      <c r="H31" s="49" t="n">
        <f>G31/C31</f>
        <v>0.0720386633822427</v>
      </c>
      <c r="I31" s="62" t="n">
        <v>262</v>
      </c>
      <c r="J31" s="49" t="n">
        <f>I31/C31</f>
        <v>0.00350755060511942</v>
      </c>
      <c r="K31" s="62" t="n">
        <v>6718</v>
      </c>
      <c r="L31" s="49" t="n">
        <f>K31/C31</f>
        <v>0.0899378815465353</v>
      </c>
      <c r="M31" s="62" t="n">
        <v>42</v>
      </c>
      <c r="N31" s="49" t="n">
        <f>M31/C31</f>
        <v>0.000562279104637464</v>
      </c>
      <c r="O31" s="62" t="n">
        <v>1308</v>
      </c>
      <c r="P31" s="49" t="n">
        <f>O31/C31</f>
        <v>0.0175109778301382</v>
      </c>
      <c r="Q31" s="62" t="n">
        <f>C31-E31</f>
        <v>17114</v>
      </c>
      <c r="R31" s="49" t="n">
        <f>Q31/$C31</f>
        <v>0.229115347542037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</row>
    <row r="32" ht="12.75">
      <c r="A32" s="9" t="n">
        <v>30</v>
      </c>
      <c r="B32" s="25"/>
      <c r="C32" s="47" t="n">
        <f>Overview!M32</f>
        <v>71286</v>
      </c>
      <c r="D32" s="49" t="n">
        <f>F32+H32+J32+L32+N32+P32</f>
        <v>0.948811828409505</v>
      </c>
      <c r="E32" s="62" t="n">
        <f>'4-VAPRaceAlone'!E32</f>
        <v>53538</v>
      </c>
      <c r="F32" s="49" t="n">
        <f>E32/C32</f>
        <v>0.751031057991752</v>
      </c>
      <c r="G32" s="62" t="n">
        <v>9405</v>
      </c>
      <c r="H32" s="49" t="n">
        <f>G32/C32</f>
        <v>0.131933338944533</v>
      </c>
      <c r="I32" s="62" t="n">
        <v>421</v>
      </c>
      <c r="J32" s="49" t="n">
        <f>I32/C32</f>
        <v>0.0059057879527537</v>
      </c>
      <c r="K32" s="62" t="n">
        <v>1628</v>
      </c>
      <c r="L32" s="49" t="n">
        <f>K32/C32</f>
        <v>0.0228375838172993</v>
      </c>
      <c r="M32" s="62" t="n">
        <v>55</v>
      </c>
      <c r="N32" s="49" t="n">
        <f>M32/C32</f>
        <v>0.00077153999382768</v>
      </c>
      <c r="O32" s="62" t="n">
        <v>2590</v>
      </c>
      <c r="P32" s="49" t="n">
        <f>O32/C32</f>
        <v>0.0363325197093398</v>
      </c>
      <c r="Q32" s="62" t="n">
        <f>C32-E32</f>
        <v>17748</v>
      </c>
      <c r="R32" s="49" t="n">
        <f>Q32/$C32</f>
        <v>0.248968942008248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</row>
    <row r="33" ht="12.75">
      <c r="A33" s="9" t="n">
        <v>31</v>
      </c>
      <c r="B33" s="25"/>
      <c r="C33" s="47" t="n">
        <f>Overview!M33</f>
        <v>71222</v>
      </c>
      <c r="D33" s="49" t="n">
        <f>F33+H33+J33+L33+N33+P33</f>
        <v>0.962300974418017</v>
      </c>
      <c r="E33" s="62" t="n">
        <f>'4-VAPRaceAlone'!E33</f>
        <v>66306</v>
      </c>
      <c r="F33" s="49" t="n">
        <f>E33/C33</f>
        <v>0.930976383701665</v>
      </c>
      <c r="G33" s="62" t="n">
        <v>1023</v>
      </c>
      <c r="H33" s="49" t="n">
        <f>G33/C33</f>
        <v>0.014363539355817</v>
      </c>
      <c r="I33" s="62" t="n">
        <v>325</v>
      </c>
      <c r="J33" s="49" t="n">
        <f>I33/C33</f>
        <v>0.00456319676504451</v>
      </c>
      <c r="K33" s="62" t="n">
        <v>363</v>
      </c>
      <c r="L33" s="49" t="n">
        <f>K33/C33</f>
        <v>0.00509673977141894</v>
      </c>
      <c r="M33" s="62" t="n">
        <v>9</v>
      </c>
      <c r="N33" s="49" t="n">
        <f>M33/C33</f>
        <v>0.000126365448878156</v>
      </c>
      <c r="O33" s="62" t="n">
        <v>511</v>
      </c>
      <c r="P33" s="49" t="n">
        <f>O33/C33</f>
        <v>0.00717474937519306</v>
      </c>
      <c r="Q33" s="62" t="n">
        <f>C33-E33</f>
        <v>4916</v>
      </c>
      <c r="R33" s="49" t="n">
        <f>Q33/$C33</f>
        <v>0.0690236162983348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</row>
    <row r="34" ht="12.75">
      <c r="A34" s="9" t="n">
        <v>32</v>
      </c>
      <c r="B34" s="25"/>
      <c r="C34" s="47" t="n">
        <f>Overview!M34</f>
        <v>72414</v>
      </c>
      <c r="D34" s="49" t="n">
        <f>F34+H34+J34+L34+N34+P34</f>
        <v>0.965600574474549</v>
      </c>
      <c r="E34" s="62" t="n">
        <f>'4-VAPRaceAlone'!E34</f>
        <v>48158</v>
      </c>
      <c r="F34" s="49" t="n">
        <f>E34/C34</f>
        <v>0.665037147512912</v>
      </c>
      <c r="G34" s="62" t="n">
        <v>3024</v>
      </c>
      <c r="H34" s="49" t="n">
        <f>G34/C34</f>
        <v>0.0417598806860552</v>
      </c>
      <c r="I34" s="62" t="n">
        <v>157</v>
      </c>
      <c r="J34" s="49" t="n">
        <f>I34/C34</f>
        <v>0.00216808904355511</v>
      </c>
      <c r="K34" s="62" t="n">
        <v>17675</v>
      </c>
      <c r="L34" s="49" t="n">
        <f>K34/C34</f>
        <v>0.244082635954373</v>
      </c>
      <c r="M34" s="62" t="n">
        <v>32</v>
      </c>
      <c r="N34" s="49" t="n">
        <f>M34/C34</f>
        <v>0.000441903499323335</v>
      </c>
      <c r="O34" s="62" t="n">
        <v>877</v>
      </c>
      <c r="P34" s="49" t="n">
        <f>O34/C34</f>
        <v>0.0121109177783302</v>
      </c>
      <c r="Q34" s="62" t="n">
        <f>C34-E34</f>
        <v>24256</v>
      </c>
      <c r="R34" s="49" t="n">
        <f>Q34/$C34</f>
        <v>0.334962852487088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</row>
    <row r="35" ht="12.75">
      <c r="A35" s="9" t="n">
        <v>33</v>
      </c>
      <c r="B35" s="25"/>
      <c r="C35" s="47" t="n">
        <f>Overview!M35</f>
        <v>74061</v>
      </c>
      <c r="D35" s="49" t="n">
        <f>F35+H35+J35+L35+N35+P35</f>
        <v>0.951674970632316</v>
      </c>
      <c r="E35" s="62" t="n">
        <f>'4-VAPRaceAlone'!E35</f>
        <v>67535</v>
      </c>
      <c r="F35" s="49" t="n">
        <f>E35/C35</f>
        <v>0.911883447428471</v>
      </c>
      <c r="G35" s="62" t="n">
        <v>1011</v>
      </c>
      <c r="H35" s="49" t="n">
        <f>G35/C35</f>
        <v>0.0136509093855065</v>
      </c>
      <c r="I35" s="62" t="n">
        <v>266</v>
      </c>
      <c r="J35" s="49" t="n">
        <f>I35/C35</f>
        <v>0.00359163392338748</v>
      </c>
      <c r="K35" s="62" t="n">
        <v>1038</v>
      </c>
      <c r="L35" s="49" t="n">
        <f>K35/C35</f>
        <v>0.0140154737311135</v>
      </c>
      <c r="M35" s="62" t="n">
        <v>26</v>
      </c>
      <c r="N35" s="49" t="n">
        <f>M35/C35</f>
        <v>0.00035106196243637</v>
      </c>
      <c r="O35" s="62" t="n">
        <v>606</v>
      </c>
      <c r="P35" s="49" t="n">
        <f>O35/C35</f>
        <v>0.00818244420140155</v>
      </c>
      <c r="Q35" s="62" t="n">
        <f>C35-E35</f>
        <v>6526</v>
      </c>
      <c r="R35" s="49" t="n">
        <f>Q35/$C35</f>
        <v>0.0881165525715289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</f>
        <v>0.958472560079125</v>
      </c>
      <c r="E36" s="62" t="n">
        <f>'4-VAPRaceAlone'!E36</f>
        <v>58711</v>
      </c>
      <c r="F36" s="49" t="n">
        <f>E36/C36</f>
        <v>0.784717581330696</v>
      </c>
      <c r="G36" s="62" t="n">
        <v>10849</v>
      </c>
      <c r="H36" s="49" t="n">
        <f>G36/C36</f>
        <v>0.145005212649362</v>
      </c>
      <c r="I36" s="62" t="n">
        <v>368</v>
      </c>
      <c r="J36" s="49" t="n">
        <f>I36/C36</f>
        <v>0.00491860247534016</v>
      </c>
      <c r="K36" s="62" t="n">
        <v>1098</v>
      </c>
      <c r="L36" s="49" t="n">
        <f>K36/C36</f>
        <v>0.0146756128204443</v>
      </c>
      <c r="M36" s="62" t="n">
        <v>61</v>
      </c>
      <c r="N36" s="49" t="n">
        <f>M36/C36</f>
        <v>0.000815311823358015</v>
      </c>
      <c r="O36" s="62" t="n">
        <v>624</v>
      </c>
      <c r="P36" s="49" t="n">
        <f>O36/C36</f>
        <v>0.00834023897992462</v>
      </c>
      <c r="Q36" s="62" t="n">
        <f>C36-E36</f>
        <v>16107</v>
      </c>
      <c r="R36" s="49" t="n">
        <f>Q36/$C36</f>
        <v>0.215282418669304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</f>
        <v>0.959310816061308</v>
      </c>
      <c r="E37" s="62" t="n">
        <f>'4-VAPRaceAlone'!E37</f>
        <v>65334</v>
      </c>
      <c r="F37" s="49" t="n">
        <f>E37/C37</f>
        <v>0.875333270810166</v>
      </c>
      <c r="G37" s="62" t="n">
        <v>1835</v>
      </c>
      <c r="H37" s="49" t="n">
        <f>G37/C37</f>
        <v>0.024585002478597</v>
      </c>
      <c r="I37" s="62" t="n">
        <v>163</v>
      </c>
      <c r="J37" s="49" t="n">
        <f>I37/C37</f>
        <v>0.00218384490681815</v>
      </c>
      <c r="K37" s="62" t="n">
        <v>3636</v>
      </c>
      <c r="L37" s="49" t="n">
        <f>K37/C37</f>
        <v>0.0487144790257104</v>
      </c>
      <c r="M37" s="62" t="n">
        <v>13</v>
      </c>
      <c r="N37" s="49" t="n">
        <f>M37/C37</f>
        <v>0.000174171679684883</v>
      </c>
      <c r="O37" s="62" t="n">
        <v>621</v>
      </c>
      <c r="P37" s="49" t="n">
        <f>O37/C37</f>
        <v>0.00832004716033173</v>
      </c>
      <c r="Q37" s="62" t="n">
        <f>C37-E37</f>
        <v>9305</v>
      </c>
      <c r="R37" s="49" t="n">
        <f>Q37/$C37</f>
        <v>0.124666729189834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</row>
    <row r="38" ht="12.75">
      <c r="A38" s="9" t="n">
        <v>36</v>
      </c>
      <c r="B38" s="25"/>
      <c r="C38" s="47" t="n">
        <f>Overview!M38</f>
        <v>73029</v>
      </c>
      <c r="D38" s="49" t="n">
        <f>F38+H38+J38+L38+N38+P38</f>
        <v>0.954579687521396</v>
      </c>
      <c r="E38" s="62" t="n">
        <f>'4-VAPRaceAlone'!E38</f>
        <v>56700</v>
      </c>
      <c r="F38" s="49" t="n">
        <f>E38/C38</f>
        <v>0.776403894343343</v>
      </c>
      <c r="G38" s="62" t="n">
        <v>5650</v>
      </c>
      <c r="H38" s="49" t="n">
        <f>G38/C38</f>
        <v>0.0773665256268058</v>
      </c>
      <c r="I38" s="62" t="n">
        <v>285</v>
      </c>
      <c r="J38" s="49" t="n">
        <f>I38/C38</f>
        <v>0.00390255925728135</v>
      </c>
      <c r="K38" s="62" t="n">
        <v>5984</v>
      </c>
      <c r="L38" s="49" t="n">
        <f>K38/C38</f>
        <v>0.081940051212532</v>
      </c>
      <c r="M38" s="62" t="n">
        <v>46</v>
      </c>
      <c r="N38" s="49" t="n">
        <f>M38/C38</f>
        <v>0.000629886757315587</v>
      </c>
      <c r="O38" s="62" t="n">
        <v>1047</v>
      </c>
      <c r="P38" s="49" t="n">
        <f>O38/C38</f>
        <v>0.0143367703241178</v>
      </c>
      <c r="Q38" s="62" t="n">
        <f>C38-E38</f>
        <v>16329</v>
      </c>
      <c r="R38" s="49" t="n">
        <f>Q38/$C38</f>
        <v>0.223596105656657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</f>
        <v>0.954640351853913</v>
      </c>
      <c r="E39" s="62" t="n">
        <f>'4-VAPRaceAlone'!E39</f>
        <v>55098</v>
      </c>
      <c r="F39" s="49" t="n">
        <f>E39/C39</f>
        <v>0.76686894555172</v>
      </c>
      <c r="G39" s="62" t="n">
        <v>2656</v>
      </c>
      <c r="H39" s="49" t="n">
        <f>G39/C39</f>
        <v>0.0369669301859481</v>
      </c>
      <c r="I39" s="62" t="n">
        <v>233</v>
      </c>
      <c r="J39" s="49" t="n">
        <f>I39/C39</f>
        <v>0.00324295735441488</v>
      </c>
      <c r="K39" s="62" t="n">
        <v>9493</v>
      </c>
      <c r="L39" s="49" t="n">
        <f>K39/C39</f>
        <v>0.132126155216568</v>
      </c>
      <c r="M39" s="62" t="n">
        <v>31</v>
      </c>
      <c r="N39" s="49" t="n">
        <f>M39/C39</f>
        <v>0.000431466429128159</v>
      </c>
      <c r="O39" s="62" t="n">
        <v>1078</v>
      </c>
      <c r="P39" s="49" t="n">
        <f>O39/C39</f>
        <v>0.0150038971161341</v>
      </c>
      <c r="Q39" s="62" t="n">
        <f>C39-E39</f>
        <v>16750</v>
      </c>
      <c r="R39" s="49" t="n">
        <f>Q39/$C39</f>
        <v>0.23313105444828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</row>
    <row r="40" ht="12.75">
      <c r="A40" s="9" t="n">
        <v>38</v>
      </c>
      <c r="B40" s="25"/>
      <c r="C40" s="47" t="n">
        <f>Overview!M40</f>
        <v>69320</v>
      </c>
      <c r="D40" s="49" t="n">
        <f>F40+H40+J40+L40+N40+P40</f>
        <v>0.938733410271206</v>
      </c>
      <c r="E40" s="62" t="n">
        <f>'4-VAPRaceAlone'!E40</f>
        <v>33322</v>
      </c>
      <c r="F40" s="49" t="n">
        <f>E40/C40</f>
        <v>0.48069821119446</v>
      </c>
      <c r="G40" s="62" t="n">
        <v>23743</v>
      </c>
      <c r="H40" s="49" t="n">
        <f>G40/C40</f>
        <v>0.342512983266013</v>
      </c>
      <c r="I40" s="62" t="n">
        <v>757</v>
      </c>
      <c r="J40" s="49" t="n">
        <f>I40/C40</f>
        <v>0.0109203693017888</v>
      </c>
      <c r="K40" s="62" t="n">
        <v>1725</v>
      </c>
      <c r="L40" s="49" t="n">
        <f>K40/C40</f>
        <v>0.0248845931909983</v>
      </c>
      <c r="M40" s="62" t="n">
        <v>48</v>
      </c>
      <c r="N40" s="49" t="n">
        <f>M40/C40</f>
        <v>0.000692440854010387</v>
      </c>
      <c r="O40" s="62" t="n">
        <v>5478</v>
      </c>
      <c r="P40" s="49" t="n">
        <f>O40/C40</f>
        <v>0.0790248124639354</v>
      </c>
      <c r="Q40" s="62" t="n">
        <f>C40-E40</f>
        <v>35998</v>
      </c>
      <c r="R40" s="49" t="n">
        <f>Q40/$C40</f>
        <v>0.51930178880554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</row>
    <row r="41" ht="12.75">
      <c r="A41" s="9" t="n">
        <v>39</v>
      </c>
      <c r="B41" s="25"/>
      <c r="C41" s="47" t="n">
        <f>Overview!M41</f>
        <v>73401</v>
      </c>
      <c r="D41" s="49" t="n">
        <f>F41+H41+J41+L41+N41+P41</f>
        <v>0.948529311589761</v>
      </c>
      <c r="E41" s="62" t="n">
        <f>'4-VAPRaceAlone'!E41</f>
        <v>64482</v>
      </c>
      <c r="F41" s="49" t="n">
        <f>E41/C41</f>
        <v>0.878489393877468</v>
      </c>
      <c r="G41" s="62" t="n">
        <v>2330</v>
      </c>
      <c r="H41" s="49" t="n">
        <f>G41/C41</f>
        <v>0.0317434367379191</v>
      </c>
      <c r="I41" s="62" t="n">
        <v>276</v>
      </c>
      <c r="J41" s="49" t="n">
        <f>I41/C41</f>
        <v>0.00376016675522132</v>
      </c>
      <c r="K41" s="62" t="n">
        <v>1265</v>
      </c>
      <c r="L41" s="49" t="n">
        <f>K41/C41</f>
        <v>0.0172340976280977</v>
      </c>
      <c r="M41" s="62" t="n">
        <v>29</v>
      </c>
      <c r="N41" s="49" t="n">
        <f>M41/C41</f>
        <v>0.000395089985150066</v>
      </c>
      <c r="O41" s="62" t="n">
        <v>1241</v>
      </c>
      <c r="P41" s="49" t="n">
        <f>O41/C41</f>
        <v>0.0169071266059046</v>
      </c>
      <c r="Q41" s="62" t="n">
        <f>C41-E41</f>
        <v>8919</v>
      </c>
      <c r="R41" s="49" t="n">
        <f>Q41/$C41</f>
        <v>0.121510606122532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</f>
        <v>0.943603984471063</v>
      </c>
      <c r="E42" s="62" t="n">
        <f>'4-VAPRaceAlone'!E42</f>
        <v>56198</v>
      </c>
      <c r="F42" s="49" t="n">
        <f>E42/C42</f>
        <v>0.776419226039983</v>
      </c>
      <c r="G42" s="62" t="n">
        <v>8846</v>
      </c>
      <c r="H42" s="49" t="n">
        <f>G42/C42</f>
        <v>0.122214393280004</v>
      </c>
      <c r="I42" s="62" t="n">
        <v>450</v>
      </c>
      <c r="J42" s="49" t="n">
        <f>I42/C42</f>
        <v>0.00621710117295975</v>
      </c>
      <c r="K42" s="62" t="n">
        <v>1058</v>
      </c>
      <c r="L42" s="49" t="n">
        <f>K42/C42</f>
        <v>0.0146170956466476</v>
      </c>
      <c r="M42" s="62" t="n">
        <v>33</v>
      </c>
      <c r="N42" s="49" t="n">
        <f>M42/C42</f>
        <v>0.000455920752683715</v>
      </c>
      <c r="O42" s="62" t="n">
        <v>1714</v>
      </c>
      <c r="P42" s="49" t="n">
        <f>O42/C42</f>
        <v>0.0236802475787845</v>
      </c>
      <c r="Q42" s="62" t="n">
        <f>C42-E42</f>
        <v>16183</v>
      </c>
      <c r="R42" s="49" t="n">
        <f>Q42/$C42</f>
        <v>0.223580773960017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</f>
        <v>0.959332681260246</v>
      </c>
      <c r="E43" s="62" t="n">
        <f>'4-VAPRaceAlone'!E43</f>
        <v>66013</v>
      </c>
      <c r="F43" s="49" t="n">
        <f>E43/C43</f>
        <v>0.909407761506564</v>
      </c>
      <c r="G43" s="62" t="n">
        <v>2180</v>
      </c>
      <c r="H43" s="49" t="n">
        <f>G43/C43</f>
        <v>0.0300320985273251</v>
      </c>
      <c r="I43" s="62" t="n">
        <v>299</v>
      </c>
      <c r="J43" s="49" t="n">
        <f>I43/C43</f>
        <v>0.00411908140351844</v>
      </c>
      <c r="K43" s="62" t="n">
        <v>604</v>
      </c>
      <c r="L43" s="49" t="n">
        <f>K43/C43</f>
        <v>0.00832081995894695</v>
      </c>
      <c r="M43" s="62" t="n">
        <v>10</v>
      </c>
      <c r="N43" s="49" t="n">
        <f>M43/C43</f>
        <v>0.000137761919850115</v>
      </c>
      <c r="O43" s="62" t="n">
        <v>531</v>
      </c>
      <c r="P43" s="49" t="n">
        <f>O43/C43</f>
        <v>0.00731515794404111</v>
      </c>
      <c r="Q43" s="62" t="n">
        <f>C43-E43</f>
        <v>6576</v>
      </c>
      <c r="R43" s="49" t="n">
        <f>Q43/$C43</f>
        <v>0.0905922384934356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</f>
        <v>0.960032660875931</v>
      </c>
      <c r="E44" s="62" t="n">
        <f>'4-VAPRaceAlone'!E44</f>
        <v>59543</v>
      </c>
      <c r="F44" s="49" t="n">
        <f>E44/C44</f>
        <v>0.838244196359439</v>
      </c>
      <c r="G44" s="62" t="n">
        <v>5244</v>
      </c>
      <c r="H44" s="49" t="n">
        <f>G44/C44</f>
        <v>0.0738248419748568</v>
      </c>
      <c r="I44" s="62" t="n">
        <v>184</v>
      </c>
      <c r="J44" s="49" t="n">
        <f>I44/C44</f>
        <v>0.00259034533245111</v>
      </c>
      <c r="K44" s="62" t="n">
        <v>2544</v>
      </c>
      <c r="L44" s="49" t="n">
        <f>K44/C44</f>
        <v>0.0358143398138893</v>
      </c>
      <c r="M44" s="62" t="n">
        <v>27</v>
      </c>
      <c r="N44" s="49" t="n">
        <f>M44/C44</f>
        <v>0.000380105021609674</v>
      </c>
      <c r="O44" s="62" t="n">
        <v>652</v>
      </c>
      <c r="P44" s="49" t="n">
        <f>O44/C44</f>
        <v>0.00917883237368547</v>
      </c>
      <c r="Q44" s="62" t="n">
        <f>C44-E44</f>
        <v>11490</v>
      </c>
      <c r="R44" s="49" t="n">
        <f>Q44/$C44</f>
        <v>0.161755803640561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</f>
        <v>0.957497571289788</v>
      </c>
      <c r="E45" s="62" t="n">
        <f>'4-VAPRaceAlone'!E45</f>
        <v>45008</v>
      </c>
      <c r="F45" s="49" t="n">
        <f>E45/C45</f>
        <v>0.643008171895537</v>
      </c>
      <c r="G45" s="62" t="n">
        <v>7128</v>
      </c>
      <c r="H45" s="49" t="n">
        <f>G45/C45</f>
        <v>0.101834390536602</v>
      </c>
      <c r="I45" s="62" t="n">
        <v>278</v>
      </c>
      <c r="J45" s="49" t="n">
        <f>I45/C45</f>
        <v>0.00397165552317275</v>
      </c>
      <c r="K45" s="62" t="n">
        <v>13818</v>
      </c>
      <c r="L45" s="49" t="n">
        <f>K45/C45</f>
        <v>0.197411280644608</v>
      </c>
      <c r="M45" s="62" t="n">
        <v>24</v>
      </c>
      <c r="N45" s="49" t="n">
        <f>M45/C45</f>
        <v>0.000342876735813475</v>
      </c>
      <c r="O45" s="62" t="n">
        <v>765</v>
      </c>
      <c r="P45" s="49" t="n">
        <f>O45/C45</f>
        <v>0.0109291959540545</v>
      </c>
      <c r="Q45" s="62" t="n">
        <f>C45-E45</f>
        <v>24988</v>
      </c>
      <c r="R45" s="49" t="n">
        <f>Q45/$C45</f>
        <v>0.356991828104463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</f>
        <v>0.963524012777057</v>
      </c>
      <c r="E46" s="62" t="n">
        <f>'4-VAPRaceAlone'!E46</f>
        <v>63780</v>
      </c>
      <c r="F46" s="49" t="n">
        <f>E46/C46</f>
        <v>0.88965142068042</v>
      </c>
      <c r="G46" s="62" t="n">
        <v>1923</v>
      </c>
      <c r="H46" s="49" t="n">
        <f>G46/C46</f>
        <v>0.02682345064234</v>
      </c>
      <c r="I46" s="62" t="n">
        <v>158</v>
      </c>
      <c r="J46" s="49" t="n">
        <f>I46/C46</f>
        <v>0.00220390286088909</v>
      </c>
      <c r="K46" s="62" t="n">
        <v>2588</v>
      </c>
      <c r="L46" s="49" t="n">
        <f>K46/C46</f>
        <v>0.036099370911272</v>
      </c>
      <c r="M46" s="62" t="n">
        <v>24</v>
      </c>
      <c r="N46" s="49" t="n">
        <f>M46/C46</f>
        <v>0.000334770054818596</v>
      </c>
      <c r="O46" s="62" t="n">
        <v>603</v>
      </c>
      <c r="P46" s="49" t="n">
        <f>O46/C46</f>
        <v>0.00841109762731724</v>
      </c>
      <c r="Q46" s="62" t="n">
        <f>C46-E46</f>
        <v>7911</v>
      </c>
      <c r="R46" s="49" t="n">
        <f>Q46/$C46</f>
        <v>0.11034857931958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</f>
        <v>0.958207287493527</v>
      </c>
      <c r="E47" s="62" t="n">
        <f>'4-VAPRaceAlone'!E47</f>
        <v>68210</v>
      </c>
      <c r="F47" s="49" t="n">
        <f>E47/C47</f>
        <v>0.929468836017769</v>
      </c>
      <c r="G47" s="62" t="n">
        <v>559</v>
      </c>
      <c r="H47" s="49" t="n">
        <f>G47/C47</f>
        <v>0.00761725669746273</v>
      </c>
      <c r="I47" s="62" t="n">
        <v>235</v>
      </c>
      <c r="J47" s="49" t="n">
        <f>I47/C47</f>
        <v>0.00320224565993514</v>
      </c>
      <c r="K47" s="62" t="n">
        <v>777</v>
      </c>
      <c r="L47" s="49" t="n">
        <f>K47/C47</f>
        <v>0.0105878505437004</v>
      </c>
      <c r="M47" s="62" t="n">
        <v>35</v>
      </c>
      <c r="N47" s="49" t="n">
        <f>M47/C47</f>
        <v>0.000476930204671191</v>
      </c>
      <c r="O47" s="62" t="n">
        <v>503</v>
      </c>
      <c r="P47" s="49" t="n">
        <f>O47/C47</f>
        <v>0.00685416836998883</v>
      </c>
      <c r="Q47" s="62" t="n">
        <f>C47-E47</f>
        <v>5176</v>
      </c>
      <c r="R47" s="49" t="n">
        <f>Q47/$C47</f>
        <v>0.0705311639822309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</row>
    <row r="48" ht="12.75">
      <c r="A48" s="9" t="n">
        <v>46</v>
      </c>
      <c r="B48" s="25"/>
      <c r="C48" s="47" t="n">
        <f>Overview!M48</f>
        <v>71597</v>
      </c>
      <c r="D48" s="49" t="n">
        <f>F48+H48+J48+L48+N48+P48</f>
        <v>0.953545539617582</v>
      </c>
      <c r="E48" s="62" t="n">
        <f>'4-VAPRaceAlone'!E48</f>
        <v>64231</v>
      </c>
      <c r="F48" s="49" t="n">
        <f>E48/C48</f>
        <v>0.897118594354512</v>
      </c>
      <c r="G48" s="62" t="n">
        <v>1021</v>
      </c>
      <c r="H48" s="49" t="n">
        <f>G48/C48</f>
        <v>0.0142603740380184</v>
      </c>
      <c r="I48" s="62" t="n">
        <v>218</v>
      </c>
      <c r="J48" s="49" t="n">
        <f>I48/C48</f>
        <v>0.00304482031370029</v>
      </c>
      <c r="K48" s="62" t="n">
        <v>1805</v>
      </c>
      <c r="L48" s="49" t="n">
        <f>K48/C48</f>
        <v>0.0252105535148121</v>
      </c>
      <c r="M48" s="62" t="n">
        <v>18</v>
      </c>
      <c r="N48" s="49" t="n">
        <f>M48/C48</f>
        <v>0.000251407181865162</v>
      </c>
      <c r="O48" s="62" t="n">
        <v>978</v>
      </c>
      <c r="P48" s="49" t="n">
        <f>O48/C48</f>
        <v>0.0136597902146738</v>
      </c>
      <c r="Q48" s="62" t="n">
        <f>C48-E48</f>
        <v>7366</v>
      </c>
      <c r="R48" s="49" t="n">
        <f>Q48/$C48</f>
        <v>0.102881405645488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</f>
        <v>0.955236117184084</v>
      </c>
      <c r="E49" s="62" t="n">
        <f>'4-VAPRaceAlone'!E49</f>
        <v>66128</v>
      </c>
      <c r="F49" s="49" t="n">
        <f>E49/C49</f>
        <v>0.903585483165719</v>
      </c>
      <c r="G49" s="62" t="n">
        <v>1834</v>
      </c>
      <c r="H49" s="49" t="n">
        <f>G49/C49</f>
        <v>0.0250601224311325</v>
      </c>
      <c r="I49" s="62" t="n">
        <v>295</v>
      </c>
      <c r="J49" s="49" t="n">
        <f>I49/C49</f>
        <v>0.00403093572365544</v>
      </c>
      <c r="K49" s="62" t="n">
        <v>290</v>
      </c>
      <c r="L49" s="49" t="n">
        <f>K49/C49</f>
        <v>0.00396261477918671</v>
      </c>
      <c r="M49" s="62" t="n">
        <v>45</v>
      </c>
      <c r="N49" s="49" t="n">
        <f>M49/C49</f>
        <v>0.000614888500218627</v>
      </c>
      <c r="O49" s="62" t="n">
        <v>1316</v>
      </c>
      <c r="P49" s="49" t="n">
        <f>O49/C49</f>
        <v>0.0179820725841714</v>
      </c>
      <c r="Q49" s="62" t="n">
        <f>C49-E49</f>
        <v>7056</v>
      </c>
      <c r="R49" s="49" t="n">
        <f>Q49/$C49</f>
        <v>0.0964145168342807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</f>
        <v>0.955973086909183</v>
      </c>
      <c r="E50" s="62" t="n">
        <f>'4-VAPRaceAlone'!E50</f>
        <v>64148</v>
      </c>
      <c r="F50" s="49" t="n">
        <f>E50/C50</f>
        <v>0.895446550713309</v>
      </c>
      <c r="G50" s="62" t="n">
        <v>2686</v>
      </c>
      <c r="H50" s="49" t="n">
        <f>G50/C50</f>
        <v>0.0374940673943996</v>
      </c>
      <c r="I50" s="62" t="n">
        <v>388</v>
      </c>
      <c r="J50" s="49" t="n">
        <f>I50/C50</f>
        <v>0.00541611993634663</v>
      </c>
      <c r="K50" s="62" t="n">
        <v>491</v>
      </c>
      <c r="L50" s="49" t="n">
        <f>K50/C50</f>
        <v>0.00685390435243865</v>
      </c>
      <c r="M50" s="62" t="n">
        <v>17</v>
      </c>
      <c r="N50" s="49" t="n">
        <f>M50/C50</f>
        <v>0.000237304224015187</v>
      </c>
      <c r="O50" s="62" t="n">
        <v>754</v>
      </c>
      <c r="P50" s="49" t="n">
        <f>O50/C50</f>
        <v>0.0105251402886736</v>
      </c>
      <c r="Q50" s="62" t="n">
        <f>C50-E50</f>
        <v>7490</v>
      </c>
      <c r="R50" s="49" t="n">
        <f>Q50/$C50</f>
        <v>0.104553449286691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</f>
        <v>0.968434499526105</v>
      </c>
      <c r="E51" s="62" t="n">
        <f>'4-VAPRaceAlone'!E51</f>
        <v>68968</v>
      </c>
      <c r="F51" s="49" t="n">
        <f>E51/C51</f>
        <v>0.947349624318347</v>
      </c>
      <c r="G51" s="62" t="n">
        <v>274</v>
      </c>
      <c r="H51" s="49" t="n">
        <f>G51/C51</f>
        <v>0.00376368456477246</v>
      </c>
      <c r="I51" s="62" t="n">
        <v>273</v>
      </c>
      <c r="J51" s="49" t="n">
        <f>I51/C51</f>
        <v>0.00374994848971855</v>
      </c>
      <c r="K51" s="62" t="n">
        <v>229</v>
      </c>
      <c r="L51" s="49" t="n">
        <f>K51/C51</f>
        <v>0.00314556118734633</v>
      </c>
      <c r="M51" s="62" t="n">
        <v>23</v>
      </c>
      <c r="N51" s="49" t="n">
        <f>M51/C51</f>
        <v>0.000315929726240024</v>
      </c>
      <c r="O51" s="62" t="n">
        <v>736</v>
      </c>
      <c r="P51" s="49" t="n">
        <f>O51/C51</f>
        <v>0.0101097512396808</v>
      </c>
      <c r="Q51" s="62" t="n">
        <f>C51-E51</f>
        <v>3833</v>
      </c>
      <c r="R51" s="49" t="n">
        <f>Q51/$C51</f>
        <v>0.0526503756816527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</f>
        <v>0.956137860165768</v>
      </c>
      <c r="E52" s="62" t="n">
        <f>'4-VAPRaceAlone'!E52</f>
        <v>62656</v>
      </c>
      <c r="F52" s="49" t="n">
        <f>E52/C52</f>
        <v>0.847172081829122</v>
      </c>
      <c r="G52" s="62" t="n">
        <v>3903</v>
      </c>
      <c r="H52" s="49" t="n">
        <f>G52/C52</f>
        <v>0.052772482050866</v>
      </c>
      <c r="I52" s="62" t="n">
        <v>1804</v>
      </c>
      <c r="J52" s="49" t="n">
        <f>I52/C52</f>
        <v>0.0243918928054733</v>
      </c>
      <c r="K52" s="62" t="n">
        <v>1103</v>
      </c>
      <c r="L52" s="49" t="n">
        <f>K52/C52</f>
        <v>0.0149136683838343</v>
      </c>
      <c r="M52" s="62" t="n">
        <v>48</v>
      </c>
      <c r="N52" s="49" t="n">
        <f>M52/C52</f>
        <v>0.000649008234291973</v>
      </c>
      <c r="O52" s="62" t="n">
        <v>1201</v>
      </c>
      <c r="P52" s="49" t="n">
        <f>O52/C52</f>
        <v>0.0162387268621804</v>
      </c>
      <c r="Q52" s="62" t="n">
        <f>C52-E52</f>
        <v>11303</v>
      </c>
      <c r="R52" s="49" t="n">
        <f>Q52/$C52</f>
        <v>0.152827918170878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</row>
    <row r="53" ht="12.75">
      <c r="A53" s="9" t="n">
        <v>51</v>
      </c>
      <c r="B53" s="25"/>
      <c r="C53" s="47" t="n">
        <f>Overview!M53</f>
        <v>73416</v>
      </c>
      <c r="D53" s="49" t="n">
        <f>F53+H53+J53+L53+N53+P53</f>
        <v>0.950800915331808</v>
      </c>
      <c r="E53" s="62" t="n">
        <f>'4-VAPRaceAlone'!E53</f>
        <v>62574</v>
      </c>
      <c r="F53" s="49" t="n">
        <f>E53/C53</f>
        <v>0.852321019941157</v>
      </c>
      <c r="G53" s="62" t="n">
        <v>4652</v>
      </c>
      <c r="H53" s="49" t="n">
        <f>G53/C53</f>
        <v>0.0633649340743162</v>
      </c>
      <c r="I53" s="62" t="n">
        <v>358</v>
      </c>
      <c r="J53" s="49" t="n">
        <f>I53/C53</f>
        <v>0.0048763212378773</v>
      </c>
      <c r="K53" s="62" t="n">
        <v>1412</v>
      </c>
      <c r="L53" s="49" t="n">
        <f>K53/C53</f>
        <v>0.0192328647706222</v>
      </c>
      <c r="M53" s="62" t="n">
        <v>31</v>
      </c>
      <c r="N53" s="49" t="n">
        <f>M53/C53</f>
        <v>0.00042225128037485</v>
      </c>
      <c r="O53" s="62" t="n">
        <v>777</v>
      </c>
      <c r="P53" s="49" t="n">
        <f>O53/C53</f>
        <v>0.01058352402746</v>
      </c>
      <c r="Q53" s="62" t="n">
        <f>C53-E53</f>
        <v>10842</v>
      </c>
      <c r="R53" s="49" t="n">
        <f>Q53/$C53</f>
        <v>0.147678980058843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</row>
    <row r="54" ht="12.75">
      <c r="A54" s="9" t="n">
        <v>52</v>
      </c>
      <c r="B54" s="25"/>
      <c r="C54" s="47" t="n">
        <f>Overview!M54</f>
        <v>73947</v>
      </c>
      <c r="D54" s="49" t="n">
        <f>F54+H54+J54+L54+N54+P54</f>
        <v>0.952398339351157</v>
      </c>
      <c r="E54" s="62" t="n">
        <f>'4-VAPRaceAlone'!E54</f>
        <v>67512</v>
      </c>
      <c r="F54" s="49" t="n">
        <f>E54/C54</f>
        <v>0.912978214126334</v>
      </c>
      <c r="G54" s="62" t="n">
        <v>1578</v>
      </c>
      <c r="H54" s="49" t="n">
        <f>G54/C54</f>
        <v>0.0213396080976916</v>
      </c>
      <c r="I54" s="62" t="n">
        <v>350</v>
      </c>
      <c r="J54" s="49" t="n">
        <f>I54/C54</f>
        <v>0.00473311966678838</v>
      </c>
      <c r="K54" s="62" t="n">
        <v>358</v>
      </c>
      <c r="L54" s="49" t="n">
        <f>K54/C54</f>
        <v>0.00484130525917211</v>
      </c>
      <c r="M54" s="62" t="n">
        <v>12</v>
      </c>
      <c r="N54" s="49" t="n">
        <f>M54/C54</f>
        <v>0.000162278388575601</v>
      </c>
      <c r="O54" s="62" t="n">
        <v>617</v>
      </c>
      <c r="P54" s="49" t="n">
        <f>O54/C54</f>
        <v>0.00834381381259551</v>
      </c>
      <c r="Q54" s="62" t="n">
        <f>C54-E54</f>
        <v>6435</v>
      </c>
      <c r="R54" s="49" t="n">
        <f>Q54/$C54</f>
        <v>0.0870217858736663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</row>
    <row r="55" ht="12.75">
      <c r="A55" s="9" t="n">
        <v>53</v>
      </c>
      <c r="B55" s="25"/>
      <c r="C55" s="47" t="n">
        <f>Overview!M55</f>
        <v>73055</v>
      </c>
      <c r="D55" s="49" t="n">
        <f>F55+H55+J55+L55+N55+P55</f>
        <v>0.948436109780302</v>
      </c>
      <c r="E55" s="62" t="n">
        <f>'4-VAPRaceAlone'!E55</f>
        <v>64827</v>
      </c>
      <c r="F55" s="49" t="n">
        <f>E55/C55</f>
        <v>0.887372527547738</v>
      </c>
      <c r="G55" s="62" t="n">
        <v>1583</v>
      </c>
      <c r="H55" s="49" t="n">
        <f>G55/C55</f>
        <v>0.0216686058449114</v>
      </c>
      <c r="I55" s="62" t="n">
        <v>330</v>
      </c>
      <c r="J55" s="49" t="n">
        <f>I55/C55</f>
        <v>0.00451714461706933</v>
      </c>
      <c r="K55" s="62" t="n">
        <v>1395</v>
      </c>
      <c r="L55" s="49" t="n">
        <f>K55/C55</f>
        <v>0.019095202244884</v>
      </c>
      <c r="M55" s="62" t="n">
        <v>57</v>
      </c>
      <c r="N55" s="49" t="n">
        <f>M55/C55</f>
        <v>0.000780234070221066</v>
      </c>
      <c r="O55" s="62" t="n">
        <v>1096</v>
      </c>
      <c r="P55" s="49" t="n">
        <f>O55/C55</f>
        <v>0.0150023954554787</v>
      </c>
      <c r="Q55" s="62" t="n">
        <f>C55-E55</f>
        <v>8228</v>
      </c>
      <c r="R55" s="49" t="n">
        <f>Q55/$C55</f>
        <v>0.112627472452262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</f>
        <v>0.95628316867353</v>
      </c>
      <c r="E56" s="62" t="n">
        <f>'4-VAPRaceAlone'!E56</f>
        <v>67174</v>
      </c>
      <c r="F56" s="49" t="n">
        <f>E56/C56</f>
        <v>0.930787457218473</v>
      </c>
      <c r="G56" s="62" t="n">
        <v>353</v>
      </c>
      <c r="H56" s="49" t="n">
        <f>G56/C56</f>
        <v>0.00489129681719298</v>
      </c>
      <c r="I56" s="62" t="n">
        <v>281</v>
      </c>
      <c r="J56" s="49" t="n">
        <f>I56/C56</f>
        <v>0.00389363854286466</v>
      </c>
      <c r="K56" s="62" t="n">
        <v>589</v>
      </c>
      <c r="L56" s="49" t="n">
        <f>K56/C56</f>
        <v>0.00816139893860245</v>
      </c>
      <c r="M56" s="62" t="n">
        <v>77</v>
      </c>
      <c r="N56" s="49" t="n">
        <f>M56/C56</f>
        <v>0.00106694009893445</v>
      </c>
      <c r="O56" s="62" t="n">
        <v>540</v>
      </c>
      <c r="P56" s="49" t="n">
        <f>O56/C56</f>
        <v>0.00748243705746235</v>
      </c>
      <c r="Q56" s="62" t="n">
        <f>C56-E56</f>
        <v>4995</v>
      </c>
      <c r="R56" s="49" t="n">
        <f>Q56/$C56</f>
        <v>0.0692125427815267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</row>
    <row r="57" ht="12.75">
      <c r="A57" s="9" t="n">
        <v>55</v>
      </c>
      <c r="B57" s="25"/>
      <c r="C57" s="47" t="n">
        <f>Overview!M57</f>
        <v>72615</v>
      </c>
      <c r="D57" s="49" t="n">
        <f>F57+H57+J57+L57+N57+P57</f>
        <v>0.953549542105625</v>
      </c>
      <c r="E57" s="62" t="n">
        <f>'4-VAPRaceAlone'!E57</f>
        <v>66048</v>
      </c>
      <c r="F57" s="49" t="n">
        <f>E57/C57</f>
        <v>0.90956413964057</v>
      </c>
      <c r="G57" s="62" t="n">
        <v>1741</v>
      </c>
      <c r="H57" s="49" t="n">
        <f>G57/C57</f>
        <v>0.0239757625834883</v>
      </c>
      <c r="I57" s="62" t="n">
        <v>249</v>
      </c>
      <c r="J57" s="49" t="n">
        <f>I57/C57</f>
        <v>0.00342904358603594</v>
      </c>
      <c r="K57" s="62" t="n">
        <v>653</v>
      </c>
      <c r="L57" s="49" t="n">
        <f>K57/C57</f>
        <v>0.00899263237623081</v>
      </c>
      <c r="M57" s="62" t="n">
        <v>29</v>
      </c>
      <c r="N57" s="49" t="n">
        <f>M57/C57</f>
        <v>0.000399366522068443</v>
      </c>
      <c r="O57" s="62" t="n">
        <v>522</v>
      </c>
      <c r="P57" s="49" t="n">
        <f>O57/C57</f>
        <v>0.00718859739723198</v>
      </c>
      <c r="Q57" s="62" t="n">
        <f>C57-E57</f>
        <v>6567</v>
      </c>
      <c r="R57" s="49" t="n">
        <f>Q57/$C57</f>
        <v>0.0904358603594299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</row>
    <row r="58" ht="12.75">
      <c r="A58" s="9" t="n">
        <v>56</v>
      </c>
      <c r="B58" s="25"/>
      <c r="C58" s="47" t="n">
        <f>Overview!M58</f>
        <v>70975</v>
      </c>
      <c r="D58" s="49" t="n">
        <f>F58+H58+J58+L58+N58+P58</f>
        <v>0.959845015850652</v>
      </c>
      <c r="E58" s="62" t="n">
        <f>'4-VAPRaceAlone'!E58</f>
        <v>50583</v>
      </c>
      <c r="F58" s="49" t="n">
        <f>E58/C58</f>
        <v>0.712687566044382</v>
      </c>
      <c r="G58" s="62" t="n">
        <v>15084</v>
      </c>
      <c r="H58" s="49" t="n">
        <f>G58/C58</f>
        <v>0.212525537160972</v>
      </c>
      <c r="I58" s="62" t="n">
        <v>401</v>
      </c>
      <c r="J58" s="49" t="n">
        <f>I58/C58</f>
        <v>0.00564987671715393</v>
      </c>
      <c r="K58" s="62" t="n">
        <v>274</v>
      </c>
      <c r="L58" s="49" t="n">
        <f>K58/C58</f>
        <v>0.00386051426558647</v>
      </c>
      <c r="M58" s="62" t="n">
        <v>27</v>
      </c>
      <c r="N58" s="49" t="n">
        <f>M58/C58</f>
        <v>0.000380415639309616</v>
      </c>
      <c r="O58" s="62" t="n">
        <v>1756</v>
      </c>
      <c r="P58" s="49" t="n">
        <f>O58/C58</f>
        <v>0.0247411060232476</v>
      </c>
      <c r="Q58" s="62" t="n">
        <f>C58-E58</f>
        <v>20392</v>
      </c>
      <c r="R58" s="49" t="n">
        <f>Q58/$C58</f>
        <v>0.287312433955618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</f>
        <v>0.957012124435716</v>
      </c>
      <c r="E59" s="62" t="n">
        <f>'4-VAPRaceAlone'!E59</f>
        <v>67530</v>
      </c>
      <c r="F59" s="49" t="n">
        <f>E59/C59</f>
        <v>0.920993412708154</v>
      </c>
      <c r="G59" s="62" t="n">
        <v>1081</v>
      </c>
      <c r="H59" s="49" t="n">
        <f>G59/C59</f>
        <v>0.0147429865117357</v>
      </c>
      <c r="I59" s="62" t="n">
        <v>326</v>
      </c>
      <c r="J59" s="49" t="n">
        <f>I59/C59</f>
        <v>0.00444608103869182</v>
      </c>
      <c r="K59" s="62" t="n">
        <v>418</v>
      </c>
      <c r="L59" s="49" t="n">
        <f>K59/C59</f>
        <v>0.00570080329500975</v>
      </c>
      <c r="M59" s="62" t="n">
        <v>12</v>
      </c>
      <c r="N59" s="49" t="n">
        <f>M59/C59</f>
        <v>0.000163659424737122</v>
      </c>
      <c r="O59" s="62" t="n">
        <v>804</v>
      </c>
      <c r="P59" s="49" t="n">
        <f>O59/C59</f>
        <v>0.0109651814573872</v>
      </c>
      <c r="Q59" s="62" t="n">
        <f>C59-E59</f>
        <v>5793</v>
      </c>
      <c r="R59" s="49" t="n">
        <f>Q59/$C59</f>
        <v>0.0790065872918457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</f>
        <v>0.955594439316075</v>
      </c>
      <c r="E60" s="62" t="n">
        <f>'4-VAPRaceAlone'!E60</f>
        <v>67648</v>
      </c>
      <c r="F60" s="49" t="n">
        <f>E60/C60</f>
        <v>0.932034554497734</v>
      </c>
      <c r="G60" s="62" t="n">
        <v>407</v>
      </c>
      <c r="H60" s="49" t="n">
        <f>G60/C60</f>
        <v>0.00560752814097353</v>
      </c>
      <c r="I60" s="62" t="n">
        <v>334</v>
      </c>
      <c r="J60" s="49" t="n">
        <f>I60/C60</f>
        <v>0.00460175528030752</v>
      </c>
      <c r="K60" s="62" t="n">
        <v>374</v>
      </c>
      <c r="L60" s="49" t="n">
        <f>K60/C60</f>
        <v>0.00515286369711081</v>
      </c>
      <c r="M60" s="62" t="n">
        <v>30</v>
      </c>
      <c r="N60" s="49" t="n">
        <f>M60/C60</f>
        <v>0.000413331312602472</v>
      </c>
      <c r="O60" s="62" t="n">
        <v>565</v>
      </c>
      <c r="P60" s="49" t="n">
        <f>O60/C60</f>
        <v>0.00778440638734655</v>
      </c>
      <c r="Q60" s="62" t="n">
        <f>C60-E60</f>
        <v>4933</v>
      </c>
      <c r="R60" s="49" t="n">
        <f>Q60/$C60</f>
        <v>0.0679654455022664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</row>
    <row r="61" ht="12.75">
      <c r="A61" s="9" t="n">
        <v>59</v>
      </c>
      <c r="B61" s="25"/>
      <c r="C61" s="47" t="n">
        <f>Overview!M61</f>
        <v>72990</v>
      </c>
      <c r="D61" s="49" t="n">
        <f>F61+H61+J61+L61+N61+P61</f>
        <v>0.96432387998356</v>
      </c>
      <c r="E61" s="62" t="n">
        <f>'4-VAPRaceAlone'!E61</f>
        <v>68905</v>
      </c>
      <c r="F61" s="49" t="n">
        <f>E61/C61</f>
        <v>0.944033429236882</v>
      </c>
      <c r="G61" s="62" t="n">
        <v>282</v>
      </c>
      <c r="H61" s="49" t="n">
        <f>G61/C61</f>
        <v>0.00386354295108919</v>
      </c>
      <c r="I61" s="62" t="n">
        <v>440</v>
      </c>
      <c r="J61" s="49" t="n">
        <f>I61/C61</f>
        <v>0.00602822304425264</v>
      </c>
      <c r="K61" s="62" t="n">
        <v>295</v>
      </c>
      <c r="L61" s="49" t="n">
        <f>K61/C61</f>
        <v>0.00404164954103302</v>
      </c>
      <c r="M61" s="62" t="n">
        <v>13</v>
      </c>
      <c r="N61" s="49" t="n">
        <f>M61/C61</f>
        <v>0.000178106589943828</v>
      </c>
      <c r="O61" s="62" t="n">
        <v>451</v>
      </c>
      <c r="P61" s="49" t="n">
        <f>O61/C61</f>
        <v>0.00617892862035895</v>
      </c>
      <c r="Q61" s="62" t="n">
        <f>C61-E61</f>
        <v>4085</v>
      </c>
      <c r="R61" s="49" t="n">
        <f>Q61/$C61</f>
        <v>0.0559665707631182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</f>
        <v>0.939062828325278</v>
      </c>
      <c r="E62" s="62" t="n">
        <f>'4-VAPRaceAlone'!E62</f>
        <v>56386</v>
      </c>
      <c r="F62" s="49" t="n">
        <f>E62/C62</f>
        <v>0.789885830356517</v>
      </c>
      <c r="G62" s="62" t="n">
        <v>6736</v>
      </c>
      <c r="H62" s="49" t="n">
        <f>G62/C62</f>
        <v>0.0943615605519367</v>
      </c>
      <c r="I62" s="62" t="n">
        <v>358</v>
      </c>
      <c r="J62" s="49" t="n">
        <f>I62/C62</f>
        <v>0.00501505918610352</v>
      </c>
      <c r="K62" s="62" t="n">
        <v>2358</v>
      </c>
      <c r="L62" s="49" t="n">
        <f>K62/C62</f>
        <v>0.0330321496112629</v>
      </c>
      <c r="M62" s="62" t="n">
        <v>27</v>
      </c>
      <c r="N62" s="49" t="n">
        <f>M62/C62</f>
        <v>0.000378230720739651</v>
      </c>
      <c r="O62" s="62" t="n">
        <v>1170</v>
      </c>
      <c r="P62" s="49" t="n">
        <f>O62/C62</f>
        <v>0.0163899978987182</v>
      </c>
      <c r="Q62" s="62" t="n">
        <f>C62-E62</f>
        <v>14999</v>
      </c>
      <c r="R62" s="49" t="n">
        <f>Q62/$C62</f>
        <v>0.210114169643483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</f>
        <v>0.953486445055173</v>
      </c>
      <c r="E63" s="62" t="n">
        <f>'4-VAPRaceAlone'!E63</f>
        <v>65664</v>
      </c>
      <c r="F63" s="49" t="n">
        <f>E63/C63</f>
        <v>0.906848596168985</v>
      </c>
      <c r="G63" s="62" t="n">
        <v>1786</v>
      </c>
      <c r="H63" s="49" t="n">
        <f>G63/C63</f>
        <v>0.0246654421411703</v>
      </c>
      <c r="I63" s="62" t="n">
        <v>286</v>
      </c>
      <c r="J63" s="49" t="n">
        <f>I63/C63</f>
        <v>0.0039497852476902</v>
      </c>
      <c r="K63" s="62" t="n">
        <v>498</v>
      </c>
      <c r="L63" s="49" t="n">
        <f>K63/C63</f>
        <v>0.00687759808863539</v>
      </c>
      <c r="M63" s="62" t="n">
        <v>23</v>
      </c>
      <c r="N63" s="49" t="n">
        <f>M63/C63</f>
        <v>0.000317640072366695</v>
      </c>
      <c r="O63" s="62" t="n">
        <v>784</v>
      </c>
      <c r="P63" s="49" t="n">
        <f>O63/C63</f>
        <v>0.0108273833363256</v>
      </c>
      <c r="Q63" s="62" t="n">
        <f>C63-E63</f>
        <v>6745</v>
      </c>
      <c r="R63" s="49" t="n">
        <f>Q63/$C63</f>
        <v>0.0931514038310155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</row>
    <row r="64" ht="12.75">
      <c r="A64" s="9" t="n">
        <v>62</v>
      </c>
      <c r="B64" s="25"/>
      <c r="C64" s="47" t="n">
        <f>Overview!M64</f>
        <v>74339</v>
      </c>
      <c r="D64" s="49" t="n">
        <f>F64+H64+J64+L64+N64+P64</f>
        <v>0.944605119789074</v>
      </c>
      <c r="E64" s="62" t="n">
        <f>'4-VAPRaceAlone'!E64</f>
        <v>65400</v>
      </c>
      <c r="F64" s="49" t="n">
        <f>E64/C64</f>
        <v>0.879753561387697</v>
      </c>
      <c r="G64" s="62" t="n">
        <v>2256</v>
      </c>
      <c r="H64" s="49" t="n">
        <f>G64/C64</f>
        <v>0.0303474623010802</v>
      </c>
      <c r="I64" s="62" t="n">
        <v>437</v>
      </c>
      <c r="J64" s="49" t="n">
        <f>I64/C64</f>
        <v>0.0058784756319025</v>
      </c>
      <c r="K64" s="62" t="n">
        <v>386</v>
      </c>
      <c r="L64" s="49" t="n">
        <f>K64/C64</f>
        <v>0.00519242927669191</v>
      </c>
      <c r="M64" s="62" t="n">
        <v>13</v>
      </c>
      <c r="N64" s="49" t="n">
        <f>M64/C64</f>
        <v>0.000174874561132111</v>
      </c>
      <c r="O64" s="62" t="n">
        <v>1729</v>
      </c>
      <c r="P64" s="49" t="n">
        <f>O64/C64</f>
        <v>0.0232583166305708</v>
      </c>
      <c r="Q64" s="62" t="n">
        <f>C64-E64</f>
        <v>8939</v>
      </c>
      <c r="R64" s="49" t="n">
        <f>Q64/$C64</f>
        <v>0.120246438612303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</row>
    <row r="65" ht="12.75">
      <c r="A65" s="9" t="n">
        <v>63</v>
      </c>
      <c r="B65" s="25"/>
      <c r="C65" s="47" t="n">
        <f>Overview!M65</f>
        <v>71335</v>
      </c>
      <c r="D65" s="49" t="n">
        <f>F65+H65+J65+L65+N65+P65</f>
        <v>0.958071073105769</v>
      </c>
      <c r="E65" s="62" t="n">
        <f>'4-VAPRaceAlone'!E65</f>
        <v>65360</v>
      </c>
      <c r="F65" s="49" t="n">
        <f>E65/C65</f>
        <v>0.916240274759936</v>
      </c>
      <c r="G65" s="62" t="n">
        <v>1261</v>
      </c>
      <c r="H65" s="49" t="n">
        <f>G65/C65</f>
        <v>0.0176771570757693</v>
      </c>
      <c r="I65" s="62" t="n">
        <v>325</v>
      </c>
      <c r="J65" s="49" t="n">
        <f>I65/C65</f>
        <v>0.00455596831849723</v>
      </c>
      <c r="K65" s="62" t="n">
        <v>382</v>
      </c>
      <c r="L65" s="49" t="n">
        <f>K65/C65</f>
        <v>0.00535501506974136</v>
      </c>
      <c r="M65" s="62" t="n">
        <v>22</v>
      </c>
      <c r="N65" s="49" t="n">
        <f>M65/C65</f>
        <v>0.00030840400925212</v>
      </c>
      <c r="O65" s="62" t="n">
        <v>994</v>
      </c>
      <c r="P65" s="49" t="n">
        <f>O65/C65</f>
        <v>0.0139342538725731</v>
      </c>
      <c r="Q65" s="62" t="n">
        <f>C65-E65</f>
        <v>5975</v>
      </c>
      <c r="R65" s="49" t="n">
        <f>Q65/$C65</f>
        <v>0.0837597252400645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</f>
        <v>0.953656709032559</v>
      </c>
      <c r="E66" s="62" t="n">
        <f>'4-VAPRaceAlone'!E66</f>
        <v>62009</v>
      </c>
      <c r="F66" s="49" t="n">
        <f>E66/C66</f>
        <v>0.8766629437462</v>
      </c>
      <c r="G66" s="62" t="n">
        <v>2009</v>
      </c>
      <c r="H66" s="49" t="n">
        <f>G66/C66</f>
        <v>0.0284025843665616</v>
      </c>
      <c r="I66" s="62" t="n">
        <v>485</v>
      </c>
      <c r="J66" s="49" t="n">
        <f>I66/C66</f>
        <v>0.00685677123831875</v>
      </c>
      <c r="K66" s="62" t="n">
        <v>536</v>
      </c>
      <c r="L66" s="49" t="n">
        <f>K66/C66</f>
        <v>0.00757779254379144</v>
      </c>
      <c r="M66" s="62" t="n">
        <v>20</v>
      </c>
      <c r="N66" s="49" t="n">
        <f>M66/C66</f>
        <v>0.000282753453126546</v>
      </c>
      <c r="O66" s="62" t="n">
        <v>2396</v>
      </c>
      <c r="P66" s="49" t="n">
        <f>O66/C66</f>
        <v>0.0338738636845602</v>
      </c>
      <c r="Q66" s="62" t="n">
        <f>C66-E66</f>
        <v>8724</v>
      </c>
      <c r="R66" s="49" t="n">
        <f>Q66/$C66</f>
        <v>0.123337056253799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</f>
        <v>0.953179803692324</v>
      </c>
      <c r="E67" s="62" t="n">
        <f>'4-VAPRaceAlone'!E67</f>
        <v>55695</v>
      </c>
      <c r="F67" s="49" t="n">
        <f>E67/C67</f>
        <v>0.757157617118464</v>
      </c>
      <c r="G67" s="62" t="n">
        <v>12034</v>
      </c>
      <c r="H67" s="49" t="n">
        <f>G67/C67</f>
        <v>0.163598792789363</v>
      </c>
      <c r="I67" s="62" t="n">
        <v>434</v>
      </c>
      <c r="J67" s="49" t="n">
        <f>I67/C67</f>
        <v>0.00590010603877213</v>
      </c>
      <c r="K67" s="62" t="n">
        <v>1002</v>
      </c>
      <c r="L67" s="49" t="n">
        <f>K67/C67</f>
        <v>0.0136219038038011</v>
      </c>
      <c r="M67" s="62" t="n">
        <v>31</v>
      </c>
      <c r="N67" s="49" t="n">
        <f>M67/C67</f>
        <v>0.00042143614562658</v>
      </c>
      <c r="O67" s="62" t="n">
        <v>918</v>
      </c>
      <c r="P67" s="49" t="n">
        <f>O67/C67</f>
        <v>0.0124799477962968</v>
      </c>
      <c r="Q67" s="62" t="n">
        <f>C67-E67</f>
        <v>17863</v>
      </c>
      <c r="R67" s="49" t="n">
        <f>Q67/$C67</f>
        <v>0.242842382881536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</f>
        <v>0.949494398866145</v>
      </c>
      <c r="E68" s="62" t="n">
        <f>'4-VAPRaceAlone'!E68</f>
        <v>62900</v>
      </c>
      <c r="F68" s="49" t="n">
        <f>E68/C68</f>
        <v>0.857205156859004</v>
      </c>
      <c r="G68" s="62" t="n">
        <v>2444</v>
      </c>
      <c r="H68" s="49" t="n">
        <f>G68/C68</f>
        <v>0.0333069857450462</v>
      </c>
      <c r="I68" s="62" t="n">
        <v>272</v>
      </c>
      <c r="J68" s="49" t="n">
        <f>I68/C68</f>
        <v>0.00370683311074164</v>
      </c>
      <c r="K68" s="62" t="n">
        <v>3154</v>
      </c>
      <c r="L68" s="49" t="n">
        <f>K68/C68</f>
        <v>0.0429829104091145</v>
      </c>
      <c r="M68" s="62" t="n">
        <v>73</v>
      </c>
      <c r="N68" s="49" t="n">
        <f>M68/C68</f>
        <v>0.000994848592221102</v>
      </c>
      <c r="O68" s="62" t="n">
        <v>829</v>
      </c>
      <c r="P68" s="49" t="n">
        <f>O68/C68</f>
        <v>0.0112976641500177</v>
      </c>
      <c r="Q68" s="62" t="n">
        <f>C68-E68</f>
        <v>10478</v>
      </c>
      <c r="R68" s="49" t="n">
        <f>Q68/$C68</f>
        <v>0.142794843140996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</f>
        <v>0.941074759356833</v>
      </c>
      <c r="E69" s="62" t="n">
        <f>'4-VAPRaceAlone'!E69</f>
        <v>42957</v>
      </c>
      <c r="F69" s="49" t="n">
        <f>E69/C69</f>
        <v>0.584854797206225</v>
      </c>
      <c r="G69" s="62" t="n">
        <v>20083</v>
      </c>
      <c r="H69" s="49" t="n">
        <f>G69/C69</f>
        <v>0.273427820664679</v>
      </c>
      <c r="I69" s="62" t="n">
        <v>604</v>
      </c>
      <c r="J69" s="49" t="n">
        <f>I69/C69</f>
        <v>0.00822339310269711</v>
      </c>
      <c r="K69" s="62" t="n">
        <v>2980</v>
      </c>
      <c r="L69" s="49" t="n">
        <f>K69/C69</f>
        <v>0.0405723699437705</v>
      </c>
      <c r="M69" s="62" t="n">
        <v>95</v>
      </c>
      <c r="N69" s="49" t="n">
        <f>M69/C69</f>
        <v>0.00129341447807322</v>
      </c>
      <c r="O69" s="62" t="n">
        <v>2402</v>
      </c>
      <c r="P69" s="49" t="n">
        <f>O69/C69</f>
        <v>0.0327029639613882</v>
      </c>
      <c r="Q69" s="62" t="n">
        <f>C69-E69</f>
        <v>30492</v>
      </c>
      <c r="R69" s="49" t="n">
        <f>Q69/$C69</f>
        <v>0.415145202793775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</f>
        <v>0.943880142204164</v>
      </c>
      <c r="E70" s="62" t="n">
        <f>'4-VAPRaceAlone'!E70</f>
        <v>53695</v>
      </c>
      <c r="F70" s="49" t="n">
        <f>E70/C70</f>
        <v>0.717636524017</v>
      </c>
      <c r="G70" s="62" t="n">
        <v>6115</v>
      </c>
      <c r="H70" s="49" t="n">
        <f>G70/C70</f>
        <v>0.0817272994573788</v>
      </c>
      <c r="I70" s="62" t="n">
        <v>347</v>
      </c>
      <c r="J70" s="49" t="n">
        <f>I70/C70</f>
        <v>0.00463767341156344</v>
      </c>
      <c r="K70" s="62" t="n">
        <v>8814</v>
      </c>
      <c r="L70" s="49" t="n">
        <f>K70/C70</f>
        <v>0.117799577664323</v>
      </c>
      <c r="M70" s="62" t="n">
        <v>72</v>
      </c>
      <c r="N70" s="49" t="n">
        <f>M70/C70</f>
        <v>0.000962283820266766</v>
      </c>
      <c r="O70" s="62" t="n">
        <v>1580</v>
      </c>
      <c r="P70" s="49" t="n">
        <f>O70/C70</f>
        <v>0.0211167838336318</v>
      </c>
      <c r="Q70" s="62" t="n">
        <f>C70-E70</f>
        <v>21127</v>
      </c>
      <c r="R70" s="49" t="n">
        <f>Q70/$C70</f>
        <v>0.282363475983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</row>
    <row r="71" ht="12.75">
      <c r="A71" s="9" t="n">
        <v>69</v>
      </c>
      <c r="B71" s="25"/>
      <c r="C71" s="47" t="n">
        <f>Overview!M71</f>
        <v>78757</v>
      </c>
      <c r="D71" s="49" t="n">
        <f>F71+H71+J71+L71+N71+P71</f>
        <v>0.947877648970885</v>
      </c>
      <c r="E71" s="62" t="n">
        <f>'4-VAPRaceAlone'!E71</f>
        <v>56769</v>
      </c>
      <c r="F71" s="49" t="n">
        <f>E71/C71</f>
        <v>0.720812118287898</v>
      </c>
      <c r="G71" s="62" t="n">
        <v>3462</v>
      </c>
      <c r="H71" s="49" t="n">
        <f>G71/C71</f>
        <v>0.0439579973843595</v>
      </c>
      <c r="I71" s="62" t="n">
        <v>191</v>
      </c>
      <c r="J71" s="49" t="n">
        <f>I71/C71</f>
        <v>0.00242518125372983</v>
      </c>
      <c r="K71" s="62" t="n">
        <v>13037</v>
      </c>
      <c r="L71" s="49" t="n">
        <f>K71/C71</f>
        <v>0.165534492172124</v>
      </c>
      <c r="M71" s="62" t="n">
        <v>91</v>
      </c>
      <c r="N71" s="49" t="n">
        <f>M71/C71</f>
        <v>0.00115545284863568</v>
      </c>
      <c r="O71" s="62" t="n">
        <v>1102</v>
      </c>
      <c r="P71" s="49" t="n">
        <f>O71/C71</f>
        <v>0.0139924070241375</v>
      </c>
      <c r="Q71" s="62" t="n">
        <f>C71-E71</f>
        <v>21988</v>
      </c>
      <c r="R71" s="49" t="n">
        <f>Q71/$C71</f>
        <v>0.279187881712102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</f>
        <v>0.954046763846767</v>
      </c>
      <c r="E72" s="62" t="n">
        <f>'4-VAPRaceAlone'!E72</f>
        <v>56919</v>
      </c>
      <c r="F72" s="49" t="n">
        <f>E72/C72</f>
        <v>0.795502508700088</v>
      </c>
      <c r="G72" s="62" t="n">
        <v>8951</v>
      </c>
      <c r="H72" s="49" t="n">
        <f>G72/C72</f>
        <v>0.125099579321044</v>
      </c>
      <c r="I72" s="62" t="n">
        <v>462</v>
      </c>
      <c r="J72" s="49" t="n">
        <f>I72/C72</f>
        <v>0.0064569328171514</v>
      </c>
      <c r="K72" s="62" t="n">
        <v>943</v>
      </c>
      <c r="L72" s="49" t="n">
        <f>K72/C72</f>
        <v>0.0131794104904194</v>
      </c>
      <c r="M72" s="62" t="n">
        <v>22</v>
      </c>
      <c r="N72" s="49" t="n">
        <f>M72/C72</f>
        <v>0.000307472991292924</v>
      </c>
      <c r="O72" s="62" t="n">
        <v>966</v>
      </c>
      <c r="P72" s="49" t="n">
        <f>O72/C72</f>
        <v>0.0135008595267711</v>
      </c>
      <c r="Q72" s="62" t="n">
        <f>C72-E72</f>
        <v>14632</v>
      </c>
      <c r="R72" s="49" t="n">
        <f>Q72/$C72</f>
        <v>0.204497491299912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</row>
    <row r="73" ht="12.75">
      <c r="A73" s="9" t="n">
        <v>71</v>
      </c>
      <c r="B73" s="25"/>
      <c r="C73" s="47" t="n">
        <f>Overview!M73</f>
        <v>72892</v>
      </c>
      <c r="D73" s="49" t="n">
        <f>F73+H73+J73+L73+N73+P73</f>
        <v>0.959021566152664</v>
      </c>
      <c r="E73" s="62" t="n">
        <f>'4-VAPRaceAlone'!E73</f>
        <v>67456</v>
      </c>
      <c r="F73" s="49" t="n">
        <f>E73/C73</f>
        <v>0.925423914832903</v>
      </c>
      <c r="G73" s="62" t="n">
        <v>1049</v>
      </c>
      <c r="H73" s="49" t="n">
        <f>G73/C73</f>
        <v>0.0143911540361082</v>
      </c>
      <c r="I73" s="62" t="n">
        <v>338</v>
      </c>
      <c r="J73" s="49" t="n">
        <f>I73/C73</f>
        <v>0.00463699720133897</v>
      </c>
      <c r="K73" s="62" t="n">
        <v>414</v>
      </c>
      <c r="L73" s="49" t="n">
        <f>K73/C73</f>
        <v>0.00567963562530868</v>
      </c>
      <c r="M73" s="62" t="n">
        <v>28</v>
      </c>
      <c r="N73" s="49" t="n">
        <f>M73/C73</f>
        <v>0.000384129945673051</v>
      </c>
      <c r="O73" s="62" t="n">
        <v>620</v>
      </c>
      <c r="P73" s="49" t="n">
        <f>O73/C73</f>
        <v>0.00850573451133183</v>
      </c>
      <c r="Q73" s="62" t="n">
        <f>C73-E73</f>
        <v>5436</v>
      </c>
      <c r="R73" s="49" t="n">
        <f>Q73/$C73</f>
        <v>0.0745760851670965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</row>
    <row r="74" ht="12.75">
      <c r="A74" s="9" t="n">
        <v>72</v>
      </c>
      <c r="B74" s="25"/>
      <c r="C74" s="47" t="n">
        <f>Overview!M74</f>
        <v>70123</v>
      </c>
      <c r="D74" s="49" t="n">
        <f>F74+H74+J74+L74+N74+P74</f>
        <v>0.954180511387134</v>
      </c>
      <c r="E74" s="62" t="n">
        <f>'4-VAPRaceAlone'!E74</f>
        <v>62988</v>
      </c>
      <c r="F74" s="49" t="n">
        <f>E74/C74</f>
        <v>0.898250217475008</v>
      </c>
      <c r="G74" s="62" t="n">
        <v>2009</v>
      </c>
      <c r="H74" s="49" t="n">
        <f>G74/C74</f>
        <v>0.0286496584572822</v>
      </c>
      <c r="I74" s="62" t="n">
        <v>372</v>
      </c>
      <c r="J74" s="49" t="n">
        <f>I74/C74</f>
        <v>0.00530496413444947</v>
      </c>
      <c r="K74" s="62" t="n">
        <v>758</v>
      </c>
      <c r="L74" s="49" t="n">
        <f>K74/C74</f>
        <v>0.0108095774567546</v>
      </c>
      <c r="M74" s="62" t="n">
        <v>31</v>
      </c>
      <c r="N74" s="49" t="n">
        <f>M74/C74</f>
        <v>0.000442080344537456</v>
      </c>
      <c r="O74" s="62" t="n">
        <v>752</v>
      </c>
      <c r="P74" s="49" t="n">
        <f>O74/C74</f>
        <v>0.0107240135191021</v>
      </c>
      <c r="Q74" s="62" t="n">
        <f>C74-E74</f>
        <v>7135</v>
      </c>
      <c r="R74" s="49" t="n">
        <f>Q74/$C74</f>
        <v>0.101749782524992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</row>
    <row r="75" ht="12.75">
      <c r="A75" s="9" t="n">
        <v>73</v>
      </c>
      <c r="B75" s="25"/>
      <c r="C75" s="47" t="n">
        <f>Overview!M75</f>
        <v>74239</v>
      </c>
      <c r="D75" s="49" t="n">
        <f>F75+H75+J75+L75+N75+P75</f>
        <v>0.946551004189173</v>
      </c>
      <c r="E75" s="62" t="n">
        <f>'4-VAPRaceAlone'!E75</f>
        <v>49292</v>
      </c>
      <c r="F75" s="49" t="n">
        <f>E75/C75</f>
        <v>0.663963684855669</v>
      </c>
      <c r="G75" s="62" t="n">
        <v>15072</v>
      </c>
      <c r="H75" s="49" t="n">
        <f>G75/C75</f>
        <v>0.203019976023384</v>
      </c>
      <c r="I75" s="62" t="n">
        <v>744</v>
      </c>
      <c r="J75" s="49" t="n">
        <f>I75/C75</f>
        <v>0.0100216867145301</v>
      </c>
      <c r="K75" s="62" t="n">
        <v>1968</v>
      </c>
      <c r="L75" s="49" t="n">
        <f>K75/C75</f>
        <v>0.0265089777610151</v>
      </c>
      <c r="M75" s="62" t="n">
        <v>45</v>
      </c>
      <c r="N75" s="49" t="n">
        <f>M75/C75</f>
        <v>0.000606150406120772</v>
      </c>
      <c r="O75" s="62" t="n">
        <v>3150</v>
      </c>
      <c r="P75" s="49" t="n">
        <f>O75/C75</f>
        <v>0.042430528428454</v>
      </c>
      <c r="Q75" s="62" t="n">
        <f>C75-E75</f>
        <v>24947</v>
      </c>
      <c r="R75" s="49" t="n">
        <f>Q75/$C75</f>
        <v>0.336036315144331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</f>
        <v>0.947194719471947</v>
      </c>
      <c r="E76" s="62" t="n">
        <f>'4-VAPRaceAlone'!E76</f>
        <v>50229</v>
      </c>
      <c r="F76" s="49" t="n">
        <f>E76/C76</f>
        <v>0.730274349020805</v>
      </c>
      <c r="G76" s="62" t="n">
        <v>10173</v>
      </c>
      <c r="H76" s="49" t="n">
        <f>G76/C76</f>
        <v>0.147904217734549</v>
      </c>
      <c r="I76" s="62" t="n">
        <v>553</v>
      </c>
      <c r="J76" s="49" t="n">
        <f>I76/C76</f>
        <v>0.00804001104956311</v>
      </c>
      <c r="K76" s="62" t="n">
        <v>2391</v>
      </c>
      <c r="L76" s="49" t="n">
        <f>K76/C76</f>
        <v>0.0347625070877132</v>
      </c>
      <c r="M76" s="62" t="n">
        <v>27</v>
      </c>
      <c r="N76" s="49" t="n">
        <f>M76/C76</f>
        <v>0.000392550268242683</v>
      </c>
      <c r="O76" s="62" t="n">
        <v>1776</v>
      </c>
      <c r="P76" s="49" t="n">
        <f>O76/C76</f>
        <v>0.0258210843110743</v>
      </c>
      <c r="Q76" s="62" t="n">
        <f>C76-E76</f>
        <v>18552</v>
      </c>
      <c r="R76" s="49" t="n">
        <f>Q76/$C76</f>
        <v>0.269725650979195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</f>
        <v>0.957153098949914</v>
      </c>
      <c r="E77" s="62" t="n">
        <f>'4-VAPRaceAlone'!E77</f>
        <v>59022</v>
      </c>
      <c r="F77" s="49" t="n">
        <f>E77/C77</f>
        <v>0.829694814231694</v>
      </c>
      <c r="G77" s="62" t="n">
        <v>5274</v>
      </c>
      <c r="H77" s="49" t="n">
        <f>G77/C77</f>
        <v>0.0741386339035945</v>
      </c>
      <c r="I77" s="62" t="n">
        <v>324</v>
      </c>
      <c r="J77" s="49" t="n">
        <f>I77/C77</f>
        <v>0.00455459184390683</v>
      </c>
      <c r="K77" s="62" t="n">
        <v>2000</v>
      </c>
      <c r="L77" s="49" t="n">
        <f>K77/C77</f>
        <v>0.0281147644685607</v>
      </c>
      <c r="M77" s="62" t="n">
        <v>34</v>
      </c>
      <c r="N77" s="49" t="n">
        <f>M77/C77</f>
        <v>0.000477950995965531</v>
      </c>
      <c r="O77" s="62" t="n">
        <v>1435</v>
      </c>
      <c r="P77" s="49" t="n">
        <f>O77/C77</f>
        <v>0.0201723435061923</v>
      </c>
      <c r="Q77" s="62" t="n">
        <f>C77-E77</f>
        <v>12115</v>
      </c>
      <c r="R77" s="49" t="n">
        <f>Q77/$C77</f>
        <v>0.170305185768306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</f>
        <v>0.94485949969821</v>
      </c>
      <c r="E78" s="62" t="n">
        <f>'4-VAPRaceAlone'!E78</f>
        <v>58743</v>
      </c>
      <c r="F78" s="49" t="n">
        <f>E78/C78</f>
        <v>0.787914962108511</v>
      </c>
      <c r="G78" s="62" t="n">
        <v>5701</v>
      </c>
      <c r="H78" s="49" t="n">
        <f>G78/C78</f>
        <v>0.0764670377573603</v>
      </c>
      <c r="I78" s="62" t="n">
        <v>564</v>
      </c>
      <c r="J78" s="49" t="n">
        <f>I78/C78</f>
        <v>0.00756488498423982</v>
      </c>
      <c r="K78" s="62" t="n">
        <v>1513</v>
      </c>
      <c r="L78" s="49" t="n">
        <f>K78/C78</f>
        <v>0.020293742874388</v>
      </c>
      <c r="M78" s="62" t="n">
        <v>69</v>
      </c>
      <c r="N78" s="49" t="n">
        <f>M78/C78</f>
        <v>0.000925491248071893</v>
      </c>
      <c r="O78" s="62" t="n">
        <v>3854</v>
      </c>
      <c r="P78" s="49" t="n">
        <f>O78/C78</f>
        <v>0.0516933807256388</v>
      </c>
      <c r="Q78" s="62" t="n">
        <f>C78-E78</f>
        <v>15812</v>
      </c>
      <c r="R78" s="49" t="n">
        <f>Q78/$C78</f>
        <v>0.212085037891489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</f>
        <v>0.964469778637565</v>
      </c>
      <c r="E79" s="62" t="n">
        <f>'4-VAPRaceAlone'!E79</f>
        <v>61876</v>
      </c>
      <c r="F79" s="49" t="n">
        <f>E79/C79</f>
        <v>0.91374396384955</v>
      </c>
      <c r="G79" s="62" t="n">
        <v>803</v>
      </c>
      <c r="H79" s="49" t="n">
        <f>G79/C79</f>
        <v>0.0118581744613613</v>
      </c>
      <c r="I79" s="62" t="n">
        <v>219</v>
      </c>
      <c r="J79" s="49" t="n">
        <f>I79/C79</f>
        <v>0.00323404758037125</v>
      </c>
      <c r="K79" s="62" t="n">
        <v>1203</v>
      </c>
      <c r="L79" s="49" t="n">
        <f>K79/C79</f>
        <v>0.0177651106812174</v>
      </c>
      <c r="M79" s="62" t="n">
        <v>25</v>
      </c>
      <c r="N79" s="49" t="n">
        <f>M79/C79</f>
        <v>0.00036918351374101</v>
      </c>
      <c r="O79" s="62" t="n">
        <v>1185</v>
      </c>
      <c r="P79" s="49" t="n">
        <f>O79/C79</f>
        <v>0.0174992985513239</v>
      </c>
      <c r="Q79" s="62" t="n">
        <f>C79-E79</f>
        <v>5841</v>
      </c>
      <c r="R79" s="49" t="n">
        <f>Q79/$C79</f>
        <v>0.0862560361504497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</f>
        <v>0.945099077629198</v>
      </c>
      <c r="E80" s="62" t="n">
        <f>'4-VAPRaceAlone'!E80</f>
        <v>33707</v>
      </c>
      <c r="F80" s="49" t="n">
        <f>E80/C80</f>
        <v>0.495858893449255</v>
      </c>
      <c r="G80" s="62" t="n">
        <v>18719</v>
      </c>
      <c r="H80" s="49" t="n">
        <f>G80/C80</f>
        <v>0.275372552480986</v>
      </c>
      <c r="I80" s="62" t="n">
        <v>1044</v>
      </c>
      <c r="J80" s="49" t="n">
        <f>I80/C80</f>
        <v>0.0153581358400636</v>
      </c>
      <c r="K80" s="62" t="n">
        <v>2518</v>
      </c>
      <c r="L80" s="49" t="n">
        <f>K80/C80</f>
        <v>0.0370419406563985</v>
      </c>
      <c r="M80" s="62" t="n">
        <v>50</v>
      </c>
      <c r="N80" s="49" t="n">
        <f>M80/C80</f>
        <v>0.000735542904217603</v>
      </c>
      <c r="O80" s="62" t="n">
        <v>8207</v>
      </c>
      <c r="P80" s="49" t="n">
        <f>O80/C80</f>
        <v>0.120732012298277</v>
      </c>
      <c r="Q80" s="62" t="n">
        <f>C80-E80</f>
        <v>34270</v>
      </c>
      <c r="R80" s="49" t="n">
        <f>Q80/$C80</f>
        <v>0.504141106550745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</f>
        <v>0.935493244224902</v>
      </c>
      <c r="E81" s="62" t="n">
        <f>'4-VAPRaceAlone'!E81</f>
        <v>51772</v>
      </c>
      <c r="F81" s="49" t="n">
        <f>E81/C81</f>
        <v>0.7521720180154</v>
      </c>
      <c r="G81" s="62" t="n">
        <v>4412</v>
      </c>
      <c r="H81" s="49" t="n">
        <f>G81/C81</f>
        <v>0.0640999564143542</v>
      </c>
      <c r="I81" s="62" t="n">
        <v>646</v>
      </c>
      <c r="J81" s="49" t="n">
        <f>I81/C81</f>
        <v>0.00938544239430481</v>
      </c>
      <c r="K81" s="62" t="n">
        <v>2149</v>
      </c>
      <c r="L81" s="49" t="n">
        <f>K81/C81</f>
        <v>0.0312218509370914</v>
      </c>
      <c r="M81" s="62" t="n">
        <v>58</v>
      </c>
      <c r="N81" s="49" t="n">
        <f>M81/C81</f>
        <v>0.000842655818683713</v>
      </c>
      <c r="O81" s="62" t="n">
        <v>5353</v>
      </c>
      <c r="P81" s="49" t="n">
        <f>O81/C81</f>
        <v>0.0777713206450676</v>
      </c>
      <c r="Q81" s="62" t="n">
        <f>C81-E81</f>
        <v>17058</v>
      </c>
      <c r="R81" s="49" t="n">
        <f>Q81/$C81</f>
        <v>0.2478279819846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</row>
    <row r="82" ht="12.75">
      <c r="A82" s="9" t="n">
        <v>80</v>
      </c>
      <c r="B82" s="25"/>
      <c r="C82" s="47" t="n">
        <f>Overview!M82</f>
        <v>70666</v>
      </c>
      <c r="D82" s="49" t="n">
        <f>F82+H82+J82+L82+N82+P82</f>
        <v>0.953924093623525</v>
      </c>
      <c r="E82" s="62" t="n">
        <f>'4-VAPRaceAlone'!E82</f>
        <v>57725</v>
      </c>
      <c r="F82" s="49" t="n">
        <f>E82/C82</f>
        <v>0.816870913876546</v>
      </c>
      <c r="G82" s="62" t="n">
        <v>5006</v>
      </c>
      <c r="H82" s="49" t="n">
        <f>G82/C82</f>
        <v>0.070840290946141</v>
      </c>
      <c r="I82" s="62" t="n">
        <v>335</v>
      </c>
      <c r="J82" s="49" t="n">
        <f>I82/C82</f>
        <v>0.00474061076047887</v>
      </c>
      <c r="K82" s="62" t="n">
        <v>3181</v>
      </c>
      <c r="L82" s="49" t="n">
        <f>K82/C82</f>
        <v>0.0450145756092039</v>
      </c>
      <c r="M82" s="62" t="n">
        <v>29</v>
      </c>
      <c r="N82" s="49" t="n">
        <f>M82/C82</f>
        <v>0.000410381230011604</v>
      </c>
      <c r="O82" s="62" t="n">
        <v>1134</v>
      </c>
      <c r="P82" s="49" t="n">
        <f>O82/C82</f>
        <v>0.0160473212011434</v>
      </c>
      <c r="Q82" s="62" t="n">
        <f>C82-E82</f>
        <v>12941</v>
      </c>
      <c r="R82" s="49" t="n">
        <f>Q82/$C82</f>
        <v>0.183129086123454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</row>
    <row r="83" ht="12.75">
      <c r="A83" s="9" t="n">
        <v>81</v>
      </c>
      <c r="B83" s="25"/>
      <c r="C83" s="47" t="n">
        <f>Overview!M83</f>
        <v>72730</v>
      </c>
      <c r="D83" s="49" t="n">
        <f>F83+H83+J83+L83+N83+P83</f>
        <v>0.946748246940739</v>
      </c>
      <c r="E83" s="62" t="n">
        <f>'4-VAPRaceAlone'!E83</f>
        <v>60500</v>
      </c>
      <c r="F83" s="49" t="n">
        <f>E83/C83</f>
        <v>0.83184380585728</v>
      </c>
      <c r="G83" s="62" t="n">
        <v>4531</v>
      </c>
      <c r="H83" s="49" t="n">
        <f>G83/C83</f>
        <v>0.0622989137907328</v>
      </c>
      <c r="I83" s="62" t="n">
        <v>591</v>
      </c>
      <c r="J83" s="49" t="n">
        <f>I83/C83</f>
        <v>0.00812594527705211</v>
      </c>
      <c r="K83" s="62" t="n">
        <v>1346</v>
      </c>
      <c r="L83" s="49" t="n">
        <f>K83/C83</f>
        <v>0.0185068059947752</v>
      </c>
      <c r="M83" s="62" t="n">
        <v>85</v>
      </c>
      <c r="N83" s="49" t="n">
        <f>M83/C83</f>
        <v>0.00116870617351849</v>
      </c>
      <c r="O83" s="62" t="n">
        <v>1804</v>
      </c>
      <c r="P83" s="49" t="n">
        <f>O83/C83</f>
        <v>0.0248040698473807</v>
      </c>
      <c r="Q83" s="62" t="n">
        <f>C83-E83</f>
        <v>12230</v>
      </c>
      <c r="R83" s="49" t="n">
        <f>Q83/$C83</f>
        <v>0.16815619414272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</f>
        <v>0.923872769765719</v>
      </c>
      <c r="E84" s="62" t="n">
        <f>'4-VAPRaceAlone'!E84</f>
        <v>51762</v>
      </c>
      <c r="F84" s="49" t="n">
        <f>E84/C84</f>
        <v>0.737644644587585</v>
      </c>
      <c r="G84" s="62" t="n">
        <v>1941</v>
      </c>
      <c r="H84" s="49" t="n">
        <f>G84/C84</f>
        <v>0.0276606053696631</v>
      </c>
      <c r="I84" s="62" t="n">
        <v>662</v>
      </c>
      <c r="J84" s="49" t="n">
        <f>I84/C84</f>
        <v>0.00943396226415094</v>
      </c>
      <c r="K84" s="62" t="n">
        <v>4012</v>
      </c>
      <c r="L84" s="49" t="n">
        <f>K84/C84</f>
        <v>0.0571738015162743</v>
      </c>
      <c r="M84" s="62" t="n">
        <v>73</v>
      </c>
      <c r="N84" s="49" t="n">
        <f>M84/C84</f>
        <v>0.00104030097474776</v>
      </c>
      <c r="O84" s="62" t="n">
        <v>6380</v>
      </c>
      <c r="P84" s="49" t="n">
        <f>O84/C84</f>
        <v>0.0909194550532976</v>
      </c>
      <c r="Q84" s="62" t="n">
        <f>C84-E84</f>
        <v>18410</v>
      </c>
      <c r="R84" s="49" t="n">
        <f>Q84/$C84</f>
        <v>0.262355355412415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</f>
        <v>0.957059013947728</v>
      </c>
      <c r="E85" s="62" t="n">
        <f>'4-VAPRaceAlone'!E85</f>
        <v>64686</v>
      </c>
      <c r="F85" s="49" t="n">
        <f>E85/C85</f>
        <v>0.91041646141504</v>
      </c>
      <c r="G85" s="62" t="n">
        <v>1021</v>
      </c>
      <c r="H85" s="49" t="n">
        <f>G85/C85</f>
        <v>0.0143699596064799</v>
      </c>
      <c r="I85" s="62" t="n">
        <v>320</v>
      </c>
      <c r="J85" s="49" t="n">
        <f>I85/C85</f>
        <v>0.00450380712445989</v>
      </c>
      <c r="K85" s="62" t="n">
        <v>1009</v>
      </c>
      <c r="L85" s="49" t="n">
        <f>K85/C85</f>
        <v>0.0142010668393126</v>
      </c>
      <c r="M85" s="62" t="n">
        <v>25</v>
      </c>
      <c r="N85" s="49" t="n">
        <f>M85/C85</f>
        <v>0.000351859931598429</v>
      </c>
      <c r="O85" s="62" t="n">
        <v>939</v>
      </c>
      <c r="P85" s="49" t="n">
        <f>O85/C85</f>
        <v>0.013215859030837</v>
      </c>
      <c r="Q85" s="62" t="n">
        <f>C85-E85</f>
        <v>6365</v>
      </c>
      <c r="R85" s="49" t="n">
        <f>Q85/$C85</f>
        <v>0.0895835385849601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</f>
        <v>0.951390038060565</v>
      </c>
      <c r="E86" s="62" t="n">
        <f>'4-VAPRaceAlone'!E86</f>
        <v>49419</v>
      </c>
      <c r="F86" s="49" t="n">
        <f>E86/C86</f>
        <v>0.681490981300678</v>
      </c>
      <c r="G86" s="62" t="n">
        <v>16598</v>
      </c>
      <c r="H86" s="49" t="n">
        <f>G86/C86</f>
        <v>0.228887417949142</v>
      </c>
      <c r="I86" s="62" t="n">
        <v>817</v>
      </c>
      <c r="J86" s="49" t="n">
        <f>I86/C86</f>
        <v>0.011266479121849</v>
      </c>
      <c r="K86" s="62" t="n">
        <v>432</v>
      </c>
      <c r="L86" s="49" t="n">
        <f>K86/C86</f>
        <v>0.00595730597385405</v>
      </c>
      <c r="M86" s="62" t="n">
        <v>38</v>
      </c>
      <c r="N86" s="49" t="n">
        <f>M86/C86</f>
        <v>0.000524022284737161</v>
      </c>
      <c r="O86" s="62" t="n">
        <v>1687</v>
      </c>
      <c r="P86" s="49" t="n">
        <f>O86/C86</f>
        <v>0.023263831430305</v>
      </c>
      <c r="Q86" s="62" t="n">
        <f>C86-E86</f>
        <v>23097</v>
      </c>
      <c r="R86" s="49" t="n">
        <f>Q86/$C86</f>
        <v>0.318509018699322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</f>
        <v>0.957900872977507</v>
      </c>
      <c r="E87" s="62" t="n">
        <f>'4-VAPRaceAlone'!E87</f>
        <v>63421</v>
      </c>
      <c r="F87" s="49" t="n">
        <f>E87/C87</f>
        <v>0.901711832115335</v>
      </c>
      <c r="G87" s="62" t="n">
        <v>1510</v>
      </c>
      <c r="H87" s="49" t="n">
        <f>G87/C87</f>
        <v>0.0214689908152529</v>
      </c>
      <c r="I87" s="62" t="n">
        <v>452</v>
      </c>
      <c r="J87" s="49" t="n">
        <f>I87/C87</f>
        <v>0.00642647936986379</v>
      </c>
      <c r="K87" s="62" t="n">
        <v>668</v>
      </c>
      <c r="L87" s="49" t="n">
        <f>K87/C87</f>
        <v>0.00949754030767481</v>
      </c>
      <c r="M87" s="62" t="n">
        <v>29</v>
      </c>
      <c r="N87" s="49" t="n">
        <f>M87/C87</f>
        <v>0.000412318366650553</v>
      </c>
      <c r="O87" s="62" t="n">
        <v>1293</v>
      </c>
      <c r="P87" s="49" t="n">
        <f>O87/C87</f>
        <v>0.0183837120027298</v>
      </c>
      <c r="Q87" s="62" t="n">
        <f>C87-E87</f>
        <v>6913</v>
      </c>
      <c r="R87" s="49" t="n">
        <f>Q87/$C87</f>
        <v>0.0982881678846646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</f>
        <v>0.946794974918467</v>
      </c>
      <c r="E88" s="62" t="n">
        <f>'4-VAPRaceAlone'!E88</f>
        <v>42818</v>
      </c>
      <c r="F88" s="49" t="n">
        <f>E88/C88</f>
        <v>0.626204717960718</v>
      </c>
      <c r="G88" s="62" t="n">
        <v>10223</v>
      </c>
      <c r="H88" s="49" t="n">
        <f>G88/C88</f>
        <v>0.149509337935271</v>
      </c>
      <c r="I88" s="62" t="n">
        <v>601</v>
      </c>
      <c r="J88" s="49" t="n">
        <f>I88/C88</f>
        <v>0.00878950524299106</v>
      </c>
      <c r="K88" s="62" t="n">
        <v>6197</v>
      </c>
      <c r="L88" s="49" t="n">
        <f>K88/C88</f>
        <v>0.0906298901677465</v>
      </c>
      <c r="M88" s="62" t="n">
        <v>44</v>
      </c>
      <c r="N88" s="49" t="n">
        <f>M88/C88</f>
        <v>0.000643491232431958</v>
      </c>
      <c r="O88" s="62" t="n">
        <v>4856</v>
      </c>
      <c r="P88" s="49" t="n">
        <f>O88/C88</f>
        <v>0.0710180323793088</v>
      </c>
      <c r="Q88" s="62" t="n">
        <f>C88-E88</f>
        <v>25559</v>
      </c>
      <c r="R88" s="49" t="n">
        <f>Q88/$C88</f>
        <v>0.373795282039282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</row>
    <row r="89" ht="12.75">
      <c r="A89" s="9" t="n">
        <v>87</v>
      </c>
      <c r="B89" s="25"/>
      <c r="C89" s="47" t="n">
        <f>Overview!M89</f>
        <v>70747</v>
      </c>
      <c r="D89" s="49" t="n">
        <f>F89+H89+J89+L89+N89+P89</f>
        <v>0.953708284450224</v>
      </c>
      <c r="E89" s="62" t="n">
        <f>'4-VAPRaceAlone'!E89</f>
        <v>51026</v>
      </c>
      <c r="F89" s="49" t="n">
        <f>E89/C89</f>
        <v>0.721246130577975</v>
      </c>
      <c r="G89" s="62" t="n">
        <v>12017</v>
      </c>
      <c r="H89" s="49" t="n">
        <f>G89/C89</f>
        <v>0.169858792598979</v>
      </c>
      <c r="I89" s="62" t="n">
        <v>652</v>
      </c>
      <c r="J89" s="49" t="n">
        <f>I89/C89</f>
        <v>0.0092159384850241</v>
      </c>
      <c r="K89" s="62" t="n">
        <v>1377</v>
      </c>
      <c r="L89" s="49" t="n">
        <f>K89/C89</f>
        <v>0.0194637228433715</v>
      </c>
      <c r="M89" s="62" t="n">
        <v>34</v>
      </c>
      <c r="N89" s="49" t="n">
        <f>M89/C89</f>
        <v>0.000480585749219048</v>
      </c>
      <c r="O89" s="62" t="n">
        <v>2366</v>
      </c>
      <c r="P89" s="49" t="n">
        <f>O89/C89</f>
        <v>0.0334431141956549</v>
      </c>
      <c r="Q89" s="62" t="n">
        <f>C89-E89</f>
        <v>19721</v>
      </c>
      <c r="R89" s="49" t="n">
        <f>Q89/$C89</f>
        <v>0.278753869422025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</row>
    <row r="90" ht="12.75">
      <c r="A90" s="9" t="n">
        <v>88</v>
      </c>
      <c r="B90" s="25"/>
      <c r="C90" s="47" t="n">
        <f>Overview!M90</f>
        <v>70491</v>
      </c>
      <c r="D90" s="49" t="n">
        <f>F90+H90+J90+L90+N90+P90</f>
        <v>0.941439332680768</v>
      </c>
      <c r="E90" s="62" t="n">
        <f>'4-VAPRaceAlone'!E90</f>
        <v>59569</v>
      </c>
      <c r="F90" s="49" t="n">
        <f>E90/C90</f>
        <v>0.845058234384531</v>
      </c>
      <c r="G90" s="62" t="n">
        <v>2136</v>
      </c>
      <c r="H90" s="49" t="n">
        <f>G90/C90</f>
        <v>0.0303017406477423</v>
      </c>
      <c r="I90" s="62" t="n">
        <v>671</v>
      </c>
      <c r="J90" s="49" t="n">
        <f>I90/C90</f>
        <v>0.00951894568100892</v>
      </c>
      <c r="K90" s="62" t="n">
        <v>457</v>
      </c>
      <c r="L90" s="49" t="n">
        <f>K90/C90</f>
        <v>0.00648309713296733</v>
      </c>
      <c r="M90" s="62" t="n">
        <v>43</v>
      </c>
      <c r="N90" s="49" t="n">
        <f>M90/C90</f>
        <v>0.000610006951242003</v>
      </c>
      <c r="O90" s="62" t="n">
        <v>3487</v>
      </c>
      <c r="P90" s="49" t="n">
        <f>O90/C90</f>
        <v>0.0494673078832759</v>
      </c>
      <c r="Q90" s="62" t="n">
        <f>C90-E90</f>
        <v>10922</v>
      </c>
      <c r="R90" s="49" t="n">
        <f>Q90/$C90</f>
        <v>0.154941765615469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</f>
        <v>0.958823678926365</v>
      </c>
      <c r="E91" s="62" t="n">
        <f>'4-VAPRaceAlone'!E91</f>
        <v>57738</v>
      </c>
      <c r="F91" s="49" t="n">
        <f>E91/C91</f>
        <v>0.733777292021452</v>
      </c>
      <c r="G91" s="62" t="n">
        <v>6953</v>
      </c>
      <c r="H91" s="49" t="n">
        <f>G91/C91</f>
        <v>0.0883638766743766</v>
      </c>
      <c r="I91" s="62" t="n">
        <v>331</v>
      </c>
      <c r="J91" s="49" t="n">
        <f>I91/C91</f>
        <v>0.00420659329486821</v>
      </c>
      <c r="K91" s="62" t="n">
        <v>8757</v>
      </c>
      <c r="L91" s="49" t="n">
        <f>K91/C91</f>
        <v>0.111290445568462</v>
      </c>
      <c r="M91" s="62" t="n">
        <v>57</v>
      </c>
      <c r="N91" s="49" t="n">
        <f>M91/C91</f>
        <v>0.000724398241110236</v>
      </c>
      <c r="O91" s="62" t="n">
        <v>1610</v>
      </c>
      <c r="P91" s="49" t="n">
        <f>O91/C91</f>
        <v>0.0204610731260961</v>
      </c>
      <c r="Q91" s="62" t="n">
        <f>C91-E91</f>
        <v>20948</v>
      </c>
      <c r="R91" s="49" t="n">
        <f>Q91/$C91</f>
        <v>0.266222707978548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</f>
        <v>0.932083208748025</v>
      </c>
      <c r="E92" s="62" t="n">
        <f>'4-VAPRaceAlone'!E92</f>
        <v>46322</v>
      </c>
      <c r="F92" s="49" t="n">
        <f>E92/C92</f>
        <v>0.659547506158074</v>
      </c>
      <c r="G92" s="62" t="n">
        <v>12618</v>
      </c>
      <c r="H92" s="49" t="n">
        <f>G92/C92</f>
        <v>0.179659134594849</v>
      </c>
      <c r="I92" s="62" t="n">
        <v>684</v>
      </c>
      <c r="J92" s="49" t="n">
        <f>I92/C92</f>
        <v>0.00973901157575499</v>
      </c>
      <c r="K92" s="62" t="n">
        <v>3075</v>
      </c>
      <c r="L92" s="49" t="n">
        <f>K92/C92</f>
        <v>0.0437828371278459</v>
      </c>
      <c r="M92" s="62" t="n">
        <v>55</v>
      </c>
      <c r="N92" s="49" t="n">
        <f>M92/C92</f>
        <v>0.000783107655945211</v>
      </c>
      <c r="O92" s="62" t="n">
        <v>2709</v>
      </c>
      <c r="P92" s="49" t="n">
        <f>O92/C92</f>
        <v>0.0385716116355559</v>
      </c>
      <c r="Q92" s="62" t="n">
        <f>C92-E92</f>
        <v>23911</v>
      </c>
      <c r="R92" s="49" t="n">
        <f>Q92/$C92</f>
        <v>0.340452493841926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</f>
        <v>0.935054412360477</v>
      </c>
      <c r="E93" s="62" t="n">
        <f>'4-VAPRaceAlone'!E93</f>
        <v>47585</v>
      </c>
      <c r="F93" s="49" t="n">
        <f>E93/C93</f>
        <v>0.664752804436808</v>
      </c>
      <c r="G93" s="62" t="n">
        <v>12569</v>
      </c>
      <c r="H93" s="49" t="n">
        <f>G93/C93</f>
        <v>0.175586382241594</v>
      </c>
      <c r="I93" s="62" t="n">
        <v>745</v>
      </c>
      <c r="J93" s="49" t="n">
        <f>I93/C93</f>
        <v>0.0104074989871897</v>
      </c>
      <c r="K93" s="62" t="n">
        <v>2823</v>
      </c>
      <c r="L93" s="49" t="n">
        <f>K93/C93</f>
        <v>0.0394367377729349</v>
      </c>
      <c r="M93" s="62" t="n">
        <v>77</v>
      </c>
      <c r="N93" s="49" t="n">
        <f>M93/C93</f>
        <v>0.00107567439196457</v>
      </c>
      <c r="O93" s="62" t="n">
        <v>3135</v>
      </c>
      <c r="P93" s="49" t="n">
        <f>O93/C93</f>
        <v>0.0437953145299862</v>
      </c>
      <c r="Q93" s="62" t="n">
        <f>C93-E93</f>
        <v>23998</v>
      </c>
      <c r="R93" s="49" t="n">
        <f>Q93/$C93</f>
        <v>0.335247195563192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</f>
        <v>0.953543540575269</v>
      </c>
      <c r="E94" s="62" t="n">
        <f>'4-VAPRaceAlone'!E94</f>
        <v>62989</v>
      </c>
      <c r="F94" s="49" t="n">
        <f>E94/C94</f>
        <v>0.889436450670018</v>
      </c>
      <c r="G94" s="62" t="n">
        <v>1510</v>
      </c>
      <c r="H94" s="49" t="n">
        <f>G94/C94</f>
        <v>0.0213219616204691</v>
      </c>
      <c r="I94" s="62" t="n">
        <v>301</v>
      </c>
      <c r="J94" s="49" t="n">
        <f>I94/C94</f>
        <v>0.0042502718197094</v>
      </c>
      <c r="K94" s="62" t="n">
        <v>1675</v>
      </c>
      <c r="L94" s="49" t="n">
        <f>K94/C94</f>
        <v>0.0236518448438978</v>
      </c>
      <c r="M94" s="62" t="n">
        <v>30</v>
      </c>
      <c r="N94" s="49" t="n">
        <f>M94/C94</f>
        <v>0.000423615131532498</v>
      </c>
      <c r="O94" s="62" t="n">
        <v>1024</v>
      </c>
      <c r="P94" s="49" t="n">
        <f>O94/C94</f>
        <v>0.0144593964896426</v>
      </c>
      <c r="Q94" s="62" t="n">
        <f>C94-E94</f>
        <v>7830</v>
      </c>
      <c r="R94" s="49" t="n">
        <f>Q94/$C94</f>
        <v>0.110563549329982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</f>
        <v>0.955252592840415</v>
      </c>
      <c r="E95" s="62" t="n">
        <f>'4-VAPRaceAlone'!E95</f>
        <v>66049</v>
      </c>
      <c r="F95" s="49" t="n">
        <f>E95/C95</f>
        <v>0.920723207315713</v>
      </c>
      <c r="G95" s="62" t="n">
        <v>820</v>
      </c>
      <c r="H95" s="49" t="n">
        <f>G95/C95</f>
        <v>0.0114308018289283</v>
      </c>
      <c r="I95" s="62" t="n">
        <v>298</v>
      </c>
      <c r="J95" s="49" t="n">
        <f>I95/C95</f>
        <v>0.00415412066465931</v>
      </c>
      <c r="K95" s="62" t="n">
        <v>539</v>
      </c>
      <c r="L95" s="49" t="n">
        <f>K95/C95</f>
        <v>0.00751366120218579</v>
      </c>
      <c r="M95" s="62" t="n">
        <v>17</v>
      </c>
      <c r="N95" s="49" t="n">
        <f>M95/C95</f>
        <v>0.000236980037916806</v>
      </c>
      <c r="O95" s="62" t="n">
        <v>803</v>
      </c>
      <c r="P95" s="49" t="n">
        <f>O95/C95</f>
        <v>0.0111938217910115</v>
      </c>
      <c r="Q95" s="62" t="n">
        <f>C95-E95</f>
        <v>5687</v>
      </c>
      <c r="R95" s="49" t="n">
        <f>Q95/$C95</f>
        <v>0.0792767926842868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</row>
    <row r="96" ht="12.75">
      <c r="A96" s="9" t="n">
        <v>94</v>
      </c>
      <c r="B96" s="25"/>
      <c r="C96" s="47" t="n">
        <f>Overview!M96</f>
        <v>71763</v>
      </c>
      <c r="D96" s="49" t="n">
        <f>F96+H96+J96+L96+N96+P96</f>
        <v>0.960272006465727</v>
      </c>
      <c r="E96" s="62" t="n">
        <f>'4-VAPRaceAlone'!E96</f>
        <v>66629</v>
      </c>
      <c r="F96" s="49" t="n">
        <f>E96/C96</f>
        <v>0.928458955171885</v>
      </c>
      <c r="G96" s="62" t="n">
        <v>885</v>
      </c>
      <c r="H96" s="49" t="n">
        <f>G96/C96</f>
        <v>0.0123322603570085</v>
      </c>
      <c r="I96" s="62" t="n">
        <v>513</v>
      </c>
      <c r="J96" s="49" t="n">
        <f>I96/C96</f>
        <v>0.00714853057982526</v>
      </c>
      <c r="K96" s="62" t="n">
        <v>394</v>
      </c>
      <c r="L96" s="49" t="n">
        <f>K96/C96</f>
        <v>0.00549029444142525</v>
      </c>
      <c r="M96" s="62" t="n">
        <v>22</v>
      </c>
      <c r="N96" s="49" t="n">
        <f>M96/C96</f>
        <v>0.000306564664242019</v>
      </c>
      <c r="O96" s="62" t="n">
        <v>469</v>
      </c>
      <c r="P96" s="49" t="n">
        <f>O96/C96</f>
        <v>0.00653540125134122</v>
      </c>
      <c r="Q96" s="62" t="n">
        <f>C96-E96</f>
        <v>5134</v>
      </c>
      <c r="R96" s="49" t="n">
        <f>Q96/$C96</f>
        <v>0.0715410448281148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</f>
        <v>0.958580461056401</v>
      </c>
      <c r="E97" s="62" t="n">
        <f>'4-VAPRaceAlone'!E97</f>
        <v>65993</v>
      </c>
      <c r="F97" s="49" t="n">
        <f>E97/C97</f>
        <v>0.923133952551477</v>
      </c>
      <c r="G97" s="62" t="n">
        <v>634</v>
      </c>
      <c r="H97" s="49" t="n">
        <f>G97/C97</f>
        <v>0.00886862130707252</v>
      </c>
      <c r="I97" s="62" t="n">
        <v>460</v>
      </c>
      <c r="J97" s="49" t="n">
        <f>I97/C97</f>
        <v>0.00643464637421665</v>
      </c>
      <c r="K97" s="62" t="n">
        <v>378</v>
      </c>
      <c r="L97" s="49" t="n">
        <f>K97/C97</f>
        <v>0.00528760071620412</v>
      </c>
      <c r="M97" s="62" t="n">
        <v>20</v>
      </c>
      <c r="N97" s="49" t="n">
        <f>M97/C97</f>
        <v>0.000279767233661594</v>
      </c>
      <c r="O97" s="62" t="n">
        <v>1042</v>
      </c>
      <c r="P97" s="49" t="n">
        <f>O97/C97</f>
        <v>0.014575872873769</v>
      </c>
      <c r="Q97" s="62" t="n">
        <f>C97-E97</f>
        <v>5495</v>
      </c>
      <c r="R97" s="49" t="n">
        <f>Q97/$C97</f>
        <v>0.0768660474485228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</f>
        <v>0.960743587080694</v>
      </c>
      <c r="E98" s="62" t="n">
        <f>'4-VAPRaceAlone'!E98</f>
        <v>60776</v>
      </c>
      <c r="F98" s="49" t="n">
        <f>E98/C98</f>
        <v>0.901680934083053</v>
      </c>
      <c r="G98" s="62" t="n">
        <v>1072</v>
      </c>
      <c r="H98" s="49" t="n">
        <f>G98/C98</f>
        <v>0.0159043366022284</v>
      </c>
      <c r="I98" s="62" t="n">
        <v>218</v>
      </c>
      <c r="J98" s="49" t="n">
        <f>I98/C98</f>
        <v>0.00323427740605018</v>
      </c>
      <c r="K98" s="62" t="n">
        <v>1877</v>
      </c>
      <c r="L98" s="49" t="n">
        <f>K98/C98</f>
        <v>0.0278474251887898</v>
      </c>
      <c r="M98" s="62" t="n">
        <v>29</v>
      </c>
      <c r="N98" s="49" t="n">
        <f>M98/C98</f>
        <v>0.000430247911814014</v>
      </c>
      <c r="O98" s="62" t="n">
        <v>785</v>
      </c>
      <c r="P98" s="49" t="n">
        <f>O98/C98</f>
        <v>0.0116463658887587</v>
      </c>
      <c r="Q98" s="62" t="n">
        <f>C98-E98</f>
        <v>6627</v>
      </c>
      <c r="R98" s="49" t="n">
        <f>Q98/$C98</f>
        <v>0.0983190659169473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</f>
        <v>0.965592848709732</v>
      </c>
      <c r="E99" s="62" t="n">
        <f>'4-VAPRaceAlone'!E99</f>
        <v>63853</v>
      </c>
      <c r="F99" s="49" t="n">
        <f>E99/C99</f>
        <v>0.897467251363355</v>
      </c>
      <c r="G99" s="62" t="n">
        <v>3236</v>
      </c>
      <c r="H99" s="49" t="n">
        <f>G99/C99</f>
        <v>0.0454826558722663</v>
      </c>
      <c r="I99" s="62" t="n">
        <v>318</v>
      </c>
      <c r="J99" s="49" t="n">
        <f>I99/C99</f>
        <v>0.00446955641760837</v>
      </c>
      <c r="K99" s="62" t="n">
        <v>269</v>
      </c>
      <c r="L99" s="49" t="n">
        <f>K99/C99</f>
        <v>0.00378085118344859</v>
      </c>
      <c r="M99" s="62" t="n">
        <v>36</v>
      </c>
      <c r="N99" s="49" t="n">
        <f>M99/C99</f>
        <v>0.000505987518974532</v>
      </c>
      <c r="O99" s="62" t="n">
        <v>988</v>
      </c>
      <c r="P99" s="49" t="n">
        <f>O99/C99</f>
        <v>0.0138865463540788</v>
      </c>
      <c r="Q99" s="62" t="n">
        <f>C99-E99</f>
        <v>7295</v>
      </c>
      <c r="R99" s="49" t="n">
        <f>Q99/$C99</f>
        <v>0.102532748636645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</f>
        <v>0.95707881417209</v>
      </c>
      <c r="E100" s="62" t="n">
        <f>'4-VAPRaceAlone'!E100</f>
        <v>62525</v>
      </c>
      <c r="F100" s="49" t="n">
        <f>E100/C100</f>
        <v>0.904193781634129</v>
      </c>
      <c r="G100" s="62" t="n">
        <v>1115</v>
      </c>
      <c r="H100" s="49" t="n">
        <f>G100/C100</f>
        <v>0.0161243673174259</v>
      </c>
      <c r="I100" s="62" t="n">
        <v>309</v>
      </c>
      <c r="J100" s="49" t="n">
        <f>I100/C100</f>
        <v>0.00446854663774404</v>
      </c>
      <c r="K100" s="62" t="n">
        <v>656</v>
      </c>
      <c r="L100" s="49" t="n">
        <f>K100/C100</f>
        <v>0.00948662328271873</v>
      </c>
      <c r="M100" s="62" t="n">
        <v>24</v>
      </c>
      <c r="N100" s="49" t="n">
        <f>M100/C100</f>
        <v>0.0003470715835141</v>
      </c>
      <c r="O100" s="62" t="n">
        <v>1553</v>
      </c>
      <c r="P100" s="49" t="n">
        <f>O100/C100</f>
        <v>0.0224584237165582</v>
      </c>
      <c r="Q100" s="62" t="n">
        <f>C100-E100</f>
        <v>6625</v>
      </c>
      <c r="R100" s="49" t="n">
        <f>Q100/$C100</f>
        <v>0.0958062183658713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</f>
        <v>0.961558347190588</v>
      </c>
      <c r="E101" s="62" t="n">
        <f>'4-VAPRaceAlone'!E101</f>
        <v>65171</v>
      </c>
      <c r="F101" s="49" t="n">
        <f>E101/C101</f>
        <v>0.910680100051703</v>
      </c>
      <c r="G101" s="62" t="n">
        <v>2203</v>
      </c>
      <c r="H101" s="49" t="n">
        <f>G101/C101</f>
        <v>0.0307840643908165</v>
      </c>
      <c r="I101" s="62" t="n">
        <v>296</v>
      </c>
      <c r="J101" s="49" t="n">
        <f>I101/C101</f>
        <v>0.00413621564216145</v>
      </c>
      <c r="K101" s="62" t="n">
        <v>302</v>
      </c>
      <c r="L101" s="49" t="n">
        <f>K101/C101</f>
        <v>0.00422005785112418</v>
      </c>
      <c r="M101" s="62" t="n">
        <v>34</v>
      </c>
      <c r="N101" s="49" t="n">
        <f>M101/C101</f>
        <v>0.000475105850788815</v>
      </c>
      <c r="O101" s="62" t="n">
        <v>806</v>
      </c>
      <c r="P101" s="49" t="n">
        <f>O101/C101</f>
        <v>0.0112628034039937</v>
      </c>
      <c r="Q101" s="62" t="n">
        <f>C101-E101</f>
        <v>6392</v>
      </c>
      <c r="R101" s="49" t="n">
        <f>Q101/$C101</f>
        <v>0.0893198999482973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</f>
        <v>0.955896545068519</v>
      </c>
      <c r="E102" s="62" t="n">
        <f>'4-VAPRaceAlone'!E102</f>
        <v>66119</v>
      </c>
      <c r="F102" s="49" t="n">
        <f>E102/C102</f>
        <v>0.911558717291201</v>
      </c>
      <c r="G102" s="62" t="n">
        <v>1258</v>
      </c>
      <c r="H102" s="49" t="n">
        <f>G102/C102</f>
        <v>0.0173435905919982</v>
      </c>
      <c r="I102" s="62" t="n">
        <v>504</v>
      </c>
      <c r="J102" s="49" t="n">
        <f>I102/C102</f>
        <v>0.00694846554719166</v>
      </c>
      <c r="K102" s="62" t="n">
        <v>361</v>
      </c>
      <c r="L102" s="49" t="n">
        <f>K102/C102</f>
        <v>0.00497697631455593</v>
      </c>
      <c r="M102" s="62" t="n">
        <v>45</v>
      </c>
      <c r="N102" s="49" t="n">
        <f>M102/C102</f>
        <v>0.000620398709570684</v>
      </c>
      <c r="O102" s="62" t="n">
        <v>1048</v>
      </c>
      <c r="P102" s="49" t="n">
        <f>O102/C102</f>
        <v>0.0144483966140017</v>
      </c>
      <c r="Q102" s="62" t="n">
        <f>C102-E102</f>
        <v>6415</v>
      </c>
      <c r="R102" s="49" t="n">
        <f>Q102/$C102</f>
        <v>0.0884412827087986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</f>
        <v>0.948523941210326</v>
      </c>
      <c r="E103" s="62" t="n">
        <f>'4-VAPRaceAlone'!E103</f>
        <v>63761</v>
      </c>
      <c r="F103" s="49" t="n">
        <f>E103/C103</f>
        <v>0.895054536266266</v>
      </c>
      <c r="G103" s="62" t="n">
        <v>942</v>
      </c>
      <c r="H103" s="49" t="n">
        <f>G103/C103</f>
        <v>0.0132234653340259</v>
      </c>
      <c r="I103" s="62" t="n">
        <v>899</v>
      </c>
      <c r="J103" s="49" t="n">
        <f>I103/C103</f>
        <v>0.0126198464281202</v>
      </c>
      <c r="K103" s="62" t="n">
        <v>304</v>
      </c>
      <c r="L103" s="49" t="n">
        <f>K103/C103</f>
        <v>0.00426744528826312</v>
      </c>
      <c r="M103" s="62" t="n">
        <v>24</v>
      </c>
      <c r="N103" s="49" t="n">
        <f>M103/C103</f>
        <v>0.000336903575389194</v>
      </c>
      <c r="O103" s="62" t="n">
        <v>1640</v>
      </c>
      <c r="P103" s="49" t="n">
        <f>O103/C103</f>
        <v>0.0230217443182616</v>
      </c>
      <c r="Q103" s="62" t="n">
        <f>C103-E103</f>
        <v>7476</v>
      </c>
      <c r="R103" s="49" t="n">
        <f>Q103/$C103</f>
        <v>0.104945463733734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</f>
        <v>0.961820483922584</v>
      </c>
      <c r="E104" s="62" t="n">
        <f>'4-VAPRaceAlone'!E104</f>
        <v>67092</v>
      </c>
      <c r="F104" s="49" t="n">
        <f>E104/C104</f>
        <v>0.933505864674208</v>
      </c>
      <c r="G104" s="62" t="n">
        <v>262</v>
      </c>
      <c r="H104" s="49" t="n">
        <f>G104/C104</f>
        <v>0.00364542026686703</v>
      </c>
      <c r="I104" s="62" t="n">
        <v>753</v>
      </c>
      <c r="J104" s="49" t="n">
        <f>I104/C104</f>
        <v>0.0104771048127896</v>
      </c>
      <c r="K104" s="62" t="n">
        <v>372</v>
      </c>
      <c r="L104" s="49" t="n">
        <f>K104/C104</f>
        <v>0.00517594022623868</v>
      </c>
      <c r="M104" s="62" t="n">
        <v>56</v>
      </c>
      <c r="N104" s="49" t="n">
        <f>M104/C104</f>
        <v>0.000779173797498296</v>
      </c>
      <c r="O104" s="62" t="n">
        <v>592</v>
      </c>
      <c r="P104" s="49" t="n">
        <f>O104/C104</f>
        <v>0.00823698014498198</v>
      </c>
      <c r="Q104" s="62" t="n">
        <f>C104-E104</f>
        <v>4779</v>
      </c>
      <c r="R104" s="49" t="n">
        <f>Q104/$C104</f>
        <v>0.066494135325792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</f>
        <v>0.960056501608726</v>
      </c>
      <c r="E105" s="62" t="n">
        <f>'4-VAPRaceAlone'!E105</f>
        <v>70511</v>
      </c>
      <c r="F105" s="49" t="n">
        <f>E105/C105</f>
        <v>0.922218734468597</v>
      </c>
      <c r="G105" s="62" t="n">
        <v>415</v>
      </c>
      <c r="H105" s="49" t="n">
        <f>G105/C105</f>
        <v>0.00542781657903686</v>
      </c>
      <c r="I105" s="62" t="n">
        <v>993</v>
      </c>
      <c r="J105" s="49" t="n">
        <f>I105/C105</f>
        <v>0.0129875225614063</v>
      </c>
      <c r="K105" s="62" t="n">
        <v>606</v>
      </c>
      <c r="L105" s="49" t="n">
        <f>K105/C105</f>
        <v>0.00792592011300322</v>
      </c>
      <c r="M105" s="62" t="n">
        <v>49</v>
      </c>
      <c r="N105" s="49" t="n">
        <f>M105/C105</f>
        <v>0.000640874728609171</v>
      </c>
      <c r="O105" s="62" t="n">
        <v>830</v>
      </c>
      <c r="P105" s="49" t="n">
        <f>O105/C105</f>
        <v>0.0108556331580737</v>
      </c>
      <c r="Q105" s="62" t="n">
        <f>C105-E105</f>
        <v>5947</v>
      </c>
      <c r="R105" s="49" t="n">
        <f>Q105/$C105</f>
        <v>0.0777812655314029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</f>
        <v>0.963511878574571</v>
      </c>
      <c r="E106" s="62" t="n">
        <f>'4-VAPRaceAlone'!E106</f>
        <v>68674</v>
      </c>
      <c r="F106" s="49" t="n">
        <f>E106/C106</f>
        <v>0.944154201495821</v>
      </c>
      <c r="G106" s="62" t="n">
        <v>224</v>
      </c>
      <c r="H106" s="49" t="n">
        <f>G106/C106</f>
        <v>0.00307963044434668</v>
      </c>
      <c r="I106" s="62" t="n">
        <v>442</v>
      </c>
      <c r="J106" s="49" t="n">
        <f>I106/C106</f>
        <v>0.0060767707875055</v>
      </c>
      <c r="K106" s="62" t="n">
        <v>275</v>
      </c>
      <c r="L106" s="49" t="n">
        <f>K106/C106</f>
        <v>0.00378079630444347</v>
      </c>
      <c r="M106" s="62" t="n">
        <v>34</v>
      </c>
      <c r="N106" s="49" t="n">
        <f>M106/C106</f>
        <v>0.000467443906731192</v>
      </c>
      <c r="O106" s="62" t="n">
        <v>433</v>
      </c>
      <c r="P106" s="49" t="n">
        <f>O106/C106</f>
        <v>0.00595303563572371</v>
      </c>
      <c r="Q106" s="62" t="n">
        <f>C106-E106</f>
        <v>4062</v>
      </c>
      <c r="R106" s="49" t="n">
        <f>Q106/$C106</f>
        <v>0.0558457985041795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</f>
        <v>0.963851270770943</v>
      </c>
      <c r="E107" s="62" t="n">
        <f>'4-VAPRaceAlone'!E107</f>
        <v>71064</v>
      </c>
      <c r="F107" s="49" t="n">
        <f>E107/C107</f>
        <v>0.941669096016749</v>
      </c>
      <c r="G107" s="62" t="n">
        <v>219</v>
      </c>
      <c r="H107" s="49" t="n">
        <f>G107/C107</f>
        <v>0.00290196909866695</v>
      </c>
      <c r="I107" s="62" t="n">
        <v>824</v>
      </c>
      <c r="J107" s="49" t="n">
        <f>I107/C107</f>
        <v>0.01091882437124</v>
      </c>
      <c r="K107" s="62" t="n">
        <v>294</v>
      </c>
      <c r="L107" s="49" t="n">
        <f>K107/C107</f>
        <v>0.003895794132457</v>
      </c>
      <c r="M107" s="62" t="n">
        <v>36</v>
      </c>
      <c r="N107" s="49" t="n">
        <f>M107/C107</f>
        <v>0.000477036016219225</v>
      </c>
      <c r="O107" s="62" t="n">
        <v>301</v>
      </c>
      <c r="P107" s="49" t="n">
        <f>O107/C107</f>
        <v>0.00398855113561074</v>
      </c>
      <c r="Q107" s="62" t="n">
        <f>C107-E107</f>
        <v>4402</v>
      </c>
      <c r="R107" s="49" t="n">
        <f>Q107/$C107</f>
        <v>0.0583309039832507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</f>
        <v>0.949772652388797</v>
      </c>
      <c r="E108" s="62" t="n">
        <f>'4-VAPRaceAlone'!E108</f>
        <v>65122</v>
      </c>
      <c r="F108" s="49" t="n">
        <f>E108/C108</f>
        <v>0.858280065897858</v>
      </c>
      <c r="G108" s="62" t="n">
        <v>1117</v>
      </c>
      <c r="H108" s="49" t="n">
        <f>G108/C108</f>
        <v>0.0147215815485997</v>
      </c>
      <c r="I108" s="62" t="n">
        <v>4896</v>
      </c>
      <c r="J108" s="49" t="n">
        <f>I108/C108</f>
        <v>0.0645271828665568</v>
      </c>
      <c r="K108" s="62" t="n">
        <v>404</v>
      </c>
      <c r="L108" s="49" t="n">
        <f>K108/C108</f>
        <v>0.00532454695222405</v>
      </c>
      <c r="M108" s="62" t="n">
        <v>77</v>
      </c>
      <c r="N108" s="49" t="n">
        <f>M108/C108</f>
        <v>0.00101482701812191</v>
      </c>
      <c r="O108" s="62" t="n">
        <v>448</v>
      </c>
      <c r="P108" s="49" t="n">
        <f>O108/C108</f>
        <v>0.00590444810543657</v>
      </c>
      <c r="Q108" s="62" t="n">
        <f>C108-E108</f>
        <v>10753</v>
      </c>
      <c r="R108" s="49" t="n">
        <f>Q108/$C108</f>
        <v>0.141719934102142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</f>
        <v>0.957690874204547</v>
      </c>
      <c r="E109" s="62" t="n">
        <f>'4-VAPRaceAlone'!E109</f>
        <v>63410</v>
      </c>
      <c r="F109" s="49" t="n">
        <f>E109/C109</f>
        <v>0.875308863520285</v>
      </c>
      <c r="G109" s="62" t="n">
        <v>1950</v>
      </c>
      <c r="H109" s="49" t="n">
        <f>G109/C109</f>
        <v>0.0269177146170092</v>
      </c>
      <c r="I109" s="62" t="n">
        <v>3379</v>
      </c>
      <c r="J109" s="49" t="n">
        <f>I109/C109</f>
        <v>0.0466435680466022</v>
      </c>
      <c r="K109" s="62" t="n">
        <v>284</v>
      </c>
      <c r="L109" s="49" t="n">
        <f>K109/C109</f>
        <v>0.00392032356473365</v>
      </c>
      <c r="M109" s="62" t="n">
        <v>32</v>
      </c>
      <c r="N109" s="49" t="n">
        <f>M109/C109</f>
        <v>0.000441726598843228</v>
      </c>
      <c r="O109" s="62" t="n">
        <v>323</v>
      </c>
      <c r="P109" s="49" t="n">
        <f>O109/C109</f>
        <v>0.00445867785707384</v>
      </c>
      <c r="Q109" s="62" t="n">
        <f>C109-E109</f>
        <v>9033</v>
      </c>
      <c r="R109" s="49" t="n">
        <f>Q109/$C109</f>
        <v>0.124691136479715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</f>
        <v>0.956467678686105</v>
      </c>
      <c r="E110" s="62" t="n">
        <f>'4-VAPRaceAlone'!E110</f>
        <v>65262</v>
      </c>
      <c r="F110" s="49" t="n">
        <f>E110/C110</f>
        <v>0.891715741866725</v>
      </c>
      <c r="G110" s="62" t="n">
        <v>1946</v>
      </c>
      <c r="H110" s="49" t="n">
        <f>G110/C110</f>
        <v>0.0265894216185935</v>
      </c>
      <c r="I110" s="62" t="n">
        <v>1923</v>
      </c>
      <c r="J110" s="49" t="n">
        <f>I110/C110</f>
        <v>0.0262751581565032</v>
      </c>
      <c r="K110" s="62" t="n">
        <v>428</v>
      </c>
      <c r="L110" s="49" t="n">
        <f>K110/C110</f>
        <v>0.00584803312063618</v>
      </c>
      <c r="M110" s="62" t="n">
        <v>35</v>
      </c>
      <c r="N110" s="49" t="n">
        <f>M110/C110</f>
        <v>0.000478227007528659</v>
      </c>
      <c r="O110" s="62" t="n">
        <v>407</v>
      </c>
      <c r="P110" s="49" t="n">
        <f>O110/C110</f>
        <v>0.00556109691611898</v>
      </c>
      <c r="Q110" s="62" t="n">
        <f>C110-E110</f>
        <v>7925</v>
      </c>
      <c r="R110" s="49" t="n">
        <f>Q110/$C110</f>
        <v>0.108284258133275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</f>
        <v>0.965678858933492</v>
      </c>
      <c r="E111" s="62" t="n">
        <f>'4-VAPRaceAlone'!E111</f>
        <v>69033</v>
      </c>
      <c r="F111" s="49" t="n">
        <f>E111/C111</f>
        <v>0.932424766329894</v>
      </c>
      <c r="G111" s="62" t="n">
        <v>392</v>
      </c>
      <c r="H111" s="49" t="n">
        <f>G111/C111</f>
        <v>0.00529472148684424</v>
      </c>
      <c r="I111" s="62" t="n">
        <v>677</v>
      </c>
      <c r="J111" s="49" t="n">
        <f>I111/C111</f>
        <v>0.00914420011886109</v>
      </c>
      <c r="K111" s="62" t="n">
        <v>939</v>
      </c>
      <c r="L111" s="49" t="n">
        <f>K111/C111</f>
        <v>0.0126830190718029</v>
      </c>
      <c r="M111" s="62" t="n">
        <v>36</v>
      </c>
      <c r="N111" s="49" t="n">
        <f>M111/C111</f>
        <v>0.000486249932465287</v>
      </c>
      <c r="O111" s="62" t="n">
        <v>418</v>
      </c>
      <c r="P111" s="49" t="n">
        <f>O111/C111</f>
        <v>0.00564590199362472</v>
      </c>
      <c r="Q111" s="62" t="n">
        <f>C111-E111</f>
        <v>5003</v>
      </c>
      <c r="R111" s="49" t="n">
        <f>Q111/$C111</f>
        <v>0.0675752336701064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</row>
    <row r="112" ht="12.75">
      <c r="A112" s="9" t="n">
        <v>110</v>
      </c>
      <c r="B112" s="25"/>
      <c r="C112" s="47" t="n">
        <f>Overview!M112</f>
        <v>71626</v>
      </c>
      <c r="D112" s="49" t="n">
        <f>F112+H112+J112+L112+N112+P112</f>
        <v>0.964482171278587</v>
      </c>
      <c r="E112" s="62" t="n">
        <f>'4-VAPRaceAlone'!E112</f>
        <v>46504</v>
      </c>
      <c r="F112" s="49" t="n">
        <f>E112/C112</f>
        <v>0.649261441376037</v>
      </c>
      <c r="G112" s="62" t="n">
        <v>5731</v>
      </c>
      <c r="H112" s="49" t="n">
        <f>G112/C112</f>
        <v>0.0800128444978081</v>
      </c>
      <c r="I112" s="62" t="n">
        <v>217</v>
      </c>
      <c r="J112" s="49" t="n">
        <f>I112/C112</f>
        <v>0.0030296261134225</v>
      </c>
      <c r="K112" s="62" t="n">
        <v>15826</v>
      </c>
      <c r="L112" s="49" t="n">
        <f>K112/C112</f>
        <v>0.220953285119929</v>
      </c>
      <c r="M112" s="62" t="n">
        <v>28</v>
      </c>
      <c r="N112" s="49" t="n">
        <f>M112/C112</f>
        <v>0.000390919498506129</v>
      </c>
      <c r="O112" s="62" t="n">
        <v>776</v>
      </c>
      <c r="P112" s="49" t="n">
        <f>O112/C112</f>
        <v>0.0108340546728841</v>
      </c>
      <c r="Q112" s="62" t="n">
        <f>C112-E112</f>
        <v>25122</v>
      </c>
      <c r="R112" s="49" t="n">
        <f>Q112/$C112</f>
        <v>0.350738558623963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</row>
    <row r="200">
      <c r="C200" s="59" t="e">
        <f>#REF!</f>
        <v>#REF!</v>
      </c>
      <c r="D200" s="50" t="e">
        <f>F200+H200+J200+L200+N200+P200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17" t="e">
        <f>C200-E200</f>
        <v>#REF!</v>
      </c>
      <c r="R200" s="50" t="e">
        <f>Q200/$C200</f>
        <v>#REF!</v>
      </c>
    </row>
    <row r="201">
      <c r="C201" s="59" t="e">
        <f>#REF!</f>
        <v>#REF!</v>
      </c>
      <c r="D201" s="50" t="e">
        <f>F201+H201+J201+L201+N201+P201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17" t="e">
        <f>C201-E201</f>
        <v>#REF!</v>
      </c>
      <c r="R201" s="50" t="e">
        <f>Q201/$C201</f>
        <v>#REF!</v>
      </c>
    </row>
    <row r="202">
      <c r="C202" s="59" t="e">
        <f>#REF!</f>
        <v>#REF!</v>
      </c>
      <c r="D202" s="50" t="e">
        <f>F202+H202+J202+L202+N202+P202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17" t="e">
        <f>C202-E202</f>
        <v>#REF!</v>
      </c>
      <c r="R202" s="50" t="e">
        <f>Q202/$C202</f>
        <v>#REF!</v>
      </c>
    </row>
    <row r="203">
      <c r="C203" s="59" t="e">
        <f>#REF!</f>
        <v>#REF!</v>
      </c>
      <c r="D203" s="50" t="e">
        <f>F203+H203+J203+L203+N203+P203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17" t="e">
        <f>C203-E203</f>
        <v>#REF!</v>
      </c>
      <c r="R203" s="50" t="e">
        <f>Q203/$C203</f>
        <v>#REF!</v>
      </c>
    </row>
    <row r="204">
      <c r="C204" s="59" t="e">
        <f>#REF!</f>
        <v>#REF!</v>
      </c>
      <c r="D204" s="50" t="e">
        <f>F204+H204+J204+L204+N204+P204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17" t="e">
        <f>C204-E204</f>
        <v>#REF!</v>
      </c>
      <c r="R204" s="50" t="e">
        <f>Q204/$C204</f>
        <v>#REF!</v>
      </c>
    </row>
    <row r="205">
      <c r="C205" s="59" t="e">
        <f>#REF!</f>
        <v>#REF!</v>
      </c>
      <c r="D205" s="50" t="e">
        <f>F205+H205+J205+L205+N205+P205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17" t="e">
        <f>C205-E205</f>
        <v>#REF!</v>
      </c>
      <c r="R205" s="50" t="e">
        <f>Q205/$C205</f>
        <v>#REF!</v>
      </c>
    </row>
    <row r="206">
      <c r="C206" s="59" t="e">
        <f>#REF!</f>
        <v>#REF!</v>
      </c>
      <c r="D206" s="50" t="e">
        <f>F206+H206+J206+L206+N206+P206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17" t="e">
        <f>C206-E206</f>
        <v>#REF!</v>
      </c>
      <c r="R206" s="50" t="e">
        <f>Q206/$C206</f>
        <v>#REF!</v>
      </c>
    </row>
    <row r="207">
      <c r="C207" s="59" t="e">
        <f>#REF!</f>
        <v>#REF!</v>
      </c>
      <c r="D207" s="50" t="e">
        <f>F207+H207+J207+L207+N207+P207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17" t="e">
        <f>C207-E207</f>
        <v>#REF!</v>
      </c>
      <c r="R207" s="50" t="e">
        <f>Q207/$C207</f>
        <v>#REF!</v>
      </c>
    </row>
    <row r="208">
      <c r="C208" s="59" t="e">
        <f>#REF!</f>
        <v>#REF!</v>
      </c>
      <c r="D208" s="50" t="e">
        <f>F208+H208+J208+L208+N208+P208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17" t="e">
        <f>C208-E208</f>
        <v>#REF!</v>
      </c>
      <c r="R208" s="50" t="e">
        <f>Q208/$C208</f>
        <v>#REF!</v>
      </c>
    </row>
    <row r="209">
      <c r="C209" s="59" t="e">
        <f>#REF!</f>
        <v>#REF!</v>
      </c>
      <c r="D209" s="50" t="e">
        <f>F209+H209+J209+L209+N209+P209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17" t="e">
        <f>C209-E209</f>
        <v>#REF!</v>
      </c>
      <c r="R209" s="50" t="e">
        <f>Q209/$C209</f>
        <v>#REF!</v>
      </c>
    </row>
    <row r="210">
      <c r="C210" s="59" t="e">
        <f>#REF!</f>
        <v>#REF!</v>
      </c>
      <c r="D210" s="50" t="e">
        <f>F210+H210+J210+L210+N210+P210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17" t="e">
        <f>C210-E210</f>
        <v>#REF!</v>
      </c>
      <c r="R210" s="50" t="e">
        <f>Q210/$C210</f>
        <v>#REF!</v>
      </c>
    </row>
    <row r="211">
      <c r="C211" s="59" t="e">
        <f>#REF!</f>
        <v>#REF!</v>
      </c>
      <c r="D211" s="50" t="e">
        <f>F211+H211+J211+L211+N211+P211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17" t="e">
        <f>C211-E211</f>
        <v>#REF!</v>
      </c>
      <c r="R211" s="50" t="e">
        <f>Q211/$C211</f>
        <v>#REF!</v>
      </c>
    </row>
    <row r="212">
      <c r="C212" s="59" t="e">
        <f>#REF!</f>
        <v>#REF!</v>
      </c>
      <c r="D212" s="50" t="e">
        <f>F212+H212+J212+L212+N212+P212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17" t="e">
        <f>C212-E212</f>
        <v>#REF!</v>
      </c>
      <c r="R212" s="50" t="e">
        <f>Q212/$C212</f>
        <v>#REF!</v>
      </c>
    </row>
    <row r="213">
      <c r="C213" s="59" t="e">
        <f>#REF!</f>
        <v>#REF!</v>
      </c>
      <c r="D213" s="50" t="e">
        <f>F213+H213+J213+L213+N213+P213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17" t="e">
        <f>C213-E213</f>
        <v>#REF!</v>
      </c>
      <c r="R213" s="50" t="e">
        <f>Q213/$C213</f>
        <v>#REF!</v>
      </c>
    </row>
    <row r="214">
      <c r="C214" s="59" t="e">
        <f>#REF!</f>
        <v>#REF!</v>
      </c>
      <c r="D214" s="50" t="e">
        <f>F214+H214+J214+L214+N214+P214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17" t="e">
        <f>C214-E214</f>
        <v>#REF!</v>
      </c>
      <c r="R214" s="50" t="e">
        <f>Q214/$C214</f>
        <v>#REF!</v>
      </c>
    </row>
    <row r="215">
      <c r="C215" s="59" t="e">
        <f>#REF!</f>
        <v>#REF!</v>
      </c>
      <c r="D215" s="50" t="e">
        <f>F215+H215+J215+L215+N215+P215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17" t="e">
        <f>C215-E215</f>
        <v>#REF!</v>
      </c>
      <c r="R215" s="50" t="e">
        <f>Q215/$C215</f>
        <v>#REF!</v>
      </c>
    </row>
    <row r="216">
      <c r="C216" s="59" t="e">
        <f>#REF!</f>
        <v>#REF!</v>
      </c>
      <c r="D216" s="50" t="e">
        <f>F216+H216+J216+L216+N216+P216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17" t="e">
        <f>C216-E216</f>
        <v>#REF!</v>
      </c>
      <c r="R216" s="50" t="e">
        <f>Q216/$C216</f>
        <v>#REF!</v>
      </c>
    </row>
    <row r="217">
      <c r="C217" s="59" t="e">
        <f>#REF!</f>
        <v>#REF!</v>
      </c>
      <c r="D217" s="50" t="e">
        <f>F217+H217+J217+L217+N217+P217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17" t="e">
        <f>C217-E217</f>
        <v>#REF!</v>
      </c>
      <c r="R217" s="50" t="e">
        <f>Q217/$C217</f>
        <v>#REF!</v>
      </c>
    </row>
    <row r="218">
      <c r="C218" s="59" t="e">
        <f>#REF!</f>
        <v>#REF!</v>
      </c>
      <c r="D218" s="50" t="e">
        <f>F218+H218+J218+L218+N218+P218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17" t="e">
        <f>C218-E218</f>
        <v>#REF!</v>
      </c>
      <c r="R218" s="50" t="e">
        <f>Q218/$C218</f>
        <v>#REF!</v>
      </c>
    </row>
    <row r="219">
      <c r="C219" s="59" t="e">
        <f>#REF!</f>
        <v>#REF!</v>
      </c>
      <c r="D219" s="50" t="e">
        <f>F219+H219+J219+L219+N219+P219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17" t="e">
        <f>C219-E219</f>
        <v>#REF!</v>
      </c>
      <c r="R219" s="50" t="e">
        <f>Q219/$C219</f>
        <v>#REF!</v>
      </c>
    </row>
    <row r="220">
      <c r="C220" s="59" t="e">
        <f>#REF!</f>
        <v>#REF!</v>
      </c>
      <c r="D220" s="50" t="e">
        <f>F220+H220+J220+L220+N220+P220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17" t="e">
        <f>C220-E220</f>
        <v>#REF!</v>
      </c>
      <c r="R220" s="50" t="e">
        <f>Q220/$C220</f>
        <v>#REF!</v>
      </c>
    </row>
    <row r="221">
      <c r="C221" s="59" t="e">
        <f>#REF!</f>
        <v>#REF!</v>
      </c>
      <c r="D221" s="50" t="e">
        <f>F221+H221+J221+L221+N221+P221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17" t="e">
        <f>C221-E221</f>
        <v>#REF!</v>
      </c>
      <c r="R221" s="50" t="e">
        <f>Q221/$C221</f>
        <v>#REF!</v>
      </c>
    </row>
    <row r="222">
      <c r="C222" s="59" t="e">
        <f>#REF!</f>
        <v>#REF!</v>
      </c>
      <c r="D222" s="50" t="e">
        <f>F222+H222+J222+L222+N222+P222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17" t="e">
        <f>C222-E222</f>
        <v>#REF!</v>
      </c>
      <c r="R222" s="50" t="e">
        <f>Q222/$C222</f>
        <v>#REF!</v>
      </c>
    </row>
    <row r="223">
      <c r="C223" s="59" t="e">
        <f>#REF!</f>
        <v>#REF!</v>
      </c>
      <c r="D223" s="50" t="e">
        <f>F223+H223+J223+L223+N223+P223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17" t="e">
        <f>C223-E223</f>
        <v>#REF!</v>
      </c>
      <c r="R223" s="50" t="e">
        <f>Q223/$C223</f>
        <v>#REF!</v>
      </c>
    </row>
    <row r="224">
      <c r="C224" s="59" t="e">
        <f>#REF!</f>
        <v>#REF!</v>
      </c>
      <c r="D224" s="50" t="e">
        <f>F224+H224+J224+L224+N224+P224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17" t="e">
        <f>C224-E224</f>
        <v>#REF!</v>
      </c>
      <c r="R224" s="50" t="e">
        <f>Q224/$C224</f>
        <v>#REF!</v>
      </c>
    </row>
    <row r="225">
      <c r="C225" s="59" t="e">
        <f>#REF!</f>
        <v>#REF!</v>
      </c>
      <c r="D225" s="50" t="e">
        <f>F225+H225+J225+L225+N225+P225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17" t="e">
        <f>C225-E225</f>
        <v>#REF!</v>
      </c>
      <c r="R225" s="50" t="e">
        <f>Q225/$C225</f>
        <v>#REF!</v>
      </c>
    </row>
    <row r="226">
      <c r="C226" s="59" t="e">
        <f>#REF!</f>
        <v>#REF!</v>
      </c>
      <c r="D226" s="50" t="e">
        <f>F226+H226+J226+L226+N226+P226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17" t="e">
        <f>C226-E226</f>
        <v>#REF!</v>
      </c>
      <c r="R226" s="50" t="e">
        <f>Q226/$C226</f>
        <v>#REF!</v>
      </c>
    </row>
    <row r="227">
      <c r="C227" s="59" t="e">
        <f>#REF!</f>
        <v>#REF!</v>
      </c>
      <c r="D227" s="50" t="e">
        <f>F227+H227+J227+L227+N227+P227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17" t="e">
        <f>C227-E227</f>
        <v>#REF!</v>
      </c>
      <c r="R227" s="50" t="e">
        <f>Q227/$C227</f>
        <v>#REF!</v>
      </c>
    </row>
    <row r="228">
      <c r="C228" s="59" t="e">
        <f>#REF!</f>
        <v>#REF!</v>
      </c>
      <c r="D228" s="50" t="e">
        <f>F228+H228+J228+L228+N228+P228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17" t="e">
        <f>C228-E228</f>
        <v>#REF!</v>
      </c>
      <c r="R228" s="50" t="e">
        <f>Q228/$C228</f>
        <v>#REF!</v>
      </c>
    </row>
    <row r="229">
      <c r="C229" s="59" t="e">
        <f>#REF!</f>
        <v>#REF!</v>
      </c>
      <c r="D229" s="50" t="e">
        <f>F229+H229+J229+L229+N229+P229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17" t="e">
        <f>C229-E229</f>
        <v>#REF!</v>
      </c>
      <c r="R229" s="50" t="e">
        <f>Q229/$C229</f>
        <v>#REF!</v>
      </c>
    </row>
    <row r="230">
      <c r="C230" s="59" t="e">
        <f>#REF!</f>
        <v>#REF!</v>
      </c>
      <c r="D230" s="50" t="e">
        <f>F230+H230+J230+L230+N230+P230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17" t="e">
        <f>C230-E230</f>
        <v>#REF!</v>
      </c>
      <c r="R230" s="50" t="e">
        <f>Q230/$C230</f>
        <v>#REF!</v>
      </c>
    </row>
    <row r="231">
      <c r="C231" s="59" t="e">
        <f>#REF!</f>
        <v>#REF!</v>
      </c>
      <c r="D231" s="50" t="e">
        <f>F231+H231+J231+L231+N231+P231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17" t="e">
        <f>C231-E231</f>
        <v>#REF!</v>
      </c>
      <c r="R231" s="50" t="e">
        <f>Q231/$C231</f>
        <v>#REF!</v>
      </c>
    </row>
    <row r="232">
      <c r="C232" s="59" t="e">
        <f>#REF!</f>
        <v>#REF!</v>
      </c>
      <c r="D232" s="50" t="e">
        <f>F232+H232+J232+L232+N232+P232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17" t="e">
        <f>C232-E232</f>
        <v>#REF!</v>
      </c>
      <c r="R232" s="50" t="e">
        <f>Q232/$C232</f>
        <v>#REF!</v>
      </c>
    </row>
    <row r="233">
      <c r="C233" s="59" t="e">
        <f>#REF!</f>
        <v>#REF!</v>
      </c>
      <c r="D233" s="50" t="e">
        <f>F233+H233+J233+L233+N233+P233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17" t="e">
        <f>C233-E233</f>
        <v>#REF!</v>
      </c>
      <c r="R233" s="50" t="e">
        <f>Q233/$C233</f>
        <v>#REF!</v>
      </c>
    </row>
    <row r="234">
      <c r="C234" s="59" t="e">
        <f>#REF!</f>
        <v>#REF!</v>
      </c>
      <c r="D234" s="50" t="e">
        <f>F234+H234+J234+L234+N234+P234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17" t="e">
        <f>C234-E234</f>
        <v>#REF!</v>
      </c>
      <c r="R234" s="50" t="e">
        <f>Q234/$C234</f>
        <v>#REF!</v>
      </c>
    </row>
    <row r="235">
      <c r="C235" s="59" t="e">
        <f>#REF!</f>
        <v>#REF!</v>
      </c>
      <c r="D235" s="50" t="e">
        <f>F235+H235+J235+L235+N235+P235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17" t="e">
        <f>C235-E235</f>
        <v>#REF!</v>
      </c>
      <c r="R235" s="50" t="e">
        <f>Q235/$C235</f>
        <v>#REF!</v>
      </c>
    </row>
    <row r="236">
      <c r="C236" s="59" t="e">
        <f>#REF!</f>
        <v>#REF!</v>
      </c>
      <c r="D236" s="50" t="e">
        <f>F236+H236+J236+L236+N236+P236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17" t="e">
        <f>C236-E236</f>
        <v>#REF!</v>
      </c>
      <c r="R236" s="50" t="e">
        <f>Q236/$C236</f>
        <v>#REF!</v>
      </c>
    </row>
    <row r="237">
      <c r="C237" s="59" t="e">
        <f>#REF!</f>
        <v>#REF!</v>
      </c>
      <c r="D237" s="50" t="e">
        <f>F237+H237+J237+L237+N237+P237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17" t="e">
        <f>C237-E237</f>
        <v>#REF!</v>
      </c>
      <c r="R237" s="50" t="e">
        <f>Q237/$C237</f>
        <v>#REF!</v>
      </c>
    </row>
    <row r="238">
      <c r="C238" s="59" t="e">
        <f>#REF!</f>
        <v>#REF!</v>
      </c>
      <c r="D238" s="50" t="e">
        <f>F238+H238+J238+L238+N238+P238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17" t="e">
        <f>C238-E238</f>
        <v>#REF!</v>
      </c>
      <c r="R238" s="50" t="e">
        <f>Q238/$C238</f>
        <v>#REF!</v>
      </c>
    </row>
    <row r="239">
      <c r="C239" s="59" t="e">
        <f>#REF!</f>
        <v>#REF!</v>
      </c>
      <c r="D239" s="50" t="e">
        <f>F239+H239+J239+L239+N239+P239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17" t="e">
        <f>C239-E239</f>
        <v>#REF!</v>
      </c>
      <c r="R239" s="50" t="e">
        <f>Q239/$C239</f>
        <v>#REF!</v>
      </c>
    </row>
    <row r="240">
      <c r="C240" s="59" t="e">
        <f>#REF!</f>
        <v>#REF!</v>
      </c>
      <c r="D240" s="50" t="e">
        <f>F240+H240+J240+L240+N240+P240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17" t="e">
        <f>C240-E240</f>
        <v>#REF!</v>
      </c>
      <c r="R240" s="50" t="e">
        <f>Q240/$C240</f>
        <v>#REF!</v>
      </c>
    </row>
    <row r="241">
      <c r="C241" s="59" t="e">
        <f>#REF!</f>
        <v>#REF!</v>
      </c>
      <c r="D241" s="50" t="e">
        <f>F241+H241+J241+L241+N241+P241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17" t="e">
        <f>C241-E241</f>
        <v>#REF!</v>
      </c>
      <c r="R241" s="50" t="e">
        <f>Q241/$C241</f>
        <v>#REF!</v>
      </c>
    </row>
    <row r="242">
      <c r="C242" s="59" t="e">
        <f>#REF!</f>
        <v>#REF!</v>
      </c>
      <c r="D242" s="50" t="e">
        <f>F242+H242+J242+L242+N242+P242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17" t="e">
        <f>C242-E242</f>
        <v>#REF!</v>
      </c>
      <c r="R242" s="50" t="e">
        <f>Q242/$C242</f>
        <v>#REF!</v>
      </c>
    </row>
    <row r="243">
      <c r="C243" s="59" t="e">
        <f>#REF!</f>
        <v>#REF!</v>
      </c>
      <c r="D243" s="50" t="e">
        <f>F243+H243+J243+L243+N243+P243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17" t="e">
        <f>C243-E243</f>
        <v>#REF!</v>
      </c>
      <c r="R243" s="50" t="e">
        <f>Q243/$C243</f>
        <v>#REF!</v>
      </c>
    </row>
    <row r="244">
      <c r="C244" s="59" t="e">
        <f>#REF!</f>
        <v>#REF!</v>
      </c>
      <c r="D244" s="50" t="e">
        <f>F244+H244+J244+L244+N244+P244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17" t="e">
        <f>C244-E244</f>
        <v>#REF!</v>
      </c>
      <c r="R244" s="50" t="e">
        <f>Q244/$C244</f>
        <v>#REF!</v>
      </c>
    </row>
    <row r="245">
      <c r="C245" s="59" t="e">
        <f>#REF!</f>
        <v>#REF!</v>
      </c>
      <c r="D245" s="50" t="e">
        <f>F245+H245+J245+L245+N245+P245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17" t="e">
        <f>C245-E245</f>
        <v>#REF!</v>
      </c>
      <c r="R245" s="50" t="e">
        <f>Q245/$C245</f>
        <v>#REF!</v>
      </c>
    </row>
    <row r="246">
      <c r="C246" s="59" t="e">
        <f>#REF!</f>
        <v>#REF!</v>
      </c>
      <c r="D246" s="50" t="e">
        <f>F246+H246+J246+L246+N246+P246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17" t="e">
        <f>C246-E246</f>
        <v>#REF!</v>
      </c>
      <c r="R246" s="50" t="e">
        <f>Q246/$C246</f>
        <v>#REF!</v>
      </c>
    </row>
    <row r="247">
      <c r="C247" s="59" t="e">
        <f>#REF!</f>
        <v>#REF!</v>
      </c>
      <c r="D247" s="50" t="e">
        <f>F247+H247+J247+L247+N247+P247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17" t="e">
        <f>C247-E247</f>
        <v>#REF!</v>
      </c>
      <c r="R247" s="50" t="e">
        <f>Q247/$C247</f>
        <v>#REF!</v>
      </c>
    </row>
    <row r="248">
      <c r="C248" s="59" t="e">
        <f>#REF!</f>
        <v>#REF!</v>
      </c>
      <c r="D248" s="50" t="e">
        <f>F248+H248+J248+L248+N248+P248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17" t="e">
        <f>C248-E248</f>
        <v>#REF!</v>
      </c>
      <c r="R248" s="50" t="e">
        <f>Q248/$C248</f>
        <v>#REF!</v>
      </c>
    </row>
    <row r="249">
      <c r="C249" s="59" t="e">
        <f>#REF!</f>
        <v>#REF!</v>
      </c>
      <c r="D249" s="50" t="e">
        <f>F249+H249+J249+L249+N249+P249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17" t="e">
        <f>C249-E249</f>
        <v>#REF!</v>
      </c>
      <c r="R249" s="50" t="e">
        <f>Q249/$C249</f>
        <v>#REF!</v>
      </c>
    </row>
    <row r="250">
      <c r="C250" s="59" t="e">
        <f>#REF!</f>
        <v>#REF!</v>
      </c>
      <c r="D250" s="50" t="e">
        <f>F250+H250+J250+L250+N250+P250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17" t="e">
        <f>C250-E250</f>
        <v>#REF!</v>
      </c>
      <c r="R250" s="50" t="e">
        <f>Q250/$C250</f>
        <v>#REF!</v>
      </c>
    </row>
    <row r="251">
      <c r="C251" s="59" t="e">
        <f>#REF!</f>
        <v>#REF!</v>
      </c>
      <c r="D251" s="50" t="e">
        <f>F251+H251+J251+L251+N251+P251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17" t="e">
        <f>C251-E251</f>
        <v>#REF!</v>
      </c>
      <c r="R251" s="50" t="e">
        <f>Q251/$C251</f>
        <v>#REF!</v>
      </c>
    </row>
    <row r="252">
      <c r="C252" s="59" t="e">
        <f>#REF!</f>
        <v>#REF!</v>
      </c>
      <c r="D252" s="50" t="e">
        <f>F252+H252+J252+L252+N252+P252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17" t="e">
        <f>C252-E252</f>
        <v>#REF!</v>
      </c>
      <c r="R252" s="50" t="e">
        <f>Q252/$C252</f>
        <v>#REF!</v>
      </c>
    </row>
    <row r="253">
      <c r="C253" s="59" t="e">
        <f>#REF!</f>
        <v>#REF!</v>
      </c>
      <c r="D253" s="50" t="e">
        <f>F253+H253+J253+L253+N253+P253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17" t="e">
        <f>C253-E253</f>
        <v>#REF!</v>
      </c>
      <c r="R253" s="50" t="e">
        <f>Q253/$C253</f>
        <v>#REF!</v>
      </c>
    </row>
    <row r="254">
      <c r="C254" s="59" t="e">
        <f>#REF!</f>
        <v>#REF!</v>
      </c>
      <c r="D254" s="50" t="e">
        <f>F254+H254+J254+L254+N254+P254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17" t="e">
        <f>C254-E254</f>
        <v>#REF!</v>
      </c>
      <c r="R254" s="50" t="e">
        <f>Q254/$C254</f>
        <v>#REF!</v>
      </c>
    </row>
    <row r="255">
      <c r="C255" s="59" t="e">
        <f>#REF!</f>
        <v>#REF!</v>
      </c>
      <c r="D255" s="50" t="e">
        <f>F255+H255+J255+L255+N255+P255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17" t="e">
        <f>C255-E255</f>
        <v>#REF!</v>
      </c>
      <c r="R255" s="50" t="e">
        <f>Q255/$C255</f>
        <v>#REF!</v>
      </c>
    </row>
    <row r="256">
      <c r="C256" s="59" t="e">
        <f>#REF!</f>
        <v>#REF!</v>
      </c>
      <c r="D256" s="50" t="e">
        <f>F256+H256+J256+L256+N256+P256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17" t="e">
        <f>C256-E256</f>
        <v>#REF!</v>
      </c>
      <c r="R256" s="50" t="e">
        <f>Q256/$C256</f>
        <v>#REF!</v>
      </c>
    </row>
    <row r="257">
      <c r="C257" s="59" t="e">
        <f>#REF!</f>
        <v>#REF!</v>
      </c>
      <c r="D257" s="50" t="e">
        <f>F257+H257+J257+L257+N257+P257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17" t="e">
        <f>C257-E257</f>
        <v>#REF!</v>
      </c>
      <c r="R257" s="50" t="e">
        <f>Q257/$C257</f>
        <v>#REF!</v>
      </c>
    </row>
    <row r="258">
      <c r="C258" s="59" t="e">
        <f>#REF!</f>
        <v>#REF!</v>
      </c>
      <c r="D258" s="50" t="e">
        <f>F258+H258+J258+L258+N258+P258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17" t="e">
        <f>C258-E258</f>
        <v>#REF!</v>
      </c>
      <c r="R258" s="50" t="e">
        <f>Q258/$C258</f>
        <v>#REF!</v>
      </c>
    </row>
    <row r="259">
      <c r="C259" s="59" t="e">
        <f>#REF!</f>
        <v>#REF!</v>
      </c>
      <c r="D259" s="50" t="e">
        <f>F259+H259+J259+L259+N259+P259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17" t="e">
        <f>C259-E259</f>
        <v>#REF!</v>
      </c>
      <c r="R259" s="50" t="e">
        <f>Q259/$C259</f>
        <v>#REF!</v>
      </c>
    </row>
    <row r="260">
      <c r="C260" s="59" t="e">
        <f>#REF!</f>
        <v>#REF!</v>
      </c>
      <c r="D260" s="50" t="e">
        <f>F260+H260+J260+L260+N260+P260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17" t="e">
        <f>C260-E260</f>
        <v>#REF!</v>
      </c>
      <c r="R260" s="50" t="e">
        <f>Q260/$C260</f>
        <v>#REF!</v>
      </c>
    </row>
    <row r="261">
      <c r="C261" s="59" t="e">
        <f>#REF!</f>
        <v>#REF!</v>
      </c>
      <c r="D261" s="50" t="e">
        <f>F261+H261+J261+L261+N261+P261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17" t="e">
        <f>C261-E261</f>
        <v>#REF!</v>
      </c>
      <c r="R261" s="50" t="e">
        <f>Q261/$C261</f>
        <v>#REF!</v>
      </c>
    </row>
    <row r="262">
      <c r="C262" s="59" t="e">
        <f>#REF!</f>
        <v>#REF!</v>
      </c>
      <c r="D262" s="50" t="e">
        <f>F262+H262+J262+L262+N262+P262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17" t="e">
        <f>C262-E262</f>
        <v>#REF!</v>
      </c>
      <c r="R262" s="50" t="e">
        <f>Q262/$C262</f>
        <v>#REF!</v>
      </c>
    </row>
    <row r="263">
      <c r="C263" s="59" t="e">
        <f>#REF!</f>
        <v>#REF!</v>
      </c>
      <c r="D263" s="50" t="e">
        <f>F263+H263+J263+L263+N263+P263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17" t="e">
        <f>C263-E263</f>
        <v>#REF!</v>
      </c>
      <c r="R263" s="50" t="e">
        <f>Q263/$C263</f>
        <v>#REF!</v>
      </c>
    </row>
    <row r="264">
      <c r="C264" s="59" t="e">
        <f>#REF!</f>
        <v>#REF!</v>
      </c>
      <c r="D264" s="50" t="e">
        <f>F264+H264+J264+L264+N264+P264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17" t="e">
        <f>C264-E264</f>
        <v>#REF!</v>
      </c>
      <c r="R264" s="50" t="e">
        <f>Q264/$C264</f>
        <v>#REF!</v>
      </c>
    </row>
    <row r="265">
      <c r="C265" s="59" t="e">
        <f>#REF!</f>
        <v>#REF!</v>
      </c>
      <c r="D265" s="50" t="e">
        <f>F265+H265+J265+L265+N265+P265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17" t="e">
        <f>C265-E265</f>
        <v>#REF!</v>
      </c>
      <c r="R265" s="50" t="e">
        <f>Q265/$C265</f>
        <v>#REF!</v>
      </c>
    </row>
    <row r="266">
      <c r="C266" s="59" t="e">
        <f>#REF!</f>
        <v>#REF!</v>
      </c>
      <c r="D266" s="50" t="e">
        <f>F266+H266+J266+L266+N266+P266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17" t="e">
        <f>C266-E266</f>
        <v>#REF!</v>
      </c>
      <c r="R266" s="50" t="e">
        <f>Q266/$C266</f>
        <v>#REF!</v>
      </c>
    </row>
    <row r="267">
      <c r="C267" s="59" t="e">
        <f>#REF!</f>
        <v>#REF!</v>
      </c>
      <c r="D267" s="50" t="e">
        <f>F267+H267+J267+L267+N267+P267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17" t="e">
        <f>C267-E267</f>
        <v>#REF!</v>
      </c>
      <c r="R267" s="50" t="e">
        <f>Q267/$C267</f>
        <v>#REF!</v>
      </c>
    </row>
    <row r="268">
      <c r="C268" s="59" t="e">
        <f>#REF!</f>
        <v>#REF!</v>
      </c>
      <c r="D268" s="50" t="e">
        <f>F268+H268+J268+L268+N268+P268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17" t="e">
        <f>C268-E268</f>
        <v>#REF!</v>
      </c>
      <c r="R268" s="50" t="e">
        <f>Q268/$C268</f>
        <v>#REF!</v>
      </c>
    </row>
    <row r="269">
      <c r="C269" s="59" t="e">
        <f>#REF!</f>
        <v>#REF!</v>
      </c>
      <c r="D269" s="50" t="e">
        <f>F269+H269+J269+L269+N269+P269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17" t="e">
        <f>C269-E269</f>
        <v>#REF!</v>
      </c>
      <c r="R269" s="50" t="e">
        <f>Q269/$C269</f>
        <v>#REF!</v>
      </c>
    </row>
    <row r="270">
      <c r="C270" s="59" t="e">
        <f>#REF!</f>
        <v>#REF!</v>
      </c>
      <c r="D270" s="50" t="e">
        <f>F270+H270+J270+L270+N270+P270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17" t="e">
        <f>C270-E270</f>
        <v>#REF!</v>
      </c>
      <c r="R270" s="50" t="e">
        <f>Q270/$C270</f>
        <v>#REF!</v>
      </c>
    </row>
    <row r="271">
      <c r="C271" s="59" t="e">
        <f>#REF!</f>
        <v>#REF!</v>
      </c>
      <c r="D271" s="50" t="e">
        <f>F271+H271+J271+L271+N271+P271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17" t="e">
        <f>C271-E271</f>
        <v>#REF!</v>
      </c>
      <c r="R271" s="50" t="e">
        <f>Q271/$C271</f>
        <v>#REF!</v>
      </c>
    </row>
    <row r="272">
      <c r="C272" s="59" t="e">
        <f>#REF!</f>
        <v>#REF!</v>
      </c>
      <c r="D272" s="50" t="e">
        <f>F272+H272+J272+L272+N272+P272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17" t="e">
        <f>C272-E272</f>
        <v>#REF!</v>
      </c>
      <c r="R272" s="50" t="e">
        <f>Q272/$C272</f>
        <v>#REF!</v>
      </c>
    </row>
    <row r="273">
      <c r="C273" s="59" t="e">
        <f>#REF!</f>
        <v>#REF!</v>
      </c>
      <c r="D273" s="50" t="e">
        <f>F273+H273+J273+L273+N273+P273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17" t="e">
        <f>C273-E273</f>
        <v>#REF!</v>
      </c>
      <c r="R273" s="50" t="e">
        <f>Q273/$C273</f>
        <v>#REF!</v>
      </c>
    </row>
    <row r="274">
      <c r="C274" s="59" t="e">
        <f>#REF!</f>
        <v>#REF!</v>
      </c>
      <c r="D274" s="50" t="e">
        <f>F274+H274+J274+L274+N274+P274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17" t="e">
        <f>C274-E274</f>
        <v>#REF!</v>
      </c>
      <c r="R274" s="50" t="e">
        <f>Q274/$C274</f>
        <v>#REF!</v>
      </c>
    </row>
    <row r="275">
      <c r="C275" s="59" t="e">
        <f>#REF!</f>
        <v>#REF!</v>
      </c>
      <c r="D275" s="50" t="e">
        <f>F275+H275+J275+L275+N275+P275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17" t="e">
        <f>C275-E275</f>
        <v>#REF!</v>
      </c>
      <c r="R275" s="50" t="e">
        <f>Q275/$C275</f>
        <v>#REF!</v>
      </c>
    </row>
    <row r="276">
      <c r="C276" s="59" t="e">
        <f>#REF!</f>
        <v>#REF!</v>
      </c>
      <c r="D276" s="50" t="e">
        <f>F276+H276+J276+L276+N276+P276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17" t="e">
        <f>C276-E276</f>
        <v>#REF!</v>
      </c>
      <c r="R276" s="50" t="e">
        <f>Q276/$C276</f>
        <v>#REF!</v>
      </c>
    </row>
    <row r="277">
      <c r="C277" s="59" t="e">
        <f>#REF!</f>
        <v>#REF!</v>
      </c>
      <c r="D277" s="50" t="e">
        <f>F277+H277+J277+L277+N277+P277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17" t="e">
        <f>C277-E277</f>
        <v>#REF!</v>
      </c>
      <c r="R277" s="50" t="e">
        <f>Q277/$C277</f>
        <v>#REF!</v>
      </c>
    </row>
    <row r="278">
      <c r="C278" s="59" t="e">
        <f>#REF!</f>
        <v>#REF!</v>
      </c>
      <c r="D278" s="50" t="e">
        <f>F278+H278+J278+L278+N278+P278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17" t="e">
        <f>C278-E278</f>
        <v>#REF!</v>
      </c>
      <c r="R278" s="50" t="e">
        <f>Q278/$C278</f>
        <v>#REF!</v>
      </c>
    </row>
    <row r="279">
      <c r="C279" s="59" t="e">
        <f>#REF!</f>
        <v>#REF!</v>
      </c>
      <c r="D279" s="50" t="e">
        <f>F279+H279+J279+L279+N279+P279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17" t="e">
        <f>C279-E279</f>
        <v>#REF!</v>
      </c>
      <c r="R279" s="50" t="e">
        <f>Q279/$C279</f>
        <v>#REF!</v>
      </c>
    </row>
    <row r="280">
      <c r="C280" s="59" t="e">
        <f>#REF!</f>
        <v>#REF!</v>
      </c>
      <c r="D280" s="50" t="e">
        <f>F280+H280+J280+L280+N280+P280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17" t="e">
        <f>C280-E280</f>
        <v>#REF!</v>
      </c>
      <c r="R280" s="50" t="e">
        <f>Q280/$C280</f>
        <v>#REF!</v>
      </c>
    </row>
    <row r="281">
      <c r="C281" s="59" t="e">
        <f>#REF!</f>
        <v>#REF!</v>
      </c>
      <c r="D281" s="50" t="e">
        <f>F281+H281+J281+L281+N281+P281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17" t="e">
        <f>C281-E281</f>
        <v>#REF!</v>
      </c>
      <c r="R281" s="50" t="e">
        <f>Q281/$C281</f>
        <v>#REF!</v>
      </c>
    </row>
    <row r="282">
      <c r="C282" s="59" t="e">
        <f>#REF!</f>
        <v>#REF!</v>
      </c>
      <c r="D282" s="50" t="e">
        <f>F282+H282+J282+L282+N282+P282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17" t="e">
        <f>C282-E282</f>
        <v>#REF!</v>
      </c>
      <c r="R282" s="50" t="e">
        <f>Q282/$C282</f>
        <v>#REF!</v>
      </c>
    </row>
    <row r="283">
      <c r="C283" s="59" t="e">
        <f>#REF!</f>
        <v>#REF!</v>
      </c>
      <c r="D283" s="50" t="e">
        <f>F283+H283+J283+L283+N283+P283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17" t="e">
        <f>C283-E283</f>
        <v>#REF!</v>
      </c>
      <c r="R283" s="50" t="e">
        <f>Q283/$C283</f>
        <v>#REF!</v>
      </c>
    </row>
    <row r="284">
      <c r="C284" s="59" t="e">
        <f>#REF!</f>
        <v>#REF!</v>
      </c>
      <c r="D284" s="50" t="e">
        <f>F284+H284+J284+L284+N284+P284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17" t="e">
        <f>C284-E284</f>
        <v>#REF!</v>
      </c>
      <c r="R284" s="50" t="e">
        <f>Q284/$C284</f>
        <v>#REF!</v>
      </c>
    </row>
    <row r="285">
      <c r="C285" s="59" t="e">
        <f>#REF!</f>
        <v>#REF!</v>
      </c>
      <c r="D285" s="50" t="e">
        <f>F285+H285+J285+L285+N285+P285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17" t="e">
        <f>C285-E285</f>
        <v>#REF!</v>
      </c>
      <c r="R285" s="50" t="e">
        <f>Q285/$C285</f>
        <v>#REF!</v>
      </c>
    </row>
    <row r="286">
      <c r="C286" s="59" t="e">
        <f>#REF!</f>
        <v>#REF!</v>
      </c>
      <c r="D286" s="50" t="e">
        <f>F286+H286+J286+L286+N286+P286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17" t="e">
        <f>C286-E286</f>
        <v>#REF!</v>
      </c>
      <c r="R286" s="50" t="e">
        <f>Q286/$C286</f>
        <v>#REF!</v>
      </c>
    </row>
    <row r="287">
      <c r="C287" s="59" t="e">
        <f>#REF!</f>
        <v>#REF!</v>
      </c>
      <c r="D287" s="50" t="e">
        <f>F287+H287+J287+L287+N287+P287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17" t="e">
        <f>C287-E287</f>
        <v>#REF!</v>
      </c>
      <c r="R287" s="50" t="e">
        <f>Q287/$C287</f>
        <v>#REF!</v>
      </c>
    </row>
    <row r="288">
      <c r="C288" s="59" t="e">
        <f>#REF!</f>
        <v>#REF!</v>
      </c>
      <c r="D288" s="50" t="e">
        <f>F288+H288+J288+L288+N288+P288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17" t="e">
        <f>C288-E288</f>
        <v>#REF!</v>
      </c>
      <c r="R288" s="50" t="e">
        <f>Q288/$C288</f>
        <v>#REF!</v>
      </c>
    </row>
    <row r="289">
      <c r="C289" s="59" t="e">
        <f>#REF!</f>
        <v>#REF!</v>
      </c>
      <c r="D289" s="50" t="e">
        <f>F289+H289+J289+L289+N289+P289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17" t="e">
        <f>C289-E289</f>
        <v>#REF!</v>
      </c>
      <c r="R289" s="50" t="e">
        <f>Q289/$C289</f>
        <v>#REF!</v>
      </c>
    </row>
    <row r="290">
      <c r="C290" s="59" t="e">
        <f>#REF!</f>
        <v>#REF!</v>
      </c>
      <c r="D290" s="50" t="e">
        <f>F290+H290+J290+L290+N290+P290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17" t="e">
        <f>C290-E290</f>
        <v>#REF!</v>
      </c>
      <c r="R290" s="50" t="e">
        <f>Q290/$C290</f>
        <v>#REF!</v>
      </c>
    </row>
    <row r="291">
      <c r="C291" s="59" t="e">
        <f>#REF!</f>
        <v>#REF!</v>
      </c>
      <c r="D291" s="50" t="e">
        <f>F291+H291+J291+L291+N291+P291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17" t="e">
        <f>C291-E291</f>
        <v>#REF!</v>
      </c>
      <c r="R291" s="50" t="e">
        <f>Q291/$C291</f>
        <v>#REF!</v>
      </c>
    </row>
    <row r="292">
      <c r="C292" s="59" t="e">
        <f>#REF!</f>
        <v>#REF!</v>
      </c>
      <c r="D292" s="50" t="e">
        <f>F292+H292+J292+L292+N292+P292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17" t="e">
        <f>C292-E292</f>
        <v>#REF!</v>
      </c>
      <c r="R292" s="50" t="e">
        <f>Q292/$C292</f>
        <v>#REF!</v>
      </c>
    </row>
    <row r="293">
      <c r="C293" s="59" t="e">
        <f>#REF!</f>
        <v>#REF!</v>
      </c>
      <c r="D293" s="50" t="e">
        <f>F293+H293+J293+L293+N293+P293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17" t="e">
        <f>C293-E293</f>
        <v>#REF!</v>
      </c>
      <c r="R293" s="50" t="e">
        <f>Q293/$C293</f>
        <v>#REF!</v>
      </c>
    </row>
    <row r="294">
      <c r="C294" s="59" t="e">
        <f>#REF!</f>
        <v>#REF!</v>
      </c>
      <c r="D294" s="50" t="e">
        <f>F294+H294+J294+L294+N294+P294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17" t="e">
        <f>C294-E294</f>
        <v>#REF!</v>
      </c>
      <c r="R294" s="50" t="e">
        <f>Q294/$C294</f>
        <v>#REF!</v>
      </c>
    </row>
    <row r="295">
      <c r="C295" s="59" t="e">
        <f>#REF!</f>
        <v>#REF!</v>
      </c>
      <c r="D295" s="50" t="e">
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17" t="e">
        <f>C295-E295</f>
        <v>#REF!</v>
      </c>
      <c r="R295" s="50" t="e">
        <f>Q295/$C295</f>
        <v>#REF!</v>
      </c>
    </row>
    <row r="296">
      <c r="C296" s="59" t="e">
        <f>#REF!</f>
        <v>#REF!</v>
      </c>
      <c r="D296" s="50" t="e">
        <f>F296+H296+J296+L296+N296+P296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17" t="e">
        <f>C296-E296</f>
        <v>#REF!</v>
      </c>
      <c r="R296" s="50" t="e">
        <f>Q296/$C296</f>
        <v>#REF!</v>
      </c>
    </row>
    <row r="297">
      <c r="C297" s="59" t="e">
        <f>#REF!</f>
        <v>#REF!</v>
      </c>
      <c r="D297" s="50" t="e">
        <f>F297+H297+J297+L297+N297+P297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17" t="e">
        <f>C297-E297</f>
        <v>#REF!</v>
      </c>
      <c r="R297" s="50" t="e">
        <f>Q297/$C297</f>
        <v>#REF!</v>
      </c>
    </row>
    <row r="298">
      <c r="C298" s="59" t="e">
        <f>#REF!</f>
        <v>#REF!</v>
      </c>
      <c r="D298" s="50" t="e">
        <f>F298+H298+J298+L298+N298+P298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17" t="e">
        <f>C298-E298</f>
        <v>#REF!</v>
      </c>
      <c r="R298" s="50" t="e">
        <f>Q298/$C298</f>
        <v>#REF!</v>
      </c>
    </row>
    <row r="299">
      <c r="C299" s="59" t="e">
        <f>#REF!</f>
        <v>#REF!</v>
      </c>
      <c r="D299" s="50" t="e">
        <f>F299+H299+J299+L299+N299+P299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17" t="e">
        <f>C299-E299</f>
        <v>#REF!</v>
      </c>
      <c r="R299" s="50" t="e">
        <f>Q299/$C299</f>
        <v>#REF!</v>
      </c>
    </row>
    <row r="300">
      <c r="C300" s="59" t="e">
        <f>#REF!</f>
        <v>#REF!</v>
      </c>
      <c r="D300" s="50" t="e">
        <f>F300+H300+J300+L300+N300+P300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17" t="e">
        <f>C300-E300</f>
        <v>#REF!</v>
      </c>
      <c r="R300" s="50" t="e">
        <f>Q300/$C300</f>
        <v>#REF!</v>
      </c>
    </row>
    <row r="301">
      <c r="C301" s="59" t="e">
        <f>#REF!</f>
        <v>#REF!</v>
      </c>
      <c r="D301" s="50" t="e">
        <f>F301+H301+J301+L301+N301+P301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17" t="e">
        <f>C301-E301</f>
        <v>#REF!</v>
      </c>
      <c r="R301" s="50" t="e">
        <f>Q301/$C301</f>
        <v>#REF!</v>
      </c>
    </row>
    <row r="302">
      <c r="C302" s="59" t="e">
        <f>#REF!</f>
        <v>#REF!</v>
      </c>
      <c r="D302" s="50" t="e">
        <f>F302+H302+J302+L302+N302+P302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17" t="e">
        <f>C302-E302</f>
        <v>#REF!</v>
      </c>
      <c r="R302" s="50" t="e">
        <f>Q302/$C302</f>
        <v>#REF!</v>
      </c>
    </row>
    <row r="303">
      <c r="C303" s="59" t="e">
        <f>#REF!</f>
        <v>#REF!</v>
      </c>
      <c r="D303" s="50" t="e">
        <f>F303+H303+J303+L303+N303+P303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17" t="e">
        <f>C303-E303</f>
        <v>#REF!</v>
      </c>
      <c r="R303" s="50" t="e">
        <f>Q303/$C303</f>
        <v>#REF!</v>
      </c>
    </row>
    <row r="304">
      <c r="C304" s="59" t="e">
        <f>#REF!</f>
        <v>#REF!</v>
      </c>
      <c r="D304" s="50" t="e">
        <f>F304+H304+J304+L304+N304+P304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17" t="e">
        <f>C304-E304</f>
        <v>#REF!</v>
      </c>
      <c r="R304" s="50" t="e">
        <f>Q304/$C304</f>
        <v>#REF!</v>
      </c>
    </row>
    <row r="305">
      <c r="C305" s="59" t="e">
        <f>#REF!</f>
        <v>#REF!</v>
      </c>
      <c r="D305" s="50" t="e">
        <f>F305+H305+J305+L305+N305+P305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17" t="e">
        <f>C305-E305</f>
        <v>#REF!</v>
      </c>
      <c r="R305" s="50" t="e">
        <f>Q305/$C305</f>
        <v>#REF!</v>
      </c>
    </row>
    <row r="306">
      <c r="C306" s="59" t="e">
        <f>#REF!</f>
        <v>#REF!</v>
      </c>
      <c r="D306" s="50" t="e">
        <f>F306+H306+J306+L306+N306+P306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17" t="e">
        <f>C306-E306</f>
        <v>#REF!</v>
      </c>
      <c r="R306" s="50" t="e">
        <f>Q306/$C306</f>
        <v>#REF!</v>
      </c>
    </row>
    <row r="307">
      <c r="C307" s="59" t="e">
        <f>#REF!</f>
        <v>#REF!</v>
      </c>
      <c r="D307" s="50" t="e">
        <f>F307+H307+J307+L307+N307+P307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17" t="e">
        <f>C307-E307</f>
        <v>#REF!</v>
      </c>
      <c r="R307" s="50" t="e">
        <f>Q307/$C307</f>
        <v>#REF!</v>
      </c>
    </row>
    <row r="308">
      <c r="C308" s="59" t="e">
        <f>#REF!</f>
        <v>#REF!</v>
      </c>
      <c r="D308" s="50" t="e">
        <f>F308+H308+J308+L308+N308+P308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17" t="e">
        <f>C308-E308</f>
        <v>#REF!</v>
      </c>
      <c r="R308" s="50" t="e">
        <f>Q308/$C308</f>
        <v>#REF!</v>
      </c>
    </row>
    <row r="309">
      <c r="C309" s="59" t="e">
        <f>#REF!</f>
        <v>#REF!</v>
      </c>
      <c r="D309" s="50" t="e">
        <f>F309+H309+J309+L309+N309+P309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17" t="e">
        <f>C309-E309</f>
        <v>#REF!</v>
      </c>
      <c r="R309" s="50" t="e">
        <f>Q309/$C309</f>
        <v>#REF!</v>
      </c>
    </row>
    <row r="310">
      <c r="C310" s="59" t="e">
        <f>#REF!</f>
        <v>#REF!</v>
      </c>
      <c r="D310" s="50" t="e">
        <f>F310+H310+J310+L310+N310+P310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17" t="e">
        <f>C310-E310</f>
        <v>#REF!</v>
      </c>
      <c r="R310" s="50" t="e">
        <f>Q310/$C310</f>
        <v>#REF!</v>
      </c>
    </row>
    <row r="311">
      <c r="C311" s="59" t="e">
        <f>#REF!</f>
        <v>#REF!</v>
      </c>
      <c r="D311" s="50" t="e">
        <f>F311+H311+J311+L311+N311+P311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17" t="e">
        <f>C311-E311</f>
        <v>#REF!</v>
      </c>
      <c r="R311" s="50" t="e">
        <f>Q311/$C311</f>
        <v>#REF!</v>
      </c>
    </row>
    <row r="312">
      <c r="C312" s="59" t="e">
        <f>#REF!</f>
        <v>#REF!</v>
      </c>
      <c r="D312" s="50" t="e">
        <f>F312+H312+J312+L312+N312+P312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17" t="e">
        <f>C312-E312</f>
        <v>#REF!</v>
      </c>
      <c r="R312" s="50" t="e">
        <f>Q312/$C312</f>
        <v>#REF!</v>
      </c>
    </row>
    <row r="313">
      <c r="C313" s="59" t="e">
        <f>#REF!</f>
        <v>#REF!</v>
      </c>
      <c r="D313" s="50" t="e">
        <f>F313+H313+J313+L313+N313+P313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17" t="e">
        <f>C313-E313</f>
        <v>#REF!</v>
      </c>
      <c r="R313" s="50" t="e">
        <f>Q313/$C313</f>
        <v>#REF!</v>
      </c>
    </row>
    <row r="314">
      <c r="C314" s="59" t="e">
        <f>#REF!</f>
        <v>#REF!</v>
      </c>
      <c r="D314" s="50" t="e">
        <f>F314+H314+J314+L314+N314+P314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17" t="e">
        <f>C314-E314</f>
        <v>#REF!</v>
      </c>
      <c r="R314" s="50" t="e">
        <f>Q314/$C314</f>
        <v>#REF!</v>
      </c>
    </row>
    <row r="315">
      <c r="C315" s="59" t="e">
        <f>#REF!</f>
        <v>#REF!</v>
      </c>
      <c r="D315" s="50" t="e">
        <f>F315+H315+J315+L315+N315+P315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17" t="e">
        <f>C315-E315</f>
        <v>#REF!</v>
      </c>
      <c r="R315" s="50" t="e">
        <f>Q315/$C315</f>
        <v>#REF!</v>
      </c>
    </row>
    <row r="316">
      <c r="C316" s="59" t="e">
        <f>#REF!</f>
        <v>#REF!</v>
      </c>
      <c r="D316" s="50" t="e">
        <f>F316+H316+J316+L316+N316+P316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17" t="e">
        <f>C316-E316</f>
        <v>#REF!</v>
      </c>
      <c r="R316" s="50" t="e">
        <f>Q316/$C316</f>
        <v>#REF!</v>
      </c>
    </row>
    <row r="317">
      <c r="C317" s="59" t="e">
        <f>#REF!</f>
        <v>#REF!</v>
      </c>
      <c r="D317" s="50" t="e">
        <f>F317+H317+J317+L317+N317+P317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17" t="e">
        <f>C317-E317</f>
        <v>#REF!</v>
      </c>
      <c r="R317" s="50" t="e">
        <f>Q317/$C317</f>
        <v>#REF!</v>
      </c>
    </row>
    <row r="318">
      <c r="C318" s="59" t="e">
        <f>#REF!</f>
        <v>#REF!</v>
      </c>
      <c r="D318" s="50" t="e">
        <f>F318+H318+J318+L318+N318+P318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17" t="e">
        <f>C318-E318</f>
        <v>#REF!</v>
      </c>
      <c r="R318" s="50" t="e">
        <f>Q318/$C318</f>
        <v>#REF!</v>
      </c>
    </row>
    <row r="319">
      <c r="C319" s="59" t="e">
        <f>#REF!</f>
        <v>#REF!</v>
      </c>
      <c r="D319" s="50" t="e">
        <f>F319+H319+J319+L319+N319+P319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17" t="e">
        <f>C319-E319</f>
        <v>#REF!</v>
      </c>
      <c r="R319" s="50" t="e">
        <f>Q319/$C319</f>
        <v>#REF!</v>
      </c>
    </row>
    <row r="320">
      <c r="C320" s="59" t="e">
        <f>#REF!</f>
        <v>#REF!</v>
      </c>
      <c r="D320" s="50" t="e">
        <f>F320+H320+J320+L320+N320+P320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17" t="e">
        <f>C320-E320</f>
        <v>#REF!</v>
      </c>
      <c r="R320" s="50" t="e">
        <f>Q320/$C320</f>
        <v>#REF!</v>
      </c>
    </row>
    <row r="321">
      <c r="C321" s="59" t="e">
        <f>#REF!</f>
        <v>#REF!</v>
      </c>
      <c r="D321" s="50" t="e">
        <f>F321+H321+J321+L321+N321+P321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17" t="e">
        <f>C321-E321</f>
        <v>#REF!</v>
      </c>
      <c r="R321" s="50" t="e">
        <f>Q321/$C321</f>
        <v>#REF!</v>
      </c>
    </row>
    <row r="322">
      <c r="C322" s="59" t="e">
        <f>#REF!</f>
        <v>#REF!</v>
      </c>
      <c r="D322" s="50" t="e">
        <f>F322+H322+J322+L322+N322+P322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17" t="e">
        <f>C322-E322</f>
        <v>#REF!</v>
      </c>
      <c r="R322" s="50" t="e">
        <f>Q322/$C322</f>
        <v>#REF!</v>
      </c>
    </row>
    <row r="323">
      <c r="C323" s="59" t="e">
        <f>#REF!</f>
        <v>#REF!</v>
      </c>
      <c r="D323" s="50" t="e">
        <f>F323+H323+J323+L323+N323+P323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17" t="e">
        <f>C323-E323</f>
        <v>#REF!</v>
      </c>
      <c r="R323" s="50" t="e">
        <f>Q323/$C323</f>
        <v>#REF!</v>
      </c>
    </row>
    <row r="324">
      <c r="C324" s="59" t="e">
        <f>#REF!</f>
        <v>#REF!</v>
      </c>
      <c r="D324" s="50" t="e">
        <f>F324+H324+J324+L324+N324+P324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17" t="e">
        <f>C324-E324</f>
        <v>#REF!</v>
      </c>
      <c r="R324" s="50" t="e">
        <f>Q324/$C324</f>
        <v>#REF!</v>
      </c>
    </row>
    <row r="325">
      <c r="C325" s="59" t="e">
        <f>#REF!</f>
        <v>#REF!</v>
      </c>
      <c r="D325" s="50" t="e">
        <f>F325+H325+J325+L325+N325+P325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17" t="e">
        <f>C325-E325</f>
        <v>#REF!</v>
      </c>
      <c r="R325" s="50" t="e">
        <f>Q325/$C325</f>
        <v>#REF!</v>
      </c>
    </row>
    <row r="326">
      <c r="C326" s="59" t="e">
        <f>#REF!</f>
        <v>#REF!</v>
      </c>
      <c r="D326" s="50" t="e">
        <f>F326+H326+J326+L326+N326+P326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17" t="e">
        <f>C326-E326</f>
        <v>#REF!</v>
      </c>
      <c r="R326" s="50" t="e">
        <f>Q326/$C326</f>
        <v>#REF!</v>
      </c>
    </row>
    <row r="327">
      <c r="C327" s="59" t="e">
        <f>#REF!</f>
        <v>#REF!</v>
      </c>
      <c r="D327" s="50" t="e">
        <f>F327+H327+J327+L327+N327+P327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17" t="e">
        <f>C327-E327</f>
        <v>#REF!</v>
      </c>
      <c r="R327" s="50" t="e">
        <f>Q327/$C327</f>
        <v>#REF!</v>
      </c>
    </row>
    <row r="328">
      <c r="C328" s="59" t="e">
        <f>#REF!</f>
        <v>#REF!</v>
      </c>
      <c r="D328" s="50" t="e">
        <f>F328+H328+J328+L328+N328+P328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17" t="e">
        <f>C328-E328</f>
        <v>#REF!</v>
      </c>
      <c r="R328" s="50" t="e">
        <f>Q328/$C328</f>
        <v>#REF!</v>
      </c>
    </row>
    <row r="329">
      <c r="C329" s="59" t="e">
        <f>#REF!</f>
        <v>#REF!</v>
      </c>
      <c r="D329" s="50" t="e">
        <f>F329+H329+J329+L329+N329+P329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17" t="e">
        <f>C329-E329</f>
        <v>#REF!</v>
      </c>
      <c r="R329" s="50" t="e">
        <f>Q329/$C329</f>
        <v>#REF!</v>
      </c>
    </row>
    <row r="330">
      <c r="C330" s="59" t="e">
        <f>#REF!</f>
        <v>#REF!</v>
      </c>
      <c r="D330" s="50" t="e">
        <f>F330+H330+J330+L330+N330+P330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17" t="e">
        <f>C330-E330</f>
        <v>#REF!</v>
      </c>
      <c r="R330" s="50" t="e">
        <f>Q330/$C330</f>
        <v>#REF!</v>
      </c>
    </row>
    <row r="331">
      <c r="C331" s="59" t="e">
        <f>#REF!</f>
        <v>#REF!</v>
      </c>
      <c r="D331" s="50" t="e">
        <f>F331+H331+J331+L331+N331+P331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17" t="e">
        <f>C331-E331</f>
        <v>#REF!</v>
      </c>
      <c r="R331" s="50" t="e">
        <f>Q331/$C331</f>
        <v>#REF!</v>
      </c>
    </row>
    <row r="332">
      <c r="C332" s="59" t="e">
        <f>#REF!</f>
        <v>#REF!</v>
      </c>
      <c r="D332" s="50" t="e">
        <f>F332+H332+J332+L332+N332+P332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17" t="e">
        <f>C332-E332</f>
        <v>#REF!</v>
      </c>
      <c r="R332" s="50" t="e">
        <f>Q332/$C332</f>
        <v>#REF!</v>
      </c>
    </row>
    <row r="333">
      <c r="C333" s="59" t="e">
        <f>#REF!</f>
        <v>#REF!</v>
      </c>
      <c r="D333" s="50" t="e">
        <f>F333+H333+J333+L333+N333+P333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17" t="e">
        <f>C333-E333</f>
        <v>#REF!</v>
      </c>
      <c r="R333" s="50" t="e">
        <f>Q333/$C333</f>
        <v>#REF!</v>
      </c>
    </row>
    <row r="334">
      <c r="C334" s="59" t="e">
        <f>#REF!</f>
        <v>#REF!</v>
      </c>
      <c r="D334" s="50" t="e">
        <f>F334+H334+J334+L334+N334+P334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17" t="e">
        <f>C334-E334</f>
        <v>#REF!</v>
      </c>
      <c r="R334" s="50" t="e">
        <f>Q334/$C334</f>
        <v>#REF!</v>
      </c>
    </row>
    <row r="335">
      <c r="C335" s="59" t="e">
        <f>#REF!</f>
        <v>#REF!</v>
      </c>
      <c r="D335" s="50" t="e">
        <f>F335+H335+J335+L335+N335+P335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17" t="e">
        <f>C335-E335</f>
        <v>#REF!</v>
      </c>
      <c r="R335" s="50" t="e">
        <f>Q335/$C335</f>
        <v>#REF!</v>
      </c>
    </row>
    <row r="336">
      <c r="C336" s="59" t="e">
        <f>#REF!</f>
        <v>#REF!</v>
      </c>
      <c r="D336" s="50" t="e">
        <f>F336+H336+J336+L336+N336+P336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17" t="e">
        <f>C336-E336</f>
        <v>#REF!</v>
      </c>
      <c r="R336" s="50" t="e">
        <f>Q336/$C336</f>
        <v>#REF!</v>
      </c>
    </row>
    <row r="337">
      <c r="C337" s="59" t="e">
        <f>#REF!</f>
        <v>#REF!</v>
      </c>
      <c r="D337" s="50" t="e">
        <f>F337+H337+J337+L337+N337+P337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17" t="e">
        <f>C337-E337</f>
        <v>#REF!</v>
      </c>
      <c r="R337" s="50" t="e">
        <f>Q337/$C337</f>
        <v>#REF!</v>
      </c>
    </row>
    <row r="338">
      <c r="C338" s="59" t="e">
        <f>#REF!</f>
        <v>#REF!</v>
      </c>
      <c r="D338" s="50" t="e">
        <f>F338+H338+J338+L338+N338+P338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17" t="e">
        <f>C338-E338</f>
        <v>#REF!</v>
      </c>
      <c r="R338" s="50" t="e">
        <f>Q338/$C338</f>
        <v>#REF!</v>
      </c>
    </row>
    <row r="339">
      <c r="C339" s="59" t="e">
        <f>#REF!</f>
        <v>#REF!</v>
      </c>
      <c r="D339" s="50" t="e">
        <f>F339+H339+J339+L339+N339+P339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17" t="e">
        <f>C339-E339</f>
        <v>#REF!</v>
      </c>
      <c r="R339" s="50" t="e">
        <f>Q339/$C339</f>
        <v>#REF!</v>
      </c>
    </row>
    <row r="340">
      <c r="C340" s="59" t="e">
        <f>#REF!</f>
        <v>#REF!</v>
      </c>
      <c r="D340" s="50" t="e">
        <f>F340+H340+J340+L340+N340+P340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17" t="e">
        <f>C340-E340</f>
        <v>#REF!</v>
      </c>
      <c r="R340" s="50" t="e">
        <f>Q340/$C340</f>
        <v>#REF!</v>
      </c>
    </row>
    <row r="341">
      <c r="C341" s="59" t="e">
        <f>#REF!</f>
        <v>#REF!</v>
      </c>
      <c r="D341" s="50" t="e">
        <f>F341+H341+J341+L341+N341+P341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17" t="e">
        <f>C341-E341</f>
        <v>#REF!</v>
      </c>
      <c r="R341" s="50" t="e">
        <f>Q341/$C341</f>
        <v>#REF!</v>
      </c>
    </row>
    <row r="342">
      <c r="C342" s="59" t="e">
        <f>#REF!</f>
        <v>#REF!</v>
      </c>
      <c r="D342" s="50" t="e">
        <f>F342+H342+J342+L342+N342+P342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17" t="e">
        <f>C342-E342</f>
        <v>#REF!</v>
      </c>
      <c r="R342" s="50" t="e">
        <f>Q342/$C342</f>
        <v>#REF!</v>
      </c>
    </row>
    <row r="343">
      <c r="C343" s="59" t="e">
        <f>#REF!</f>
        <v>#REF!</v>
      </c>
      <c r="D343" s="50" t="e">
        <f>F343+H343+J343+L343+N343+P343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17" t="e">
        <f>C343-E343</f>
        <v>#REF!</v>
      </c>
      <c r="R343" s="50" t="e">
        <f>Q343/$C343</f>
        <v>#REF!</v>
      </c>
    </row>
    <row r="344">
      <c r="C344" s="59" t="e">
        <f>#REF!</f>
        <v>#REF!</v>
      </c>
      <c r="D344" s="50" t="e">
        <f>F344+H344+J344+L344+N344+P344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17" t="e">
        <f>C344-E344</f>
        <v>#REF!</v>
      </c>
      <c r="R344" s="50" t="e">
        <f>Q344/$C344</f>
        <v>#REF!</v>
      </c>
    </row>
    <row r="345">
      <c r="C345" s="59" t="e">
        <f>#REF!</f>
        <v>#REF!</v>
      </c>
      <c r="D345" s="50" t="e">
        <f>F345+H345+J345+L345+N345+P345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17" t="e">
        <f>C345-E345</f>
        <v>#REF!</v>
      </c>
      <c r="R345" s="50" t="e">
        <f>Q345/$C345</f>
        <v>#REF!</v>
      </c>
    </row>
    <row r="346">
      <c r="C346" s="59" t="e">
        <f>#REF!</f>
        <v>#REF!</v>
      </c>
      <c r="D346" s="50" t="e">
        <f>F346+H346+J346+L346+N346+P346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17" t="e">
        <f>C346-E346</f>
        <v>#REF!</v>
      </c>
      <c r="R346" s="50" t="e">
        <f>Q346/$C346</f>
        <v>#REF!</v>
      </c>
    </row>
    <row r="347">
      <c r="C347" s="59" t="e">
        <f>#REF!</f>
        <v>#REF!</v>
      </c>
      <c r="D347" s="50" t="e">
        <f>F347+H347+J347+L347+N347+P347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17" t="e">
        <f>C347-E347</f>
        <v>#REF!</v>
      </c>
      <c r="R347" s="50" t="e">
        <f>Q347/$C347</f>
        <v>#REF!</v>
      </c>
    </row>
    <row r="348">
      <c r="C348" s="59" t="e">
        <f>#REF!</f>
        <v>#REF!</v>
      </c>
      <c r="D348" s="50" t="e">
        <f>F348+H348+J348+L348+N348+P348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17" t="e">
        <f>C348-E348</f>
        <v>#REF!</v>
      </c>
      <c r="R348" s="50" t="e">
        <f>Q348/$C348</f>
        <v>#REF!</v>
      </c>
    </row>
    <row r="349">
      <c r="C349" s="59" t="e">
        <f>#REF!</f>
        <v>#REF!</v>
      </c>
      <c r="D349" s="50" t="e">
        <f>F349+H349+J349+L349+N349+P349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17" t="e">
        <f>C349-E349</f>
        <v>#REF!</v>
      </c>
      <c r="R349" s="50" t="e">
        <f>Q349/$C349</f>
        <v>#REF!</v>
      </c>
    </row>
    <row r="350">
      <c r="C350" s="59" t="e">
        <f>#REF!</f>
        <v>#REF!</v>
      </c>
      <c r="D350" s="50" t="e">
        <f>F350+H350+J350+L350+N350+P350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17" t="e">
        <f>C350-E350</f>
        <v>#REF!</v>
      </c>
      <c r="R350" s="50" t="e">
        <f>Q350/$C350</f>
        <v>#REF!</v>
      </c>
    </row>
    <row r="351">
      <c r="C351" s="59" t="e">
        <f>#REF!</f>
        <v>#REF!</v>
      </c>
      <c r="D351" s="50" t="e">
        <f>F351+H351+J351+L351+N351+P351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17" t="e">
        <f>C351-E351</f>
        <v>#REF!</v>
      </c>
      <c r="R351" s="50" t="e">
        <f>Q351/$C351</f>
        <v>#REF!</v>
      </c>
    </row>
    <row r="352">
      <c r="C352" s="59" t="e">
        <f>#REF!</f>
        <v>#REF!</v>
      </c>
      <c r="D352" s="50" t="e">
        <f>F352+H352+J352+L352+N352+P352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17" t="e">
        <f>C352-E352</f>
        <v>#REF!</v>
      </c>
      <c r="R352" s="50" t="e">
        <f>Q352/$C352</f>
        <v>#REF!</v>
      </c>
    </row>
    <row r="353">
      <c r="C353" s="59" t="e">
        <f>#REF!</f>
        <v>#REF!</v>
      </c>
      <c r="D353" s="50" t="e">
        <f>F353+H353+J353+L353+N353+P353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17" t="e">
        <f>C353-E353</f>
        <v>#REF!</v>
      </c>
      <c r="R353" s="50" t="e">
        <f>Q353/$C353</f>
        <v>#REF!</v>
      </c>
    </row>
    <row r="354">
      <c r="C354" s="59" t="e">
        <f>#REF!</f>
        <v>#REF!</v>
      </c>
      <c r="D354" s="50" t="e">
        <f>F354+H354+J354+L354+N354+P354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17" t="e">
        <f>C354-E354</f>
        <v>#REF!</v>
      </c>
      <c r="R354" s="50" t="e">
        <f>Q354/$C354</f>
        <v>#REF!</v>
      </c>
    </row>
    <row r="355">
      <c r="C355" s="59" t="e">
        <f>#REF!</f>
        <v>#REF!</v>
      </c>
      <c r="D355" s="50" t="e">
        <f>F355+H355+J355+L355+N355+P355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17" t="e">
        <f>C355-E355</f>
        <v>#REF!</v>
      </c>
      <c r="R355" s="50" t="e">
        <f>Q355/$C355</f>
        <v>#REF!</v>
      </c>
    </row>
    <row r="356">
      <c r="C356" s="59" t="e">
        <f>#REF!</f>
        <v>#REF!</v>
      </c>
      <c r="D356" s="50" t="e">
        <f>F356+H356+J356+L356+N356+P356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17" t="e">
        <f>C356-E356</f>
        <v>#REF!</v>
      </c>
      <c r="R356" s="50" t="e">
        <f>Q356/$C356</f>
        <v>#REF!</v>
      </c>
    </row>
    <row r="357">
      <c r="C357" s="59" t="e">
        <f>#REF!</f>
        <v>#REF!</v>
      </c>
      <c r="D357" s="50" t="e">
        <f>F357+H357+J357+L357+N357+P357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17" t="e">
        <f>C357-E357</f>
        <v>#REF!</v>
      </c>
      <c r="R357" s="50" t="e">
        <f>Q357/$C357</f>
        <v>#REF!</v>
      </c>
    </row>
    <row r="358">
      <c r="C358" s="59" t="e">
        <f>#REF!</f>
        <v>#REF!</v>
      </c>
      <c r="D358" s="50" t="e">
        <f>F358+H358+J358+L358+N358+P358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17" t="e">
        <f>C358-E358</f>
        <v>#REF!</v>
      </c>
      <c r="R358" s="50" t="e">
        <f>Q358/$C358</f>
        <v>#REF!</v>
      </c>
    </row>
    <row r="359">
      <c r="C359" s="59" t="e">
        <f>#REF!</f>
        <v>#REF!</v>
      </c>
      <c r="D359" s="50" t="e">
        <f>F359+H359+J359+L359+N359+P359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17" t="e">
        <f>C359-E359</f>
        <v>#REF!</v>
      </c>
      <c r="R359" s="50" t="e">
        <f>Q359/$C359</f>
        <v>#REF!</v>
      </c>
    </row>
    <row r="360">
      <c r="C360" s="59" t="e">
        <f>#REF!</f>
        <v>#REF!</v>
      </c>
      <c r="D360" s="50" t="e">
        <f>F360+H360+J360+L360+N360+P360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17" t="e">
        <f>C360-E360</f>
        <v>#REF!</v>
      </c>
      <c r="R360" s="50" t="e">
        <f>Q360/$C360</f>
        <v>#REF!</v>
      </c>
    </row>
    <row r="361">
      <c r="C361" s="59" t="e">
        <f>#REF!</f>
        <v>#REF!</v>
      </c>
      <c r="D361" s="50" t="e">
        <f>F361+H361+J361+L361+N361+P361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17" t="e">
        <f>C361-E361</f>
        <v>#REF!</v>
      </c>
      <c r="R361" s="50" t="e">
        <f>Q361/$C361</f>
        <v>#REF!</v>
      </c>
    </row>
    <row r="362">
      <c r="C362" s="59" t="e">
        <f>#REF!</f>
        <v>#REF!</v>
      </c>
      <c r="D362" s="50" t="e">
        <f>F362+H362+J362+L362+N362+P362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17" t="e">
        <f>C362-E362</f>
        <v>#REF!</v>
      </c>
      <c r="R362" s="50" t="e">
        <f>Q362/$C362</f>
        <v>#REF!</v>
      </c>
    </row>
    <row r="363">
      <c r="C363" s="59" t="e">
        <f>#REF!</f>
        <v>#REF!</v>
      </c>
      <c r="D363" s="50" t="e">
        <f>F363+H363+J363+L363+N363+P363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17" t="e">
        <f>C363-E363</f>
        <v>#REF!</v>
      </c>
      <c r="R363" s="50" t="e">
        <f>Q363/$C363</f>
        <v>#REF!</v>
      </c>
    </row>
    <row r="364">
      <c r="C364" s="59" t="e">
        <f>#REF!</f>
        <v>#REF!</v>
      </c>
      <c r="D364" s="50" t="e">
        <f>F364+H364+J364+L364+N364+P364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17" t="e">
        <f>C364-E364</f>
        <v>#REF!</v>
      </c>
      <c r="R364" s="50" t="e">
        <f>Q364/$C364</f>
        <v>#REF!</v>
      </c>
    </row>
    <row r="365">
      <c r="C365" s="59" t="e">
        <f>#REF!</f>
        <v>#REF!</v>
      </c>
      <c r="D365" s="50" t="e">
        <f>F365+H365+J365+L365+N365+P365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17" t="e">
        <f>C365-E365</f>
        <v>#REF!</v>
      </c>
      <c r="R365" s="50" t="e">
        <f>Q365/$C365</f>
        <v>#REF!</v>
      </c>
    </row>
    <row r="366">
      <c r="C366" s="59" t="e">
        <f>#REF!</f>
        <v>#REF!</v>
      </c>
      <c r="D366" s="50" t="e">
        <f>F366+H366+J366+L366+N366+P366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17" t="e">
        <f>C366-E366</f>
        <v>#REF!</v>
      </c>
      <c r="R366" s="50" t="e">
        <f>Q366/$C366</f>
        <v>#REF!</v>
      </c>
    </row>
    <row r="367">
      <c r="C367" s="59" t="e">
        <f>#REF!</f>
        <v>#REF!</v>
      </c>
      <c r="D367" s="50" t="e">
        <f>F367+H367+J367+L367+N367+P367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17" t="e">
        <f>C367-E367</f>
        <v>#REF!</v>
      </c>
      <c r="R367" s="50" t="e">
        <f>Q367/$C367</f>
        <v>#REF!</v>
      </c>
    </row>
    <row r="368">
      <c r="C368" s="59" t="e">
        <f>#REF!</f>
        <v>#REF!</v>
      </c>
      <c r="D368" s="50" t="e">
        <f>F368+H368+J368+L368+N368+P368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17" t="e">
        <f>C368-E368</f>
        <v>#REF!</v>
      </c>
      <c r="R368" s="50" t="e">
        <f>Q368/$C368</f>
        <v>#REF!</v>
      </c>
    </row>
    <row r="369">
      <c r="C369" s="59" t="e">
        <f>#REF!</f>
        <v>#REF!</v>
      </c>
      <c r="D369" s="50" t="e">
        <f>F369+H369+J369+L369+N369+P369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17" t="e">
        <f>C369-E369</f>
        <v>#REF!</v>
      </c>
      <c r="R369" s="50" t="e">
        <f>Q369/$C369</f>
        <v>#REF!</v>
      </c>
    </row>
    <row r="370">
      <c r="C370" s="59" t="e">
        <f>#REF!</f>
        <v>#REF!</v>
      </c>
      <c r="D370" s="50" t="e">
        <f>F370+H370+J370+L370+N370+P370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17" t="e">
        <f>C370-E370</f>
        <v>#REF!</v>
      </c>
      <c r="R370" s="50" t="e">
        <f>Q370/$C370</f>
        <v>#REF!</v>
      </c>
    </row>
    <row r="371">
      <c r="C371" s="59" t="e">
        <f>#REF!</f>
        <v>#REF!</v>
      </c>
      <c r="D371" s="50" t="e">
        <f>F371+H371+J371+L371+N371+P371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17" t="e">
        <f>C371-E371</f>
        <v>#REF!</v>
      </c>
      <c r="R371" s="50" t="e">
        <f>Q371/$C371</f>
        <v>#REF!</v>
      </c>
    </row>
    <row r="372">
      <c r="C372" s="59" t="e">
        <f>#REF!</f>
        <v>#REF!</v>
      </c>
      <c r="D372" s="50" t="e">
        <f>F372+H372+J372+L372+N372+P372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17" t="e">
        <f>C372-E372</f>
        <v>#REF!</v>
      </c>
      <c r="R372" s="50" t="e">
        <f>Q372/$C372</f>
        <v>#REF!</v>
      </c>
    </row>
    <row r="373">
      <c r="C373" s="59" t="e">
        <f>#REF!</f>
        <v>#REF!</v>
      </c>
      <c r="D373" s="50" t="e">
        <f>F373+H373+J373+L373+N373+P373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17" t="e">
        <f>C373-E373</f>
        <v>#REF!</v>
      </c>
      <c r="R373" s="50" t="e">
        <f>Q373/$C373</f>
        <v>#REF!</v>
      </c>
    </row>
    <row r="374">
      <c r="C374" s="59" t="e">
        <f>#REF!</f>
        <v>#REF!</v>
      </c>
      <c r="D374" s="50" t="e">
        <f>F374+H374+J374+L374+N374+P374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17" t="e">
        <f>C374-E374</f>
        <v>#REF!</v>
      </c>
      <c r="R374" s="50" t="e">
        <f>Q374/$C374</f>
        <v>#REF!</v>
      </c>
    </row>
    <row r="375">
      <c r="C375" s="59" t="e">
        <f>#REF!</f>
        <v>#REF!</v>
      </c>
      <c r="D375" s="50" t="e">
        <f>F375+H375+J375+L375+N375+P375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17" t="e">
        <f>C375-E375</f>
        <v>#REF!</v>
      </c>
      <c r="R375" s="50" t="e">
        <f>Q375/$C375</f>
        <v>#REF!</v>
      </c>
    </row>
    <row r="376">
      <c r="C376" s="59" t="e">
        <f>#REF!</f>
        <v>#REF!</v>
      </c>
      <c r="D376" s="50" t="e">
        <f>F376+H376+J376+L376+N376+P376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17" t="e">
        <f>C376-E376</f>
        <v>#REF!</v>
      </c>
      <c r="R376" s="50" t="e">
        <f>Q376/$C376</f>
        <v>#REF!</v>
      </c>
    </row>
    <row r="377">
      <c r="C377" s="59" t="e">
        <f>#REF!</f>
        <v>#REF!</v>
      </c>
      <c r="D377" s="50" t="e">
        <f>F377+H377+J377+L377+N377+P377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17" t="e">
        <f>C377-E377</f>
        <v>#REF!</v>
      </c>
      <c r="R377" s="50" t="e">
        <f>Q377/$C377</f>
        <v>#REF!</v>
      </c>
    </row>
    <row r="378">
      <c r="C378" s="59" t="e">
        <f>#REF!</f>
        <v>#REF!</v>
      </c>
      <c r="D378" s="50" t="e">
        <f>F378+H378+J378+L378+N378+P378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17" t="e">
        <f>C378-E378</f>
        <v>#REF!</v>
      </c>
      <c r="R378" s="50" t="e">
        <f>Q378/$C378</f>
        <v>#REF!</v>
      </c>
    </row>
    <row r="379">
      <c r="C379" s="59" t="e">
        <f>#REF!</f>
        <v>#REF!</v>
      </c>
      <c r="D379" s="50" t="e">
        <f>F379+H379+J379+L379+N379+P379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17" t="e">
        <f>C379-E379</f>
        <v>#REF!</v>
      </c>
      <c r="R379" s="50" t="e">
        <f>Q379/$C379</f>
        <v>#REF!</v>
      </c>
    </row>
    <row r="380">
      <c r="C380" s="59" t="e">
        <f>#REF!</f>
        <v>#REF!</v>
      </c>
      <c r="D380" s="50" t="e">
        <f>F380+H380+J380+L380+N380+P380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17" t="e">
        <f>C380-E380</f>
        <v>#REF!</v>
      </c>
      <c r="R380" s="50" t="e">
        <f>Q380/$C380</f>
        <v>#REF!</v>
      </c>
    </row>
    <row r="381">
      <c r="C381" s="59" t="e">
        <f>#REF!</f>
        <v>#REF!</v>
      </c>
      <c r="D381" s="50" t="e">
        <f>F381+H381+J381+L381+N381+P381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17" t="e">
        <f>C381-E381</f>
        <v>#REF!</v>
      </c>
      <c r="R381" s="50" t="e">
        <f>Q381/$C381</f>
        <v>#REF!</v>
      </c>
    </row>
    <row r="382">
      <c r="C382" s="59" t="e">
        <f>#REF!</f>
        <v>#REF!</v>
      </c>
      <c r="D382" s="50" t="e">
        <f>F382+H382+J382+L382+N382+P382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17" t="e">
        <f>C382-E382</f>
        <v>#REF!</v>
      </c>
      <c r="R382" s="50" t="e">
        <f>Q382/$C382</f>
        <v>#REF!</v>
      </c>
    </row>
    <row r="383">
      <c r="C383" s="59" t="e">
        <f>#REF!</f>
        <v>#REF!</v>
      </c>
      <c r="D383" s="50" t="e">
        <f>F383+H383+J383+L383+N383+P383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17" t="e">
        <f>C383-E383</f>
        <v>#REF!</v>
      </c>
      <c r="R383" s="50" t="e">
        <f>Q383/$C383</f>
        <v>#REF!</v>
      </c>
    </row>
    <row r="384">
      <c r="C384" s="59" t="e">
        <f>#REF!</f>
        <v>#REF!</v>
      </c>
      <c r="D384" s="50" t="e">
        <f>F384+H384+J384+L384+N384+P384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17" t="e">
        <f>C384-E384</f>
        <v>#REF!</v>
      </c>
      <c r="R384" s="50" t="e">
        <f>Q384/$C384</f>
        <v>#REF!</v>
      </c>
    </row>
    <row r="385">
      <c r="C385" s="59" t="e">
        <f>#REF!</f>
        <v>#REF!</v>
      </c>
      <c r="D385" s="50" t="e">
        <f>F385+H385+J385+L385+N385+P385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17" t="e">
        <f>C385-E385</f>
        <v>#REF!</v>
      </c>
      <c r="R385" s="50" t="e">
        <f>Q385/$C385</f>
        <v>#REF!</v>
      </c>
    </row>
    <row r="386">
      <c r="C386" s="59" t="e">
        <f>#REF!</f>
        <v>#REF!</v>
      </c>
      <c r="D386" s="50" t="e">
        <f>F386+H386+J386+L386+N386+P386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17" t="e">
        <f>C386-E386</f>
        <v>#REF!</v>
      </c>
      <c r="R386" s="50" t="e">
        <f>Q386/$C386</f>
        <v>#REF!</v>
      </c>
    </row>
    <row r="387">
      <c r="C387" s="59" t="e">
        <f>#REF!</f>
        <v>#REF!</v>
      </c>
      <c r="D387" s="50" t="e">
        <f>F387+H387+J387+L387+N387+P387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17" t="e">
        <f>C387-E387</f>
        <v>#REF!</v>
      </c>
      <c r="R387" s="50" t="e">
        <f>Q387/$C387</f>
        <v>#REF!</v>
      </c>
    </row>
    <row r="388">
      <c r="C388" s="59" t="e">
        <f>#REF!</f>
        <v>#REF!</v>
      </c>
      <c r="D388" s="50" t="e">
        <f>F388+H388+J388+L388+N388+P388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17" t="e">
        <f>C388-E388</f>
        <v>#REF!</v>
      </c>
      <c r="R388" s="50" t="e">
        <f>Q388/$C388</f>
        <v>#REF!</v>
      </c>
    </row>
    <row r="389">
      <c r="C389" s="59" t="e">
        <f>#REF!</f>
        <v>#REF!</v>
      </c>
      <c r="D389" s="50" t="e">
        <f>F389+H389+J389+L389+N389+P389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17" t="e">
        <f>C389-E389</f>
        <v>#REF!</v>
      </c>
      <c r="R389" s="50" t="e">
        <f>Q389/$C389</f>
        <v>#REF!</v>
      </c>
    </row>
    <row r="390">
      <c r="C390" s="59" t="e">
        <f>#REF!</f>
        <v>#REF!</v>
      </c>
      <c r="D390" s="50" t="e">
        <f>F390+H390+J390+L390+N390+P390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62" footer="0.33" header="0.33" left="0.34" right="0.31" top="0.67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HW390"/>
  <sheetViews>
    <sheetView zoomScale="100" topLeftCell="A1" workbookViewId="0" showGridLines="true" showRowColHeaders="false">
      <selection activeCell="T26" sqref="T26:T26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281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113</v>
      </c>
      <c r="F2" s="65" t="s">
        <v>114</v>
      </c>
      <c r="G2" s="66" t="s">
        <v>163</v>
      </c>
      <c r="H2" s="65" t="s">
        <v>164</v>
      </c>
      <c r="I2" s="64" t="s">
        <v>165</v>
      </c>
      <c r="J2" s="65" t="s">
        <v>166</v>
      </c>
      <c r="K2" s="66" t="s">
        <v>167</v>
      </c>
      <c r="L2" s="65" t="s">
        <v>168</v>
      </c>
      <c r="M2" s="64" t="s">
        <v>169</v>
      </c>
      <c r="N2" s="65" t="s">
        <v>170</v>
      </c>
      <c r="O2" s="66" t="s">
        <v>171</v>
      </c>
      <c r="P2" s="65" t="s">
        <v>172</v>
      </c>
      <c r="Q2" s="66" t="s">
        <v>125</v>
      </c>
      <c r="R2" s="65" t="s">
        <v>126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0.984007149020091</v>
      </c>
      <c r="E3" s="62" t="n">
        <f>'4A-VAPNHRaceAlone'!E3</f>
        <v>11111</v>
      </c>
      <c r="F3" s="49" t="n">
        <f>E3/C3</f>
        <v>0.171191297916923</v>
      </c>
      <c r="G3" s="62" t="n">
        <v>26233</v>
      </c>
      <c r="H3" s="49" t="n">
        <f>G3/C3</f>
        <v>0.404181560458523</v>
      </c>
      <c r="I3" s="62" t="n">
        <v>426</v>
      </c>
      <c r="J3" s="49" t="n">
        <f>I3/C3</f>
        <v>0.00656353999753482</v>
      </c>
      <c r="K3" s="62" t="n">
        <v>235</v>
      </c>
      <c r="L3" s="49" t="n">
        <f>K3/C3</f>
        <v>0.00362073215826451</v>
      </c>
      <c r="M3" s="62" t="n">
        <v>26</v>
      </c>
      <c r="N3" s="49" t="n">
        <f>M3/C3</f>
        <v>0.000400591643042031</v>
      </c>
      <c r="O3" s="62" t="n">
        <v>350</v>
      </c>
      <c r="P3" s="49" t="n">
        <f>O3/C3</f>
        <v>0.00539257981018119</v>
      </c>
      <c r="Q3" s="62" t="n">
        <f>'4A-VAPNHRaceAlone'!Q3</f>
        <v>25485</v>
      </c>
      <c r="R3" s="49" t="n">
        <f>Q3/C3</f>
        <v>0.392656847035622</v>
      </c>
      <c r="S3" s="62" t="n">
        <f>C3-E3</f>
        <v>53793</v>
      </c>
      <c r="T3" s="49" t="n">
        <f>S3/$C3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0.9755535187466</v>
      </c>
      <c r="E4" s="62" t="n">
        <f>'4A-VAPNHRaceAlone'!E4</f>
        <v>23766</v>
      </c>
      <c r="F4" s="49" t="n">
        <f>E4/C4</f>
        <v>0.340360324234526</v>
      </c>
      <c r="G4" s="62" t="n">
        <v>31035</v>
      </c>
      <c r="H4" s="49" t="n">
        <f>G4/C4</f>
        <v>0.444461948271418</v>
      </c>
      <c r="I4" s="62" t="n">
        <v>396</v>
      </c>
      <c r="J4" s="49" t="n">
        <f>I4/C4</f>
        <v>0.00567123993927763</v>
      </c>
      <c r="K4" s="62" t="n">
        <v>10902</v>
      </c>
      <c r="L4" s="49" t="n">
        <f>K4/C4</f>
        <v>0.156130954085871</v>
      </c>
      <c r="M4" s="62" t="n">
        <v>43</v>
      </c>
      <c r="N4" s="49" t="n">
        <f>M4/C4</f>
        <v>0.000615816458052874</v>
      </c>
      <c r="O4" s="62" t="n">
        <v>554</v>
      </c>
      <c r="P4" s="49" t="n">
        <f>O4/C4</f>
        <v>0.0079340073897975</v>
      </c>
      <c r="Q4" s="62" t="n">
        <f>'4A-VAPNHRaceAlone'!Q4</f>
        <v>1423</v>
      </c>
      <c r="R4" s="49" t="n">
        <f>Q4/C4</f>
        <v>0.0203792283676567</v>
      </c>
      <c r="S4" s="62" t="n">
        <f>C4-E4</f>
        <v>46060</v>
      </c>
      <c r="T4" s="49" t="n">
        <f>S4/$C4</f>
        <v>0.659639675765474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0.975721948481257</v>
      </c>
      <c r="E5" s="62" t="n">
        <f>'4A-VAPNHRaceAlone'!E5</f>
        <v>31891</v>
      </c>
      <c r="F5" s="49" t="n">
        <f>E5/C5</f>
        <v>0.497271253040604</v>
      </c>
      <c r="G5" s="62" t="n">
        <v>26372</v>
      </c>
      <c r="H5" s="49" t="n">
        <f>G5/C5</f>
        <v>0.41121437036113</v>
      </c>
      <c r="I5" s="62" t="n">
        <v>222</v>
      </c>
      <c r="J5" s="49" t="n">
        <f>I5/C5</f>
        <v>0.00346161042849124</v>
      </c>
      <c r="K5" s="62" t="n">
        <v>414</v>
      </c>
      <c r="L5" s="49" t="n">
        <f>K5/C5</f>
        <v>0.00645543566394312</v>
      </c>
      <c r="M5" s="62" t="n">
        <v>25</v>
      </c>
      <c r="N5" s="49" t="n">
        <f>M5/C5</f>
        <v>0.000389820994199464</v>
      </c>
      <c r="O5" s="62" t="n">
        <v>339</v>
      </c>
      <c r="P5" s="49" t="n">
        <f>O5/C5</f>
        <v>0.00528597268134473</v>
      </c>
      <c r="Q5" s="62" t="n">
        <f>'4A-VAPNHRaceAlone'!Q5</f>
        <v>3312</v>
      </c>
      <c r="R5" s="49" t="n">
        <f>Q5/C5</f>
        <v>0.0516434853115449</v>
      </c>
      <c r="S5" s="62" t="n">
        <f>C5-E5</f>
        <v>32241</v>
      </c>
      <c r="T5" s="49" t="n">
        <f>S5/$C5</f>
        <v>0.502728746959396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</row>
    <row r="6" ht="12.75" s="25" customFormat="true">
      <c r="A6" s="9" t="n">
        <v>4</v>
      </c>
      <c r="B6" s="25"/>
      <c r="C6" s="47" t="n">
        <f>Overview!M6</f>
        <v>75845</v>
      </c>
      <c r="D6" s="49" t="n">
        <f>F6+H6+J6+L6+N6+P6+R6</f>
        <v>0.983703606038631</v>
      </c>
      <c r="E6" s="62" t="n">
        <f>'4A-VAPNHRaceAlone'!E6</f>
        <v>39240</v>
      </c>
      <c r="F6" s="49" t="n">
        <f>E6/C6</f>
        <v>0.517370953919177</v>
      </c>
      <c r="G6" s="62" t="n">
        <v>30950</v>
      </c>
      <c r="H6" s="49" t="n">
        <f>G6/C6</f>
        <v>0.408069088272134</v>
      </c>
      <c r="I6" s="62" t="n">
        <v>390</v>
      </c>
      <c r="J6" s="49" t="n">
        <f>I6/C6</f>
        <v>0.00514206605577164</v>
      </c>
      <c r="K6" s="62" t="n">
        <v>1857</v>
      </c>
      <c r="L6" s="49" t="n">
        <f>K6/C6</f>
        <v>0.024484145296328</v>
      </c>
      <c r="M6" s="62" t="n">
        <v>33</v>
      </c>
      <c r="N6" s="49" t="n">
        <f>M6/C6</f>
        <v>0.000435097897026831</v>
      </c>
      <c r="O6" s="62" t="n">
        <v>345</v>
      </c>
      <c r="P6" s="49" t="n">
        <f>O6/C6</f>
        <v>0.00454875074164414</v>
      </c>
      <c r="Q6" s="62" t="n">
        <f>'4A-VAPNHRaceAlone'!Q6</f>
        <v>1794</v>
      </c>
      <c r="R6" s="49" t="n">
        <f>Q6/C6</f>
        <v>0.0236535038565495</v>
      </c>
      <c r="S6" s="62" t="n">
        <f>C6-E6</f>
        <v>36605</v>
      </c>
      <c r="T6" s="49" t="n">
        <f>S6/$C6</f>
        <v>0.482629046080823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</row>
    <row r="7" ht="12.75">
      <c r="A7" s="9" t="n">
        <v>5</v>
      </c>
      <c r="B7" s="25"/>
      <c r="C7" s="47" t="n">
        <f>Overview!M7</f>
        <v>72502</v>
      </c>
      <c r="D7" s="49" t="n">
        <f>F7+H7+J7+L7+N7+P7+R7</f>
        <v>0.981876362031392</v>
      </c>
      <c r="E7" s="62" t="n">
        <f>'4A-VAPNHRaceAlone'!E7</f>
        <v>27263</v>
      </c>
      <c r="F7" s="49" t="n">
        <f>E7/C7</f>
        <v>0.376031006041213</v>
      </c>
      <c r="G7" s="62" t="n">
        <v>33396</v>
      </c>
      <c r="H7" s="49" t="n">
        <f>G7/C7</f>
        <v>0.460621775951008</v>
      </c>
      <c r="I7" s="62" t="n">
        <v>395</v>
      </c>
      <c r="J7" s="49" t="n">
        <f>I7/C7</f>
        <v>0.00544812556894982</v>
      </c>
      <c r="K7" s="62" t="n">
        <v>8028</v>
      </c>
      <c r="L7" s="49" t="n">
        <f>K7/C7</f>
        <v>0.110727979917795</v>
      </c>
      <c r="M7" s="62" t="n">
        <v>25</v>
      </c>
      <c r="N7" s="49" t="n">
        <f>M7/C7</f>
        <v>0.000344818073984166</v>
      </c>
      <c r="O7" s="62" t="n">
        <v>415</v>
      </c>
      <c r="P7" s="49" t="n">
        <f>O7/C7</f>
        <v>0.00572398002813716</v>
      </c>
      <c r="Q7" s="62" t="n">
        <f>'4A-VAPNHRaceAlone'!Q7</f>
        <v>1666</v>
      </c>
      <c r="R7" s="49" t="n">
        <f>Q7/C7</f>
        <v>0.0229786764503048</v>
      </c>
      <c r="S7" s="62" t="n">
        <f>C7-E7</f>
        <v>45239</v>
      </c>
      <c r="T7" s="49" t="n">
        <f>S7/$C7</f>
        <v>0.623968993958787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</row>
    <row r="8" ht="12.75">
      <c r="A8" s="9" t="n">
        <v>6</v>
      </c>
      <c r="B8" s="25"/>
      <c r="C8" s="47" t="n">
        <f>Overview!M8</f>
        <v>69112</v>
      </c>
      <c r="D8" s="49" t="n">
        <f>F8+H8+J8+L8+N8+P8+R8</f>
        <v>0.981884477370066</v>
      </c>
      <c r="E8" s="62" t="n">
        <f>'4A-VAPNHRaceAlone'!E8</f>
        <v>32530</v>
      </c>
      <c r="F8" s="49" t="n">
        <f>E8/C8</f>
        <v>0.470685264498206</v>
      </c>
      <c r="G8" s="62" t="n">
        <v>32714</v>
      </c>
      <c r="H8" s="49" t="n">
        <f>G8/C8</f>
        <v>0.473347609677046</v>
      </c>
      <c r="I8" s="62" t="n">
        <v>342</v>
      </c>
      <c r="J8" s="49" t="n">
        <f>I8/C8</f>
        <v>0.00494848940849635</v>
      </c>
      <c r="K8" s="62" t="n">
        <v>679</v>
      </c>
      <c r="L8" s="49" t="n">
        <f>K8/C8</f>
        <v>0.00982463248061118</v>
      </c>
      <c r="M8" s="62" t="n">
        <v>16</v>
      </c>
      <c r="N8" s="49" t="n">
        <f>M8/C8</f>
        <v>0.000231508276420882</v>
      </c>
      <c r="O8" s="62" t="n">
        <v>293</v>
      </c>
      <c r="P8" s="49" t="n">
        <f>O8/C8</f>
        <v>0.0042394953119574</v>
      </c>
      <c r="Q8" s="62" t="n">
        <f>'4A-VAPNHRaceAlone'!Q8</f>
        <v>1286</v>
      </c>
      <c r="R8" s="49" t="n">
        <f>Q8/C8</f>
        <v>0.0186074777173284</v>
      </c>
      <c r="S8" s="62" t="n">
        <f>C8-E8</f>
        <v>36582</v>
      </c>
      <c r="T8" s="49" t="n">
        <f>S8/$C8</f>
        <v>0.529314735501794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0.966231167965079</v>
      </c>
      <c r="E9" s="62" t="n">
        <f>'4A-VAPNHRaceAlone'!E9</f>
        <v>45394</v>
      </c>
      <c r="F9" s="49" t="n">
        <f>E9/C9</f>
        <v>0.688017217860499</v>
      </c>
      <c r="G9" s="62" t="n">
        <v>10926</v>
      </c>
      <c r="H9" s="49" t="n">
        <f>G9/C9</f>
        <v>0.165600654763709</v>
      </c>
      <c r="I9" s="62" t="n">
        <v>275</v>
      </c>
      <c r="J9" s="49" t="n">
        <f>I9/C9</f>
        <v>0.00416805601867289</v>
      </c>
      <c r="K9" s="62" t="n">
        <v>2184</v>
      </c>
      <c r="L9" s="49" t="n">
        <f>K9/C9</f>
        <v>0.0331019430719331</v>
      </c>
      <c r="M9" s="62" t="n">
        <v>18</v>
      </c>
      <c r="N9" s="49" t="n">
        <f>M9/C9</f>
        <v>0.000272818212131317</v>
      </c>
      <c r="O9" s="62" t="n">
        <v>366</v>
      </c>
      <c r="P9" s="49" t="n">
        <f>O9/C9</f>
        <v>0.0055473036466701</v>
      </c>
      <c r="Q9" s="62" t="n">
        <f>'4A-VAPNHRaceAlone'!Q9</f>
        <v>4587</v>
      </c>
      <c r="R9" s="49" t="n">
        <f>Q9/C9</f>
        <v>0.0695231743914638</v>
      </c>
      <c r="S9" s="62" t="n">
        <f>C9-E9</f>
        <v>20584</v>
      </c>
      <c r="T9" s="49" t="n">
        <f>S9/$C9</f>
        <v>0.311982782139501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</row>
    <row r="10" ht="12.75">
      <c r="A10" s="9" t="n">
        <v>8</v>
      </c>
      <c r="B10" s="25"/>
      <c r="C10" s="47" t="n">
        <f>Overview!M10</f>
        <v>72377</v>
      </c>
      <c r="D10" s="49" t="n">
        <f>F10+H10+J10+L10+N10+P10+R10</f>
        <v>0.971814250383409</v>
      </c>
      <c r="E10" s="62" t="n">
        <f>'4A-VAPNHRaceAlone'!E10</f>
        <v>37077</v>
      </c>
      <c r="F10" s="49" t="n">
        <f>E10/C10</f>
        <v>0.51227599928154</v>
      </c>
      <c r="G10" s="62" t="n">
        <v>28370</v>
      </c>
      <c r="H10" s="49" t="n">
        <f>G10/C10</f>
        <v>0.391975351285629</v>
      </c>
      <c r="I10" s="62" t="n">
        <v>446</v>
      </c>
      <c r="J10" s="49" t="n">
        <f>I10/C10</f>
        <v>0.00616217859264684</v>
      </c>
      <c r="K10" s="62" t="n">
        <v>2233</v>
      </c>
      <c r="L10" s="49" t="n">
        <f>K10/C10</f>
        <v>0.0308523425950233</v>
      </c>
      <c r="M10" s="62" t="n">
        <v>28</v>
      </c>
      <c r="N10" s="49" t="n">
        <f>M10/C10</f>
        <v>0.00038686323003164</v>
      </c>
      <c r="O10" s="62" t="n">
        <v>338</v>
      </c>
      <c r="P10" s="49" t="n">
        <f>O10/C10</f>
        <v>0.00466999184823908</v>
      </c>
      <c r="Q10" s="62" t="n">
        <f>'4A-VAPNHRaceAlone'!Q10</f>
        <v>1845</v>
      </c>
      <c r="R10" s="49" t="n">
        <f>Q10/C10</f>
        <v>0.0254915235502991</v>
      </c>
      <c r="S10" s="62" t="n">
        <f>C10-E10</f>
        <v>35300</v>
      </c>
      <c r="T10" s="49" t="n">
        <f>S10/$C10</f>
        <v>0.48772400071846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</row>
    <row r="11" ht="12.75">
      <c r="A11" s="9" t="n">
        <v>9</v>
      </c>
      <c r="B11" s="25"/>
      <c r="C11" s="47" t="n">
        <f>Overview!M11</f>
        <v>76373</v>
      </c>
      <c r="D11" s="49" t="n">
        <f>F11+H11+J11+L11+N11+P11+R11</f>
        <v>0.984300734552787</v>
      </c>
      <c r="E11" s="62" t="n">
        <f>'4A-VAPNHRaceAlone'!E11</f>
        <v>33557</v>
      </c>
      <c r="F11" s="49" t="n">
        <f>E11/C11</f>
        <v>0.439383028033467</v>
      </c>
      <c r="G11" s="62" t="n">
        <v>35151</v>
      </c>
      <c r="H11" s="49" t="n">
        <f>G11/C11</f>
        <v>0.460254278344441</v>
      </c>
      <c r="I11" s="62" t="n">
        <v>308</v>
      </c>
      <c r="J11" s="49" t="n">
        <f>I11/C11</f>
        <v>0.00403283883047674</v>
      </c>
      <c r="K11" s="62" t="n">
        <v>3953</v>
      </c>
      <c r="L11" s="49" t="n">
        <f>K11/C11</f>
        <v>0.051759129535307</v>
      </c>
      <c r="M11" s="62" t="n">
        <v>38</v>
      </c>
      <c r="N11" s="49" t="n">
        <f>M11/C11</f>
        <v>0.000497558037526351</v>
      </c>
      <c r="O11" s="62" t="n">
        <v>519</v>
      </c>
      <c r="P11" s="49" t="n">
        <f>O11/C11</f>
        <v>0.00679559530200464</v>
      </c>
      <c r="Q11" s="62" t="n">
        <f>'4A-VAPNHRaceAlone'!Q11</f>
        <v>1648</v>
      </c>
      <c r="R11" s="49" t="n">
        <f>Q11/C11</f>
        <v>0.0215783064695639</v>
      </c>
      <c r="S11" s="62" t="n">
        <f>C11-E11</f>
        <v>42816</v>
      </c>
      <c r="T11" s="49" t="n">
        <f>S11/$C11</f>
        <v>0.560616971966533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</row>
    <row r="12" ht="12.75">
      <c r="A12" s="9" t="n">
        <v>10</v>
      </c>
      <c r="B12" s="25"/>
      <c r="C12" s="47" t="n">
        <f>Overview!M12</f>
        <v>72388</v>
      </c>
      <c r="D12" s="49" t="n">
        <f>F12+H12+J12+L12+N12+P12+R12</f>
        <v>0.977758744543295</v>
      </c>
      <c r="E12" s="62" t="n">
        <f>'4A-VAPNHRaceAlone'!E12</f>
        <v>31465</v>
      </c>
      <c r="F12" s="49" t="n">
        <f>E12/C12</f>
        <v>0.434671492512571</v>
      </c>
      <c r="G12" s="62" t="n">
        <v>29799</v>
      </c>
      <c r="H12" s="49" t="n">
        <f>G12/C12</f>
        <v>0.411656628170415</v>
      </c>
      <c r="I12" s="62" t="n">
        <v>364</v>
      </c>
      <c r="J12" s="49" t="n">
        <f>I12/C12</f>
        <v>0.00502845775542908</v>
      </c>
      <c r="K12" s="62" t="n">
        <v>7410</v>
      </c>
      <c r="L12" s="49" t="n">
        <f>K12/C12</f>
        <v>0.102365032878378</v>
      </c>
      <c r="M12" s="62" t="n">
        <v>31</v>
      </c>
      <c r="N12" s="49" t="n">
        <f>M12/C12</f>
        <v>0.000428247775874454</v>
      </c>
      <c r="O12" s="62" t="n">
        <v>355</v>
      </c>
      <c r="P12" s="49" t="n">
        <f>O12/C12</f>
        <v>0.00490412775598165</v>
      </c>
      <c r="Q12" s="62" t="n">
        <f>'4A-VAPNHRaceAlone'!Q12</f>
        <v>1354</v>
      </c>
      <c r="R12" s="49" t="n">
        <f>Q12/C12</f>
        <v>0.0187047576946455</v>
      </c>
      <c r="S12" s="62" t="n">
        <f>C12-E12</f>
        <v>40923</v>
      </c>
      <c r="T12" s="49" t="n">
        <f>S12/$C12</f>
        <v>0.565328507487429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</row>
    <row r="13" ht="12.75">
      <c r="A13" s="9" t="n">
        <v>11</v>
      </c>
      <c r="B13" s="25"/>
      <c r="C13" s="47" t="n">
        <f>Overview!M13</f>
        <v>68405</v>
      </c>
      <c r="D13" s="49" t="n">
        <f>F13+H13+J13+L13+N13+P13+R13</f>
        <v>0.974577881733791</v>
      </c>
      <c r="E13" s="62" t="n">
        <f>'4A-VAPNHRaceAlone'!E13</f>
        <v>29960</v>
      </c>
      <c r="F13" s="49" t="n">
        <f>E13/C13</f>
        <v>0.437979679847964</v>
      </c>
      <c r="G13" s="62" t="n">
        <v>33890</v>
      </c>
      <c r="H13" s="49" t="n">
        <f>G13/C13</f>
        <v>0.495431620495578</v>
      </c>
      <c r="I13" s="62" t="n">
        <v>393</v>
      </c>
      <c r="J13" s="49" t="n">
        <f>I13/C13</f>
        <v>0.00574519406476135</v>
      </c>
      <c r="K13" s="62" t="n">
        <v>744</v>
      </c>
      <c r="L13" s="49" t="n">
        <f>K13/C13</f>
        <v>0.0108763979241284</v>
      </c>
      <c r="M13" s="62" t="n">
        <v>22</v>
      </c>
      <c r="N13" s="49" t="n">
        <f>M13/C13</f>
        <v>0.000321613917111322</v>
      </c>
      <c r="O13" s="62" t="n">
        <v>360</v>
      </c>
      <c r="P13" s="49" t="n">
        <f>O13/C13</f>
        <v>0.00526277318909436</v>
      </c>
      <c r="Q13" s="62" t="n">
        <f>'4A-VAPNHRaceAlone'!Q13</f>
        <v>1297</v>
      </c>
      <c r="R13" s="49" t="n">
        <f>Q13/C13</f>
        <v>0.0189606022951539</v>
      </c>
      <c r="S13" s="62" t="n">
        <f>C13-E13</f>
        <v>38445</v>
      </c>
      <c r="T13" s="49" t="n">
        <f>S13/$C13</f>
        <v>0.562020320152036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</row>
    <row r="14" ht="12.75">
      <c r="A14" s="9" t="n">
        <v>12</v>
      </c>
      <c r="B14" s="25"/>
      <c r="C14" s="47" t="n">
        <f>Overview!M14</f>
        <v>70747</v>
      </c>
      <c r="D14" s="49" t="n">
        <f>F14+H14+J14+L14+N14+P14+R14</f>
        <v>0.974726843541069</v>
      </c>
      <c r="E14" s="62" t="n">
        <f>'4A-VAPNHRaceAlone'!E14</f>
        <v>30528</v>
      </c>
      <c r="F14" s="49" t="n">
        <f>E14/C14</f>
        <v>0.431509463298797</v>
      </c>
      <c r="G14" s="62" t="n">
        <v>33447</v>
      </c>
      <c r="H14" s="49" t="n">
        <f>G14/C14</f>
        <v>0.47276916335675</v>
      </c>
      <c r="I14" s="62" t="n">
        <v>421</v>
      </c>
      <c r="J14" s="49" t="n">
        <f>I14/C14</f>
        <v>0.00595078236532998</v>
      </c>
      <c r="K14" s="62" t="n">
        <v>2800</v>
      </c>
      <c r="L14" s="49" t="n">
        <f>K14/C14</f>
        <v>0.0395776499356863</v>
      </c>
      <c r="M14" s="62" t="n">
        <v>33</v>
      </c>
      <c r="N14" s="49" t="n">
        <f>M14/C14</f>
        <v>0.000466450874242017</v>
      </c>
      <c r="O14" s="62" t="n">
        <v>334</v>
      </c>
      <c r="P14" s="49" t="n">
        <f>O14/C14</f>
        <v>0.0047210482423283</v>
      </c>
      <c r="Q14" s="62" t="n">
        <f>'4A-VAPNHRaceAlone'!Q14</f>
        <v>1396</v>
      </c>
      <c r="R14" s="49" t="n">
        <f>Q14/C14</f>
        <v>0.019732285467935</v>
      </c>
      <c r="S14" s="62" t="n">
        <f>C14-E14</f>
        <v>40219</v>
      </c>
      <c r="T14" s="49" t="n">
        <f>S14/$C14</f>
        <v>0.568490536701203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0.962532890973573</v>
      </c>
      <c r="E15" s="62" t="n">
        <f>'4A-VAPNHRaceAlone'!E15</f>
        <v>50900</v>
      </c>
      <c r="F15" s="49" t="n">
        <f>E15/C15</f>
        <v>0.727891545589749</v>
      </c>
      <c r="G15" s="62" t="n">
        <v>4752</v>
      </c>
      <c r="H15" s="49" t="n">
        <f>G15/C15</f>
        <v>0.0679556114861</v>
      </c>
      <c r="I15" s="62" t="n">
        <v>284</v>
      </c>
      <c r="J15" s="49" t="n">
        <f>I15/C15</f>
        <v>0.00406132021507837</v>
      </c>
      <c r="K15" s="62" t="n">
        <v>948</v>
      </c>
      <c r="L15" s="49" t="n">
        <f>K15/C15</f>
        <v>0.0135568012813179</v>
      </c>
      <c r="M15" s="62" t="n">
        <v>46</v>
      </c>
      <c r="N15" s="49" t="n">
        <f>M15/C15</f>
        <v>0.000657819471456355</v>
      </c>
      <c r="O15" s="62" t="n">
        <v>255</v>
      </c>
      <c r="P15" s="49" t="n">
        <f>O15/C15</f>
        <v>0.00364660793959501</v>
      </c>
      <c r="Q15" s="62" t="n">
        <f>'4A-VAPNHRaceAlone'!Q15</f>
        <v>10123</v>
      </c>
      <c r="R15" s="49" t="n">
        <f>Q15/C15</f>
        <v>0.144763184990276</v>
      </c>
      <c r="S15" s="62" t="n">
        <f>C15-E15</f>
        <v>19028</v>
      </c>
      <c r="T15" s="49" t="n">
        <f>S15/$C15</f>
        <v>0.272108454410251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F16+H16+J16+L16+N16+P16+R16</f>
        <v>0.980527497194163</v>
      </c>
      <c r="E16" s="62" t="n">
        <f>'4A-VAPNHRaceAlone'!E16</f>
        <v>30890</v>
      </c>
      <c r="F16" s="49" t="n">
        <f>E16/C16</f>
        <v>0.433361391694725</v>
      </c>
      <c r="G16" s="62" t="n">
        <v>35349</v>
      </c>
      <c r="H16" s="49" t="n">
        <f>G16/C16</f>
        <v>0.495917508417508</v>
      </c>
      <c r="I16" s="62" t="n">
        <v>408</v>
      </c>
      <c r="J16" s="49" t="n">
        <f>I16/C16</f>
        <v>0.00572390572390572</v>
      </c>
      <c r="K16" s="62" t="n">
        <v>907</v>
      </c>
      <c r="L16" s="49" t="n">
        <f>K16/C16</f>
        <v>0.0127244668911336</v>
      </c>
      <c r="M16" s="62" t="n">
        <v>27</v>
      </c>
      <c r="N16" s="49" t="n">
        <f>M16/C16</f>
        <v>0.000378787878787879</v>
      </c>
      <c r="O16" s="62" t="n">
        <v>372</v>
      </c>
      <c r="P16" s="49" t="n">
        <f>O16/C16</f>
        <v>0.00521885521885522</v>
      </c>
      <c r="Q16" s="62" t="n">
        <f>'4A-VAPNHRaceAlone'!Q16</f>
        <v>1939</v>
      </c>
      <c r="R16" s="49" t="n">
        <f>Q16/C16</f>
        <v>0.027202581369248</v>
      </c>
      <c r="S16" s="62" t="n">
        <f>C16-E16</f>
        <v>40390</v>
      </c>
      <c r="T16" s="49" t="n">
        <f>S16/$C16</f>
        <v>0.566638608305275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0.982318733897682</v>
      </c>
      <c r="E17" s="62" t="n">
        <f>'4A-VAPNHRaceAlone'!E17</f>
        <v>32726</v>
      </c>
      <c r="F17" s="49" t="n">
        <f>E17/C17</f>
        <v>0.481796098638204</v>
      </c>
      <c r="G17" s="62" t="n">
        <v>30548</v>
      </c>
      <c r="H17" s="49" t="n">
        <f>G17/C17</f>
        <v>0.449731321310269</v>
      </c>
      <c r="I17" s="62" t="n">
        <v>340</v>
      </c>
      <c r="J17" s="49" t="n">
        <f>I17/C17</f>
        <v>0.00500552079499448</v>
      </c>
      <c r="K17" s="62" t="n">
        <v>798</v>
      </c>
      <c r="L17" s="49" t="n">
        <f>K17/C17</f>
        <v>0.0117482517482517</v>
      </c>
      <c r="M17" s="62" t="n">
        <v>29</v>
      </c>
      <c r="N17" s="49" t="n">
        <f>M17/C17</f>
        <v>0.000426941479573059</v>
      </c>
      <c r="O17" s="62" t="n">
        <v>367</v>
      </c>
      <c r="P17" s="49" t="n">
        <f>O17/C17</f>
        <v>0.00540301803459698</v>
      </c>
      <c r="Q17" s="62" t="n">
        <f>'4A-VAPNHRaceAlone'!Q17</f>
        <v>1916</v>
      </c>
      <c r="R17" s="49" t="n">
        <f>Q17/C17</f>
        <v>0.0282075818917924</v>
      </c>
      <c r="S17" s="62" t="n">
        <f>C17-E17</f>
        <v>35199</v>
      </c>
      <c r="T17" s="49" t="n">
        <f>S17/$C17</f>
        <v>0.518203901361796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</row>
    <row r="18" ht="12.75">
      <c r="A18" s="9" t="n">
        <v>16</v>
      </c>
      <c r="B18" s="25"/>
      <c r="C18" s="47" t="n">
        <f>Overview!M18</f>
        <v>72748</v>
      </c>
      <c r="D18" s="49" t="n">
        <f>F18+H18+J18+L18+N18+P18+R18</f>
        <v>0.984425688678726</v>
      </c>
      <c r="E18" s="62" t="n">
        <f>'4A-VAPNHRaceAlone'!E18</f>
        <v>35472</v>
      </c>
      <c r="F18" s="49" t="n">
        <f>E18/C18</f>
        <v>0.487601033705394</v>
      </c>
      <c r="G18" s="62" t="n">
        <v>32186</v>
      </c>
      <c r="H18" s="49" t="n">
        <f>G18/C18</f>
        <v>0.442431407048991</v>
      </c>
      <c r="I18" s="62" t="n">
        <v>382</v>
      </c>
      <c r="J18" s="49" t="n">
        <f>I18/C18</f>
        <v>0.00525100346401276</v>
      </c>
      <c r="K18" s="62" t="n">
        <v>1693</v>
      </c>
      <c r="L18" s="49" t="n">
        <f>K18/C18</f>
        <v>0.0232721174465277</v>
      </c>
      <c r="M18" s="62" t="n">
        <v>41</v>
      </c>
      <c r="N18" s="49" t="n">
        <f>M18/C18</f>
        <v>0.000563589377027547</v>
      </c>
      <c r="O18" s="62" t="n">
        <v>454</v>
      </c>
      <c r="P18" s="49" t="n">
        <f>O18/C18</f>
        <v>0.0062407213944026</v>
      </c>
      <c r="Q18" s="62" t="n">
        <f>'4A-VAPNHRaceAlone'!Q18</f>
        <v>1387</v>
      </c>
      <c r="R18" s="49" t="n">
        <f>Q18/C18</f>
        <v>0.0190658162423709</v>
      </c>
      <c r="S18" s="62" t="n">
        <f>C18-E18</f>
        <v>37276</v>
      </c>
      <c r="T18" s="49" t="n">
        <f>S18/$C18</f>
        <v>0.512398966294606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F19+H19+J19+L19+N19+P19+R19</f>
        <v>0.977582087893771</v>
      </c>
      <c r="E19" s="62" t="n">
        <f>'4A-VAPNHRaceAlone'!E19</f>
        <v>34906</v>
      </c>
      <c r="F19" s="49" t="n">
        <f>E19/C19</f>
        <v>0.484832490693927</v>
      </c>
      <c r="G19" s="62" t="n">
        <v>31266</v>
      </c>
      <c r="H19" s="49" t="n">
        <f>G19/C19</f>
        <v>0.434274126340352</v>
      </c>
      <c r="I19" s="62" t="n">
        <v>439</v>
      </c>
      <c r="J19" s="49" t="n">
        <f>I19/C19</f>
        <v>0.00609756097560976</v>
      </c>
      <c r="K19" s="62" t="n">
        <v>1432</v>
      </c>
      <c r="L19" s="49" t="n">
        <f>K19/C19</f>
        <v>0.0198899938885494</v>
      </c>
      <c r="M19" s="62" t="n">
        <v>17</v>
      </c>
      <c r="N19" s="49" t="n">
        <f>M19/C19</f>
        <v>0.00023612422912384</v>
      </c>
      <c r="O19" s="62" t="n">
        <v>436</v>
      </c>
      <c r="P19" s="49" t="n">
        <f>O19/C19</f>
        <v>0.00605589199399967</v>
      </c>
      <c r="Q19" s="62" t="n">
        <f>'4A-VAPNHRaceAlone'!Q19</f>
        <v>1886</v>
      </c>
      <c r="R19" s="49" t="n">
        <f>Q19/C19</f>
        <v>0.0261958997722096</v>
      </c>
      <c r="S19" s="62" t="n">
        <f>C19-E19</f>
        <v>37090</v>
      </c>
      <c r="T19" s="49" t="n">
        <f>S19/$C19</f>
        <v>0.515167509306073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</row>
    <row r="20" ht="12.75">
      <c r="A20" s="9" t="n">
        <v>18</v>
      </c>
      <c r="B20" s="25"/>
      <c r="C20" s="47" t="n">
        <f>Overview!M20</f>
        <v>74117</v>
      </c>
      <c r="D20" s="49" t="n">
        <f>F20+H20+J20+L20+N20+P20+R20</f>
        <v>0.97764345561747</v>
      </c>
      <c r="E20" s="62" t="n">
        <f>'4A-VAPNHRaceAlone'!E20</f>
        <v>39000</v>
      </c>
      <c r="F20" s="49" t="n">
        <f>E20/C20</f>
        <v>0.52619506995696</v>
      </c>
      <c r="G20" s="62" t="n">
        <v>29266</v>
      </c>
      <c r="H20" s="49" t="n">
        <f>G20/C20</f>
        <v>0.394862177368215</v>
      </c>
      <c r="I20" s="62" t="n">
        <v>353</v>
      </c>
      <c r="J20" s="49" t="n">
        <f>I20/C20</f>
        <v>0.00476273999217453</v>
      </c>
      <c r="K20" s="62" t="n">
        <v>1416</v>
      </c>
      <c r="L20" s="49" t="n">
        <f>K20/C20</f>
        <v>0.0191049286938219</v>
      </c>
      <c r="M20" s="62" t="n">
        <v>35</v>
      </c>
      <c r="N20" s="49" t="n">
        <f>M20/C20</f>
        <v>0.000472226344833169</v>
      </c>
      <c r="O20" s="62" t="n">
        <v>425</v>
      </c>
      <c r="P20" s="49" t="n">
        <f>O20/C20</f>
        <v>0.00573417704440277</v>
      </c>
      <c r="Q20" s="62" t="n">
        <f>'4A-VAPNHRaceAlone'!Q20</f>
        <v>1965</v>
      </c>
      <c r="R20" s="49" t="n">
        <f>Q20/C20</f>
        <v>0.0265121362170622</v>
      </c>
      <c r="S20" s="62" t="n">
        <f>C20-E20</f>
        <v>35117</v>
      </c>
      <c r="T20" s="49" t="n">
        <f>S20/$C20</f>
        <v>0.47380493004304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F21+H21+J21+L21+N21+P21+R21</f>
        <v>0.966906140734265</v>
      </c>
      <c r="E21" s="62" t="n">
        <f>'4A-VAPNHRaceAlone'!E21</f>
        <v>48850</v>
      </c>
      <c r="F21" s="49" t="n">
        <f>E21/C21</f>
        <v>0.66720388986014</v>
      </c>
      <c r="G21" s="62" t="n">
        <v>14611</v>
      </c>
      <c r="H21" s="49" t="n">
        <f>G21/C21</f>
        <v>0.19956020541958</v>
      </c>
      <c r="I21" s="62" t="n">
        <v>408</v>
      </c>
      <c r="J21" s="49" t="n">
        <f>I21/C21</f>
        <v>0.00557255244755245</v>
      </c>
      <c r="K21" s="62" t="n">
        <v>3704</v>
      </c>
      <c r="L21" s="49" t="n">
        <f>K21/C21</f>
        <v>0.050590034965035</v>
      </c>
      <c r="M21" s="62" t="n">
        <v>30</v>
      </c>
      <c r="N21" s="49" t="n">
        <f>M21/C21</f>
        <v>0.000409746503496504</v>
      </c>
      <c r="O21" s="62" t="n">
        <v>391</v>
      </c>
      <c r="P21" s="49" t="n">
        <f>O21/C21</f>
        <v>0.00534036276223776</v>
      </c>
      <c r="Q21" s="62" t="n">
        <f>'4A-VAPNHRaceAlone'!Q21</f>
        <v>2799</v>
      </c>
      <c r="R21" s="49" t="n">
        <f>Q21/C21</f>
        <v>0.0382293487762238</v>
      </c>
      <c r="S21" s="62" t="n">
        <f>C21-E21</f>
        <v>24366</v>
      </c>
      <c r="T21" s="49" t="n">
        <f>S21/$C21</f>
        <v>0.33279611013986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0.967443900506523</v>
      </c>
      <c r="E22" s="62" t="n">
        <f>'4A-VAPNHRaceAlone'!E22</f>
        <v>38243</v>
      </c>
      <c r="F22" s="49" t="n">
        <f>E22/C22</f>
        <v>0.541087750077818</v>
      </c>
      <c r="G22" s="62" t="n">
        <v>25732</v>
      </c>
      <c r="H22" s="49" t="n">
        <f>G22/C22</f>
        <v>0.364073686295594</v>
      </c>
      <c r="I22" s="62" t="n">
        <v>510</v>
      </c>
      <c r="J22" s="49" t="n">
        <f>I22/C22</f>
        <v>0.0072158238773027</v>
      </c>
      <c r="K22" s="62" t="n">
        <v>908</v>
      </c>
      <c r="L22" s="49" t="n">
        <f>K22/C22</f>
        <v>0.0128469962364526</v>
      </c>
      <c r="M22" s="62" t="n">
        <v>37</v>
      </c>
      <c r="N22" s="49" t="n">
        <f>M22/C22</f>
        <v>0.000523500947961176</v>
      </c>
      <c r="O22" s="62" t="n">
        <v>398</v>
      </c>
      <c r="P22" s="49" t="n">
        <f>O22/C22</f>
        <v>0.00563117235914995</v>
      </c>
      <c r="Q22" s="62" t="n">
        <f>'4A-VAPNHRaceAlone'!Q22</f>
        <v>2549</v>
      </c>
      <c r="R22" s="49" t="n">
        <f>Q22/C22</f>
        <v>0.0360649707122443</v>
      </c>
      <c r="S22" s="62" t="n">
        <f>C22-E22</f>
        <v>32435</v>
      </c>
      <c r="T22" s="49" t="n">
        <f>S22/$C22</f>
        <v>0.458912249922182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F23+H23+J23+L23+N23+P23+R23</f>
        <v>0.979183357930987</v>
      </c>
      <c r="E23" s="62" t="n">
        <f>'4A-VAPNHRaceAlone'!E23</f>
        <v>33710</v>
      </c>
      <c r="F23" s="49" t="n">
        <f>E23/C23</f>
        <v>0.473821069646497</v>
      </c>
      <c r="G23" s="62" t="n">
        <v>32716</v>
      </c>
      <c r="H23" s="49" t="n">
        <f>G23/C23</f>
        <v>0.459849602923607</v>
      </c>
      <c r="I23" s="62" t="n">
        <v>297</v>
      </c>
      <c r="J23" s="49" t="n">
        <f>I23/C23</f>
        <v>0.00417457305502846</v>
      </c>
      <c r="K23" s="62" t="n">
        <v>1166</v>
      </c>
      <c r="L23" s="49" t="n">
        <f>K23/C23</f>
        <v>0.016389064586408</v>
      </c>
      <c r="M23" s="62" t="n">
        <v>32</v>
      </c>
      <c r="N23" s="49" t="n">
        <f>M23/C23</f>
        <v>0.000449785649026636</v>
      </c>
      <c r="O23" s="62" t="n">
        <v>331</v>
      </c>
      <c r="P23" s="49" t="n">
        <f>O23/C23</f>
        <v>0.00465247030711926</v>
      </c>
      <c r="Q23" s="62" t="n">
        <f>'4A-VAPNHRaceAlone'!Q23</f>
        <v>1412</v>
      </c>
      <c r="R23" s="49" t="n">
        <f>Q23/C23</f>
        <v>0.0198467917633003</v>
      </c>
      <c r="S23" s="62" t="n">
        <f>C23-E23</f>
        <v>37435</v>
      </c>
      <c r="T23" s="49" t="n">
        <f>S23/$C23</f>
        <v>0.526178930353503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0.967013604327159</v>
      </c>
      <c r="E24" s="62" t="n">
        <f>'4A-VAPNHRaceAlone'!E24</f>
        <v>62222</v>
      </c>
      <c r="F24" s="49" t="n">
        <f>E24/C24</f>
        <v>0.849887996503305</v>
      </c>
      <c r="G24" s="62" t="n">
        <v>2858</v>
      </c>
      <c r="H24" s="49" t="n">
        <f>G24/C24</f>
        <v>0.0390373162869475</v>
      </c>
      <c r="I24" s="62" t="n">
        <v>333</v>
      </c>
      <c r="J24" s="49" t="n">
        <f>I24/C24</f>
        <v>0.00454843468283888</v>
      </c>
      <c r="K24" s="62" t="n">
        <v>909</v>
      </c>
      <c r="L24" s="49" t="n">
        <f>K24/C24</f>
        <v>0.0124159973774791</v>
      </c>
      <c r="M24" s="62" t="n">
        <v>25</v>
      </c>
      <c r="N24" s="49" t="n">
        <f>M24/C24</f>
        <v>0.000341474075288204</v>
      </c>
      <c r="O24" s="62" t="n">
        <v>242</v>
      </c>
      <c r="P24" s="49" t="n">
        <f>O24/C24</f>
        <v>0.00330546904878982</v>
      </c>
      <c r="Q24" s="62" t="n">
        <f>'4A-VAPNHRaceAlone'!Q24</f>
        <v>4208</v>
      </c>
      <c r="R24" s="49" t="n">
        <f>Q24/C24</f>
        <v>0.0574769163525105</v>
      </c>
      <c r="S24" s="62" t="n">
        <f>C24-E24</f>
        <v>10990</v>
      </c>
      <c r="T24" s="49" t="n">
        <f>S24/$C24</f>
        <v>0.150112003496695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0.967904014057438</v>
      </c>
      <c r="E25" s="62" t="n">
        <f>'4A-VAPNHRaceAlone'!E25</f>
        <v>55961</v>
      </c>
      <c r="F25" s="49" t="n">
        <f>E25/C25</f>
        <v>0.768230739662841</v>
      </c>
      <c r="G25" s="62" t="n">
        <v>10688</v>
      </c>
      <c r="H25" s="49" t="n">
        <f>G25/C25</f>
        <v>0.146724507165999</v>
      </c>
      <c r="I25" s="62" t="n">
        <v>268</v>
      </c>
      <c r="J25" s="49" t="n">
        <f>I25/C25</f>
        <v>0.00367909505244083</v>
      </c>
      <c r="K25" s="62" t="n">
        <v>1357</v>
      </c>
      <c r="L25" s="49" t="n">
        <f>K25/C25</f>
        <v>0.0186288506946351</v>
      </c>
      <c r="M25" s="62" t="n">
        <v>27</v>
      </c>
      <c r="N25" s="49" t="n">
        <f>M25/C25</f>
        <v>0.0003706550985668</v>
      </c>
      <c r="O25" s="62" t="n">
        <v>284</v>
      </c>
      <c r="P25" s="49" t="n">
        <f>O25/C25</f>
        <v>0.0038987425182582</v>
      </c>
      <c r="Q25" s="62" t="n">
        <f>'4A-VAPNHRaceAlone'!Q25</f>
        <v>1921</v>
      </c>
      <c r="R25" s="49" t="n">
        <f>Q25/C25</f>
        <v>0.0263714238646972</v>
      </c>
      <c r="S25" s="62" t="n">
        <f>C25-E25</f>
        <v>16883</v>
      </c>
      <c r="T25" s="49" t="n">
        <f>S25/$C25</f>
        <v>0.231769260337159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</row>
    <row r="26" ht="12.75">
      <c r="A26" s="9" t="n">
        <v>24</v>
      </c>
      <c r="B26" s="25"/>
      <c r="C26" s="47" t="n">
        <f>Overview!M26</f>
        <v>74460</v>
      </c>
      <c r="D26" s="49" t="n">
        <f>F26+H26+J26+L26+N26+P26+R26</f>
        <v>0.97597367714209</v>
      </c>
      <c r="E26" s="62" t="n">
        <f>'4A-VAPNHRaceAlone'!E26</f>
        <v>57279</v>
      </c>
      <c r="F26" s="49" t="n">
        <f>E26/C26</f>
        <v>0.769258662369057</v>
      </c>
      <c r="G26" s="62" t="n">
        <v>7624</v>
      </c>
      <c r="H26" s="49" t="n">
        <f>G26/C26</f>
        <v>0.1023905452592</v>
      </c>
      <c r="I26" s="62" t="n">
        <v>137</v>
      </c>
      <c r="J26" s="49" t="n">
        <f>I26/C26</f>
        <v>0.00183991404781091</v>
      </c>
      <c r="K26" s="62" t="n">
        <v>5555</v>
      </c>
      <c r="L26" s="49" t="n">
        <f>K26/C26</f>
        <v>0.0746038141283911</v>
      </c>
      <c r="M26" s="62" t="n">
        <v>33</v>
      </c>
      <c r="N26" s="49" t="n">
        <f>M26/C26</f>
        <v>0.000443190975020145</v>
      </c>
      <c r="O26" s="62" t="n">
        <v>360</v>
      </c>
      <c r="P26" s="49" t="n">
        <f>O26/C26</f>
        <v>0.0048348106365834</v>
      </c>
      <c r="Q26" s="62" t="n">
        <f>'4A-VAPNHRaceAlone'!Q26</f>
        <v>1683</v>
      </c>
      <c r="R26" s="49" t="n">
        <f>Q26/C26</f>
        <v>0.0226027397260274</v>
      </c>
      <c r="S26" s="62" t="n">
        <f>C26-E26</f>
        <v>17181</v>
      </c>
      <c r="T26" s="49" t="n">
        <f>S26/$C26</f>
        <v>0.230741337630943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</row>
    <row r="27" ht="12.75">
      <c r="A27" s="9" t="n">
        <v>25</v>
      </c>
      <c r="B27" s="25"/>
      <c r="C27" s="47" t="n">
        <f>Overview!M27</f>
        <v>72743</v>
      </c>
      <c r="D27" s="49" t="n">
        <f>F27+H27+J27+L27+N27+P27+R27</f>
        <v>0.974141841826705</v>
      </c>
      <c r="E27" s="62" t="n">
        <f>'4A-VAPNHRaceAlone'!E27</f>
        <v>56012</v>
      </c>
      <c r="F27" s="49" t="n">
        <f>E27/C27</f>
        <v>0.769998487827007</v>
      </c>
      <c r="G27" s="62" t="n">
        <v>7154</v>
      </c>
      <c r="H27" s="49" t="n">
        <f>G27/C27</f>
        <v>0.0983462326271944</v>
      </c>
      <c r="I27" s="62" t="n">
        <v>184</v>
      </c>
      <c r="J27" s="49" t="n">
        <f>I27/C27</f>
        <v>0.0025294530057875</v>
      </c>
      <c r="K27" s="62" t="n">
        <v>5863</v>
      </c>
      <c r="L27" s="49" t="n">
        <f>K27/C27</f>
        <v>0.0805988205050658</v>
      </c>
      <c r="M27" s="62" t="n">
        <v>15</v>
      </c>
      <c r="N27" s="49" t="n">
        <f>M27/C27</f>
        <v>0.000206205408080503</v>
      </c>
      <c r="O27" s="62" t="n">
        <v>245</v>
      </c>
      <c r="P27" s="49" t="n">
        <f>O27/C27</f>
        <v>0.00336802166531488</v>
      </c>
      <c r="Q27" s="62" t="n">
        <f>'4A-VAPNHRaceAlone'!Q27</f>
        <v>1389</v>
      </c>
      <c r="R27" s="49" t="n">
        <f>Q27/C27</f>
        <v>0.0190946207882545</v>
      </c>
      <c r="S27" s="62" t="n">
        <f>C27-E27</f>
        <v>16731</v>
      </c>
      <c r="T27" s="49" t="n">
        <f>S27/$C27</f>
        <v>0.230001512172993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</row>
    <row r="28" ht="12.75">
      <c r="A28" s="9" t="n">
        <v>26</v>
      </c>
      <c r="B28" s="25"/>
      <c r="C28" s="47" t="n">
        <f>Overview!M28</f>
        <v>69705</v>
      </c>
      <c r="D28" s="49" t="n">
        <f>F28+H28+J28+L28+N28+P28+R28</f>
        <v>0.965899146402697</v>
      </c>
      <c r="E28" s="62" t="n">
        <f>'4A-VAPNHRaceAlone'!E28</f>
        <v>36960</v>
      </c>
      <c r="F28" s="49" t="n">
        <f>E28/C28</f>
        <v>0.530234559931138</v>
      </c>
      <c r="G28" s="62" t="n">
        <v>25798</v>
      </c>
      <c r="H28" s="49" t="n">
        <f>G28/C28</f>
        <v>0.370102575138082</v>
      </c>
      <c r="I28" s="62" t="n">
        <v>578</v>
      </c>
      <c r="J28" s="49" t="n">
        <f>I28/C28</f>
        <v>0.00829208808550319</v>
      </c>
      <c r="K28" s="62" t="n">
        <v>800</v>
      </c>
      <c r="L28" s="49" t="n">
        <f>K28/C28</f>
        <v>0.011476938526648</v>
      </c>
      <c r="M28" s="62" t="n">
        <v>23</v>
      </c>
      <c r="N28" s="49" t="n">
        <f>M28/C28</f>
        <v>0.000329961982641131</v>
      </c>
      <c r="O28" s="62" t="n">
        <v>329</v>
      </c>
      <c r="P28" s="49" t="n">
        <f>O28/C28</f>
        <v>0.004719890969084</v>
      </c>
      <c r="Q28" s="62" t="n">
        <f>'4A-VAPNHRaceAlone'!Q28</f>
        <v>2840</v>
      </c>
      <c r="R28" s="49" t="n">
        <f>Q28/C28</f>
        <v>0.0407431317696005</v>
      </c>
      <c r="S28" s="62" t="n">
        <f>C28-E28</f>
        <v>32745</v>
      </c>
      <c r="T28" s="49" t="n">
        <f>S28/$C28</f>
        <v>0.469765440068862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</row>
    <row r="29" ht="12.75">
      <c r="A29" s="9" t="n">
        <v>27</v>
      </c>
      <c r="B29" s="25"/>
      <c r="C29" s="47" t="n">
        <f>Overview!M29</f>
        <v>68239</v>
      </c>
      <c r="D29" s="49" t="n">
        <f>F29+H29+J29+L29+N29+P29+R29</f>
        <v>0.970500740046015</v>
      </c>
      <c r="E29" s="62" t="n">
        <f>'4A-VAPNHRaceAlone'!E29</f>
        <v>36662</v>
      </c>
      <c r="F29" s="49" t="n">
        <f>E29/C29</f>
        <v>0.537258752326382</v>
      </c>
      <c r="G29" s="62" t="n">
        <v>25583</v>
      </c>
      <c r="H29" s="49" t="n">
        <f>G29/C29</f>
        <v>0.374902914755492</v>
      </c>
      <c r="I29" s="62" t="n">
        <v>475</v>
      </c>
      <c r="J29" s="49" t="n">
        <f>I29/C29</f>
        <v>0.00696082885153651</v>
      </c>
      <c r="K29" s="62" t="n">
        <v>475</v>
      </c>
      <c r="L29" s="49" t="n">
        <f>K29/C29</f>
        <v>0.00696082885153651</v>
      </c>
      <c r="M29" s="62" t="n">
        <v>39</v>
      </c>
      <c r="N29" s="49" t="n">
        <f>M29/C29</f>
        <v>0.000571520684652471</v>
      </c>
      <c r="O29" s="62" t="n">
        <v>292</v>
      </c>
      <c r="P29" s="49" t="n">
        <f>O29/C29</f>
        <v>0.00427907794662876</v>
      </c>
      <c r="Q29" s="62" t="n">
        <f>'4A-VAPNHRaceAlone'!Q29</f>
        <v>2700</v>
      </c>
      <c r="R29" s="49" t="n">
        <f>Q29/C29</f>
        <v>0.0395668166297865</v>
      </c>
      <c r="S29" s="62" t="n">
        <f>C29-E29</f>
        <v>31577</v>
      </c>
      <c r="T29" s="49" t="n">
        <f>S29/$C29</f>
        <v>0.462741247673618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</row>
    <row r="30" ht="12.75">
      <c r="A30" s="9" t="n">
        <v>28</v>
      </c>
      <c r="B30" s="25"/>
      <c r="C30" s="47" t="n">
        <f>Overview!M30</f>
        <v>75625</v>
      </c>
      <c r="D30" s="49" t="n">
        <f>F30+H30+J30+L30+N30+P30+R30</f>
        <v>0.973487603305786</v>
      </c>
      <c r="E30" s="62" t="n">
        <f>'4A-VAPNHRaceAlone'!E30</f>
        <v>62349</v>
      </c>
      <c r="F30" s="49" t="n">
        <f>E30/C30</f>
        <v>0.82444958677686</v>
      </c>
      <c r="G30" s="62" t="n">
        <v>3834</v>
      </c>
      <c r="H30" s="49" t="n">
        <f>G30/C30</f>
        <v>0.050697520661157</v>
      </c>
      <c r="I30" s="62" t="n">
        <v>153</v>
      </c>
      <c r="J30" s="49" t="n">
        <f>I30/C30</f>
        <v>0.00202314049586777</v>
      </c>
      <c r="K30" s="62" t="n">
        <v>5082</v>
      </c>
      <c r="L30" s="49" t="n">
        <f>K30/C30</f>
        <v>0.0672</v>
      </c>
      <c r="M30" s="62" t="n">
        <v>22</v>
      </c>
      <c r="N30" s="49" t="n">
        <f>M30/C30</f>
        <v>0.000290909090909091</v>
      </c>
      <c r="O30" s="62" t="n">
        <v>254</v>
      </c>
      <c r="P30" s="49" t="n">
        <f>O30/C30</f>
        <v>0.00335867768595041</v>
      </c>
      <c r="Q30" s="62" t="n">
        <f>'4A-VAPNHRaceAlone'!Q30</f>
        <v>1926</v>
      </c>
      <c r="R30" s="49" t="n">
        <f>Q30/C30</f>
        <v>0.0254677685950413</v>
      </c>
      <c r="S30" s="62" t="n">
        <f>C30-E30</f>
        <v>13276</v>
      </c>
      <c r="T30" s="49" t="n">
        <f>S30/$C30</f>
        <v>0.17555041322314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</row>
    <row r="31" ht="12.75">
      <c r="A31" s="9" t="n">
        <v>29</v>
      </c>
      <c r="B31" s="25"/>
      <c r="C31" s="47" t="n">
        <f>Overview!M31</f>
        <v>74696</v>
      </c>
      <c r="D31" s="49" t="n">
        <f>F31+H31+J31+L31+N31+P31+R31</f>
        <v>0.97155135482489</v>
      </c>
      <c r="E31" s="62" t="n">
        <f>'4A-VAPNHRaceAlone'!E31</f>
        <v>56830</v>
      </c>
      <c r="F31" s="49" t="n">
        <f>E31/C31</f>
        <v>0.760817178965406</v>
      </c>
      <c r="G31" s="62" t="n">
        <v>5276</v>
      </c>
      <c r="H31" s="49" t="n">
        <f>G31/C31</f>
        <v>0.070632965620649</v>
      </c>
      <c r="I31" s="62" t="n">
        <v>181</v>
      </c>
      <c r="J31" s="49" t="n">
        <f>I31/C31</f>
        <v>0.00242315518903288</v>
      </c>
      <c r="K31" s="62" t="n">
        <v>6687</v>
      </c>
      <c r="L31" s="49" t="n">
        <f>K31/C31</f>
        <v>0.0895228660169219</v>
      </c>
      <c r="M31" s="62" t="n">
        <v>37</v>
      </c>
      <c r="N31" s="49" t="n">
        <f>M31/C31</f>
        <v>0.000495341115990147</v>
      </c>
      <c r="O31" s="62" t="n">
        <v>354</v>
      </c>
      <c r="P31" s="49" t="n">
        <f>O31/C31</f>
        <v>0.00473920959623005</v>
      </c>
      <c r="Q31" s="62" t="n">
        <f>'4A-VAPNHRaceAlone'!Q31</f>
        <v>3206</v>
      </c>
      <c r="R31" s="49" t="n">
        <f>Q31/C31</f>
        <v>0.0429206383206597</v>
      </c>
      <c r="S31" s="62" t="n">
        <f>C31-E31</f>
        <v>17866</v>
      </c>
      <c r="T31" s="49" t="n">
        <f>S31/$C31</f>
        <v>0.239182821034594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</row>
    <row r="32" ht="12.75">
      <c r="A32" s="9" t="n">
        <v>30</v>
      </c>
      <c r="B32" s="25"/>
      <c r="C32" s="47" t="n">
        <f>Overview!M32</f>
        <v>71286</v>
      </c>
      <c r="D32" s="49" t="n">
        <f>F32+H32+J32+L32+N32+P32+R32</f>
        <v>0.974623348203014</v>
      </c>
      <c r="E32" s="62" t="n">
        <f>'4A-VAPNHRaceAlone'!E32</f>
        <v>51645</v>
      </c>
      <c r="F32" s="49" t="n">
        <f>E32/C32</f>
        <v>0.724476054204192</v>
      </c>
      <c r="G32" s="62" t="n">
        <v>9158</v>
      </c>
      <c r="H32" s="49" t="n">
        <f>G32/C32</f>
        <v>0.128468422972253</v>
      </c>
      <c r="I32" s="62" t="n">
        <v>226</v>
      </c>
      <c r="J32" s="49" t="n">
        <f>I32/C32</f>
        <v>0.00317032797463738</v>
      </c>
      <c r="K32" s="62" t="n">
        <v>1594</v>
      </c>
      <c r="L32" s="49" t="n">
        <f>K32/C32</f>
        <v>0.0223606318211149</v>
      </c>
      <c r="M32" s="62" t="n">
        <v>51</v>
      </c>
      <c r="N32" s="49" t="n">
        <f>M32/C32</f>
        <v>0.000715427994276576</v>
      </c>
      <c r="O32" s="62" t="n">
        <v>374</v>
      </c>
      <c r="P32" s="49" t="n">
        <f>O32/C32</f>
        <v>0.00524647195802822</v>
      </c>
      <c r="Q32" s="62" t="n">
        <f>'4A-VAPNHRaceAlone'!Q32</f>
        <v>6429</v>
      </c>
      <c r="R32" s="49" t="n">
        <f>Q32/C32</f>
        <v>0.0901860112785119</v>
      </c>
      <c r="S32" s="62" t="n">
        <f>C32-E32</f>
        <v>19641</v>
      </c>
      <c r="T32" s="49" t="n">
        <f>S32/$C32</f>
        <v>0.275523945795808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</row>
    <row r="33" ht="12.75">
      <c r="A33" s="9" t="n">
        <v>31</v>
      </c>
      <c r="B33" s="25"/>
      <c r="C33" s="47" t="n">
        <f>Overview!M33</f>
        <v>71222</v>
      </c>
      <c r="D33" s="49" t="n">
        <f>F33+H33+J33+L33+N33+P33+R33</f>
        <v>0.970079469826739</v>
      </c>
      <c r="E33" s="62" t="n">
        <f>'4A-VAPNHRaceAlone'!E33</f>
        <v>65640</v>
      </c>
      <c r="F33" s="49" t="n">
        <f>E33/C33</f>
        <v>0.921625340484682</v>
      </c>
      <c r="G33" s="62" t="n">
        <v>997</v>
      </c>
      <c r="H33" s="49" t="n">
        <f>G33/C33</f>
        <v>0.0139984836146135</v>
      </c>
      <c r="I33" s="62" t="n">
        <v>288</v>
      </c>
      <c r="J33" s="49" t="n">
        <f>I33/C33</f>
        <v>0.00404369436410098</v>
      </c>
      <c r="K33" s="62" t="n">
        <v>353</v>
      </c>
      <c r="L33" s="49" t="n">
        <f>K33/C33</f>
        <v>0.00495633371710988</v>
      </c>
      <c r="M33" s="62" t="n">
        <v>9</v>
      </c>
      <c r="N33" s="49" t="n">
        <f>M33/C33</f>
        <v>0.000126365448878156</v>
      </c>
      <c r="O33" s="62" t="n">
        <v>190</v>
      </c>
      <c r="P33" s="49" t="n">
        <f>O33/C33</f>
        <v>0.00266771503187217</v>
      </c>
      <c r="Q33" s="62" t="n">
        <f>'4A-VAPNHRaceAlone'!Q33</f>
        <v>1614</v>
      </c>
      <c r="R33" s="49" t="n">
        <f>Q33/C33</f>
        <v>0.0226615371654826</v>
      </c>
      <c r="S33" s="62" t="n">
        <f>C33-E33</f>
        <v>5582</v>
      </c>
      <c r="T33" s="49" t="n">
        <f>S33/$C33</f>
        <v>0.0783746595153183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</row>
    <row r="34" ht="12.75">
      <c r="A34" s="9" t="n">
        <v>32</v>
      </c>
      <c r="B34" s="25"/>
      <c r="C34" s="47" t="n">
        <f>Overview!M34</f>
        <v>72414</v>
      </c>
      <c r="D34" s="49" t="n">
        <f>F34+H34+J34+L34+N34+P34+R34</f>
        <v>0.978912917391664</v>
      </c>
      <c r="E34" s="62" t="n">
        <f>'4A-VAPNHRaceAlone'!E34</f>
        <v>47783</v>
      </c>
      <c r="F34" s="49" t="n">
        <f>E34/C34</f>
        <v>0.659858590880216</v>
      </c>
      <c r="G34" s="62" t="n">
        <v>2966</v>
      </c>
      <c r="H34" s="49" t="n">
        <f>G34/C34</f>
        <v>0.0409589305935316</v>
      </c>
      <c r="I34" s="62" t="n">
        <v>96</v>
      </c>
      <c r="J34" s="49" t="n">
        <f>I34/C34</f>
        <v>0.00132571049797001</v>
      </c>
      <c r="K34" s="62" t="n">
        <v>17664</v>
      </c>
      <c r="L34" s="49" t="n">
        <f>K34/C34</f>
        <v>0.243930731626481</v>
      </c>
      <c r="M34" s="62" t="n">
        <v>29</v>
      </c>
      <c r="N34" s="49" t="n">
        <f>M34/C34</f>
        <v>0.000400475046261773</v>
      </c>
      <c r="O34" s="62" t="n">
        <v>238</v>
      </c>
      <c r="P34" s="49" t="n">
        <f>O34/C34</f>
        <v>0.00328665727621731</v>
      </c>
      <c r="Q34" s="62" t="n">
        <f>'4A-VAPNHRaceAlone'!Q34</f>
        <v>2111</v>
      </c>
      <c r="R34" s="49" t="n">
        <f>Q34/C34</f>
        <v>0.0291518214709863</v>
      </c>
      <c r="S34" s="62" t="n">
        <f>C34-E34</f>
        <v>24631</v>
      </c>
      <c r="T34" s="49" t="n">
        <f>S34/$C34</f>
        <v>0.340141409119783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</row>
    <row r="35" ht="12.75">
      <c r="A35" s="9" t="n">
        <v>33</v>
      </c>
      <c r="B35" s="25"/>
      <c r="C35" s="47" t="n">
        <f>Overview!M35</f>
        <v>74061</v>
      </c>
      <c r="D35" s="49" t="n">
        <f>F35+H35+J35+L35+N35+P35+R35</f>
        <v>0.964839794223681</v>
      </c>
      <c r="E35" s="62" t="n">
        <f>'4A-VAPNHRaceAlone'!E35</f>
        <v>66942</v>
      </c>
      <c r="F35" s="49" t="n">
        <f>E35/C35</f>
        <v>0.903876534208288</v>
      </c>
      <c r="G35" s="62" t="n">
        <v>976</v>
      </c>
      <c r="H35" s="49" t="n">
        <f>G35/C35</f>
        <v>0.0131783259745345</v>
      </c>
      <c r="I35" s="62" t="n">
        <v>220</v>
      </c>
      <c r="J35" s="49" t="n">
        <f>I35/C35</f>
        <v>0.00297052429753852</v>
      </c>
      <c r="K35" s="62" t="n">
        <v>1024</v>
      </c>
      <c r="L35" s="49" t="n">
        <f>K35/C35</f>
        <v>0.0138264403667247</v>
      </c>
      <c r="M35" s="62" t="n">
        <v>24</v>
      </c>
      <c r="N35" s="49" t="n">
        <f>M35/C35</f>
        <v>0.000324057196095111</v>
      </c>
      <c r="O35" s="62" t="n">
        <v>233</v>
      </c>
      <c r="P35" s="49" t="n">
        <f>O35/C35</f>
        <v>0.0031460552787567</v>
      </c>
      <c r="Q35" s="62" t="n">
        <f>'4A-VAPNHRaceAlone'!Q35</f>
        <v>2038</v>
      </c>
      <c r="R35" s="49" t="n">
        <f>Q35/C35</f>
        <v>0.0275178569017432</v>
      </c>
      <c r="S35" s="62" t="n">
        <f>C35-E35</f>
        <v>7119</v>
      </c>
      <c r="T35" s="49" t="n">
        <f>S35/$C35</f>
        <v>0.0961234657917122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0.967160309016547</v>
      </c>
      <c r="E36" s="62" t="n">
        <f>'4A-VAPNHRaceAlone'!E36</f>
        <v>58209</v>
      </c>
      <c r="F36" s="49" t="n">
        <f>E36/C36</f>
        <v>0.778007965997487</v>
      </c>
      <c r="G36" s="62" t="n">
        <v>10731</v>
      </c>
      <c r="H36" s="49" t="n">
        <f>G36/C36</f>
        <v>0.143428052073031</v>
      </c>
      <c r="I36" s="62" t="n">
        <v>326</v>
      </c>
      <c r="J36" s="49" t="n">
        <f>I36/C36</f>
        <v>0.00435724023630677</v>
      </c>
      <c r="K36" s="62" t="n">
        <v>1078</v>
      </c>
      <c r="L36" s="49" t="n">
        <f>K36/C36</f>
        <v>0.0144082974685236</v>
      </c>
      <c r="M36" s="62" t="n">
        <v>49</v>
      </c>
      <c r="N36" s="49" t="n">
        <f>M36/C36</f>
        <v>0.000654922612205619</v>
      </c>
      <c r="O36" s="62" t="n">
        <v>257</v>
      </c>
      <c r="P36" s="49" t="n">
        <f>O36/C36</f>
        <v>0.00343500227218049</v>
      </c>
      <c r="Q36" s="62" t="n">
        <f>'4A-VAPNHRaceAlone'!Q36</f>
        <v>1711</v>
      </c>
      <c r="R36" s="49" t="n">
        <f>Q36/C36</f>
        <v>0.0228688283568125</v>
      </c>
      <c r="S36" s="62" t="n">
        <f>C36-E36</f>
        <v>16609</v>
      </c>
      <c r="T36" s="49" t="n">
        <f>S36/$C36</f>
        <v>0.221992034002513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F37+H37+J37+L37+N37+P37+R37</f>
        <v>0.973981430619381</v>
      </c>
      <c r="E37" s="62" t="n">
        <f>'4A-VAPNHRaceAlone'!E37</f>
        <v>64810</v>
      </c>
      <c r="F37" s="49" t="n">
        <f>E37/C37</f>
        <v>0.868312812336714</v>
      </c>
      <c r="G37" s="62" t="n">
        <v>1789</v>
      </c>
      <c r="H37" s="49" t="n">
        <f>G37/C37</f>
        <v>0.0239687026889428</v>
      </c>
      <c r="I37" s="62" t="n">
        <v>108</v>
      </c>
      <c r="J37" s="49" t="n">
        <f>I37/C37</f>
        <v>0.00144696472353595</v>
      </c>
      <c r="K37" s="62" t="n">
        <v>3623</v>
      </c>
      <c r="L37" s="49" t="n">
        <f>K37/C37</f>
        <v>0.0485403073460255</v>
      </c>
      <c r="M37" s="62" t="n">
        <v>8</v>
      </c>
      <c r="N37" s="49" t="n">
        <f>M37/C37</f>
        <v>0.000107182572113774</v>
      </c>
      <c r="O37" s="62" t="n">
        <v>238</v>
      </c>
      <c r="P37" s="49" t="n">
        <f>O37/C37</f>
        <v>0.00318868152038479</v>
      </c>
      <c r="Q37" s="62" t="n">
        <f>'4A-VAPNHRaceAlone'!Q37</f>
        <v>2121</v>
      </c>
      <c r="R37" s="49" t="n">
        <f>Q37/C37</f>
        <v>0.0284167794316644</v>
      </c>
      <c r="S37" s="62" t="n">
        <f>C37-E37</f>
        <v>9829</v>
      </c>
      <c r="T37" s="49" t="n">
        <f>S37/$C37</f>
        <v>0.131687187663286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</row>
    <row r="38" ht="12.75">
      <c r="A38" s="9" t="n">
        <v>36</v>
      </c>
      <c r="B38" s="25"/>
      <c r="C38" s="47" t="n">
        <f>Overview!M38</f>
        <v>73029</v>
      </c>
      <c r="D38" s="49" t="n">
        <f>F38+H38+J38+L38+N38+P38+R38</f>
        <v>0.970025606266004</v>
      </c>
      <c r="E38" s="62" t="n">
        <f>'4A-VAPNHRaceAlone'!E38</f>
        <v>56107</v>
      </c>
      <c r="F38" s="49" t="n">
        <f>E38/C38</f>
        <v>0.768283832450123</v>
      </c>
      <c r="G38" s="62" t="n">
        <v>5575</v>
      </c>
      <c r="H38" s="49" t="n">
        <f>G38/C38</f>
        <v>0.0763395363485739</v>
      </c>
      <c r="I38" s="62" t="n">
        <v>220</v>
      </c>
      <c r="J38" s="49" t="n">
        <f>I38/C38</f>
        <v>0.00301250188281368</v>
      </c>
      <c r="K38" s="62" t="n">
        <v>5961</v>
      </c>
      <c r="L38" s="49" t="n">
        <f>K38/C38</f>
        <v>0.0816251078338742</v>
      </c>
      <c r="M38" s="62" t="n">
        <v>39</v>
      </c>
      <c r="N38" s="49" t="n">
        <f>M38/C38</f>
        <v>0.000534034424680606</v>
      </c>
      <c r="O38" s="62" t="n">
        <v>284</v>
      </c>
      <c r="P38" s="49" t="n">
        <f>O38/C38</f>
        <v>0.00388886606690493</v>
      </c>
      <c r="Q38" s="62" t="n">
        <f>'4A-VAPNHRaceAlone'!Q38</f>
        <v>2654</v>
      </c>
      <c r="R38" s="49" t="n">
        <f>Q38/C38</f>
        <v>0.0363417272590341</v>
      </c>
      <c r="S38" s="62" t="n">
        <f>C38-E38</f>
        <v>16922</v>
      </c>
      <c r="T38" s="49" t="n">
        <f>S38/$C38</f>
        <v>0.231716167549877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0.973402182385035</v>
      </c>
      <c r="E39" s="62" t="n">
        <f>'4A-VAPNHRaceAlone'!E39</f>
        <v>54587</v>
      </c>
      <c r="F39" s="49" t="n">
        <f>E39/C39</f>
        <v>0.759756708607059</v>
      </c>
      <c r="G39" s="62" t="n">
        <v>2604</v>
      </c>
      <c r="H39" s="49" t="n">
        <f>G39/C39</f>
        <v>0.0362431800467654</v>
      </c>
      <c r="I39" s="62" t="n">
        <v>136</v>
      </c>
      <c r="J39" s="49" t="n">
        <f>I39/C39</f>
        <v>0.00189288497940096</v>
      </c>
      <c r="K39" s="62" t="n">
        <v>9469</v>
      </c>
      <c r="L39" s="49" t="n">
        <f>K39/C39</f>
        <v>0.131792116690792</v>
      </c>
      <c r="M39" s="62" t="n">
        <v>25</v>
      </c>
      <c r="N39" s="49" t="n">
        <f>M39/C39</f>
        <v>0.000347956797684</v>
      </c>
      <c r="O39" s="62" t="n">
        <v>259</v>
      </c>
      <c r="P39" s="49" t="n">
        <f>O39/C39</f>
        <v>0.00360483242400624</v>
      </c>
      <c r="Q39" s="62" t="n">
        <f>'4A-VAPNHRaceAlone'!Q39</f>
        <v>2857</v>
      </c>
      <c r="R39" s="49" t="n">
        <f>Q39/C39</f>
        <v>0.0397645028393275</v>
      </c>
      <c r="S39" s="62" t="n">
        <f>C39-E39</f>
        <v>17261</v>
      </c>
      <c r="T39" s="49" t="n">
        <f>S39/$C39</f>
        <v>0.240243291392941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</row>
    <row r="40" ht="12.75">
      <c r="A40" s="9" t="n">
        <v>38</v>
      </c>
      <c r="B40" s="25"/>
      <c r="C40" s="47" t="n">
        <f>Overview!M40</f>
        <v>69320</v>
      </c>
      <c r="D40" s="49" t="n">
        <f>F40+H40+J40+L40+N40+P40+R40</f>
        <v>0.973961338718985</v>
      </c>
      <c r="E40" s="62" t="n">
        <f>'4A-VAPNHRaceAlone'!E40</f>
        <v>31318</v>
      </c>
      <c r="F40" s="49" t="n">
        <f>E40/C40</f>
        <v>0.451788805539527</v>
      </c>
      <c r="G40" s="62" t="n">
        <v>23318</v>
      </c>
      <c r="H40" s="49" t="n">
        <f>G40/C40</f>
        <v>0.336381996537796</v>
      </c>
      <c r="I40" s="62" t="n">
        <v>415</v>
      </c>
      <c r="J40" s="49" t="n">
        <f>I40/C40</f>
        <v>0.0059867282169648</v>
      </c>
      <c r="K40" s="62" t="n">
        <v>1698</v>
      </c>
      <c r="L40" s="49" t="n">
        <f>K40/C40</f>
        <v>0.0244950952106174</v>
      </c>
      <c r="M40" s="62" t="n">
        <v>37</v>
      </c>
      <c r="N40" s="49" t="n">
        <f>M40/C40</f>
        <v>0.000533756491633006</v>
      </c>
      <c r="O40" s="62" t="n">
        <v>356</v>
      </c>
      <c r="P40" s="49" t="n">
        <f>O40/C40</f>
        <v>0.00513560300057703</v>
      </c>
      <c r="Q40" s="62" t="n">
        <f>'4A-VAPNHRaceAlone'!Q40</f>
        <v>10373</v>
      </c>
      <c r="R40" s="49" t="n">
        <f>Q40/C40</f>
        <v>0.14963935372187</v>
      </c>
      <c r="S40" s="62" t="n">
        <f>C40-E40</f>
        <v>38002</v>
      </c>
      <c r="T40" s="49" t="n">
        <f>S40/$C40</f>
        <v>0.548211194460473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</row>
    <row r="41" ht="12.75">
      <c r="A41" s="9" t="n">
        <v>39</v>
      </c>
      <c r="B41" s="25"/>
      <c r="C41" s="47" t="n">
        <f>Overview!M41</f>
        <v>73401</v>
      </c>
      <c r="D41" s="49" t="n">
        <f>F41+H41+J41+L41+N41+P41+R41</f>
        <v>0.966880560210351</v>
      </c>
      <c r="E41" s="62" t="n">
        <f>'4A-VAPNHRaceAlone'!E41</f>
        <v>63456</v>
      </c>
      <c r="F41" s="49" t="n">
        <f>E41/C41</f>
        <v>0.86451138267871</v>
      </c>
      <c r="G41" s="62" t="n">
        <v>2249</v>
      </c>
      <c r="H41" s="49" t="n">
        <f>G41/C41</f>
        <v>0.0306399095380172</v>
      </c>
      <c r="I41" s="62" t="n">
        <v>200</v>
      </c>
      <c r="J41" s="49" t="n">
        <f>I41/C41</f>
        <v>0.00272475851827632</v>
      </c>
      <c r="K41" s="62" t="n">
        <v>1240</v>
      </c>
      <c r="L41" s="49" t="n">
        <f>K41/C41</f>
        <v>0.0168935028133132</v>
      </c>
      <c r="M41" s="62" t="n">
        <v>25</v>
      </c>
      <c r="N41" s="49" t="n">
        <f>M41/C41</f>
        <v>0.00034059481478454</v>
      </c>
      <c r="O41" s="62" t="n">
        <v>226</v>
      </c>
      <c r="P41" s="49" t="n">
        <f>O41/C41</f>
        <v>0.00307897712565224</v>
      </c>
      <c r="Q41" s="62" t="n">
        <f>'4A-VAPNHRaceAlone'!Q41</f>
        <v>3574</v>
      </c>
      <c r="R41" s="49" t="n">
        <f>Q41/C41</f>
        <v>0.0486914347215978</v>
      </c>
      <c r="S41" s="62" t="n">
        <f>C41-E41</f>
        <v>9945</v>
      </c>
      <c r="T41" s="49" t="n">
        <f>S41/$C41</f>
        <v>0.13548861732129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0.961702656774568</v>
      </c>
      <c r="E42" s="62" t="n">
        <f>'4A-VAPNHRaceAlone'!E42</f>
        <v>55049</v>
      </c>
      <c r="F42" s="49" t="n">
        <f>E42/C42</f>
        <v>0.760544894378359</v>
      </c>
      <c r="G42" s="62" t="n">
        <v>8728</v>
      </c>
      <c r="H42" s="49" t="n">
        <f>G42/C42</f>
        <v>0.120584131194651</v>
      </c>
      <c r="I42" s="62" t="n">
        <v>337</v>
      </c>
      <c r="J42" s="49" t="n">
        <f>I42/C42</f>
        <v>0.00465591798952764</v>
      </c>
      <c r="K42" s="62" t="n">
        <v>1036</v>
      </c>
      <c r="L42" s="49" t="n">
        <f>K42/C42</f>
        <v>0.0143131484781918</v>
      </c>
      <c r="M42" s="62" t="n">
        <v>26</v>
      </c>
      <c r="N42" s="49" t="n">
        <f>M42/C42</f>
        <v>0.00035921028999323</v>
      </c>
      <c r="O42" s="62" t="n">
        <v>368</v>
      </c>
      <c r="P42" s="49" t="n">
        <f>O42/C42</f>
        <v>0.00508420718144264</v>
      </c>
      <c r="Q42" s="62" t="n">
        <f>'4A-VAPNHRaceAlone'!Q42</f>
        <v>4065</v>
      </c>
      <c r="R42" s="49" t="n">
        <f>Q42/C42</f>
        <v>0.0561611472624031</v>
      </c>
      <c r="S42" s="62" t="n">
        <f>C42-E42</f>
        <v>17332</v>
      </c>
      <c r="T42" s="49" t="n">
        <f>S42/$C42</f>
        <v>0.239455105621641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0.967984129826834</v>
      </c>
      <c r="E43" s="62" t="n">
        <f>'4A-VAPNHRaceAlone'!E43</f>
        <v>65523</v>
      </c>
      <c r="F43" s="49" t="n">
        <f>E43/C43</f>
        <v>0.902657427433909</v>
      </c>
      <c r="G43" s="62" t="n">
        <v>2145</v>
      </c>
      <c r="H43" s="49" t="n">
        <f>G43/C43</f>
        <v>0.0295499318078497</v>
      </c>
      <c r="I43" s="62" t="n">
        <v>251</v>
      </c>
      <c r="J43" s="49" t="n">
        <f>I43/C43</f>
        <v>0.00345782418823789</v>
      </c>
      <c r="K43" s="62" t="n">
        <v>594</v>
      </c>
      <c r="L43" s="49" t="n">
        <f>K43/C43</f>
        <v>0.00818305803909683</v>
      </c>
      <c r="M43" s="62" t="n">
        <v>8</v>
      </c>
      <c r="N43" s="49" t="n">
        <f>M43/C43</f>
        <v>0.000110209535880092</v>
      </c>
      <c r="O43" s="62" t="n">
        <v>201</v>
      </c>
      <c r="P43" s="49" t="n">
        <f>O43/C43</f>
        <v>0.00276901458898731</v>
      </c>
      <c r="Q43" s="62" t="n">
        <f>'4A-VAPNHRaceAlone'!Q43</f>
        <v>1543</v>
      </c>
      <c r="R43" s="49" t="n">
        <f>Q43/C43</f>
        <v>0.0212566642328728</v>
      </c>
      <c r="S43" s="62" t="n">
        <f>C43-E43</f>
        <v>7066</v>
      </c>
      <c r="T43" s="49" t="n">
        <f>S43/$C43</f>
        <v>0.0973425725660913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0.97185815043712</v>
      </c>
      <c r="E44" s="62" t="n">
        <f>'4A-VAPNHRaceAlone'!E44</f>
        <v>59085</v>
      </c>
      <c r="F44" s="49" t="n">
        <f>E44/C44</f>
        <v>0.831796488955837</v>
      </c>
      <c r="G44" s="62" t="n">
        <v>5179</v>
      </c>
      <c r="H44" s="49" t="n">
        <f>G44/C44</f>
        <v>0.0729097743302409</v>
      </c>
      <c r="I44" s="62" t="n">
        <v>145</v>
      </c>
      <c r="J44" s="49" t="n">
        <f>I44/C44</f>
        <v>0.00204130474568158</v>
      </c>
      <c r="K44" s="62" t="n">
        <v>2525</v>
      </c>
      <c r="L44" s="49" t="n">
        <f>K44/C44</f>
        <v>0.0355468585023862</v>
      </c>
      <c r="M44" s="62" t="n">
        <v>21</v>
      </c>
      <c r="N44" s="49" t="n">
        <f>M44/C44</f>
        <v>0.000295637239029747</v>
      </c>
      <c r="O44" s="62" t="n">
        <v>167</v>
      </c>
      <c r="P44" s="49" t="n">
        <f>O44/C44</f>
        <v>0.00235101994847465</v>
      </c>
      <c r="Q44" s="62" t="n">
        <f>'4A-VAPNHRaceAlone'!Q44</f>
        <v>1912</v>
      </c>
      <c r="R44" s="49" t="n">
        <f>Q44/C44</f>
        <v>0.0269170667154703</v>
      </c>
      <c r="S44" s="62" t="n">
        <f>C44-E44</f>
        <v>11948</v>
      </c>
      <c r="T44" s="49" t="n">
        <f>S44/$C44</f>
        <v>0.168203511044163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0.973127035830619</v>
      </c>
      <c r="E45" s="62" t="n">
        <f>'4A-VAPNHRaceAlone'!E45</f>
        <v>44470</v>
      </c>
      <c r="F45" s="49" t="n">
        <f>E45/C45</f>
        <v>0.635322018401052</v>
      </c>
      <c r="G45" s="62" t="n">
        <v>7012</v>
      </c>
      <c r="H45" s="49" t="n">
        <f>G45/C45</f>
        <v>0.10017715298017</v>
      </c>
      <c r="I45" s="62" t="n">
        <v>201</v>
      </c>
      <c r="J45" s="49" t="n">
        <f>I45/C45</f>
        <v>0.00287159266243785</v>
      </c>
      <c r="K45" s="62" t="n">
        <v>13792</v>
      </c>
      <c r="L45" s="49" t="n">
        <f>K45/C45</f>
        <v>0.197039830847477</v>
      </c>
      <c r="M45" s="62" t="n">
        <v>19</v>
      </c>
      <c r="N45" s="49" t="n">
        <f>M45/C45</f>
        <v>0.000271444082519001</v>
      </c>
      <c r="O45" s="62" t="n">
        <v>319</v>
      </c>
      <c r="P45" s="49" t="n">
        <f>O45/C45</f>
        <v>0.00455740328018744</v>
      </c>
      <c r="Q45" s="62" t="n">
        <f>'4A-VAPNHRaceAlone'!Q45</f>
        <v>2302</v>
      </c>
      <c r="R45" s="49" t="n">
        <f>Q45/C45</f>
        <v>0.0328875935767758</v>
      </c>
      <c r="S45" s="62" t="n">
        <f>C45-E45</f>
        <v>25526</v>
      </c>
      <c r="T45" s="49" t="n">
        <f>S45/$C45</f>
        <v>0.364677981598948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0.975575734750527</v>
      </c>
      <c r="E46" s="62" t="n">
        <f>'4A-VAPNHRaceAlone'!E46</f>
        <v>63382</v>
      </c>
      <c r="F46" s="49" t="n">
        <f>E46/C46</f>
        <v>0.884099817271345</v>
      </c>
      <c r="G46" s="62" t="n">
        <v>1892</v>
      </c>
      <c r="H46" s="49" t="n">
        <f>G46/C46</f>
        <v>0.0263910393215327</v>
      </c>
      <c r="I46" s="62" t="n">
        <v>114</v>
      </c>
      <c r="J46" s="49" t="n">
        <f>I46/C46</f>
        <v>0.00159015776038833</v>
      </c>
      <c r="K46" s="62" t="n">
        <v>2582</v>
      </c>
      <c r="L46" s="49" t="n">
        <f>K46/C46</f>
        <v>0.0360156783975673</v>
      </c>
      <c r="M46" s="62" t="n">
        <v>21</v>
      </c>
      <c r="N46" s="49" t="n">
        <f>M46/C46</f>
        <v>0.000292923797966272</v>
      </c>
      <c r="O46" s="62" t="n">
        <v>157</v>
      </c>
      <c r="P46" s="49" t="n">
        <f>O46/C46</f>
        <v>0.00218995410860499</v>
      </c>
      <c r="Q46" s="62" t="n">
        <f>'4A-VAPNHRaceAlone'!Q46</f>
        <v>1792</v>
      </c>
      <c r="R46" s="49" t="n">
        <f>Q46/C46</f>
        <v>0.0249961640931219</v>
      </c>
      <c r="S46" s="62" t="n">
        <f>C46-E46</f>
        <v>8309</v>
      </c>
      <c r="T46" s="49" t="n">
        <f>S46/$C46</f>
        <v>0.115900182728655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0.969135802469136</v>
      </c>
      <c r="E47" s="62" t="n">
        <f>'4A-VAPNHRaceAlone'!E47</f>
        <v>67774</v>
      </c>
      <c r="F47" s="49" t="n">
        <f>E47/C47</f>
        <v>0.923527648325294</v>
      </c>
      <c r="G47" s="62" t="n">
        <v>551</v>
      </c>
      <c r="H47" s="49" t="n">
        <f>G47/C47</f>
        <v>0.00750824407925217</v>
      </c>
      <c r="I47" s="62" t="n">
        <v>198</v>
      </c>
      <c r="J47" s="49" t="n">
        <f>I47/C47</f>
        <v>0.00269806230071131</v>
      </c>
      <c r="K47" s="62" t="n">
        <v>755</v>
      </c>
      <c r="L47" s="49" t="n">
        <f>K47/C47</f>
        <v>0.0102880658436214</v>
      </c>
      <c r="M47" s="62" t="n">
        <v>33</v>
      </c>
      <c r="N47" s="49" t="n">
        <f>M47/C47</f>
        <v>0.000449677050118551</v>
      </c>
      <c r="O47" s="62" t="n">
        <v>229</v>
      </c>
      <c r="P47" s="49" t="n">
        <f>O47/C47</f>
        <v>0.00312048619627722</v>
      </c>
      <c r="Q47" s="62" t="n">
        <f>'4A-VAPNHRaceAlone'!Q47</f>
        <v>1581</v>
      </c>
      <c r="R47" s="49" t="n">
        <f>Q47/C47</f>
        <v>0.0215436186738615</v>
      </c>
      <c r="S47" s="62" t="n">
        <f>C47-E47</f>
        <v>5612</v>
      </c>
      <c r="T47" s="49" t="n">
        <f>S47/$C47</f>
        <v>0.0764723516747064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</row>
    <row r="48" ht="12.75">
      <c r="A48" s="9" t="n">
        <v>46</v>
      </c>
      <c r="B48" s="25"/>
      <c r="C48" s="47" t="n">
        <f>Overview!M48</f>
        <v>71597</v>
      </c>
      <c r="D48" s="49" t="n">
        <f>F48+H48+J48+L48+N48+P48+R48</f>
        <v>0.969118817827562</v>
      </c>
      <c r="E48" s="62" t="n">
        <f>'4A-VAPNHRaceAlone'!E48</f>
        <v>63658</v>
      </c>
      <c r="F48" s="49" t="n">
        <f>E48/C48</f>
        <v>0.889115465731804</v>
      </c>
      <c r="G48" s="62" t="n">
        <v>976</v>
      </c>
      <c r="H48" s="49" t="n">
        <f>G48/C48</f>
        <v>0.0136318560833554</v>
      </c>
      <c r="I48" s="62" t="n">
        <v>151</v>
      </c>
      <c r="J48" s="49" t="n">
        <f>I48/C48</f>
        <v>0.00210902691453553</v>
      </c>
      <c r="K48" s="62" t="n">
        <v>1792</v>
      </c>
      <c r="L48" s="49" t="n">
        <f>K48/C48</f>
        <v>0.0250289816612428</v>
      </c>
      <c r="M48" s="62" t="n">
        <v>17</v>
      </c>
      <c r="N48" s="49" t="n">
        <f>M48/C48</f>
        <v>0.000237440116205986</v>
      </c>
      <c r="O48" s="62" t="n">
        <v>205</v>
      </c>
      <c r="P48" s="49" t="n">
        <f>O48/C48</f>
        <v>0.00286324846013101</v>
      </c>
      <c r="Q48" s="62" t="n">
        <f>'4A-VAPNHRaceAlone'!Q48</f>
        <v>2587</v>
      </c>
      <c r="R48" s="49" t="n">
        <f>Q48/C48</f>
        <v>0.0361327988602874</v>
      </c>
      <c r="S48" s="62" t="n">
        <f>C48-E48</f>
        <v>7939</v>
      </c>
      <c r="T48" s="49" t="n">
        <f>S48/$C48</f>
        <v>0.110884534268196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0.969364888500219</v>
      </c>
      <c r="E49" s="62" t="n">
        <f>'4A-VAPNHRaceAlone'!E49</f>
        <v>65425</v>
      </c>
      <c r="F49" s="49" t="n">
        <f>E49/C49</f>
        <v>0.893979558373415</v>
      </c>
      <c r="G49" s="62" t="n">
        <v>1780</v>
      </c>
      <c r="H49" s="49" t="n">
        <f>G49/C49</f>
        <v>0.0243222562308701</v>
      </c>
      <c r="I49" s="62" t="n">
        <v>208</v>
      </c>
      <c r="J49" s="49" t="n">
        <f>I49/C49</f>
        <v>0.00284215128989943</v>
      </c>
      <c r="K49" s="62" t="n">
        <v>274</v>
      </c>
      <c r="L49" s="49" t="n">
        <f>K49/C49</f>
        <v>0.00374398775688675</v>
      </c>
      <c r="M49" s="62" t="n">
        <v>43</v>
      </c>
      <c r="N49" s="49" t="n">
        <f>M49/C49</f>
        <v>0.000587560122431133</v>
      </c>
      <c r="O49" s="62" t="n">
        <v>194</v>
      </c>
      <c r="P49" s="49" t="n">
        <f>O49/C49</f>
        <v>0.00265085264538697</v>
      </c>
      <c r="Q49" s="62" t="n">
        <f>'4A-VAPNHRaceAlone'!Q49</f>
        <v>3018</v>
      </c>
      <c r="R49" s="49" t="n">
        <f>Q49/C49</f>
        <v>0.0412385220813293</v>
      </c>
      <c r="S49" s="62" t="n">
        <f>C49-E49</f>
        <v>7759</v>
      </c>
      <c r="T49" s="49" t="n">
        <f>S49/$C49</f>
        <v>0.106020441626585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0.966260922973841</v>
      </c>
      <c r="E50" s="62" t="n">
        <f>'4A-VAPNHRaceAlone'!E50</f>
        <v>63262</v>
      </c>
      <c r="F50" s="49" t="n">
        <f>E50/C50</f>
        <v>0.883078812920517</v>
      </c>
      <c r="G50" s="62" t="n">
        <v>2601</v>
      </c>
      <c r="H50" s="49" t="n">
        <f>G50/C50</f>
        <v>0.0363075462743237</v>
      </c>
      <c r="I50" s="62" t="n">
        <v>305</v>
      </c>
      <c r="J50" s="49" t="n">
        <f>I50/C50</f>
        <v>0.00425751696027248</v>
      </c>
      <c r="K50" s="62" t="n">
        <v>478</v>
      </c>
      <c r="L50" s="49" t="n">
        <f>K50/C50</f>
        <v>0.00667243641642704</v>
      </c>
      <c r="M50" s="62" t="n">
        <v>14</v>
      </c>
      <c r="N50" s="49" t="n">
        <f>M50/C50</f>
        <v>0.000195427008012507</v>
      </c>
      <c r="O50" s="62" t="n">
        <v>197</v>
      </c>
      <c r="P50" s="49" t="n">
        <f>O50/C50</f>
        <v>0.002749937184176</v>
      </c>
      <c r="Q50" s="62" t="n">
        <f>'4A-VAPNHRaceAlone'!Q50</f>
        <v>2364</v>
      </c>
      <c r="R50" s="49" t="n">
        <f>Q50/C50</f>
        <v>0.032999246210112</v>
      </c>
      <c r="S50" s="62" t="n">
        <f>C50-E50</f>
        <v>8376</v>
      </c>
      <c r="T50" s="49" t="n">
        <f>S50/$C50</f>
        <v>0.116921187079483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0.976799769233939</v>
      </c>
      <c r="E51" s="62" t="n">
        <f>'4A-VAPNHRaceAlone'!E51</f>
        <v>68267</v>
      </c>
      <c r="F51" s="49" t="n">
        <f>E51/C51</f>
        <v>0.937720635705554</v>
      </c>
      <c r="G51" s="62" t="n">
        <v>242</v>
      </c>
      <c r="H51" s="49" t="n">
        <f>G51/C51</f>
        <v>0.00332413016304721</v>
      </c>
      <c r="I51" s="62" t="n">
        <v>213</v>
      </c>
      <c r="J51" s="49" t="n">
        <f>I51/C51</f>
        <v>0.0029257839864837</v>
      </c>
      <c r="K51" s="62" t="n">
        <v>225</v>
      </c>
      <c r="L51" s="49" t="n">
        <f>K51/C51</f>
        <v>0.00309061688713067</v>
      </c>
      <c r="M51" s="62" t="n">
        <v>18</v>
      </c>
      <c r="N51" s="49" t="n">
        <f>M51/C51</f>
        <v>0.000247249350970454</v>
      </c>
      <c r="O51" s="62" t="n">
        <v>137</v>
      </c>
      <c r="P51" s="49" t="n">
        <f>O51/C51</f>
        <v>0.00188184228238623</v>
      </c>
      <c r="Q51" s="62" t="n">
        <f>'4A-VAPNHRaceAlone'!Q51</f>
        <v>2010</v>
      </c>
      <c r="R51" s="49" t="n">
        <f>Q51/C51</f>
        <v>0.0276095108583673</v>
      </c>
      <c r="S51" s="62" t="n">
        <f>C51-E51</f>
        <v>4534</v>
      </c>
      <c r="T51" s="49" t="n">
        <f>S51/$C51</f>
        <v>0.0622793642944465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0.968441974607553</v>
      </c>
      <c r="E52" s="62" t="n">
        <f>'4A-VAPNHRaceAlone'!E52</f>
        <v>61324</v>
      </c>
      <c r="F52" s="49" t="n">
        <f>E52/C52</f>
        <v>0.829162103327519</v>
      </c>
      <c r="G52" s="62" t="n">
        <v>3829</v>
      </c>
      <c r="H52" s="49" t="n">
        <f>G52/C52</f>
        <v>0.0517719276896659</v>
      </c>
      <c r="I52" s="62" t="n">
        <v>1596</v>
      </c>
      <c r="J52" s="49" t="n">
        <f>I52/C52</f>
        <v>0.0215795237902081</v>
      </c>
      <c r="K52" s="62" t="n">
        <v>1097</v>
      </c>
      <c r="L52" s="49" t="n">
        <f>K52/C52</f>
        <v>0.0148325423545478</v>
      </c>
      <c r="M52" s="62" t="n">
        <v>43</v>
      </c>
      <c r="N52" s="49" t="n">
        <f>M52/C52</f>
        <v>0.000581403209886559</v>
      </c>
      <c r="O52" s="62" t="n">
        <v>210</v>
      </c>
      <c r="P52" s="49" t="n">
        <f>O52/C52</f>
        <v>0.00283941102502738</v>
      </c>
      <c r="Q52" s="62" t="n">
        <f>'4A-VAPNHRaceAlone'!Q52</f>
        <v>3526</v>
      </c>
      <c r="R52" s="49" t="n">
        <f>Q52/C52</f>
        <v>0.0476750632106978</v>
      </c>
      <c r="S52" s="62" t="n">
        <f>C52-E52</f>
        <v>12635</v>
      </c>
      <c r="T52" s="49" t="n">
        <f>S52/$C52</f>
        <v>0.170837896672481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</row>
    <row r="53" ht="12.75">
      <c r="A53" s="9" t="n">
        <v>51</v>
      </c>
      <c r="B53" s="25"/>
      <c r="C53" s="47" t="n">
        <f>Overview!M53</f>
        <v>73416</v>
      </c>
      <c r="D53" s="49" t="n">
        <f>F53+H53+J53+L53+N53+P53+R53</f>
        <v>0.96301896044459</v>
      </c>
      <c r="E53" s="62" t="n">
        <f>'4A-VAPNHRaceAlone'!E53</f>
        <v>61735</v>
      </c>
      <c r="F53" s="49" t="n">
        <f>E53/C53</f>
        <v>0.840892993352948</v>
      </c>
      <c r="G53" s="62" t="n">
        <v>4586</v>
      </c>
      <c r="H53" s="49" t="n">
        <f>G53/C53</f>
        <v>0.0624659474773891</v>
      </c>
      <c r="I53" s="62" t="n">
        <v>292</v>
      </c>
      <c r="J53" s="49" t="n">
        <f>I53/C53</f>
        <v>0.0039773346409502</v>
      </c>
      <c r="K53" s="62" t="n">
        <v>1405</v>
      </c>
      <c r="L53" s="49" t="n">
        <f>K53/C53</f>
        <v>0.0191375177073118</v>
      </c>
      <c r="M53" s="62" t="n">
        <v>30</v>
      </c>
      <c r="N53" s="49" t="n">
        <f>M53/C53</f>
        <v>0.0004086302713305</v>
      </c>
      <c r="O53" s="62" t="n">
        <v>228</v>
      </c>
      <c r="P53" s="49" t="n">
        <f>O53/C53</f>
        <v>0.0031055900621118</v>
      </c>
      <c r="Q53" s="62" t="n">
        <f>'4A-VAPNHRaceAlone'!Q53</f>
        <v>2425</v>
      </c>
      <c r="R53" s="49" t="n">
        <f>Q53/C53</f>
        <v>0.0330309469325488</v>
      </c>
      <c r="S53" s="62" t="n">
        <f>C53-E53</f>
        <v>11681</v>
      </c>
      <c r="T53" s="49" t="n">
        <f>S53/$C53</f>
        <v>0.159107006647052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</row>
    <row r="54" ht="12.75">
      <c r="A54" s="9" t="n">
        <v>52</v>
      </c>
      <c r="B54" s="25"/>
      <c r="C54" s="47" t="n">
        <f>Overview!M54</f>
        <v>73947</v>
      </c>
      <c r="D54" s="49" t="n">
        <f>F54+H54+J54+L54+N54+P54+R54</f>
        <v>0.961526498708534</v>
      </c>
      <c r="E54" s="62" t="n">
        <f>'4A-VAPNHRaceAlone'!E54</f>
        <v>66812</v>
      </c>
      <c r="F54" s="49" t="n">
        <f>E54/C54</f>
        <v>0.903511974792757</v>
      </c>
      <c r="G54" s="62" t="n">
        <v>1529</v>
      </c>
      <c r="H54" s="49" t="n">
        <f>G54/C54</f>
        <v>0.0206769713443412</v>
      </c>
      <c r="I54" s="62" t="n">
        <v>288</v>
      </c>
      <c r="J54" s="49" t="n">
        <f>I54/C54</f>
        <v>0.00389468132581443</v>
      </c>
      <c r="K54" s="62" t="n">
        <v>353</v>
      </c>
      <c r="L54" s="49" t="n">
        <f>K54/C54</f>
        <v>0.00477368926393228</v>
      </c>
      <c r="M54" s="62" t="n">
        <v>10</v>
      </c>
      <c r="N54" s="49" t="n">
        <f>M54/C54</f>
        <v>0.000135231990479668</v>
      </c>
      <c r="O54" s="62" t="n">
        <v>175</v>
      </c>
      <c r="P54" s="49" t="n">
        <f>O54/C54</f>
        <v>0.00236655983339419</v>
      </c>
      <c r="Q54" s="62" t="n">
        <f>'4A-VAPNHRaceAlone'!Q54</f>
        <v>1935</v>
      </c>
      <c r="R54" s="49" t="n">
        <f>Q54/C54</f>
        <v>0.0261673901578157</v>
      </c>
      <c r="S54" s="62" t="n">
        <f>C54-E54</f>
        <v>7135</v>
      </c>
      <c r="T54" s="49" t="n">
        <f>S54/$C54</f>
        <v>0.096488025207243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</row>
    <row r="55" ht="12.75">
      <c r="A55" s="9" t="n">
        <v>53</v>
      </c>
      <c r="B55" s="25"/>
      <c r="C55" s="47" t="n">
        <f>Overview!M55</f>
        <v>73055</v>
      </c>
      <c r="D55" s="49" t="n">
        <f>F55+H55+J55+L55+N55+P55+R55</f>
        <v>0.965122168229417</v>
      </c>
      <c r="E55" s="62" t="n">
        <f>'4A-VAPNHRaceAlone'!E55</f>
        <v>63481</v>
      </c>
      <c r="F55" s="49" t="n">
        <f>E55/C55</f>
        <v>0.868948052836904</v>
      </c>
      <c r="G55" s="62" t="n">
        <v>1522</v>
      </c>
      <c r="H55" s="49" t="n">
        <f>G55/C55</f>
        <v>0.0208336185066046</v>
      </c>
      <c r="I55" s="62" t="n">
        <v>245</v>
      </c>
      <c r="J55" s="49" t="n">
        <f>I55/C55</f>
        <v>0.00335363767024844</v>
      </c>
      <c r="K55" s="62" t="n">
        <v>1385</v>
      </c>
      <c r="L55" s="49" t="n">
        <f>K55/C55</f>
        <v>0.0189583190746698</v>
      </c>
      <c r="M55" s="62" t="n">
        <v>54</v>
      </c>
      <c r="N55" s="49" t="n">
        <f>M55/C55</f>
        <v>0.0007391691191568</v>
      </c>
      <c r="O55" s="62" t="n">
        <v>235</v>
      </c>
      <c r="P55" s="49" t="n">
        <f>O55/C55</f>
        <v>0.00321675450003422</v>
      </c>
      <c r="Q55" s="62" t="n">
        <f>'4A-VAPNHRaceAlone'!Q55</f>
        <v>3585</v>
      </c>
      <c r="R55" s="49" t="n">
        <f>Q55/C55</f>
        <v>0.0490726165217986</v>
      </c>
      <c r="S55" s="62" t="n">
        <f>C55-E55</f>
        <v>9574</v>
      </c>
      <c r="T55" s="49" t="n">
        <f>S55/$C55</f>
        <v>0.131051947163096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0.967728526098464</v>
      </c>
      <c r="E56" s="62" t="n">
        <f>'4A-VAPNHRaceAlone'!E56</f>
        <v>66593</v>
      </c>
      <c r="F56" s="49" t="n">
        <f>E56/C56</f>
        <v>0.922736909199241</v>
      </c>
      <c r="G56" s="62" t="n">
        <v>342</v>
      </c>
      <c r="H56" s="49" t="n">
        <f>G56/C56</f>
        <v>0.00473887680305949</v>
      </c>
      <c r="I56" s="62" t="n">
        <v>225</v>
      </c>
      <c r="J56" s="49" t="n">
        <f>I56/C56</f>
        <v>0.00311768210727598</v>
      </c>
      <c r="K56" s="62" t="n">
        <v>573</v>
      </c>
      <c r="L56" s="49" t="n">
        <f>K56/C56</f>
        <v>0.00793969709986282</v>
      </c>
      <c r="M56" s="62" t="n">
        <v>72</v>
      </c>
      <c r="N56" s="49" t="n">
        <f>M56/C56</f>
        <v>0.000997658274328313</v>
      </c>
      <c r="O56" s="62" t="n">
        <v>198</v>
      </c>
      <c r="P56" s="49" t="n">
        <f>O56/C56</f>
        <v>0.00274356025440286</v>
      </c>
      <c r="Q56" s="62" t="n">
        <f>'4A-VAPNHRaceAlone'!Q56</f>
        <v>1837</v>
      </c>
      <c r="R56" s="49" t="n">
        <f>Q56/C56</f>
        <v>0.0254541423602932</v>
      </c>
      <c r="S56" s="62" t="n">
        <f>C56-E56</f>
        <v>5576</v>
      </c>
      <c r="T56" s="49" t="n">
        <f>S56/$C56</f>
        <v>0.0772630908007593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</row>
    <row r="57" ht="12.75">
      <c r="A57" s="9" t="n">
        <v>55</v>
      </c>
      <c r="B57" s="25"/>
      <c r="C57" s="47" t="n">
        <f>Overview!M57</f>
        <v>72615</v>
      </c>
      <c r="D57" s="49" t="n">
        <f>F57+H57+J57+L57+N57+P57+R57</f>
        <v>0.964566549610962</v>
      </c>
      <c r="E57" s="62" t="n">
        <f>'4A-VAPNHRaceAlone'!E57</f>
        <v>65390</v>
      </c>
      <c r="F57" s="49" t="n">
        <f>E57/C57</f>
        <v>0.900502650967431</v>
      </c>
      <c r="G57" s="62" t="n">
        <v>1708</v>
      </c>
      <c r="H57" s="49" t="n">
        <f>G57/C57</f>
        <v>0.0235213110238931</v>
      </c>
      <c r="I57" s="62" t="n">
        <v>205</v>
      </c>
      <c r="J57" s="49" t="n">
        <f>I57/C57</f>
        <v>0.00282310817324244</v>
      </c>
      <c r="K57" s="62" t="n">
        <v>641</v>
      </c>
      <c r="L57" s="49" t="n">
        <f>K57/C57</f>
        <v>0.00882737726365076</v>
      </c>
      <c r="M57" s="62" t="n">
        <v>28</v>
      </c>
      <c r="N57" s="49" t="n">
        <f>M57/C57</f>
        <v>0.000385595262686773</v>
      </c>
      <c r="O57" s="62" t="n">
        <v>211</v>
      </c>
      <c r="P57" s="49" t="n">
        <f>O57/C57</f>
        <v>0.00290573572953247</v>
      </c>
      <c r="Q57" s="62" t="n">
        <f>'4A-VAPNHRaceAlone'!Q57</f>
        <v>1859</v>
      </c>
      <c r="R57" s="49" t="n">
        <f>Q57/C57</f>
        <v>0.0256007711905254</v>
      </c>
      <c r="S57" s="62" t="n">
        <f>C57-E57</f>
        <v>7225</v>
      </c>
      <c r="T57" s="49" t="n">
        <f>S57/$C57</f>
        <v>0.099497349032569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</row>
    <row r="58" ht="12.75">
      <c r="A58" s="9" t="n">
        <v>56</v>
      </c>
      <c r="B58" s="25"/>
      <c r="C58" s="47" t="n">
        <f>Overview!M58</f>
        <v>70975</v>
      </c>
      <c r="D58" s="49" t="n">
        <f>F58+H58+J58+L58+N58+P58+R58</f>
        <v>0.974498062698133</v>
      </c>
      <c r="E58" s="62" t="n">
        <f>'4A-VAPNHRaceAlone'!E58</f>
        <v>49379</v>
      </c>
      <c r="F58" s="49" t="n">
        <f>E58/C58</f>
        <v>0.695723846424797</v>
      </c>
      <c r="G58" s="62" t="n">
        <v>14802</v>
      </c>
      <c r="H58" s="49" t="n">
        <f>G58/C58</f>
        <v>0.208552307150405</v>
      </c>
      <c r="I58" s="62" t="n">
        <v>288</v>
      </c>
      <c r="J58" s="49" t="n">
        <f>I58/C58</f>
        <v>0.00405776681930257</v>
      </c>
      <c r="K58" s="62" t="n">
        <v>258</v>
      </c>
      <c r="L58" s="49" t="n">
        <f>K58/C58</f>
        <v>0.00363508277562522</v>
      </c>
      <c r="M58" s="62" t="n">
        <v>18</v>
      </c>
      <c r="N58" s="49" t="n">
        <f>M58/C58</f>
        <v>0.000253610426206411</v>
      </c>
      <c r="O58" s="62" t="n">
        <v>216</v>
      </c>
      <c r="P58" s="49" t="n">
        <f>O58/C58</f>
        <v>0.00304332511447693</v>
      </c>
      <c r="Q58" s="62" t="n">
        <f>'4A-VAPNHRaceAlone'!Q58</f>
        <v>4204</v>
      </c>
      <c r="R58" s="49" t="n">
        <f>Q58/C58</f>
        <v>0.0592321239873195</v>
      </c>
      <c r="S58" s="62" t="n">
        <f>C58-E58</f>
        <v>21596</v>
      </c>
      <c r="T58" s="49" t="n">
        <f>S58/$C58</f>
        <v>0.304276153575203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0.969082007010078</v>
      </c>
      <c r="E59" s="62" t="n">
        <f>'4A-VAPNHRaceAlone'!E59</f>
        <v>66684</v>
      </c>
      <c r="F59" s="49" t="n">
        <f>E59/C59</f>
        <v>0.909455423264187</v>
      </c>
      <c r="G59" s="62" t="n">
        <v>1046</v>
      </c>
      <c r="H59" s="49" t="n">
        <f>G59/C59</f>
        <v>0.0142656465229191</v>
      </c>
      <c r="I59" s="62" t="n">
        <v>264</v>
      </c>
      <c r="J59" s="49" t="n">
        <f>I59/C59</f>
        <v>0.00360050734421669</v>
      </c>
      <c r="K59" s="62" t="n">
        <v>410</v>
      </c>
      <c r="L59" s="49" t="n">
        <f>K59/C59</f>
        <v>0.00559169701185167</v>
      </c>
      <c r="M59" s="62" t="n">
        <v>7</v>
      </c>
      <c r="N59" s="49" t="n">
        <f>M59/C59</f>
        <v>9.54679977633212E-05</v>
      </c>
      <c r="O59" s="62" t="n">
        <v>173</v>
      </c>
      <c r="P59" s="49" t="n">
        <f>O59/C59</f>
        <v>0.00235942337329351</v>
      </c>
      <c r="Q59" s="62" t="n">
        <f>'4A-VAPNHRaceAlone'!Q59</f>
        <v>2472</v>
      </c>
      <c r="R59" s="49" t="n">
        <f>Q59/C59</f>
        <v>0.0337138414958471</v>
      </c>
      <c r="S59" s="62" t="n">
        <f>C59-E59</f>
        <v>6639</v>
      </c>
      <c r="T59" s="49" t="n">
        <f>S59/$C59</f>
        <v>0.0905445767358128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0.964729061324589</v>
      </c>
      <c r="E60" s="62" t="n">
        <f>'4A-VAPNHRaceAlone'!E60</f>
        <v>66958</v>
      </c>
      <c r="F60" s="49" t="n">
        <f>E60/C60</f>
        <v>0.922527934307877</v>
      </c>
      <c r="G60" s="62" t="n">
        <v>393</v>
      </c>
      <c r="H60" s="49" t="n">
        <f>G60/C60</f>
        <v>0.00541464019509238</v>
      </c>
      <c r="I60" s="62" t="n">
        <v>273</v>
      </c>
      <c r="J60" s="49" t="n">
        <f>I60/C60</f>
        <v>0.00376131494468249</v>
      </c>
      <c r="K60" s="62" t="n">
        <v>358</v>
      </c>
      <c r="L60" s="49" t="n">
        <f>K60/C60</f>
        <v>0.0049324203303895</v>
      </c>
      <c r="M60" s="62" t="n">
        <v>26</v>
      </c>
      <c r="N60" s="49" t="n">
        <f>M60/C60</f>
        <v>0.000358220470922142</v>
      </c>
      <c r="O60" s="62" t="n">
        <v>208</v>
      </c>
      <c r="P60" s="49" t="n">
        <f>O60/C60</f>
        <v>0.00286576376737714</v>
      </c>
      <c r="Q60" s="62" t="n">
        <f>'4A-VAPNHRaceAlone'!Q60</f>
        <v>1805</v>
      </c>
      <c r="R60" s="49" t="n">
        <f>Q60/C60</f>
        <v>0.0248687673082487</v>
      </c>
      <c r="S60" s="62" t="n">
        <f>C60-E60</f>
        <v>5623</v>
      </c>
      <c r="T60" s="49" t="n">
        <f>S60/$C60</f>
        <v>0.0774720656921233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</row>
    <row r="61" ht="12.75">
      <c r="A61" s="9" t="n">
        <v>59</v>
      </c>
      <c r="B61" s="25"/>
      <c r="C61" s="47" t="n">
        <f>Overview!M61</f>
        <v>72990</v>
      </c>
      <c r="D61" s="49" t="n">
        <f>F61+H61+J61+L61+N61+P61+R61</f>
        <v>0.969571174133443</v>
      </c>
      <c r="E61" s="62" t="n">
        <f>'4A-VAPNHRaceAlone'!E61</f>
        <v>68469</v>
      </c>
      <c r="F61" s="49" t="n">
        <f>E61/C61</f>
        <v>0.938060008220304</v>
      </c>
      <c r="G61" s="62" t="n">
        <v>268</v>
      </c>
      <c r="H61" s="49" t="n">
        <f>G61/C61</f>
        <v>0.00367173585422661</v>
      </c>
      <c r="I61" s="62" t="n">
        <v>390</v>
      </c>
      <c r="J61" s="49" t="n">
        <f>I61/C61</f>
        <v>0.00534319769831484</v>
      </c>
      <c r="K61" s="62" t="n">
        <v>274</v>
      </c>
      <c r="L61" s="49" t="n">
        <f>K61/C61</f>
        <v>0.00375393889573914</v>
      </c>
      <c r="M61" s="62" t="n">
        <v>11</v>
      </c>
      <c r="N61" s="49" t="n">
        <f>M61/C61</f>
        <v>0.000150705576106316</v>
      </c>
      <c r="O61" s="62" t="n">
        <v>158</v>
      </c>
      <c r="P61" s="49" t="n">
        <f>O61/C61</f>
        <v>0.00216468009316345</v>
      </c>
      <c r="Q61" s="62" t="n">
        <f>'4A-VAPNHRaceAlone'!Q61</f>
        <v>1199</v>
      </c>
      <c r="R61" s="49" t="n">
        <f>Q61/C61</f>
        <v>0.0164269077955884</v>
      </c>
      <c r="S61" s="62" t="n">
        <f>C61-E61</f>
        <v>4521</v>
      </c>
      <c r="T61" s="49" t="n">
        <f>S61/$C61</f>
        <v>0.0619399917796958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0.961434475029768</v>
      </c>
      <c r="E62" s="62" t="n">
        <f>'4A-VAPNHRaceAlone'!E62</f>
        <v>55282</v>
      </c>
      <c r="F62" s="49" t="n">
        <f>E62/C62</f>
        <v>0.774420396441829</v>
      </c>
      <c r="G62" s="62" t="n">
        <v>6631</v>
      </c>
      <c r="H62" s="49" t="n">
        <f>G62/C62</f>
        <v>0.0928906633046158</v>
      </c>
      <c r="I62" s="62" t="n">
        <v>298</v>
      </c>
      <c r="J62" s="49" t="n">
        <f>I62/C62</f>
        <v>0.00417454647334874</v>
      </c>
      <c r="K62" s="62" t="n">
        <v>2342</v>
      </c>
      <c r="L62" s="49" t="n">
        <f>K62/C62</f>
        <v>0.0328080128878616</v>
      </c>
      <c r="M62" s="62" t="n">
        <v>24</v>
      </c>
      <c r="N62" s="49" t="n">
        <f>M62/C62</f>
        <v>0.000336205085101912</v>
      </c>
      <c r="O62" s="62" t="n">
        <v>228</v>
      </c>
      <c r="P62" s="49" t="n">
        <f>O62/C62</f>
        <v>0.00319394830846817</v>
      </c>
      <c r="Q62" s="62" t="n">
        <f>'4A-VAPNHRaceAlone'!Q62</f>
        <v>3827</v>
      </c>
      <c r="R62" s="49" t="n">
        <f>Q62/C62</f>
        <v>0.0536107025285424</v>
      </c>
      <c r="S62" s="62" t="n">
        <f>C62-E62</f>
        <v>16103</v>
      </c>
      <c r="T62" s="49" t="n">
        <f>S62/$C62</f>
        <v>0.22557960355817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0.964520984960433</v>
      </c>
      <c r="E63" s="62" t="n">
        <f>'4A-VAPNHRaceAlone'!E63</f>
        <v>64864</v>
      </c>
      <c r="F63" s="49" t="n">
        <f>E63/C63</f>
        <v>0.895800245825795</v>
      </c>
      <c r="G63" s="62" t="n">
        <v>1747</v>
      </c>
      <c r="H63" s="49" t="n">
        <f>G63/C63</f>
        <v>0.0241268350619398</v>
      </c>
      <c r="I63" s="62" t="n">
        <v>213</v>
      </c>
      <c r="J63" s="49" t="n">
        <f>I63/C63</f>
        <v>0.00294162327887417</v>
      </c>
      <c r="K63" s="62" t="n">
        <v>491</v>
      </c>
      <c r="L63" s="49" t="n">
        <f>K63/C63</f>
        <v>0.00678092502313248</v>
      </c>
      <c r="M63" s="62" t="n">
        <v>22</v>
      </c>
      <c r="N63" s="49" t="n">
        <f>M63/C63</f>
        <v>0.000303829634437708</v>
      </c>
      <c r="O63" s="62" t="n">
        <v>170</v>
      </c>
      <c r="P63" s="49" t="n">
        <f>O63/C63</f>
        <v>0.00234777444792774</v>
      </c>
      <c r="Q63" s="62" t="n">
        <f>'4A-VAPNHRaceAlone'!Q63</f>
        <v>2333</v>
      </c>
      <c r="R63" s="49" t="n">
        <f>Q63/C63</f>
        <v>0.032219751688326</v>
      </c>
      <c r="S63" s="62" t="n">
        <f>C63-E63</f>
        <v>7545</v>
      </c>
      <c r="T63" s="49" t="n">
        <f>S63/$C63</f>
        <v>0.104199754174205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</row>
    <row r="64" ht="12.75">
      <c r="A64" s="9" t="n">
        <v>62</v>
      </c>
      <c r="B64" s="25"/>
      <c r="C64" s="47" t="n">
        <f>Overview!M64</f>
        <v>74339</v>
      </c>
      <c r="D64" s="49" t="n">
        <f>F64+H64+J64+L64+N64+P64+R64</f>
        <v>0.966249209701503</v>
      </c>
      <c r="E64" s="62" t="n">
        <f>'4A-VAPNHRaceAlone'!E64</f>
        <v>63452</v>
      </c>
      <c r="F64" s="49" t="n">
        <f>E64/C64</f>
        <v>0.853549280996516</v>
      </c>
      <c r="G64" s="62" t="n">
        <v>2142</v>
      </c>
      <c r="H64" s="49" t="n">
        <f>G64/C64</f>
        <v>0.0288139469188448</v>
      </c>
      <c r="I64" s="62" t="n">
        <v>281</v>
      </c>
      <c r="J64" s="49" t="n">
        <f>I64/C64</f>
        <v>0.00377998089831717</v>
      </c>
      <c r="K64" s="62" t="n">
        <v>378</v>
      </c>
      <c r="L64" s="49" t="n">
        <f>K64/C64</f>
        <v>0.00508481416214907</v>
      </c>
      <c r="M64" s="62" t="n">
        <v>5</v>
      </c>
      <c r="N64" s="49" t="n">
        <f>M64/C64</f>
        <v>6.72594465892735E-05</v>
      </c>
      <c r="O64" s="62" t="n">
        <v>219</v>
      </c>
      <c r="P64" s="49" t="n">
        <f>O64/C64</f>
        <v>0.00294596376061018</v>
      </c>
      <c r="Q64" s="62" t="n">
        <f>'4A-VAPNHRaceAlone'!Q64</f>
        <v>5353</v>
      </c>
      <c r="R64" s="49" t="n">
        <f>Q64/C64</f>
        <v>0.0720079635184762</v>
      </c>
      <c r="S64" s="62" t="n">
        <f>C64-E64</f>
        <v>10887</v>
      </c>
      <c r="T64" s="49" t="n">
        <f>S64/$C64</f>
        <v>0.146450719003484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</row>
    <row r="65" ht="12.75">
      <c r="A65" s="9" t="n">
        <v>63</v>
      </c>
      <c r="B65" s="25"/>
      <c r="C65" s="47" t="n">
        <f>Overview!M65</f>
        <v>71335</v>
      </c>
      <c r="D65" s="49" t="n">
        <f>F65+H65+J65+L65+N65+P65+R65</f>
        <v>0.968725029789024</v>
      </c>
      <c r="E65" s="62" t="n">
        <f>'4A-VAPNHRaceAlone'!E65</f>
        <v>64724</v>
      </c>
      <c r="F65" s="49" t="n">
        <f>E65/C65</f>
        <v>0.907324595219738</v>
      </c>
      <c r="G65" s="62" t="n">
        <v>1216</v>
      </c>
      <c r="H65" s="49" t="n">
        <f>G65/C65</f>
        <v>0.0170463306932081</v>
      </c>
      <c r="I65" s="62" t="n">
        <v>248</v>
      </c>
      <c r="J65" s="49" t="n">
        <f>I65/C65</f>
        <v>0.00347655428611481</v>
      </c>
      <c r="K65" s="62" t="n">
        <v>375</v>
      </c>
      <c r="L65" s="49" t="n">
        <f>K65/C65</f>
        <v>0.00525688652134296</v>
      </c>
      <c r="M65" s="62" t="n">
        <v>21</v>
      </c>
      <c r="N65" s="49" t="n">
        <f>M65/C65</f>
        <v>0.000294385645195206</v>
      </c>
      <c r="O65" s="62" t="n">
        <v>176</v>
      </c>
      <c r="P65" s="49" t="n">
        <f>O65/C65</f>
        <v>0.00246723207401696</v>
      </c>
      <c r="Q65" s="62" t="n">
        <f>'4A-VAPNHRaceAlone'!Q65</f>
        <v>2344</v>
      </c>
      <c r="R65" s="49" t="n">
        <f>Q65/C65</f>
        <v>0.0328590453494077</v>
      </c>
      <c r="S65" s="62" t="n">
        <f>C65-E65</f>
        <v>6611</v>
      </c>
      <c r="T65" s="49" t="n">
        <f>S65/$C65</f>
        <v>0.0926754047802621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0.965249600610747</v>
      </c>
      <c r="E66" s="62" t="n">
        <f>'4A-VAPNHRaceAlone'!E66</f>
        <v>61342</v>
      </c>
      <c r="F66" s="49" t="n">
        <f>E66/C66</f>
        <v>0.86723311608443</v>
      </c>
      <c r="G66" s="62" t="n">
        <v>1979</v>
      </c>
      <c r="H66" s="49" t="n">
        <f>G66/C66</f>
        <v>0.0279784541868718</v>
      </c>
      <c r="I66" s="62" t="n">
        <v>348</v>
      </c>
      <c r="J66" s="49" t="n">
        <f>I66/C66</f>
        <v>0.00491991008440191</v>
      </c>
      <c r="K66" s="62" t="n">
        <v>526</v>
      </c>
      <c r="L66" s="49" t="n">
        <f>K66/C66</f>
        <v>0.00743641581722817</v>
      </c>
      <c r="M66" s="62" t="n">
        <v>17</v>
      </c>
      <c r="N66" s="49" t="n">
        <f>M66/C66</f>
        <v>0.000240340435157564</v>
      </c>
      <c r="O66" s="62" t="n">
        <v>250</v>
      </c>
      <c r="P66" s="49" t="n">
        <f>O66/C66</f>
        <v>0.00353441816408183</v>
      </c>
      <c r="Q66" s="62" t="n">
        <f>'4A-VAPNHRaceAlone'!Q66</f>
        <v>3813</v>
      </c>
      <c r="R66" s="49" t="n">
        <f>Q66/C66</f>
        <v>0.0539069458385761</v>
      </c>
      <c r="S66" s="62" t="n">
        <f>C66-E66</f>
        <v>9391</v>
      </c>
      <c r="T66" s="49" t="n">
        <f>S66/$C66</f>
        <v>0.13276688391557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F67+H67+J67+L67+N67+P67+R67</f>
        <v>0.96379727561924</v>
      </c>
      <c r="E67" s="62" t="n">
        <f>'4A-VAPNHRaceAlone'!E67</f>
        <v>54841</v>
      </c>
      <c r="F67" s="49" t="n">
        <f>E67/C67</f>
        <v>0.745547731042171</v>
      </c>
      <c r="G67" s="62" t="n">
        <v>11766</v>
      </c>
      <c r="H67" s="49" t="n">
        <f>G67/C67</f>
        <v>0.15995540933685</v>
      </c>
      <c r="I67" s="62" t="n">
        <v>362</v>
      </c>
      <c r="J67" s="49" t="n">
        <f>I67/C67</f>
        <v>0.00492128660376845</v>
      </c>
      <c r="K67" s="62" t="n">
        <v>977</v>
      </c>
      <c r="L67" s="49" t="n">
        <f>K67/C67</f>
        <v>0.0132820359444248</v>
      </c>
      <c r="M67" s="62" t="n">
        <v>27</v>
      </c>
      <c r="N67" s="49" t="n">
        <f>M67/C67</f>
        <v>0.000367057288126376</v>
      </c>
      <c r="O67" s="62" t="n">
        <v>317</v>
      </c>
      <c r="P67" s="49" t="n">
        <f>O67/C67</f>
        <v>0.00430952445689116</v>
      </c>
      <c r="Q67" s="62" t="n">
        <f>'4A-VAPNHRaceAlone'!Q67</f>
        <v>2605</v>
      </c>
      <c r="R67" s="49" t="n">
        <f>Q67/C67</f>
        <v>0.0354142309470078</v>
      </c>
      <c r="S67" s="62" t="n">
        <f>C67-E67</f>
        <v>18717</v>
      </c>
      <c r="T67" s="49" t="n">
        <f>S67/$C67</f>
        <v>0.254452268957829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F68+H68+J68+L68+N68+P68+R68</f>
        <v>0.964267219057483</v>
      </c>
      <c r="E68" s="62" t="n">
        <f>'4A-VAPNHRaceAlone'!E68</f>
        <v>62228</v>
      </c>
      <c r="F68" s="49" t="n">
        <f>E68/C68</f>
        <v>0.848047098585407</v>
      </c>
      <c r="G68" s="62" t="n">
        <v>2366</v>
      </c>
      <c r="H68" s="49" t="n">
        <f>G68/C68</f>
        <v>0.0322439968382894</v>
      </c>
      <c r="I68" s="62" t="n">
        <v>179</v>
      </c>
      <c r="J68" s="49" t="n">
        <f>I68/C68</f>
        <v>0.00243942326037777</v>
      </c>
      <c r="K68" s="62" t="n">
        <v>3117</v>
      </c>
      <c r="L68" s="49" t="n">
        <f>K68/C68</f>
        <v>0.0424786720815503</v>
      </c>
      <c r="M68" s="62" t="n">
        <v>64</v>
      </c>
      <c r="N68" s="49" t="n">
        <f>M68/C68</f>
        <v>0.000872196026056856</v>
      </c>
      <c r="O68" s="62" t="n">
        <v>282</v>
      </c>
      <c r="P68" s="49" t="n">
        <f>O68/C68</f>
        <v>0.00384311373981302</v>
      </c>
      <c r="Q68" s="62" t="n">
        <f>'4A-VAPNHRaceAlone'!Q68</f>
        <v>2520</v>
      </c>
      <c r="R68" s="49" t="n">
        <f>Q68/C68</f>
        <v>0.0343427185259887</v>
      </c>
      <c r="S68" s="62" t="n">
        <f>C68-E68</f>
        <v>11150</v>
      </c>
      <c r="T68" s="49" t="n">
        <f>S68/$C68</f>
        <v>0.151952901414593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F69+H69+J69+L69+N69+P69+R69</f>
        <v>0.958501817587715</v>
      </c>
      <c r="E69" s="62" t="n">
        <f>'4A-VAPNHRaceAlone'!E69</f>
        <v>41958</v>
      </c>
      <c r="F69" s="49" t="n">
        <f>E69/C69</f>
        <v>0.571253522852592</v>
      </c>
      <c r="G69" s="62" t="n">
        <v>19825</v>
      </c>
      <c r="H69" s="49" t="n">
        <f>G69/C69</f>
        <v>0.269915179240017</v>
      </c>
      <c r="I69" s="62" t="n">
        <v>445</v>
      </c>
      <c r="J69" s="49" t="n">
        <f>I69/C69</f>
        <v>0.00605862571307982</v>
      </c>
      <c r="K69" s="62" t="n">
        <v>2950</v>
      </c>
      <c r="L69" s="49" t="n">
        <f>K69/C69</f>
        <v>0.0401639232664842</v>
      </c>
      <c r="M69" s="62" t="n">
        <v>87</v>
      </c>
      <c r="N69" s="49" t="n">
        <f>M69/C69</f>
        <v>0.00118449536413021</v>
      </c>
      <c r="O69" s="62" t="n">
        <v>572</v>
      </c>
      <c r="P69" s="49" t="n">
        <f>O69/C69</f>
        <v>0.00778771664692508</v>
      </c>
      <c r="Q69" s="62" t="n">
        <f>'4A-VAPNHRaceAlone'!Q69</f>
        <v>4564</v>
      </c>
      <c r="R69" s="49" t="n">
        <f>Q69/C69</f>
        <v>0.0621383545044861</v>
      </c>
      <c r="S69" s="62" t="n">
        <f>C69-E69</f>
        <v>31491</v>
      </c>
      <c r="T69" s="49" t="n">
        <f>S69/$C69</f>
        <v>0.428746477147408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F70+H70+J70+L70+N70+P70+R70</f>
        <v>0.964448958862367</v>
      </c>
      <c r="E70" s="62" t="n">
        <f>'4A-VAPNHRaceAlone'!E70</f>
        <v>52861</v>
      </c>
      <c r="F70" s="49" t="n">
        <f>E70/C70</f>
        <v>0.706490069765577</v>
      </c>
      <c r="G70" s="62" t="n">
        <v>5974</v>
      </c>
      <c r="H70" s="49" t="n">
        <f>G70/C70</f>
        <v>0.0798428269760231</v>
      </c>
      <c r="I70" s="62" t="n">
        <v>215</v>
      </c>
      <c r="J70" s="49" t="n">
        <f>I70/C70</f>
        <v>0.00287348640774104</v>
      </c>
      <c r="K70" s="62" t="n">
        <v>8789</v>
      </c>
      <c r="L70" s="49" t="n">
        <f>K70/C70</f>
        <v>0.117465451337842</v>
      </c>
      <c r="M70" s="62" t="n">
        <v>58</v>
      </c>
      <c r="N70" s="49" t="n">
        <f>M70/C70</f>
        <v>0.000775173077437117</v>
      </c>
      <c r="O70" s="62" t="n">
        <v>350</v>
      </c>
      <c r="P70" s="49" t="n">
        <f>O70/C70</f>
        <v>0.00467776857074123</v>
      </c>
      <c r="Q70" s="62" t="n">
        <f>'4A-VAPNHRaceAlone'!Q70</f>
        <v>3915</v>
      </c>
      <c r="R70" s="49" t="n">
        <f>Q70/C70</f>
        <v>0.0523241827270054</v>
      </c>
      <c r="S70" s="62" t="n">
        <f>C70-E70</f>
        <v>21961</v>
      </c>
      <c r="T70" s="49" t="n">
        <f>S70/$C70</f>
        <v>0.293509930234423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</row>
    <row r="71" ht="12.75">
      <c r="A71" s="9" t="n">
        <v>69</v>
      </c>
      <c r="B71" s="25"/>
      <c r="C71" s="47" t="n">
        <f>Overview!M71</f>
        <v>78757</v>
      </c>
      <c r="D71" s="49" t="n">
        <f>F71+H71+J71+L71+N71+P71+R71</f>
        <v>0.962339855504907</v>
      </c>
      <c r="E71" s="62" t="n">
        <f>'4A-VAPNHRaceAlone'!E71</f>
        <v>55393</v>
      </c>
      <c r="F71" s="49" t="n">
        <f>E71/C71</f>
        <v>0.703340655433803</v>
      </c>
      <c r="G71" s="62" t="n">
        <v>3369</v>
      </c>
      <c r="H71" s="49" t="n">
        <f>G71/C71</f>
        <v>0.0427771499676219</v>
      </c>
      <c r="I71" s="62" t="n">
        <v>137</v>
      </c>
      <c r="J71" s="49" t="n">
        <f>I71/C71</f>
        <v>0.00173952791497899</v>
      </c>
      <c r="K71" s="62" t="n">
        <v>13001</v>
      </c>
      <c r="L71" s="49" t="n">
        <f>K71/C71</f>
        <v>0.16507738994629</v>
      </c>
      <c r="M71" s="62" t="n">
        <v>85</v>
      </c>
      <c r="N71" s="49" t="n">
        <f>M71/C71</f>
        <v>0.00107926914433003</v>
      </c>
      <c r="O71" s="62" t="n">
        <v>528</v>
      </c>
      <c r="P71" s="49" t="n">
        <f>O71/C71</f>
        <v>0.00670416597889711</v>
      </c>
      <c r="Q71" s="62" t="n">
        <f>'4A-VAPNHRaceAlone'!Q71</f>
        <v>3278</v>
      </c>
      <c r="R71" s="49" t="n">
        <f>Q71/C71</f>
        <v>0.0416216971189863</v>
      </c>
      <c r="S71" s="62" t="n">
        <f>C71-E71</f>
        <v>23364</v>
      </c>
      <c r="T71" s="49" t="n">
        <f>S71/$C71</f>
        <v>0.296659344566197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F72+H72+J72+L72+N72+P72+R72</f>
        <v>0.964319156964962</v>
      </c>
      <c r="E72" s="62" t="n">
        <f>'4A-VAPNHRaceAlone'!E72</f>
        <v>56102</v>
      </c>
      <c r="F72" s="49" t="n">
        <f>E72/C72</f>
        <v>0.784084079887074</v>
      </c>
      <c r="G72" s="62" t="n">
        <v>8840</v>
      </c>
      <c r="H72" s="49" t="n">
        <f>G72/C72</f>
        <v>0.12354823831952</v>
      </c>
      <c r="I72" s="62" t="n">
        <v>360</v>
      </c>
      <c r="J72" s="49" t="n">
        <f>I72/C72</f>
        <v>0.00503137622115694</v>
      </c>
      <c r="K72" s="62" t="n">
        <v>917</v>
      </c>
      <c r="L72" s="49" t="n">
        <f>K72/C72</f>
        <v>0.0128160333188914</v>
      </c>
      <c r="M72" s="62" t="n">
        <v>20</v>
      </c>
      <c r="N72" s="49" t="n">
        <f>M72/C72</f>
        <v>0.000279520901175385</v>
      </c>
      <c r="O72" s="62" t="n">
        <v>225</v>
      </c>
      <c r="P72" s="49" t="n">
        <f>O72/C72</f>
        <v>0.00314461013822309</v>
      </c>
      <c r="Q72" s="62" t="n">
        <f>'4A-VAPNHRaceAlone'!Q72</f>
        <v>2534</v>
      </c>
      <c r="R72" s="49" t="n">
        <f>Q72/C72</f>
        <v>0.0354152981789213</v>
      </c>
      <c r="S72" s="62" t="n">
        <f>C72-E72</f>
        <v>15449</v>
      </c>
      <c r="T72" s="49" t="n">
        <f>S72/$C72</f>
        <v>0.215915920112926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</row>
    <row r="73" ht="12.75">
      <c r="A73" s="9" t="n">
        <v>71</v>
      </c>
      <c r="B73" s="25"/>
      <c r="C73" s="47" t="n">
        <f>Overview!M73</f>
        <v>72892</v>
      </c>
      <c r="D73" s="49" t="n">
        <f>F73+H73+J73+L73+N73+P73+R73</f>
        <v>0.968665971574384</v>
      </c>
      <c r="E73" s="62" t="n">
        <f>'4A-VAPNHRaceAlone'!E73</f>
        <v>66738</v>
      </c>
      <c r="F73" s="49" t="n">
        <f>E73/C73</f>
        <v>0.915573725511716</v>
      </c>
      <c r="G73" s="62" t="n">
        <v>1010</v>
      </c>
      <c r="H73" s="49" t="n">
        <f>G73/C73</f>
        <v>0.0138561158974922</v>
      </c>
      <c r="I73" s="62" t="n">
        <v>266</v>
      </c>
      <c r="J73" s="49" t="n">
        <f>I73/C73</f>
        <v>0.00364923448389398</v>
      </c>
      <c r="K73" s="62" t="n">
        <v>402</v>
      </c>
      <c r="L73" s="49" t="n">
        <f>K73/C73</f>
        <v>0.00551500850573451</v>
      </c>
      <c r="M73" s="62" t="n">
        <v>24</v>
      </c>
      <c r="N73" s="49" t="n">
        <f>M73/C73</f>
        <v>0.000329254239148329</v>
      </c>
      <c r="O73" s="62" t="n">
        <v>188</v>
      </c>
      <c r="P73" s="49" t="n">
        <f>O73/C73</f>
        <v>0.00257915820666191</v>
      </c>
      <c r="Q73" s="62" t="n">
        <f>'4A-VAPNHRaceAlone'!Q73</f>
        <v>1980</v>
      </c>
      <c r="R73" s="49" t="n">
        <f>Q73/C73</f>
        <v>0.0271634747297371</v>
      </c>
      <c r="S73" s="62" t="n">
        <f>C73-E73</f>
        <v>6154</v>
      </c>
      <c r="T73" s="49" t="n">
        <f>S73/$C73</f>
        <v>0.084426274488284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</row>
    <row r="74" ht="12.75">
      <c r="A74" s="9" t="n">
        <v>72</v>
      </c>
      <c r="B74" s="25"/>
      <c r="C74" s="47" t="n">
        <f>Overview!M74</f>
        <v>70123</v>
      </c>
      <c r="D74" s="49" t="n">
        <f>F74+H74+J74+L74+N74+P74+R74</f>
        <v>0.963150464184362</v>
      </c>
      <c r="E74" s="62" t="n">
        <f>'4A-VAPNHRaceAlone'!E74</f>
        <v>62476</v>
      </c>
      <c r="F74" s="49" t="n">
        <f>E74/C74</f>
        <v>0.890948761462003</v>
      </c>
      <c r="G74" s="62" t="n">
        <v>1960</v>
      </c>
      <c r="H74" s="49" t="n">
        <f>G74/C74</f>
        <v>0.0279508862997875</v>
      </c>
      <c r="I74" s="62" t="n">
        <v>340</v>
      </c>
      <c r="J74" s="49" t="n">
        <f>I74/C74</f>
        <v>0.00484862313363661</v>
      </c>
      <c r="K74" s="62" t="n">
        <v>748</v>
      </c>
      <c r="L74" s="49" t="n">
        <f>K74/C74</f>
        <v>0.0106669708940005</v>
      </c>
      <c r="M74" s="62" t="n">
        <v>22</v>
      </c>
      <c r="N74" s="49" t="n">
        <f>M74/C74</f>
        <v>0.000313734438058839</v>
      </c>
      <c r="O74" s="62" t="n">
        <v>238</v>
      </c>
      <c r="P74" s="49" t="n">
        <f>O74/C74</f>
        <v>0.00339403619354563</v>
      </c>
      <c r="Q74" s="62" t="n">
        <f>'4A-VAPNHRaceAlone'!Q74</f>
        <v>1755</v>
      </c>
      <c r="R74" s="49" t="n">
        <f>Q74/C74</f>
        <v>0.0250274517633301</v>
      </c>
      <c r="S74" s="62" t="n">
        <f>C74-E74</f>
        <v>7647</v>
      </c>
      <c r="T74" s="49" t="n">
        <f>S74/$C74</f>
        <v>0.109051238537998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</row>
    <row r="75" ht="12.75">
      <c r="A75" s="9" t="n">
        <v>73</v>
      </c>
      <c r="B75" s="25"/>
      <c r="C75" s="47" t="n">
        <f>Overview!M75</f>
        <v>74239</v>
      </c>
      <c r="D75" s="49" t="n">
        <f>F75+H75+J75+L75+N75+P75+R75</f>
        <v>0.961327604089494</v>
      </c>
      <c r="E75" s="62" t="n">
        <f>'4A-VAPNHRaceAlone'!E75</f>
        <v>48106</v>
      </c>
      <c r="F75" s="49" t="n">
        <f>E75/C75</f>
        <v>0.64798825415213</v>
      </c>
      <c r="G75" s="62" t="n">
        <v>14828</v>
      </c>
      <c r="H75" s="49" t="n">
        <f>G75/C75</f>
        <v>0.199733293821307</v>
      </c>
      <c r="I75" s="62" t="n">
        <v>472</v>
      </c>
      <c r="J75" s="49" t="n">
        <f>I75/C75</f>
        <v>0.00635784425975565</v>
      </c>
      <c r="K75" s="62" t="n">
        <v>1924</v>
      </c>
      <c r="L75" s="49" t="n">
        <f>K75/C75</f>
        <v>0.0259162973639192</v>
      </c>
      <c r="M75" s="62" t="n">
        <v>39</v>
      </c>
      <c r="N75" s="49" t="n">
        <f>M75/C75</f>
        <v>0.000525330351971336</v>
      </c>
      <c r="O75" s="62" t="n">
        <v>576</v>
      </c>
      <c r="P75" s="49" t="n">
        <f>O75/C75</f>
        <v>0.00775872519834588</v>
      </c>
      <c r="Q75" s="62" t="n">
        <f>'4A-VAPNHRaceAlone'!Q75</f>
        <v>5423</v>
      </c>
      <c r="R75" s="49" t="n">
        <f>Q75/C75</f>
        <v>0.0730478589420655</v>
      </c>
      <c r="S75" s="62" t="n">
        <f>C75-E75</f>
        <v>26133</v>
      </c>
      <c r="T75" s="49" t="n">
        <f>S75/$C75</f>
        <v>0.35201174584787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0.961748157194575</v>
      </c>
      <c r="E76" s="62" t="n">
        <f>'4A-VAPNHRaceAlone'!E76</f>
        <v>49161</v>
      </c>
      <c r="F76" s="49" t="n">
        <f>E76/C76</f>
        <v>0.714746805076984</v>
      </c>
      <c r="G76" s="62" t="n">
        <v>10030</v>
      </c>
      <c r="H76" s="49" t="n">
        <f>G76/C76</f>
        <v>0.145825155202745</v>
      </c>
      <c r="I76" s="62" t="n">
        <v>430</v>
      </c>
      <c r="J76" s="49" t="n">
        <f>I76/C76</f>
        <v>0.00625172649423533</v>
      </c>
      <c r="K76" s="62" t="n">
        <v>2370</v>
      </c>
      <c r="L76" s="49" t="n">
        <f>K76/C76</f>
        <v>0.0344571902124133</v>
      </c>
      <c r="M76" s="62" t="n">
        <v>24</v>
      </c>
      <c r="N76" s="49" t="n">
        <f>M76/C76</f>
        <v>0.000348933571771274</v>
      </c>
      <c r="O76" s="62" t="n">
        <v>331</v>
      </c>
      <c r="P76" s="49" t="n">
        <f>O76/C76</f>
        <v>0.00481237551067882</v>
      </c>
      <c r="Q76" s="62" t="n">
        <f>'4A-VAPNHRaceAlone'!Q76</f>
        <v>3804</v>
      </c>
      <c r="R76" s="49" t="n">
        <f>Q76/C76</f>
        <v>0.0553059711257469</v>
      </c>
      <c r="S76" s="62" t="n">
        <f>C76-E76</f>
        <v>19620</v>
      </c>
      <c r="T76" s="49" t="n">
        <f>S76/$C76</f>
        <v>0.285253194923017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0.971266710713131</v>
      </c>
      <c r="E77" s="62" t="n">
        <f>'4A-VAPNHRaceAlone'!E77</f>
        <v>58182</v>
      </c>
      <c r="F77" s="49" t="n">
        <f>E77/C77</f>
        <v>0.817886613154898</v>
      </c>
      <c r="G77" s="62" t="n">
        <v>5147</v>
      </c>
      <c r="H77" s="49" t="n">
        <f>G77/C77</f>
        <v>0.0723533463598409</v>
      </c>
      <c r="I77" s="62" t="n">
        <v>229</v>
      </c>
      <c r="J77" s="49" t="n">
        <f>I77/C77</f>
        <v>0.0032191405316502</v>
      </c>
      <c r="K77" s="62" t="n">
        <v>1979</v>
      </c>
      <c r="L77" s="49" t="n">
        <f>K77/C77</f>
        <v>0.0278195594416408</v>
      </c>
      <c r="M77" s="62" t="n">
        <v>23</v>
      </c>
      <c r="N77" s="49" t="n">
        <f>M77/C77</f>
        <v>0.000323319791388448</v>
      </c>
      <c r="O77" s="62" t="n">
        <v>219</v>
      </c>
      <c r="P77" s="49" t="n">
        <f>O77/C77</f>
        <v>0.00307856670930739</v>
      </c>
      <c r="Q77" s="62" t="n">
        <f>'4A-VAPNHRaceAlone'!Q77</f>
        <v>3314</v>
      </c>
      <c r="R77" s="49" t="n">
        <f>Q77/C77</f>
        <v>0.046586164724405</v>
      </c>
      <c r="S77" s="62" t="n">
        <f>C77-E77</f>
        <v>12955</v>
      </c>
      <c r="T77" s="49" t="n">
        <f>S77/$C77</f>
        <v>0.182113386845102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0.966481121319831</v>
      </c>
      <c r="E78" s="62" t="n">
        <f>'4A-VAPNHRaceAlone'!E78</f>
        <v>57253</v>
      </c>
      <c r="F78" s="49" t="n">
        <f>E78/C78</f>
        <v>0.767929716316813</v>
      </c>
      <c r="G78" s="62" t="n">
        <v>5469</v>
      </c>
      <c r="H78" s="49" t="n">
        <f>G78/C78</f>
        <v>0.0733552410971766</v>
      </c>
      <c r="I78" s="62" t="n">
        <v>365</v>
      </c>
      <c r="J78" s="49" t="n">
        <f>I78/C78</f>
        <v>0.00489571457313393</v>
      </c>
      <c r="K78" s="62" t="n">
        <v>1479</v>
      </c>
      <c r="L78" s="49" t="n">
        <f>K78/C78</f>
        <v>0.0198377037086715</v>
      </c>
      <c r="M78" s="62" t="n">
        <v>52</v>
      </c>
      <c r="N78" s="49" t="n">
        <f>M78/C78</f>
        <v>0.000697471665213601</v>
      </c>
      <c r="O78" s="62" t="n">
        <v>317</v>
      </c>
      <c r="P78" s="49" t="n">
        <f>O78/C78</f>
        <v>0.00425189457447522</v>
      </c>
      <c r="Q78" s="62" t="n">
        <f>'4A-VAPNHRaceAlone'!Q78</f>
        <v>7121</v>
      </c>
      <c r="R78" s="49" t="n">
        <f>Q78/C78</f>
        <v>0.0955133793843471</v>
      </c>
      <c r="S78" s="62" t="n">
        <f>C78-E78</f>
        <v>17302</v>
      </c>
      <c r="T78" s="49" t="n">
        <f>S78/$C78</f>
        <v>0.232070283683187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0.978040964602685</v>
      </c>
      <c r="E79" s="62" t="n">
        <f>'4A-VAPNHRaceAlone'!E79</f>
        <v>61079</v>
      </c>
      <c r="F79" s="49" t="n">
        <f>E79/C79</f>
        <v>0.901974393431487</v>
      </c>
      <c r="G79" s="62" t="n">
        <v>745</v>
      </c>
      <c r="H79" s="49" t="n">
        <f>G79/C79</f>
        <v>0.0110016687094821</v>
      </c>
      <c r="I79" s="62" t="n">
        <v>128</v>
      </c>
      <c r="J79" s="49" t="n">
        <f>I79/C79</f>
        <v>0.00189021959035397</v>
      </c>
      <c r="K79" s="62" t="n">
        <v>1184</v>
      </c>
      <c r="L79" s="49" t="n">
        <f>K79/C79</f>
        <v>0.0174845312107743</v>
      </c>
      <c r="M79" s="62" t="n">
        <v>24</v>
      </c>
      <c r="N79" s="49" t="n">
        <f>M79/C79</f>
        <v>0.00035441617319137</v>
      </c>
      <c r="O79" s="62" t="n">
        <v>167</v>
      </c>
      <c r="P79" s="49" t="n">
        <f>O79/C79</f>
        <v>0.00246614587178995</v>
      </c>
      <c r="Q79" s="62" t="n">
        <f>'4A-VAPNHRaceAlone'!Q79</f>
        <v>2903</v>
      </c>
      <c r="R79" s="49" t="n">
        <f>Q79/C79</f>
        <v>0.0428695896156061</v>
      </c>
      <c r="S79" s="62" t="n">
        <f>C79-E79</f>
        <v>6638</v>
      </c>
      <c r="T79" s="49" t="n">
        <f>S79/$C79</f>
        <v>0.0980256065685131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0.975800638451241</v>
      </c>
      <c r="E80" s="62" t="n">
        <f>'4A-VAPNHRaceAlone'!E80</f>
        <v>31949</v>
      </c>
      <c r="F80" s="49" t="n">
        <f>E80/C80</f>
        <v>0.469997204936964</v>
      </c>
      <c r="G80" s="62" t="n">
        <v>18096</v>
      </c>
      <c r="H80" s="49" t="n">
        <f>G80/C80</f>
        <v>0.266207687894435</v>
      </c>
      <c r="I80" s="62" t="n">
        <v>358</v>
      </c>
      <c r="J80" s="49" t="n">
        <f>I80/C80</f>
        <v>0.00526648719419804</v>
      </c>
      <c r="K80" s="62" t="n">
        <v>2453</v>
      </c>
      <c r="L80" s="49" t="n">
        <f>K80/C80</f>
        <v>0.0360857348809156</v>
      </c>
      <c r="M80" s="62" t="n">
        <v>28</v>
      </c>
      <c r="N80" s="49" t="n">
        <f>M80/C80</f>
        <v>0.000411904026361858</v>
      </c>
      <c r="O80" s="62" t="n">
        <v>392</v>
      </c>
      <c r="P80" s="49" t="n">
        <f>O80/C80</f>
        <v>0.00576665636906601</v>
      </c>
      <c r="Q80" s="62" t="n">
        <f>'4A-VAPNHRaceAlone'!Q80</f>
        <v>13056</v>
      </c>
      <c r="R80" s="49" t="n">
        <f>Q80/C80</f>
        <v>0.1920649631493</v>
      </c>
      <c r="S80" s="62" t="n">
        <f>C80-E80</f>
        <v>36028</v>
      </c>
      <c r="T80" s="49" t="n">
        <f>S80/$C80</f>
        <v>0.530002795063036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0.971175359581578</v>
      </c>
      <c r="E81" s="62" t="n">
        <f>'4A-VAPNHRaceAlone'!E81</f>
        <v>50034</v>
      </c>
      <c r="F81" s="49" t="n">
        <f>E81/C81</f>
        <v>0.726921400552085</v>
      </c>
      <c r="G81" s="62" t="n">
        <v>4099</v>
      </c>
      <c r="H81" s="49" t="n">
        <f>G81/C81</f>
        <v>0.0595525207031818</v>
      </c>
      <c r="I81" s="62" t="n">
        <v>285</v>
      </c>
      <c r="J81" s="49" t="n">
        <f>I81/C81</f>
        <v>0.00414063635042859</v>
      </c>
      <c r="K81" s="62" t="n">
        <v>2125</v>
      </c>
      <c r="L81" s="49" t="n">
        <f>K81/C81</f>
        <v>0.0308731657707395</v>
      </c>
      <c r="M81" s="62" t="n">
        <v>35</v>
      </c>
      <c r="N81" s="49" t="n">
        <f>M81/C81</f>
        <v>0.000508499200929827</v>
      </c>
      <c r="O81" s="62" t="n">
        <v>217</v>
      </c>
      <c r="P81" s="49" t="n">
        <f>O81/C81</f>
        <v>0.00315269504576493</v>
      </c>
      <c r="Q81" s="62" t="n">
        <f>'4A-VAPNHRaceAlone'!Q81</f>
        <v>10051</v>
      </c>
      <c r="R81" s="49" t="n">
        <f>Q81/C81</f>
        <v>0.146026441958448</v>
      </c>
      <c r="S81" s="62" t="n">
        <f>C81-E81</f>
        <v>18796</v>
      </c>
      <c r="T81" s="49" t="n">
        <f>S81/$C81</f>
        <v>0.273078599447915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</row>
    <row r="82" ht="12.75">
      <c r="A82" s="9" t="n">
        <v>80</v>
      </c>
      <c r="B82" s="25"/>
      <c r="C82" s="47" t="n">
        <f>Overview!M82</f>
        <v>70666</v>
      </c>
      <c r="D82" s="49" t="n">
        <f>F82+H82+J82+L82+N82+P82+R82</f>
        <v>0.967579882829083</v>
      </c>
      <c r="E82" s="62" t="n">
        <f>'4A-VAPNHRaceAlone'!E82</f>
        <v>57054</v>
      </c>
      <c r="F82" s="49" t="n">
        <f>E82/C82</f>
        <v>0.807375541278691</v>
      </c>
      <c r="G82" s="62" t="n">
        <v>4872</v>
      </c>
      <c r="H82" s="49" t="n">
        <f>G82/C82</f>
        <v>0.0689440466419494</v>
      </c>
      <c r="I82" s="62" t="n">
        <v>223</v>
      </c>
      <c r="J82" s="49" t="n">
        <f>I82/C82</f>
        <v>0.00315569014802026</v>
      </c>
      <c r="K82" s="62" t="n">
        <v>3169</v>
      </c>
      <c r="L82" s="49" t="n">
        <f>K82/C82</f>
        <v>0.0448447626864404</v>
      </c>
      <c r="M82" s="62" t="n">
        <v>26</v>
      </c>
      <c r="N82" s="49" t="n">
        <f>M82/C82</f>
        <v>0.000367927999320748</v>
      </c>
      <c r="O82" s="62" t="n">
        <v>294</v>
      </c>
      <c r="P82" s="49" t="n">
        <f>O82/C82</f>
        <v>0.00416041660770385</v>
      </c>
      <c r="Q82" s="62" t="n">
        <f>'4A-VAPNHRaceAlone'!Q82</f>
        <v>2737</v>
      </c>
      <c r="R82" s="49" t="n">
        <f>Q82/C82</f>
        <v>0.0387314974669572</v>
      </c>
      <c r="S82" s="62" t="n">
        <f>C82-E82</f>
        <v>13612</v>
      </c>
      <c r="T82" s="49" t="n">
        <f>S82/$C82</f>
        <v>0.192624458721309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</row>
    <row r="83" ht="12.75">
      <c r="A83" s="9" t="n">
        <v>81</v>
      </c>
      <c r="B83" s="25"/>
      <c r="C83" s="47" t="n">
        <f>Overview!M83</f>
        <v>72730</v>
      </c>
      <c r="D83" s="49" t="n">
        <f>F83+H83+J83+L83+N83+P83+R83</f>
        <v>0.960483981850681</v>
      </c>
      <c r="E83" s="62" t="n">
        <f>'4A-VAPNHRaceAlone'!E83</f>
        <v>59689</v>
      </c>
      <c r="F83" s="49" t="n">
        <f>E83/C83</f>
        <v>0.820692974013475</v>
      </c>
      <c r="G83" s="62" t="n">
        <v>4411</v>
      </c>
      <c r="H83" s="49" t="n">
        <f>G83/C83</f>
        <v>0.0606489756634126</v>
      </c>
      <c r="I83" s="62" t="n">
        <v>495</v>
      </c>
      <c r="J83" s="49" t="n">
        <f>I83/C83</f>
        <v>0.00680599477519593</v>
      </c>
      <c r="K83" s="62" t="n">
        <v>1322</v>
      </c>
      <c r="L83" s="49" t="n">
        <f>K83/C83</f>
        <v>0.0181768183693112</v>
      </c>
      <c r="M83" s="62" t="n">
        <v>82</v>
      </c>
      <c r="N83" s="49" t="n">
        <f>M83/C83</f>
        <v>0.00112745772033549</v>
      </c>
      <c r="O83" s="62" t="n">
        <v>315</v>
      </c>
      <c r="P83" s="49" t="n">
        <f>O83/C83</f>
        <v>0.00433108758421559</v>
      </c>
      <c r="Q83" s="62" t="n">
        <f>'4A-VAPNHRaceAlone'!Q83</f>
        <v>3542</v>
      </c>
      <c r="R83" s="49" t="n">
        <f>Q83/C83</f>
        <v>0.0487006737247353</v>
      </c>
      <c r="S83" s="62" t="n">
        <f>C83-E83</f>
        <v>13041</v>
      </c>
      <c r="T83" s="49" t="n">
        <f>S83/$C83</f>
        <v>0.179307025986526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0.975617055235706</v>
      </c>
      <c r="E84" s="62" t="n">
        <f>'4A-VAPNHRaceAlone'!E84</f>
        <v>49167</v>
      </c>
      <c r="F84" s="49" t="n">
        <f>E84/C84</f>
        <v>0.700664082540044</v>
      </c>
      <c r="G84" s="62" t="n">
        <v>1726</v>
      </c>
      <c r="H84" s="49" t="n">
        <f>G84/C84</f>
        <v>0.0245967052385567</v>
      </c>
      <c r="I84" s="62" t="n">
        <v>161</v>
      </c>
      <c r="J84" s="49" t="n">
        <f>I84/C84</f>
        <v>0.00229436242375876</v>
      </c>
      <c r="K84" s="62" t="n">
        <v>3942</v>
      </c>
      <c r="L84" s="49" t="n">
        <f>K84/C84</f>
        <v>0.0561762526363792</v>
      </c>
      <c r="M84" s="62" t="n">
        <v>61</v>
      </c>
      <c r="N84" s="49" t="n">
        <f>M84/C84</f>
        <v>0.000869292595337172</v>
      </c>
      <c r="O84" s="62" t="n">
        <v>215</v>
      </c>
      <c r="P84" s="49" t="n">
        <f>O84/C84</f>
        <v>0.00306390013110642</v>
      </c>
      <c r="Q84" s="62" t="n">
        <f>'4A-VAPNHRaceAlone'!Q84</f>
        <v>13189</v>
      </c>
      <c r="R84" s="49" t="n">
        <f>Q84/C84</f>
        <v>0.187952459670524</v>
      </c>
      <c r="S84" s="62" t="n">
        <f>C84-E84</f>
        <v>21005</v>
      </c>
      <c r="T84" s="49" t="n">
        <f>S84/$C84</f>
        <v>0.299335917459956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0.970485988937524</v>
      </c>
      <c r="E85" s="62" t="n">
        <f>'4A-VAPNHRaceAlone'!E85</f>
        <v>63873</v>
      </c>
      <c r="F85" s="49" t="n">
        <f>E85/C85</f>
        <v>0.898973976439459</v>
      </c>
      <c r="G85" s="62" t="n">
        <v>996</v>
      </c>
      <c r="H85" s="49" t="n">
        <f>G85/C85</f>
        <v>0.0140180996748814</v>
      </c>
      <c r="I85" s="62" t="n">
        <v>265</v>
      </c>
      <c r="J85" s="49" t="n">
        <f>I85/C85</f>
        <v>0.00372971527494335</v>
      </c>
      <c r="K85" s="62" t="n">
        <v>993</v>
      </c>
      <c r="L85" s="49" t="n">
        <f>K85/C85</f>
        <v>0.0139758764830896</v>
      </c>
      <c r="M85" s="62" t="n">
        <v>24</v>
      </c>
      <c r="N85" s="49" t="n">
        <f>M85/C85</f>
        <v>0.000337785534334492</v>
      </c>
      <c r="O85" s="62" t="n">
        <v>190</v>
      </c>
      <c r="P85" s="49" t="n">
        <f>O85/C85</f>
        <v>0.00267413548014806</v>
      </c>
      <c r="Q85" s="62" t="n">
        <f>'4A-VAPNHRaceAlone'!Q85</f>
        <v>2613</v>
      </c>
      <c r="R85" s="49" t="n">
        <f>Q85/C85</f>
        <v>0.0367764000506678</v>
      </c>
      <c r="S85" s="62" t="n">
        <f>C85-E85</f>
        <v>7178</v>
      </c>
      <c r="T85" s="49" t="n">
        <f>S85/$C85</f>
        <v>0.101026023560541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0.963801092172762</v>
      </c>
      <c r="E86" s="62" t="n">
        <f>'4A-VAPNHRaceAlone'!E86</f>
        <v>48084</v>
      </c>
      <c r="F86" s="49" t="n">
        <f>E86/C86</f>
        <v>0.663081251034255</v>
      </c>
      <c r="G86" s="62" t="n">
        <v>16450</v>
      </c>
      <c r="H86" s="49" t="n">
        <f>G86/C86</f>
        <v>0.226846489050692</v>
      </c>
      <c r="I86" s="62" t="n">
        <v>650</v>
      </c>
      <c r="J86" s="49" t="n">
        <f>I86/C86</f>
        <v>0.00896353908103039</v>
      </c>
      <c r="K86" s="62" t="n">
        <v>413</v>
      </c>
      <c r="L86" s="49" t="n">
        <f>K86/C86</f>
        <v>0.00569529483148547</v>
      </c>
      <c r="M86" s="62" t="n">
        <v>34</v>
      </c>
      <c r="N86" s="49" t="n">
        <f>M86/C86</f>
        <v>0.000468862044238513</v>
      </c>
      <c r="O86" s="62" t="n">
        <v>252</v>
      </c>
      <c r="P86" s="49" t="n">
        <f>O86/C86</f>
        <v>0.00347509515141486</v>
      </c>
      <c r="Q86" s="62" t="n">
        <f>'4A-VAPNHRaceAlone'!Q86</f>
        <v>4008</v>
      </c>
      <c r="R86" s="49" t="n">
        <f>Q86/C86</f>
        <v>0.0552705609796459</v>
      </c>
      <c r="S86" s="62" t="n">
        <f>C86-E86</f>
        <v>24432</v>
      </c>
      <c r="T86" s="49" t="n">
        <f>S86/$C86</f>
        <v>0.336918748965745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0.96887707225524</v>
      </c>
      <c r="E87" s="62" t="n">
        <f>'4A-VAPNHRaceAlone'!E87</f>
        <v>62389</v>
      </c>
      <c r="F87" s="49" t="n">
        <f>E87/C87</f>
        <v>0.887038985412461</v>
      </c>
      <c r="G87" s="62" t="n">
        <v>1479</v>
      </c>
      <c r="H87" s="49" t="n">
        <f>G87/C87</f>
        <v>0.0210282366991782</v>
      </c>
      <c r="I87" s="62" t="n">
        <v>362</v>
      </c>
      <c r="J87" s="49" t="n">
        <f>I87/C87</f>
        <v>0.00514687064577587</v>
      </c>
      <c r="K87" s="62" t="n">
        <v>655</v>
      </c>
      <c r="L87" s="49" t="n">
        <f>K87/C87</f>
        <v>0.00931270793641766</v>
      </c>
      <c r="M87" s="62" t="n">
        <v>20</v>
      </c>
      <c r="N87" s="49" t="n">
        <f>M87/C87</f>
        <v>0.000284357494241761</v>
      </c>
      <c r="O87" s="62" t="n">
        <v>179</v>
      </c>
      <c r="P87" s="49" t="n">
        <f>O87/C87</f>
        <v>0.00254499957346376</v>
      </c>
      <c r="Q87" s="62" t="n">
        <f>'4A-VAPNHRaceAlone'!Q87</f>
        <v>3061</v>
      </c>
      <c r="R87" s="49" t="n">
        <f>Q87/C87</f>
        <v>0.0435209144937015</v>
      </c>
      <c r="S87" s="62" t="n">
        <f>C87-E87</f>
        <v>7945</v>
      </c>
      <c r="T87" s="49" t="n">
        <f>S87/$C87</f>
        <v>0.112961014587539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0.972256753001741</v>
      </c>
      <c r="E88" s="62" t="n">
        <f>'4A-VAPNHRaceAlone'!E88</f>
        <v>41499</v>
      </c>
      <c r="F88" s="49" t="n">
        <f>E88/C88</f>
        <v>0.606914605788496</v>
      </c>
      <c r="G88" s="62" t="n">
        <v>9833</v>
      </c>
      <c r="H88" s="49" t="n">
        <f>G88/C88</f>
        <v>0.143805665647806</v>
      </c>
      <c r="I88" s="62" t="n">
        <v>282</v>
      </c>
      <c r="J88" s="49" t="n">
        <f>I88/C88</f>
        <v>0.00412419380785937</v>
      </c>
      <c r="K88" s="62" t="n">
        <v>6163</v>
      </c>
      <c r="L88" s="49" t="n">
        <f>K88/C88</f>
        <v>0.0901326469426854</v>
      </c>
      <c r="M88" s="62" t="n">
        <v>35</v>
      </c>
      <c r="N88" s="49" t="n">
        <f>M88/C88</f>
        <v>0.000511868025798149</v>
      </c>
      <c r="O88" s="62" t="n">
        <v>254</v>
      </c>
      <c r="P88" s="49" t="n">
        <f>O88/C88</f>
        <v>0.00371469938722085</v>
      </c>
      <c r="Q88" s="62" t="n">
        <f>'4A-VAPNHRaceAlone'!Q88</f>
        <v>8414</v>
      </c>
      <c r="R88" s="49" t="n">
        <f>Q88/C88</f>
        <v>0.123053073401875</v>
      </c>
      <c r="S88" s="62" t="n">
        <f>C88-E88</f>
        <v>26878</v>
      </c>
      <c r="T88" s="49" t="n">
        <f>S88/$C88</f>
        <v>0.393085394211504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</row>
    <row r="89" ht="12.75">
      <c r="A89" s="9" t="n">
        <v>87</v>
      </c>
      <c r="B89" s="25"/>
      <c r="C89" s="47" t="n">
        <f>Overview!M89</f>
        <v>70747</v>
      </c>
      <c r="D89" s="49" t="n">
        <f>F89+H89+J89+L89+N89+P89+R89</f>
        <v>0.968931544800486</v>
      </c>
      <c r="E89" s="62" t="n">
        <f>'4A-VAPNHRaceAlone'!E89</f>
        <v>50286</v>
      </c>
      <c r="F89" s="49" t="n">
        <f>E89/C89</f>
        <v>0.710786323094972</v>
      </c>
      <c r="G89" s="62" t="n">
        <v>11917</v>
      </c>
      <c r="H89" s="49" t="n">
        <f>G89/C89</f>
        <v>0.168445305101276</v>
      </c>
      <c r="I89" s="62" t="n">
        <v>473</v>
      </c>
      <c r="J89" s="49" t="n">
        <f>I89/C89</f>
        <v>0.00668579586413558</v>
      </c>
      <c r="K89" s="62" t="n">
        <v>1366</v>
      </c>
      <c r="L89" s="49" t="n">
        <f>K89/C89</f>
        <v>0.0193082392186241</v>
      </c>
      <c r="M89" s="62" t="n">
        <v>30</v>
      </c>
      <c r="N89" s="49" t="n">
        <f>M89/C89</f>
        <v>0.000424046249310925</v>
      </c>
      <c r="O89" s="62" t="n">
        <v>307</v>
      </c>
      <c r="P89" s="49" t="n">
        <f>O89/C89</f>
        <v>0.00433940661794846</v>
      </c>
      <c r="Q89" s="62" t="n">
        <f>'4A-VAPNHRaceAlone'!Q89</f>
        <v>4170</v>
      </c>
      <c r="R89" s="49" t="n">
        <f>Q89/C89</f>
        <v>0.0589424286542186</v>
      </c>
      <c r="S89" s="62" t="n">
        <f>C89-E89</f>
        <v>20461</v>
      </c>
      <c r="T89" s="49" t="n">
        <f>S89/$C89</f>
        <v>0.289213676905028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</row>
    <row r="90" ht="12.75">
      <c r="A90" s="9" t="n">
        <v>88</v>
      </c>
      <c r="B90" s="25"/>
      <c r="C90" s="47" t="n">
        <f>Overview!M90</f>
        <v>70491</v>
      </c>
      <c r="D90" s="49" t="n">
        <f>F90+H90+J90+L90+N90+P90+R90</f>
        <v>0.965456583109901</v>
      </c>
      <c r="E90" s="62" t="n">
        <f>'4A-VAPNHRaceAlone'!E90</f>
        <v>58152</v>
      </c>
      <c r="F90" s="49" t="n">
        <f>E90/C90</f>
        <v>0.824956377409882</v>
      </c>
      <c r="G90" s="62" t="n">
        <v>2055</v>
      </c>
      <c r="H90" s="49" t="n">
        <f>G90/C90</f>
        <v>0.0291526577861004</v>
      </c>
      <c r="I90" s="62" t="n">
        <v>417</v>
      </c>
      <c r="J90" s="49" t="n">
        <f>I90/C90</f>
        <v>0.00591564880623058</v>
      </c>
      <c r="K90" s="62" t="n">
        <v>449</v>
      </c>
      <c r="L90" s="49" t="n">
        <f>K90/C90</f>
        <v>0.00636960746761998</v>
      </c>
      <c r="M90" s="62" t="n">
        <v>28</v>
      </c>
      <c r="N90" s="49" t="n">
        <f>M90/C90</f>
        <v>0.000397213828715723</v>
      </c>
      <c r="O90" s="62" t="n">
        <v>242</v>
      </c>
      <c r="P90" s="49" t="n">
        <f>O90/C90</f>
        <v>0.00343306237675732</v>
      </c>
      <c r="Q90" s="62" t="n">
        <f>'4A-VAPNHRaceAlone'!Q90</f>
        <v>6713</v>
      </c>
      <c r="R90" s="49" t="n">
        <f>Q90/C90</f>
        <v>0.0952320154345945</v>
      </c>
      <c r="S90" s="62" t="n">
        <f>C90-E90</f>
        <v>12339</v>
      </c>
      <c r="T90" s="49" t="n">
        <f>S90/$C90</f>
        <v>0.175043622590118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0.973222682561065</v>
      </c>
      <c r="E91" s="62" t="n">
        <f>'4A-VAPNHRaceAlone'!E91</f>
        <v>56631</v>
      </c>
      <c r="F91" s="49" t="n">
        <f>E91/C91</f>
        <v>0.719708715654627</v>
      </c>
      <c r="G91" s="62" t="n">
        <v>6860</v>
      </c>
      <c r="H91" s="49" t="n">
        <f>G91/C91</f>
        <v>0.0871819637546705</v>
      </c>
      <c r="I91" s="62" t="n">
        <v>241</v>
      </c>
      <c r="J91" s="49" t="n">
        <f>I91/C91</f>
        <v>0.00306280659837836</v>
      </c>
      <c r="K91" s="62" t="n">
        <v>8731</v>
      </c>
      <c r="L91" s="49" t="n">
        <f>K91/C91</f>
        <v>0.110960018300587</v>
      </c>
      <c r="M91" s="62" t="n">
        <v>56</v>
      </c>
      <c r="N91" s="49" t="n">
        <f>M91/C91</f>
        <v>0.000711689500038126</v>
      </c>
      <c r="O91" s="62" t="n">
        <v>343</v>
      </c>
      <c r="P91" s="49" t="n">
        <f>O91/C91</f>
        <v>0.00435909818773352</v>
      </c>
      <c r="Q91" s="62" t="n">
        <f>'4A-VAPNHRaceAlone'!Q91</f>
        <v>3717</v>
      </c>
      <c r="R91" s="49" t="n">
        <f>Q91/C91</f>
        <v>0.0472383905650306</v>
      </c>
      <c r="S91" s="62" t="n">
        <f>C91-E91</f>
        <v>22055</v>
      </c>
      <c r="T91" s="49" t="n">
        <f>S91/$C91</f>
        <v>0.280291284345373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0.958680392408128</v>
      </c>
      <c r="E92" s="62" t="n">
        <f>'4A-VAPNHRaceAlone'!E92</f>
        <v>44548</v>
      </c>
      <c r="F92" s="49" t="n">
        <f>E92/C92</f>
        <v>0.634288724673587</v>
      </c>
      <c r="G92" s="62" t="n">
        <v>12248</v>
      </c>
      <c r="H92" s="49" t="n">
        <f>G92/C92</f>
        <v>0.17439095581849</v>
      </c>
      <c r="I92" s="62" t="n">
        <v>455</v>
      </c>
      <c r="J92" s="49" t="n">
        <f>I92/C92</f>
        <v>0.00647843606281947</v>
      </c>
      <c r="K92" s="62" t="n">
        <v>3048</v>
      </c>
      <c r="L92" s="49" t="n">
        <f>K92/C92</f>
        <v>0.0433984024603819</v>
      </c>
      <c r="M92" s="62" t="n">
        <v>44</v>
      </c>
      <c r="N92" s="49" t="n">
        <f>M92/C92</f>
        <v>0.000626486124756169</v>
      </c>
      <c r="O92" s="62" t="n">
        <v>392</v>
      </c>
      <c r="P92" s="49" t="n">
        <f>O92/C92</f>
        <v>0.00558142183873678</v>
      </c>
      <c r="Q92" s="62" t="n">
        <f>'4A-VAPNHRaceAlone'!Q92</f>
        <v>6596</v>
      </c>
      <c r="R92" s="49" t="n">
        <f>Q92/C92</f>
        <v>0.0939159654293566</v>
      </c>
      <c r="S92" s="62" t="n">
        <f>C92-E92</f>
        <v>25685</v>
      </c>
      <c r="T92" s="49" t="n">
        <f>S92/$C92</f>
        <v>0.365711275326414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0.96211390972717</v>
      </c>
      <c r="E93" s="62" t="n">
        <f>'4A-VAPNHRaceAlone'!E93</f>
        <v>45614</v>
      </c>
      <c r="F93" s="49" t="n">
        <f>E93/C93</f>
        <v>0.637218333961974</v>
      </c>
      <c r="G93" s="62" t="n">
        <v>12134</v>
      </c>
      <c r="H93" s="49" t="n">
        <f>G93/C93</f>
        <v>0.169509520416859</v>
      </c>
      <c r="I93" s="62" t="n">
        <v>451</v>
      </c>
      <c r="J93" s="49" t="n">
        <f>I93/C93</f>
        <v>0.00630037858150678</v>
      </c>
      <c r="K93" s="62" t="n">
        <v>2790</v>
      </c>
      <c r="L93" s="49" t="n">
        <f>K93/C93</f>
        <v>0.038975734462093</v>
      </c>
      <c r="M93" s="62" t="n">
        <v>54</v>
      </c>
      <c r="N93" s="49" t="n">
        <f>M93/C93</f>
        <v>0.000754369054105025</v>
      </c>
      <c r="O93" s="62" t="n">
        <v>441</v>
      </c>
      <c r="P93" s="49" t="n">
        <f>O93/C93</f>
        <v>0.00616068060852437</v>
      </c>
      <c r="Q93" s="62" t="n">
        <f>'4A-VAPNHRaceAlone'!Q93</f>
        <v>7387</v>
      </c>
      <c r="R93" s="49" t="n">
        <f>Q93/C93</f>
        <v>0.103194892642108</v>
      </c>
      <c r="S93" s="62" t="n">
        <f>C93-E93</f>
        <v>25969</v>
      </c>
      <c r="T93" s="49" t="n">
        <f>S93/$C93</f>
        <v>0.362781666038026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0.967536960420227</v>
      </c>
      <c r="E94" s="62" t="n">
        <f>'4A-VAPNHRaceAlone'!E94</f>
        <v>62129</v>
      </c>
      <c r="F94" s="49" t="n">
        <f>E94/C94</f>
        <v>0.87729281689942</v>
      </c>
      <c r="G94" s="62" t="n">
        <v>1443</v>
      </c>
      <c r="H94" s="49" t="n">
        <f>G94/C94</f>
        <v>0.0203758878267132</v>
      </c>
      <c r="I94" s="62" t="n">
        <v>221</v>
      </c>
      <c r="J94" s="49" t="n">
        <f>I94/C94</f>
        <v>0.00312063146895607</v>
      </c>
      <c r="K94" s="62" t="n">
        <v>1651</v>
      </c>
      <c r="L94" s="49" t="n">
        <f>K94/C94</f>
        <v>0.0233129527386718</v>
      </c>
      <c r="M94" s="62" t="n">
        <v>29</v>
      </c>
      <c r="N94" s="49" t="n">
        <f>M94/C94</f>
        <v>0.000409494627148082</v>
      </c>
      <c r="O94" s="62" t="n">
        <v>194</v>
      </c>
      <c r="P94" s="49" t="n">
        <f>O94/C94</f>
        <v>0.00273937785057682</v>
      </c>
      <c r="Q94" s="62" t="n">
        <f>'4A-VAPNHRaceAlone'!Q94</f>
        <v>2853</v>
      </c>
      <c r="R94" s="49" t="n">
        <f>Q94/C94</f>
        <v>0.0402857990087406</v>
      </c>
      <c r="S94" s="62" t="n">
        <f>C94-E94</f>
        <v>8690</v>
      </c>
      <c r="T94" s="49" t="n">
        <f>S94/$C94</f>
        <v>0.12270718310058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0.967770714843314</v>
      </c>
      <c r="E95" s="62" t="n">
        <f>'4A-VAPNHRaceAlone'!E95</f>
        <v>65265</v>
      </c>
      <c r="F95" s="49" t="n">
        <f>E95/C95</f>
        <v>0.909794245567079</v>
      </c>
      <c r="G95" s="62" t="n">
        <v>768</v>
      </c>
      <c r="H95" s="49" t="n">
        <f>G95/C95</f>
        <v>0.0107059217129475</v>
      </c>
      <c r="I95" s="62" t="n">
        <v>254</v>
      </c>
      <c r="J95" s="49" t="n">
        <f>I95/C95</f>
        <v>0.00354076056652169</v>
      </c>
      <c r="K95" s="62" t="n">
        <v>527</v>
      </c>
      <c r="L95" s="49" t="n">
        <f>K95/C95</f>
        <v>0.00734638117542099</v>
      </c>
      <c r="M95" s="62" t="n">
        <v>14</v>
      </c>
      <c r="N95" s="49" t="n">
        <f>M95/C95</f>
        <v>0.000195160031225605</v>
      </c>
      <c r="O95" s="62" t="n">
        <v>214</v>
      </c>
      <c r="P95" s="49" t="n">
        <f>O95/C95</f>
        <v>0.00298316047730568</v>
      </c>
      <c r="Q95" s="62" t="n">
        <f>'4A-VAPNHRaceAlone'!Q95</f>
        <v>2382</v>
      </c>
      <c r="R95" s="49" t="n">
        <f>Q95/C95</f>
        <v>0.0332050853128137</v>
      </c>
      <c r="S95" s="62" t="n">
        <f>C95-E95</f>
        <v>6471</v>
      </c>
      <c r="T95" s="49" t="n">
        <f>S95/$C95</f>
        <v>0.0902057544329207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</row>
    <row r="96" ht="12.75">
      <c r="A96" s="9" t="n">
        <v>94</v>
      </c>
      <c r="B96" s="25"/>
      <c r="C96" s="47" t="n">
        <f>Overview!M96</f>
        <v>71763</v>
      </c>
      <c r="D96" s="49" t="n">
        <f>F96+H96+J96+L96+N96+P96+R96</f>
        <v>0.966291821690844</v>
      </c>
      <c r="E96" s="62" t="n">
        <f>'4A-VAPNHRaceAlone'!E96</f>
        <v>66070</v>
      </c>
      <c r="F96" s="49" t="n">
        <f>E96/C96</f>
        <v>0.920669425748645</v>
      </c>
      <c r="G96" s="62" t="n">
        <v>855</v>
      </c>
      <c r="H96" s="49" t="n">
        <f>G96/C96</f>
        <v>0.0119142176330421</v>
      </c>
      <c r="I96" s="62" t="n">
        <v>451</v>
      </c>
      <c r="J96" s="49" t="n">
        <f>I96/C96</f>
        <v>0.00628457561696139</v>
      </c>
      <c r="K96" s="62" t="n">
        <v>383</v>
      </c>
      <c r="L96" s="49" t="n">
        <f>K96/C96</f>
        <v>0.00533701210930424</v>
      </c>
      <c r="M96" s="62" t="n">
        <v>19</v>
      </c>
      <c r="N96" s="49" t="n">
        <f>M96/C96</f>
        <v>0.00026476039184538</v>
      </c>
      <c r="O96" s="62" t="n">
        <v>206</v>
      </c>
      <c r="P96" s="49" t="n">
        <f>O96/C96</f>
        <v>0.00287056003790254</v>
      </c>
      <c r="Q96" s="62" t="n">
        <f>'4A-VAPNHRaceAlone'!Q96</f>
        <v>1360</v>
      </c>
      <c r="R96" s="49" t="n">
        <f>Q96/C96</f>
        <v>0.018951270153143</v>
      </c>
      <c r="S96" s="62" t="n">
        <f>C96-E96</f>
        <v>5693</v>
      </c>
      <c r="T96" s="49" t="n">
        <f>S96/$C96</f>
        <v>0.0793305742513552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0.967323187108326</v>
      </c>
      <c r="E97" s="62" t="n">
        <f>'4A-VAPNHRaceAlone'!E97</f>
        <v>65366</v>
      </c>
      <c r="F97" s="49" t="n">
        <f>E97/C97</f>
        <v>0.914363249776186</v>
      </c>
      <c r="G97" s="62" t="n">
        <v>586</v>
      </c>
      <c r="H97" s="49" t="n">
        <f>G97/C97</f>
        <v>0.00819717994628469</v>
      </c>
      <c r="I97" s="62" t="n">
        <v>376</v>
      </c>
      <c r="J97" s="49" t="n">
        <f>I97/C97</f>
        <v>0.00525962399283796</v>
      </c>
      <c r="K97" s="62" t="n">
        <v>366</v>
      </c>
      <c r="L97" s="49" t="n">
        <f>K97/C97</f>
        <v>0.00511974037600716</v>
      </c>
      <c r="M97" s="62" t="n">
        <v>15</v>
      </c>
      <c r="N97" s="49" t="n">
        <f>M97/C97</f>
        <v>0.000209825425246195</v>
      </c>
      <c r="O97" s="62" t="n">
        <v>201</v>
      </c>
      <c r="P97" s="49" t="n">
        <f>O97/C97</f>
        <v>0.00281166069829902</v>
      </c>
      <c r="Q97" s="62" t="n">
        <f>'4A-VAPNHRaceAlone'!Q97</f>
        <v>2242</v>
      </c>
      <c r="R97" s="49" t="n">
        <f>Q97/C97</f>
        <v>0.0313619068934646</v>
      </c>
      <c r="S97" s="62" t="n">
        <f>C97-E97</f>
        <v>6122</v>
      </c>
      <c r="T97" s="49" t="n">
        <f>S97/$C97</f>
        <v>0.0856367502238138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0.972389952969452</v>
      </c>
      <c r="E98" s="62" t="n">
        <f>'4A-VAPNHRaceAlone'!E98</f>
        <v>60252</v>
      </c>
      <c r="F98" s="49" t="n">
        <f>E98/C98</f>
        <v>0.89390679940062</v>
      </c>
      <c r="G98" s="62" t="n">
        <v>1035</v>
      </c>
      <c r="H98" s="49" t="n">
        <f>G98/C98</f>
        <v>0.0153553996112933</v>
      </c>
      <c r="I98" s="62" t="n">
        <v>159</v>
      </c>
      <c r="J98" s="49" t="n">
        <f>I98/C98</f>
        <v>0.00235894544753201</v>
      </c>
      <c r="K98" s="62" t="n">
        <v>1864</v>
      </c>
      <c r="L98" s="49" t="n">
        <f>K98/C98</f>
        <v>0.027654555435218</v>
      </c>
      <c r="M98" s="62" t="n">
        <v>23</v>
      </c>
      <c r="N98" s="49" t="n">
        <f>M98/C98</f>
        <v>0.000341231102473184</v>
      </c>
      <c r="O98" s="62" t="n">
        <v>216</v>
      </c>
      <c r="P98" s="49" t="n">
        <f>O98/C98</f>
        <v>0.0032046051362699</v>
      </c>
      <c r="Q98" s="62" t="n">
        <f>'4A-VAPNHRaceAlone'!Q98</f>
        <v>1993</v>
      </c>
      <c r="R98" s="49" t="n">
        <f>Q98/C98</f>
        <v>0.0295684168360459</v>
      </c>
      <c r="S98" s="62" t="n">
        <f>C98-E98</f>
        <v>7151</v>
      </c>
      <c r="T98" s="49" t="n">
        <f>S98/$C98</f>
        <v>0.10609320059938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0.975698543880362</v>
      </c>
      <c r="E99" s="62" t="n">
        <f>'4A-VAPNHRaceAlone'!E99</f>
        <v>62894</v>
      </c>
      <c r="F99" s="49" t="n">
        <f>E99/C99</f>
        <v>0.883988306066228</v>
      </c>
      <c r="G99" s="62" t="n">
        <v>3205</v>
      </c>
      <c r="H99" s="49" t="n">
        <f>G99/C99</f>
        <v>0.0450469443975937</v>
      </c>
      <c r="I99" s="62" t="n">
        <v>257</v>
      </c>
      <c r="J99" s="49" t="n">
        <f>I99/C99</f>
        <v>0.00361218867712374</v>
      </c>
      <c r="K99" s="62" t="n">
        <v>267</v>
      </c>
      <c r="L99" s="49" t="n">
        <f>K99/C99</f>
        <v>0.00375274076572778</v>
      </c>
      <c r="M99" s="62" t="n">
        <v>23</v>
      </c>
      <c r="N99" s="49" t="n">
        <f>M99/C99</f>
        <v>0.000323269803789284</v>
      </c>
      <c r="O99" s="62" t="n">
        <v>129</v>
      </c>
      <c r="P99" s="49" t="n">
        <f>O99/C99</f>
        <v>0.00181312194299207</v>
      </c>
      <c r="Q99" s="62" t="n">
        <f>'4A-VAPNHRaceAlone'!Q99</f>
        <v>2644</v>
      </c>
      <c r="R99" s="49" t="n">
        <f>Q99/C99</f>
        <v>0.0371619722269073</v>
      </c>
      <c r="S99" s="62" t="n">
        <f>C99-E99</f>
        <v>8254</v>
      </c>
      <c r="T99" s="49" t="n">
        <f>S99/$C99</f>
        <v>0.116011693933772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0.971294287780188</v>
      </c>
      <c r="E100" s="62" t="n">
        <f>'4A-VAPNHRaceAlone'!E100</f>
        <v>61704</v>
      </c>
      <c r="F100" s="49" t="n">
        <f>E100/C100</f>
        <v>0.892321041214751</v>
      </c>
      <c r="G100" s="62" t="n">
        <v>1069</v>
      </c>
      <c r="H100" s="49" t="n">
        <f>G100/C100</f>
        <v>0.0154591467823572</v>
      </c>
      <c r="I100" s="62" t="n">
        <v>209</v>
      </c>
      <c r="J100" s="49" t="n">
        <f>I100/C100</f>
        <v>0.00302241503976862</v>
      </c>
      <c r="K100" s="62" t="n">
        <v>637</v>
      </c>
      <c r="L100" s="49" t="n">
        <f>K100/C100</f>
        <v>0.0092118582791034</v>
      </c>
      <c r="M100" s="62" t="n">
        <v>16</v>
      </c>
      <c r="N100" s="49" t="n">
        <f>M100/C100</f>
        <v>0.000231381055676067</v>
      </c>
      <c r="O100" s="62" t="n">
        <v>199</v>
      </c>
      <c r="P100" s="49" t="n">
        <f>O100/C100</f>
        <v>0.00287780187997108</v>
      </c>
      <c r="Q100" s="62" t="n">
        <f>'4A-VAPNHRaceAlone'!Q100</f>
        <v>3331</v>
      </c>
      <c r="R100" s="49" t="n">
        <f>Q100/C100</f>
        <v>0.0481706435285611</v>
      </c>
      <c r="S100" s="62" t="n">
        <f>C100-E100</f>
        <v>7446</v>
      </c>
      <c r="T100" s="49" t="n">
        <f>S100/$C100</f>
        <v>0.107678958785249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0.970333831728687</v>
      </c>
      <c r="E101" s="62" t="n">
        <f>'4A-VAPNHRaceAlone'!E101</f>
        <v>64190</v>
      </c>
      <c r="F101" s="49" t="n">
        <f>E101/C101</f>
        <v>0.896971898886296</v>
      </c>
      <c r="G101" s="62" t="n">
        <v>2151</v>
      </c>
      <c r="H101" s="49" t="n">
        <f>G101/C101</f>
        <v>0.0300574319131395</v>
      </c>
      <c r="I101" s="62" t="n">
        <v>252</v>
      </c>
      <c r="J101" s="49" t="n">
        <f>I101/C101</f>
        <v>0.00352137277643475</v>
      </c>
      <c r="K101" s="62" t="n">
        <v>293</v>
      </c>
      <c r="L101" s="49" t="n">
        <f>K101/C101</f>
        <v>0.00409429453768009</v>
      </c>
      <c r="M101" s="62" t="n">
        <v>25</v>
      </c>
      <c r="N101" s="49" t="n">
        <f>M101/C101</f>
        <v>0.000349342537344717</v>
      </c>
      <c r="O101" s="62" t="n">
        <v>161</v>
      </c>
      <c r="P101" s="49" t="n">
        <f>O101/C101</f>
        <v>0.00224976594049998</v>
      </c>
      <c r="Q101" s="62" t="n">
        <f>'4A-VAPNHRaceAlone'!Q101</f>
        <v>2368</v>
      </c>
      <c r="R101" s="49" t="n">
        <f>Q101/C101</f>
        <v>0.0330897251372916</v>
      </c>
      <c r="S101" s="62" t="n">
        <f>C101-E101</f>
        <v>7373</v>
      </c>
      <c r="T101" s="49" t="n">
        <f>S101/$C101</f>
        <v>0.103028101113704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0.966732842529021</v>
      </c>
      <c r="E102" s="62" t="n">
        <f>'4A-VAPNHRaceAlone'!E102</f>
        <v>64478</v>
      </c>
      <c r="F102" s="49" t="n">
        <f>E102/C102</f>
        <v>0.888934844348857</v>
      </c>
      <c r="G102" s="62" t="n">
        <v>1141</v>
      </c>
      <c r="H102" s="49" t="n">
        <f>G102/C102</f>
        <v>0.0157305539471145</v>
      </c>
      <c r="I102" s="62" t="n">
        <v>405</v>
      </c>
      <c r="J102" s="49" t="n">
        <f>I102/C102</f>
        <v>0.00558358838613616</v>
      </c>
      <c r="K102" s="62" t="n">
        <v>354</v>
      </c>
      <c r="L102" s="49" t="n">
        <f>K102/C102</f>
        <v>0.00488046984862271</v>
      </c>
      <c r="M102" s="62" t="n">
        <v>44</v>
      </c>
      <c r="N102" s="49" t="n">
        <f>M102/C102</f>
        <v>0.000606612071580224</v>
      </c>
      <c r="O102" s="62" t="n">
        <v>208</v>
      </c>
      <c r="P102" s="49" t="n">
        <f>O102/C102</f>
        <v>0.00286762070201561</v>
      </c>
      <c r="Q102" s="62" t="n">
        <f>'4A-VAPNHRaceAlone'!Q102</f>
        <v>3491</v>
      </c>
      <c r="R102" s="49" t="n">
        <f>Q102/C102</f>
        <v>0.0481291532246946</v>
      </c>
      <c r="S102" s="62" t="n">
        <f>C102-E102</f>
        <v>8056</v>
      </c>
      <c r="T102" s="49" t="n">
        <f>S102/$C102</f>
        <v>0.111065155651143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0.96553757176748</v>
      </c>
      <c r="E103" s="62" t="n">
        <f>'4A-VAPNHRaceAlone'!E103</f>
        <v>62590</v>
      </c>
      <c r="F103" s="49" t="n">
        <f>E103/C103</f>
        <v>0.878616449317068</v>
      </c>
      <c r="G103" s="62" t="n">
        <v>904</v>
      </c>
      <c r="H103" s="49" t="n">
        <f>G103/C103</f>
        <v>0.012690034672993</v>
      </c>
      <c r="I103" s="62" t="n">
        <v>744</v>
      </c>
      <c r="J103" s="49" t="n">
        <f>I103/C103</f>
        <v>0.010444010837065</v>
      </c>
      <c r="K103" s="62" t="n">
        <v>284</v>
      </c>
      <c r="L103" s="49" t="n">
        <f>K103/C103</f>
        <v>0.00398669230877213</v>
      </c>
      <c r="M103" s="62" t="n">
        <v>20</v>
      </c>
      <c r="N103" s="49" t="n">
        <f>M103/C103</f>
        <v>0.000280752979490995</v>
      </c>
      <c r="O103" s="62" t="n">
        <v>172</v>
      </c>
      <c r="P103" s="49" t="n">
        <f>O103/C103</f>
        <v>0.00241447562362256</v>
      </c>
      <c r="Q103" s="62" t="n">
        <f>'4A-VAPNHRaceAlone'!Q103</f>
        <v>4068</v>
      </c>
      <c r="R103" s="49" t="n">
        <f>Q103/C103</f>
        <v>0.0571051560284684</v>
      </c>
      <c r="S103" s="62" t="n">
        <f>C103-E103</f>
        <v>8647</v>
      </c>
      <c r="T103" s="49" t="n">
        <f>S103/$C103</f>
        <v>0.121383550682932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0.967928649942258</v>
      </c>
      <c r="E104" s="62" t="n">
        <f>'4A-VAPNHRaceAlone'!E104</f>
        <v>66611</v>
      </c>
      <c r="F104" s="49" t="n">
        <f>E104/C104</f>
        <v>0.92681331830641</v>
      </c>
      <c r="G104" s="62" t="n">
        <v>233</v>
      </c>
      <c r="H104" s="49" t="n">
        <f>G104/C104</f>
        <v>0.00324191955030541</v>
      </c>
      <c r="I104" s="62" t="n">
        <v>705</v>
      </c>
      <c r="J104" s="49" t="n">
        <f>I104/C104</f>
        <v>0.00980924155779104</v>
      </c>
      <c r="K104" s="62" t="n">
        <v>359</v>
      </c>
      <c r="L104" s="49" t="n">
        <f>K104/C104</f>
        <v>0.00499506059467657</v>
      </c>
      <c r="M104" s="62" t="n">
        <v>46</v>
      </c>
      <c r="N104" s="49" t="n">
        <f>M104/C104</f>
        <v>0.0006400356193736</v>
      </c>
      <c r="O104" s="62" t="n">
        <v>206</v>
      </c>
      <c r="P104" s="49" t="n">
        <f>O104/C104</f>
        <v>0.00286624646936873</v>
      </c>
      <c r="Q104" s="62" t="n">
        <f>'4A-VAPNHRaceAlone'!Q104</f>
        <v>1406</v>
      </c>
      <c r="R104" s="49" t="n">
        <f>Q104/C104</f>
        <v>0.0195628278443322</v>
      </c>
      <c r="S104" s="62" t="n">
        <f>C104-E104</f>
        <v>5260</v>
      </c>
      <c r="T104" s="49" t="n">
        <f>S104/$C104</f>
        <v>0.0731866816935899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0.969891966831463</v>
      </c>
      <c r="E105" s="62" t="n">
        <f>'4A-VAPNHRaceAlone'!E105</f>
        <v>69947</v>
      </c>
      <c r="F105" s="49" t="n">
        <f>E105/C105</f>
        <v>0.914842135551545</v>
      </c>
      <c r="G105" s="62" t="n">
        <v>387</v>
      </c>
      <c r="H105" s="49" t="n">
        <f>G105/C105</f>
        <v>0.00506160244840304</v>
      </c>
      <c r="I105" s="62" t="n">
        <v>900</v>
      </c>
      <c r="J105" s="49" t="n">
        <f>I105/C105</f>
        <v>0.0117711684846582</v>
      </c>
      <c r="K105" s="62" t="n">
        <v>593</v>
      </c>
      <c r="L105" s="49" t="n">
        <f>K105/C105</f>
        <v>0.00775589212378038</v>
      </c>
      <c r="M105" s="62" t="n">
        <v>35</v>
      </c>
      <c r="N105" s="49" t="n">
        <f>M105/C105</f>
        <v>0.000457767663292265</v>
      </c>
      <c r="O105" s="62" t="n">
        <v>237</v>
      </c>
      <c r="P105" s="49" t="n">
        <f>O105/C105</f>
        <v>0.00309974103429334</v>
      </c>
      <c r="Q105" s="62" t="n">
        <f>'4A-VAPNHRaceAlone'!Q105</f>
        <v>2057</v>
      </c>
      <c r="R105" s="49" t="n">
        <f>Q105/C105</f>
        <v>0.0269036595254911</v>
      </c>
      <c r="S105" s="62" t="n">
        <f>C105-E105</f>
        <v>6511</v>
      </c>
      <c r="T105" s="49" t="n">
        <f>S105/$C105</f>
        <v>0.0851578644484554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0.968516278046634</v>
      </c>
      <c r="E106" s="62" t="n">
        <f>'4A-VAPNHRaceAlone'!E106</f>
        <v>68268</v>
      </c>
      <c r="F106" s="49" t="n">
        <f>E106/C106</f>
        <v>0.938572371315442</v>
      </c>
      <c r="G106" s="62" t="n">
        <v>211</v>
      </c>
      <c r="H106" s="49" t="n">
        <f>G106/C106</f>
        <v>0.00290090189177299</v>
      </c>
      <c r="I106" s="62" t="n">
        <v>383</v>
      </c>
      <c r="J106" s="49" t="n">
        <f>I106/C106</f>
        <v>0.0052656181258249</v>
      </c>
      <c r="K106" s="62" t="n">
        <v>252</v>
      </c>
      <c r="L106" s="49" t="n">
        <f>K106/C106</f>
        <v>0.00346458424989001</v>
      </c>
      <c r="M106" s="62" t="n">
        <v>28</v>
      </c>
      <c r="N106" s="49" t="n">
        <f>M106/C106</f>
        <v>0.000384953805543335</v>
      </c>
      <c r="O106" s="62" t="n">
        <v>169</v>
      </c>
      <c r="P106" s="49" t="n">
        <f>O106/C106</f>
        <v>0.00232347118345799</v>
      </c>
      <c r="Q106" s="62" t="n">
        <f>'4A-VAPNHRaceAlone'!Q106</f>
        <v>1135</v>
      </c>
      <c r="R106" s="49" t="n">
        <f>Q106/C106</f>
        <v>0.015604377474703</v>
      </c>
      <c r="S106" s="62" t="n">
        <f>C106-E106</f>
        <v>4468</v>
      </c>
      <c r="T106" s="49" t="n">
        <f>S106/$C106</f>
        <v>0.0614276286845579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0.967548299896642</v>
      </c>
      <c r="E107" s="62" t="n">
        <f>'4A-VAPNHRaceAlone'!E107</f>
        <v>70743</v>
      </c>
      <c r="F107" s="49" t="n">
        <f>E107/C107</f>
        <v>0.937415524872128</v>
      </c>
      <c r="G107" s="62" t="n">
        <v>205</v>
      </c>
      <c r="H107" s="49" t="n">
        <f>G107/C107</f>
        <v>0.00271645509235947</v>
      </c>
      <c r="I107" s="62" t="n">
        <v>794</v>
      </c>
      <c r="J107" s="49" t="n">
        <f>I107/C107</f>
        <v>0.010521294357724</v>
      </c>
      <c r="K107" s="62" t="n">
        <v>266</v>
      </c>
      <c r="L107" s="49" t="n">
        <f>K107/C107</f>
        <v>0.00352476611984205</v>
      </c>
      <c r="M107" s="62" t="n">
        <v>27</v>
      </c>
      <c r="N107" s="49" t="n">
        <f>M107/C107</f>
        <v>0.000357777012164418</v>
      </c>
      <c r="O107" s="62" t="n">
        <v>186</v>
      </c>
      <c r="P107" s="49" t="n">
        <f>O107/C107</f>
        <v>0.00246468608379933</v>
      </c>
      <c r="Q107" s="62" t="n">
        <f>'4A-VAPNHRaceAlone'!Q107</f>
        <v>796</v>
      </c>
      <c r="R107" s="49" t="n">
        <f>Q107/C107</f>
        <v>0.0105477963586251</v>
      </c>
      <c r="S107" s="62" t="n">
        <f>C107-E107</f>
        <v>4723</v>
      </c>
      <c r="T107" s="49" t="n">
        <f>S107/$C107</f>
        <v>0.0625844751278722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0.954701812191103</v>
      </c>
      <c r="E108" s="62" t="n">
        <f>'4A-VAPNHRaceAlone'!E108</f>
        <v>64729</v>
      </c>
      <c r="F108" s="49" t="n">
        <f>E108/C108</f>
        <v>0.853100494233937</v>
      </c>
      <c r="G108" s="62" t="n">
        <v>1102</v>
      </c>
      <c r="H108" s="49" t="n">
        <f>G108/C108</f>
        <v>0.0145238879736409</v>
      </c>
      <c r="I108" s="62" t="n">
        <v>4818</v>
      </c>
      <c r="J108" s="49" t="n">
        <f>I108/C108</f>
        <v>0.063499176276771</v>
      </c>
      <c r="K108" s="62" t="n">
        <v>396</v>
      </c>
      <c r="L108" s="49" t="n">
        <f>K108/C108</f>
        <v>0.00521911037891269</v>
      </c>
      <c r="M108" s="62" t="n">
        <v>72</v>
      </c>
      <c r="N108" s="49" t="n">
        <f>M108/C108</f>
        <v>0.000948929159802306</v>
      </c>
      <c r="O108" s="62" t="n">
        <v>240</v>
      </c>
      <c r="P108" s="49" t="n">
        <f>O108/C108</f>
        <v>0.00316309719934102</v>
      </c>
      <c r="Q108" s="62" t="n">
        <f>'4A-VAPNHRaceAlone'!Q108</f>
        <v>1081</v>
      </c>
      <c r="R108" s="49" t="n">
        <f>Q108/C108</f>
        <v>0.0142471169686985</v>
      </c>
      <c r="S108" s="62" t="n">
        <f>C108-E108</f>
        <v>11146</v>
      </c>
      <c r="T108" s="49" t="n">
        <f>S108/$C108</f>
        <v>0.146899505766063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0.961072843476941</v>
      </c>
      <c r="E109" s="62" t="n">
        <f>'4A-VAPNHRaceAlone'!E109</f>
        <v>63027</v>
      </c>
      <c r="F109" s="49" t="n">
        <f>E109/C109</f>
        <v>0.87002194829038</v>
      </c>
      <c r="G109" s="62" t="n">
        <v>1919</v>
      </c>
      <c r="H109" s="49" t="n">
        <f>G109/C109</f>
        <v>0.0264897919743799</v>
      </c>
      <c r="I109" s="62" t="n">
        <v>3324</v>
      </c>
      <c r="J109" s="49" t="n">
        <f>I109/C109</f>
        <v>0.0458843504548404</v>
      </c>
      <c r="K109" s="62" t="n">
        <v>272</v>
      </c>
      <c r="L109" s="49" t="n">
        <f>K109/C109</f>
        <v>0.00375467609016744</v>
      </c>
      <c r="M109" s="62" t="n">
        <v>25</v>
      </c>
      <c r="N109" s="49" t="n">
        <f>M109/C109</f>
        <v>0.000345098905346272</v>
      </c>
      <c r="O109" s="62" t="n">
        <v>152</v>
      </c>
      <c r="P109" s="49" t="n">
        <f>O109/C109</f>
        <v>0.00209820134450534</v>
      </c>
      <c r="Q109" s="62" t="n">
        <f>'4A-VAPNHRaceAlone'!Q109</f>
        <v>904</v>
      </c>
      <c r="R109" s="49" t="n">
        <f>Q109/C109</f>
        <v>0.0124787764173212</v>
      </c>
      <c r="S109" s="62" t="n">
        <f>C109-E109</f>
        <v>9416</v>
      </c>
      <c r="T109" s="49" t="n">
        <f>S109/$C109</f>
        <v>0.12997805170962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0.962493338980966</v>
      </c>
      <c r="E110" s="62" t="n">
        <f>'4A-VAPNHRaceAlone'!E110</f>
        <v>64831</v>
      </c>
      <c r="F110" s="49" t="n">
        <f>E110/C110</f>
        <v>0.885826717859729</v>
      </c>
      <c r="G110" s="62" t="n">
        <v>1919</v>
      </c>
      <c r="H110" s="49" t="n">
        <f>G110/C110</f>
        <v>0.0262205036413571</v>
      </c>
      <c r="I110" s="62" t="n">
        <v>1859</v>
      </c>
      <c r="J110" s="49" t="n">
        <f>I110/C110</f>
        <v>0.0254006859141651</v>
      </c>
      <c r="K110" s="62" t="n">
        <v>414</v>
      </c>
      <c r="L110" s="49" t="n">
        <f>K110/C110</f>
        <v>0.00565674231762471</v>
      </c>
      <c r="M110" s="62" t="n">
        <v>25</v>
      </c>
      <c r="N110" s="49" t="n">
        <f>M110/C110</f>
        <v>0.000341590719663328</v>
      </c>
      <c r="O110" s="62" t="n">
        <v>203</v>
      </c>
      <c r="P110" s="49" t="n">
        <f>O110/C110</f>
        <v>0.00277371664366622</v>
      </c>
      <c r="Q110" s="62" t="n">
        <f>'4A-VAPNHRaceAlone'!Q110</f>
        <v>1191</v>
      </c>
      <c r="R110" s="49" t="n">
        <f>Q110/C110</f>
        <v>0.016273381884761</v>
      </c>
      <c r="S110" s="62" t="n">
        <f>C110-E110</f>
        <v>8356</v>
      </c>
      <c r="T110" s="49" t="n">
        <f>S110/$C110</f>
        <v>0.114173282140271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0.97102760819061</v>
      </c>
      <c r="E111" s="62" t="n">
        <f>'4A-VAPNHRaceAlone'!E111</f>
        <v>68640</v>
      </c>
      <c r="F111" s="49" t="n">
        <f>E111/C111</f>
        <v>0.927116537900481</v>
      </c>
      <c r="G111" s="62" t="n">
        <v>366</v>
      </c>
      <c r="H111" s="49" t="n">
        <f>G111/C111</f>
        <v>0.00494354098006375</v>
      </c>
      <c r="I111" s="62" t="n">
        <v>663</v>
      </c>
      <c r="J111" s="49" t="n">
        <f>I111/C111</f>
        <v>0.00895510292290237</v>
      </c>
      <c r="K111" s="62" t="n">
        <v>937</v>
      </c>
      <c r="L111" s="49" t="n">
        <f>K111/C111</f>
        <v>0.0126560051866659</v>
      </c>
      <c r="M111" s="62" t="n">
        <v>32</v>
      </c>
      <c r="N111" s="49" t="n">
        <f>M111/C111</f>
        <v>0.000432222162191366</v>
      </c>
      <c r="O111" s="62" t="n">
        <v>208</v>
      </c>
      <c r="P111" s="49" t="n">
        <f>O111/C111</f>
        <v>0.00280944405424388</v>
      </c>
      <c r="Q111" s="62" t="n">
        <f>'4A-VAPNHRaceAlone'!Q111</f>
        <v>1045</v>
      </c>
      <c r="R111" s="49" t="n">
        <f>Q111/C111</f>
        <v>0.0141147549840618</v>
      </c>
      <c r="S111" s="62" t="n">
        <f>C111-E111</f>
        <v>5396</v>
      </c>
      <c r="T111" s="49" t="n">
        <f>S111/$C111</f>
        <v>0.0728834620995192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</row>
    <row r="112" ht="12.75">
      <c r="A112" s="9" t="n">
        <v>110</v>
      </c>
      <c r="B112" s="25"/>
      <c r="C112" s="47" t="n">
        <f>Overview!M112</f>
        <v>71626</v>
      </c>
      <c r="D112" s="49" t="n">
        <f>F112+H112+J112+L112+N112+P112+R112</f>
        <v>0.980663446234607</v>
      </c>
      <c r="E112" s="62" t="n">
        <f>'4A-VAPNHRaceAlone'!E112</f>
        <v>46080</v>
      </c>
      <c r="F112" s="49" t="n">
        <f>E112/C112</f>
        <v>0.643341803255801</v>
      </c>
      <c r="G112" s="62" t="n">
        <v>5662</v>
      </c>
      <c r="H112" s="49" t="n">
        <f>G112/C112</f>
        <v>0.0790495071622037</v>
      </c>
      <c r="I112" s="62" t="n">
        <v>154</v>
      </c>
      <c r="J112" s="49" t="n">
        <f>I112/C112</f>
        <v>0.00215005724178371</v>
      </c>
      <c r="K112" s="62" t="n">
        <v>15798</v>
      </c>
      <c r="L112" s="49" t="n">
        <f>K112/C112</f>
        <v>0.220562365621422</v>
      </c>
      <c r="M112" s="62" t="n">
        <v>25</v>
      </c>
      <c r="N112" s="49" t="n">
        <f>M112/C112</f>
        <v>0.00034903526652333</v>
      </c>
      <c r="O112" s="62" t="n">
        <v>309</v>
      </c>
      <c r="P112" s="49" t="n">
        <f>O112/C112</f>
        <v>0.00431407589422835</v>
      </c>
      <c r="Q112" s="62" t="n">
        <f>'4A-VAPNHRaceAlone'!Q112</f>
        <v>2213</v>
      </c>
      <c r="R112" s="49" t="n">
        <f>Q112/C112</f>
        <v>0.0308966017926451</v>
      </c>
      <c r="S112" s="62" t="n">
        <f>C112-E112</f>
        <v>25546</v>
      </c>
      <c r="T112" s="49" t="n">
        <f>S112/$C112</f>
        <v>0.356658196744199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</row>
    <row r="113">
      <c r="C113" s="59"/>
      <c r="D113" s="50"/>
      <c r="F113" s="50"/>
      <c r="H113" s="50"/>
      <c r="J113" s="50"/>
      <c r="L113" s="50"/>
      <c r="N113" s="50"/>
      <c r="P113" s="50"/>
      <c r="R113" s="50"/>
      <c r="T113" s="50"/>
    </row>
    <row r="114">
      <c r="C114" s="59"/>
      <c r="D114" s="50"/>
      <c r="F114" s="50"/>
      <c r="H114" s="50"/>
      <c r="J114" s="50"/>
      <c r="L114" s="50"/>
      <c r="N114" s="50"/>
      <c r="P114" s="50"/>
      <c r="R114" s="50"/>
      <c r="T114" s="50"/>
    </row>
    <row r="115">
      <c r="C115" s="59"/>
      <c r="D115" s="50"/>
      <c r="F115" s="50"/>
      <c r="H115" s="50"/>
      <c r="J115" s="50"/>
      <c r="L115" s="50"/>
      <c r="N115" s="50"/>
      <c r="P115" s="50"/>
      <c r="R115" s="50"/>
      <c r="T115" s="50"/>
    </row>
    <row r="116">
      <c r="C116" s="59"/>
      <c r="D116" s="50"/>
      <c r="F116" s="50"/>
      <c r="H116" s="50"/>
      <c r="J116" s="50"/>
      <c r="L116" s="50"/>
      <c r="N116" s="50"/>
      <c r="P116" s="50"/>
      <c r="R116" s="50"/>
      <c r="T116" s="50"/>
    </row>
    <row r="117">
      <c r="C117" s="59"/>
      <c r="D117" s="50"/>
      <c r="F117" s="50"/>
      <c r="H117" s="50"/>
      <c r="J117" s="50"/>
      <c r="L117" s="50"/>
      <c r="N117" s="50"/>
      <c r="P117" s="50"/>
      <c r="R117" s="50"/>
      <c r="T117" s="50"/>
    </row>
    <row r="118">
      <c r="C118" s="59"/>
      <c r="D118" s="50"/>
      <c r="F118" s="50"/>
      <c r="H118" s="50"/>
      <c r="J118" s="50"/>
      <c r="L118" s="50"/>
      <c r="N118" s="50"/>
      <c r="P118" s="50"/>
      <c r="R118" s="50"/>
      <c r="T118" s="50"/>
    </row>
    <row r="119">
      <c r="C119" s="59"/>
      <c r="D119" s="50"/>
      <c r="F119" s="50"/>
      <c r="H119" s="50"/>
      <c r="J119" s="50"/>
      <c r="L119" s="50"/>
      <c r="N119" s="50"/>
      <c r="P119" s="50"/>
      <c r="R119" s="50"/>
      <c r="T119" s="50"/>
    </row>
    <row r="120">
      <c r="C120" s="59"/>
      <c r="D120" s="50"/>
      <c r="F120" s="50"/>
      <c r="H120" s="50"/>
      <c r="J120" s="50"/>
      <c r="L120" s="50"/>
      <c r="N120" s="50"/>
      <c r="P120" s="50"/>
      <c r="R120" s="50"/>
      <c r="T120" s="50"/>
    </row>
    <row r="121">
      <c r="C121" s="59"/>
      <c r="D121" s="50"/>
      <c r="F121" s="50"/>
      <c r="H121" s="50"/>
      <c r="J121" s="50"/>
      <c r="L121" s="50"/>
      <c r="N121" s="50"/>
      <c r="P121" s="50"/>
      <c r="R121" s="50"/>
      <c r="T121" s="50"/>
    </row>
    <row r="122">
      <c r="C122" s="59"/>
      <c r="D122" s="50"/>
      <c r="F122" s="50"/>
      <c r="H122" s="50"/>
      <c r="J122" s="50"/>
      <c r="L122" s="50"/>
      <c r="N122" s="50"/>
      <c r="P122" s="50"/>
      <c r="R122" s="50"/>
      <c r="T122" s="50"/>
    </row>
    <row r="123">
      <c r="C123" s="59"/>
      <c r="D123" s="50"/>
      <c r="F123" s="50"/>
      <c r="H123" s="50"/>
      <c r="J123" s="50"/>
      <c r="L123" s="50"/>
      <c r="N123" s="50"/>
      <c r="P123" s="50"/>
      <c r="R123" s="50"/>
      <c r="T123" s="50"/>
    </row>
    <row r="124">
      <c r="C124" s="59"/>
      <c r="D124" s="50"/>
      <c r="F124" s="50"/>
      <c r="H124" s="50"/>
      <c r="J124" s="50"/>
      <c r="L124" s="50"/>
      <c r="N124" s="50"/>
      <c r="P124" s="50"/>
      <c r="R124" s="50"/>
      <c r="T124" s="50"/>
    </row>
    <row r="125">
      <c r="C125" s="59"/>
      <c r="D125" s="50"/>
      <c r="F125" s="50"/>
      <c r="H125" s="50"/>
      <c r="J125" s="50"/>
      <c r="L125" s="50"/>
      <c r="N125" s="50"/>
      <c r="P125" s="50"/>
      <c r="R125" s="50"/>
      <c r="T125" s="50"/>
    </row>
    <row r="126">
      <c r="C126" s="59"/>
      <c r="D126" s="50"/>
      <c r="F126" s="50"/>
      <c r="H126" s="50"/>
      <c r="J126" s="50"/>
      <c r="L126" s="50"/>
      <c r="N126" s="50"/>
      <c r="P126" s="50"/>
      <c r="R126" s="50"/>
      <c r="T126" s="50"/>
    </row>
    <row r="127">
      <c r="C127" s="59"/>
      <c r="D127" s="50"/>
      <c r="F127" s="50"/>
      <c r="H127" s="50"/>
      <c r="J127" s="50"/>
      <c r="L127" s="50"/>
      <c r="N127" s="50"/>
      <c r="P127" s="50"/>
      <c r="R127" s="50"/>
      <c r="T127" s="50"/>
    </row>
    <row r="128">
      <c r="C128" s="59"/>
      <c r="D128" s="50"/>
      <c r="F128" s="50"/>
      <c r="H128" s="50"/>
      <c r="J128" s="50"/>
      <c r="L128" s="50"/>
      <c r="N128" s="50"/>
      <c r="P128" s="50"/>
      <c r="R128" s="50"/>
      <c r="T128" s="50"/>
    </row>
    <row r="129">
      <c r="C129" s="59"/>
      <c r="D129" s="50"/>
      <c r="F129" s="50"/>
      <c r="H129" s="50"/>
      <c r="J129" s="50"/>
      <c r="L129" s="50"/>
      <c r="N129" s="50"/>
      <c r="P129" s="50"/>
      <c r="R129" s="50"/>
      <c r="T129" s="50"/>
    </row>
    <row r="130">
      <c r="C130" s="59"/>
      <c r="D130" s="50"/>
      <c r="F130" s="50"/>
      <c r="H130" s="50"/>
      <c r="J130" s="50"/>
      <c r="L130" s="50"/>
      <c r="N130" s="50"/>
      <c r="P130" s="50"/>
      <c r="R130" s="50"/>
      <c r="T130" s="50"/>
    </row>
    <row r="131">
      <c r="C131" s="59"/>
      <c r="D131" s="50"/>
      <c r="F131" s="50"/>
      <c r="H131" s="50"/>
      <c r="J131" s="50"/>
      <c r="L131" s="50"/>
      <c r="N131" s="50"/>
      <c r="P131" s="50"/>
      <c r="R131" s="50"/>
      <c r="T131" s="50"/>
    </row>
    <row r="132">
      <c r="C132" s="59"/>
      <c r="D132" s="50"/>
      <c r="F132" s="50"/>
      <c r="H132" s="50"/>
      <c r="J132" s="50"/>
      <c r="L132" s="50"/>
      <c r="N132" s="50"/>
      <c r="P132" s="50"/>
      <c r="R132" s="50"/>
      <c r="T132" s="50"/>
    </row>
    <row r="133">
      <c r="C133" s="59"/>
      <c r="D133" s="50"/>
      <c r="F133" s="50"/>
      <c r="H133" s="50"/>
      <c r="J133" s="50"/>
      <c r="L133" s="50"/>
      <c r="N133" s="50"/>
      <c r="P133" s="50"/>
      <c r="R133" s="50"/>
      <c r="T133" s="50"/>
    </row>
    <row r="134">
      <c r="C134" s="59"/>
      <c r="D134" s="50"/>
      <c r="F134" s="50"/>
      <c r="H134" s="50"/>
      <c r="J134" s="50"/>
      <c r="L134" s="50"/>
      <c r="N134" s="50"/>
      <c r="P134" s="50"/>
      <c r="R134" s="50"/>
      <c r="T134" s="50"/>
    </row>
    <row r="135">
      <c r="C135" s="59"/>
      <c r="D135" s="50"/>
      <c r="F135" s="50"/>
      <c r="H135" s="50"/>
      <c r="J135" s="50"/>
      <c r="L135" s="50"/>
      <c r="N135" s="50"/>
      <c r="P135" s="50"/>
      <c r="R135" s="50"/>
      <c r="T135" s="50"/>
    </row>
    <row r="136">
      <c r="C136" s="59"/>
      <c r="D136" s="50"/>
      <c r="F136" s="50"/>
      <c r="H136" s="50"/>
      <c r="J136" s="50"/>
      <c r="L136" s="50"/>
      <c r="N136" s="50"/>
      <c r="P136" s="50"/>
      <c r="R136" s="50"/>
      <c r="T136" s="50"/>
    </row>
    <row r="137">
      <c r="C137" s="59"/>
      <c r="D137" s="50"/>
      <c r="F137" s="50"/>
      <c r="H137" s="50"/>
      <c r="J137" s="50"/>
      <c r="L137" s="50"/>
      <c r="N137" s="50"/>
      <c r="P137" s="50"/>
      <c r="R137" s="50"/>
      <c r="T137" s="50"/>
    </row>
    <row r="138">
      <c r="C138" s="59"/>
      <c r="D138" s="50"/>
      <c r="F138" s="50"/>
      <c r="H138" s="50"/>
      <c r="J138" s="50"/>
      <c r="L138" s="50"/>
      <c r="N138" s="50"/>
      <c r="P138" s="50"/>
      <c r="R138" s="50"/>
      <c r="T138" s="50"/>
    </row>
    <row r="139">
      <c r="C139" s="59"/>
      <c r="D139" s="50"/>
      <c r="F139" s="50"/>
      <c r="H139" s="50"/>
      <c r="J139" s="50"/>
      <c r="L139" s="50"/>
      <c r="N139" s="50"/>
      <c r="P139" s="50"/>
      <c r="R139" s="50"/>
      <c r="T139" s="50"/>
    </row>
    <row r="140">
      <c r="C140" s="59"/>
      <c r="D140" s="50"/>
      <c r="F140" s="50"/>
      <c r="H140" s="50"/>
      <c r="J140" s="50"/>
      <c r="L140" s="50"/>
      <c r="N140" s="50"/>
      <c r="P140" s="50"/>
      <c r="R140" s="50"/>
      <c r="T140" s="50"/>
    </row>
    <row r="141">
      <c r="C141" s="59"/>
      <c r="D141" s="50"/>
      <c r="F141" s="50"/>
      <c r="H141" s="50"/>
      <c r="J141" s="50"/>
      <c r="L141" s="50"/>
      <c r="N141" s="50"/>
      <c r="P141" s="50"/>
      <c r="R141" s="50"/>
      <c r="T141" s="50"/>
    </row>
    <row r="142">
      <c r="C142" s="59"/>
      <c r="D142" s="50"/>
      <c r="F142" s="50"/>
      <c r="H142" s="50"/>
      <c r="J142" s="50"/>
      <c r="L142" s="50"/>
      <c r="N142" s="50"/>
      <c r="P142" s="50"/>
      <c r="R142" s="50"/>
      <c r="T142" s="50"/>
    </row>
    <row r="143">
      <c r="C143" s="59"/>
      <c r="D143" s="50"/>
      <c r="F143" s="50"/>
      <c r="H143" s="50"/>
      <c r="J143" s="50"/>
      <c r="L143" s="50"/>
      <c r="N143" s="50"/>
      <c r="P143" s="50"/>
      <c r="R143" s="50"/>
      <c r="T143" s="50"/>
    </row>
    <row r="144">
      <c r="C144" s="59"/>
      <c r="D144" s="50"/>
      <c r="F144" s="50"/>
      <c r="H144" s="50"/>
      <c r="J144" s="50"/>
      <c r="L144" s="50"/>
      <c r="N144" s="50"/>
      <c r="P144" s="50"/>
      <c r="R144" s="50"/>
      <c r="T144" s="50"/>
    </row>
    <row r="145">
      <c r="C145" s="59"/>
      <c r="D145" s="50"/>
      <c r="F145" s="50"/>
      <c r="H145" s="50"/>
      <c r="J145" s="50"/>
      <c r="L145" s="50"/>
      <c r="N145" s="50"/>
      <c r="P145" s="50"/>
      <c r="R145" s="50"/>
      <c r="T145" s="50"/>
    </row>
    <row r="146">
      <c r="C146" s="59"/>
      <c r="D146" s="50"/>
      <c r="F146" s="50"/>
      <c r="H146" s="50"/>
      <c r="J146" s="50"/>
      <c r="L146" s="50"/>
      <c r="N146" s="50"/>
      <c r="P146" s="50"/>
      <c r="R146" s="50"/>
      <c r="T146" s="50"/>
    </row>
    <row r="147">
      <c r="C147" s="59"/>
      <c r="D147" s="50"/>
      <c r="F147" s="50"/>
      <c r="H147" s="50"/>
      <c r="J147" s="50"/>
      <c r="L147" s="50"/>
      <c r="N147" s="50"/>
      <c r="P147" s="50"/>
      <c r="R147" s="50"/>
      <c r="T147" s="50"/>
    </row>
    <row r="148">
      <c r="C148" s="59"/>
      <c r="D148" s="50"/>
      <c r="F148" s="50"/>
      <c r="H148" s="50"/>
      <c r="J148" s="50"/>
      <c r="L148" s="50"/>
      <c r="N148" s="50"/>
      <c r="P148" s="50"/>
      <c r="R148" s="50"/>
      <c r="T148" s="50"/>
    </row>
    <row r="149">
      <c r="C149" s="59"/>
      <c r="D149" s="50"/>
      <c r="F149" s="50"/>
      <c r="H149" s="50"/>
      <c r="J149" s="50"/>
      <c r="L149" s="50"/>
      <c r="N149" s="50"/>
      <c r="P149" s="50"/>
      <c r="R149" s="50"/>
      <c r="T149" s="50"/>
    </row>
    <row r="150">
      <c r="C150" s="59"/>
      <c r="D150" s="50"/>
      <c r="F150" s="50"/>
      <c r="H150" s="50"/>
      <c r="J150" s="50"/>
      <c r="L150" s="50"/>
      <c r="N150" s="50"/>
      <c r="P150" s="50"/>
      <c r="R150" s="50"/>
      <c r="T150" s="50"/>
    </row>
    <row r="151">
      <c r="C151" s="59"/>
      <c r="D151" s="50"/>
      <c r="F151" s="50"/>
      <c r="H151" s="50"/>
      <c r="J151" s="50"/>
      <c r="L151" s="50"/>
      <c r="N151" s="50"/>
      <c r="P151" s="50"/>
      <c r="R151" s="50"/>
      <c r="T151" s="50"/>
    </row>
    <row r="152">
      <c r="C152" s="59"/>
      <c r="D152" s="50"/>
      <c r="F152" s="50"/>
      <c r="H152" s="50"/>
      <c r="J152" s="50"/>
      <c r="L152" s="50"/>
      <c r="N152" s="50"/>
      <c r="P152" s="50"/>
      <c r="R152" s="50"/>
      <c r="T152" s="50"/>
    </row>
    <row r="153">
      <c r="C153" s="59"/>
      <c r="D153" s="50"/>
      <c r="F153" s="50"/>
      <c r="H153" s="50"/>
      <c r="J153" s="50"/>
      <c r="L153" s="50"/>
      <c r="N153" s="50"/>
      <c r="P153" s="50"/>
      <c r="R153" s="50"/>
      <c r="T153" s="50"/>
    </row>
    <row r="154">
      <c r="C154" s="59"/>
      <c r="D154" s="50"/>
      <c r="F154" s="50"/>
      <c r="H154" s="50"/>
      <c r="J154" s="50"/>
      <c r="L154" s="50"/>
      <c r="N154" s="50"/>
      <c r="P154" s="50"/>
      <c r="R154" s="50"/>
      <c r="T154" s="50"/>
    </row>
    <row r="155">
      <c r="C155" s="59"/>
      <c r="D155" s="50"/>
      <c r="F155" s="50"/>
      <c r="H155" s="50"/>
      <c r="J155" s="50"/>
      <c r="L155" s="50"/>
      <c r="N155" s="50"/>
      <c r="P155" s="50"/>
      <c r="R155" s="50"/>
      <c r="T155" s="50"/>
    </row>
    <row r="156">
      <c r="C156" s="59"/>
      <c r="D156" s="50"/>
      <c r="F156" s="50"/>
      <c r="H156" s="50"/>
      <c r="J156" s="50"/>
      <c r="L156" s="50"/>
      <c r="N156" s="50"/>
      <c r="P156" s="50"/>
      <c r="R156" s="50"/>
      <c r="T156" s="50"/>
    </row>
    <row r="157">
      <c r="C157" s="59"/>
      <c r="D157" s="50"/>
      <c r="F157" s="50"/>
      <c r="H157" s="50"/>
      <c r="J157" s="50"/>
      <c r="L157" s="50"/>
      <c r="N157" s="50"/>
      <c r="P157" s="50"/>
      <c r="R157" s="50"/>
      <c r="T157" s="50"/>
    </row>
    <row r="158">
      <c r="C158" s="59"/>
      <c r="D158" s="50"/>
      <c r="F158" s="50"/>
      <c r="H158" s="50"/>
      <c r="J158" s="50"/>
      <c r="L158" s="50"/>
      <c r="N158" s="50"/>
      <c r="P158" s="50"/>
      <c r="R158" s="50"/>
      <c r="T158" s="50"/>
    </row>
    <row r="159">
      <c r="C159" s="59"/>
      <c r="D159" s="50"/>
      <c r="F159" s="50"/>
      <c r="H159" s="50"/>
      <c r="J159" s="50"/>
      <c r="L159" s="50"/>
      <c r="N159" s="50"/>
      <c r="P159" s="50"/>
      <c r="R159" s="50"/>
      <c r="T159" s="50"/>
    </row>
    <row r="160">
      <c r="C160" s="59"/>
      <c r="D160" s="50"/>
      <c r="F160" s="50"/>
      <c r="H160" s="50"/>
      <c r="J160" s="50"/>
      <c r="L160" s="50"/>
      <c r="N160" s="50"/>
      <c r="P160" s="50"/>
      <c r="R160" s="50"/>
      <c r="T160" s="50"/>
    </row>
    <row r="161">
      <c r="C161" s="59"/>
      <c r="D161" s="50"/>
      <c r="F161" s="50"/>
      <c r="H161" s="50"/>
      <c r="J161" s="50"/>
      <c r="L161" s="50"/>
      <c r="N161" s="50"/>
      <c r="P161" s="50"/>
      <c r="R161" s="50"/>
      <c r="T161" s="50"/>
    </row>
    <row r="162">
      <c r="C162" s="59"/>
      <c r="D162" s="50"/>
      <c r="F162" s="50"/>
      <c r="H162" s="50"/>
      <c r="J162" s="50"/>
      <c r="L162" s="50"/>
      <c r="N162" s="50"/>
      <c r="P162" s="50"/>
      <c r="R162" s="50"/>
      <c r="T162" s="50"/>
    </row>
    <row r="163">
      <c r="C163" s="59"/>
      <c r="D163" s="50"/>
      <c r="F163" s="50"/>
      <c r="H163" s="50"/>
      <c r="J163" s="50"/>
      <c r="L163" s="50"/>
      <c r="N163" s="50"/>
      <c r="P163" s="50"/>
      <c r="R163" s="50"/>
      <c r="T163" s="50"/>
    </row>
    <row r="164">
      <c r="C164" s="59"/>
      <c r="D164" s="50"/>
      <c r="F164" s="50"/>
      <c r="H164" s="50"/>
      <c r="J164" s="50"/>
      <c r="L164" s="50"/>
      <c r="N164" s="50"/>
      <c r="P164" s="50"/>
      <c r="R164" s="50"/>
      <c r="T164" s="50"/>
    </row>
    <row r="165">
      <c r="C165" s="59"/>
      <c r="D165" s="50"/>
      <c r="F165" s="50"/>
      <c r="H165" s="50"/>
      <c r="J165" s="50"/>
      <c r="L165" s="50"/>
      <c r="N165" s="50"/>
      <c r="P165" s="50"/>
      <c r="R165" s="50"/>
      <c r="T165" s="50"/>
    </row>
    <row r="166">
      <c r="C166" s="59"/>
      <c r="D166" s="50"/>
      <c r="F166" s="50"/>
      <c r="H166" s="50"/>
      <c r="J166" s="50"/>
      <c r="L166" s="50"/>
      <c r="N166" s="50"/>
      <c r="P166" s="50"/>
      <c r="R166" s="50"/>
      <c r="T166" s="50"/>
    </row>
    <row r="167">
      <c r="C167" s="59"/>
      <c r="D167" s="50"/>
      <c r="F167" s="50"/>
      <c r="H167" s="50"/>
      <c r="J167" s="50"/>
      <c r="L167" s="50"/>
      <c r="N167" s="50"/>
      <c r="P167" s="50"/>
      <c r="R167" s="50"/>
      <c r="T167" s="50"/>
    </row>
    <row r="168">
      <c r="C168" s="59"/>
      <c r="D168" s="50"/>
      <c r="F168" s="50"/>
      <c r="H168" s="50"/>
      <c r="J168" s="50"/>
      <c r="L168" s="50"/>
      <c r="N168" s="50"/>
      <c r="P168" s="50"/>
      <c r="R168" s="50"/>
      <c r="T168" s="50"/>
    </row>
    <row r="169">
      <c r="C169" s="59"/>
      <c r="D169" s="50"/>
      <c r="F169" s="50"/>
      <c r="H169" s="50"/>
      <c r="J169" s="50"/>
      <c r="L169" s="50"/>
      <c r="N169" s="50"/>
      <c r="P169" s="50"/>
      <c r="R169" s="50"/>
      <c r="T169" s="50"/>
    </row>
    <row r="170">
      <c r="C170" s="59"/>
      <c r="D170" s="50"/>
      <c r="F170" s="50"/>
      <c r="H170" s="50"/>
      <c r="J170" s="50"/>
      <c r="L170" s="50"/>
      <c r="N170" s="50"/>
      <c r="P170" s="50"/>
      <c r="R170" s="50"/>
      <c r="T170" s="50"/>
    </row>
    <row r="171">
      <c r="C171" s="59"/>
      <c r="D171" s="50"/>
      <c r="F171" s="50"/>
      <c r="H171" s="50"/>
      <c r="J171" s="50"/>
      <c r="L171" s="50"/>
      <c r="N171" s="50"/>
      <c r="P171" s="50"/>
      <c r="R171" s="50"/>
      <c r="T171" s="50"/>
    </row>
    <row r="172">
      <c r="C172" s="59"/>
      <c r="D172" s="50"/>
      <c r="F172" s="50"/>
      <c r="H172" s="50"/>
      <c r="J172" s="50"/>
      <c r="L172" s="50"/>
      <c r="N172" s="50"/>
      <c r="P172" s="50"/>
      <c r="R172" s="50"/>
      <c r="T172" s="50"/>
    </row>
    <row r="173">
      <c r="C173" s="59"/>
      <c r="D173" s="50"/>
      <c r="F173" s="50"/>
      <c r="H173" s="50"/>
      <c r="J173" s="50"/>
      <c r="L173" s="50"/>
      <c r="N173" s="50"/>
      <c r="P173" s="50"/>
      <c r="R173" s="50"/>
      <c r="T173" s="50"/>
    </row>
    <row r="174">
      <c r="C174" s="59"/>
      <c r="D174" s="50"/>
      <c r="F174" s="50"/>
      <c r="H174" s="50"/>
      <c r="J174" s="50"/>
      <c r="L174" s="50"/>
      <c r="N174" s="50"/>
      <c r="P174" s="50"/>
      <c r="R174" s="50"/>
      <c r="T174" s="50"/>
    </row>
    <row r="175">
      <c r="C175" s="59"/>
      <c r="D175" s="50"/>
      <c r="F175" s="50"/>
      <c r="H175" s="50"/>
      <c r="J175" s="50"/>
      <c r="L175" s="50"/>
      <c r="N175" s="50"/>
      <c r="P175" s="50"/>
      <c r="R175" s="50"/>
      <c r="T175" s="50"/>
    </row>
    <row r="176">
      <c r="C176" s="59"/>
      <c r="D176" s="50"/>
      <c r="F176" s="50"/>
      <c r="H176" s="50"/>
      <c r="J176" s="50"/>
      <c r="L176" s="50"/>
      <c r="N176" s="50"/>
      <c r="P176" s="50"/>
      <c r="R176" s="50"/>
      <c r="T176" s="50"/>
    </row>
    <row r="177">
      <c r="C177" s="59"/>
      <c r="D177" s="50"/>
      <c r="F177" s="50"/>
      <c r="H177" s="50"/>
      <c r="J177" s="50"/>
      <c r="L177" s="50"/>
      <c r="N177" s="50"/>
      <c r="P177" s="50"/>
      <c r="R177" s="50"/>
      <c r="T177" s="50"/>
    </row>
    <row r="178">
      <c r="C178" s="59"/>
      <c r="D178" s="50"/>
      <c r="F178" s="50"/>
      <c r="H178" s="50"/>
      <c r="J178" s="50"/>
      <c r="L178" s="50"/>
      <c r="N178" s="50"/>
      <c r="P178" s="50"/>
      <c r="R178" s="50"/>
      <c r="T178" s="50"/>
    </row>
    <row r="179">
      <c r="C179" s="59"/>
      <c r="D179" s="50"/>
      <c r="F179" s="50"/>
      <c r="H179" s="50"/>
      <c r="J179" s="50"/>
      <c r="L179" s="50"/>
      <c r="N179" s="50"/>
      <c r="P179" s="50"/>
      <c r="R179" s="50"/>
      <c r="T179" s="50"/>
    </row>
    <row r="180">
      <c r="C180" s="59"/>
      <c r="D180" s="50"/>
      <c r="F180" s="50"/>
      <c r="H180" s="50"/>
      <c r="J180" s="50"/>
      <c r="L180" s="50"/>
      <c r="N180" s="50"/>
      <c r="P180" s="50"/>
      <c r="R180" s="50"/>
      <c r="T180" s="50"/>
    </row>
    <row r="181">
      <c r="C181" s="59"/>
      <c r="D181" s="50"/>
      <c r="F181" s="50"/>
      <c r="H181" s="50"/>
      <c r="J181" s="50"/>
      <c r="L181" s="50"/>
      <c r="N181" s="50"/>
      <c r="P181" s="50"/>
      <c r="R181" s="50"/>
      <c r="T181" s="50"/>
    </row>
    <row r="182">
      <c r="C182" s="59"/>
      <c r="D182" s="50"/>
      <c r="F182" s="50"/>
      <c r="H182" s="50"/>
      <c r="J182" s="50"/>
      <c r="L182" s="50"/>
      <c r="N182" s="50"/>
      <c r="P182" s="50"/>
      <c r="R182" s="50"/>
      <c r="T182" s="50"/>
    </row>
    <row r="183">
      <c r="C183" s="59"/>
      <c r="D183" s="50"/>
      <c r="F183" s="50"/>
      <c r="H183" s="50"/>
      <c r="J183" s="50"/>
      <c r="L183" s="50"/>
      <c r="N183" s="50"/>
      <c r="P183" s="50"/>
      <c r="R183" s="50"/>
      <c r="T183" s="50"/>
    </row>
    <row r="184">
      <c r="C184" s="59"/>
      <c r="D184" s="50"/>
      <c r="F184" s="50"/>
      <c r="H184" s="50"/>
      <c r="J184" s="50"/>
      <c r="L184" s="50"/>
      <c r="N184" s="50"/>
      <c r="P184" s="50"/>
      <c r="R184" s="50"/>
      <c r="T184" s="50"/>
    </row>
    <row r="185">
      <c r="C185" s="59"/>
      <c r="D185" s="50"/>
      <c r="F185" s="50"/>
      <c r="H185" s="50"/>
      <c r="J185" s="50"/>
      <c r="L185" s="50"/>
      <c r="N185" s="50"/>
      <c r="P185" s="50"/>
      <c r="R185" s="50"/>
      <c r="T185" s="50"/>
    </row>
    <row r="186">
      <c r="C186" s="59"/>
      <c r="D186" s="50"/>
      <c r="F186" s="50"/>
      <c r="H186" s="50"/>
      <c r="J186" s="50"/>
      <c r="L186" s="50"/>
      <c r="N186" s="50"/>
      <c r="P186" s="50"/>
      <c r="R186" s="50"/>
      <c r="T186" s="50"/>
    </row>
    <row r="187">
      <c r="C187" s="59"/>
      <c r="D187" s="50"/>
      <c r="F187" s="50"/>
      <c r="H187" s="50"/>
      <c r="J187" s="50"/>
      <c r="L187" s="50"/>
      <c r="N187" s="50"/>
      <c r="P187" s="50"/>
      <c r="R187" s="50"/>
      <c r="T187" s="50"/>
    </row>
    <row r="188">
      <c r="C188" s="59"/>
      <c r="D188" s="50"/>
      <c r="F188" s="50"/>
      <c r="H188" s="50"/>
      <c r="J188" s="50"/>
      <c r="L188" s="50"/>
      <c r="N188" s="50"/>
      <c r="P188" s="50"/>
      <c r="R188" s="50"/>
      <c r="T188" s="50"/>
    </row>
    <row r="189">
      <c r="C189" s="59"/>
      <c r="D189" s="50"/>
      <c r="F189" s="50"/>
      <c r="H189" s="50"/>
      <c r="J189" s="50"/>
      <c r="L189" s="50"/>
      <c r="N189" s="50"/>
      <c r="P189" s="50"/>
      <c r="R189" s="50"/>
      <c r="T189" s="50"/>
    </row>
    <row r="190">
      <c r="C190" s="59"/>
      <c r="D190" s="50"/>
      <c r="F190" s="50"/>
      <c r="H190" s="50"/>
      <c r="J190" s="50"/>
      <c r="L190" s="50"/>
      <c r="N190" s="50"/>
      <c r="P190" s="50"/>
      <c r="R190" s="50"/>
      <c r="T190" s="50"/>
    </row>
    <row r="191">
      <c r="C191" s="59"/>
      <c r="D191" s="50"/>
      <c r="F191" s="50"/>
      <c r="H191" s="50"/>
      <c r="J191" s="50"/>
      <c r="L191" s="50"/>
      <c r="N191" s="50"/>
      <c r="P191" s="50"/>
      <c r="R191" s="50"/>
      <c r="T191" s="50"/>
    </row>
    <row r="192">
      <c r="C192" s="59"/>
      <c r="D192" s="50"/>
      <c r="F192" s="50"/>
      <c r="H192" s="50"/>
      <c r="J192" s="50"/>
      <c r="L192" s="50"/>
      <c r="N192" s="50"/>
      <c r="P192" s="50"/>
      <c r="R192" s="50"/>
      <c r="T192" s="50"/>
    </row>
    <row r="193">
      <c r="C193" s="59"/>
      <c r="D193" s="50"/>
      <c r="F193" s="50"/>
      <c r="H193" s="50"/>
      <c r="J193" s="50"/>
      <c r="L193" s="50"/>
      <c r="N193" s="50"/>
      <c r="P193" s="50"/>
      <c r="R193" s="50"/>
      <c r="T193" s="50"/>
    </row>
    <row r="194">
      <c r="C194" s="59"/>
      <c r="D194" s="50"/>
      <c r="F194" s="50"/>
      <c r="H194" s="50"/>
      <c r="J194" s="50"/>
      <c r="L194" s="50"/>
      <c r="N194" s="50"/>
      <c r="P194" s="50"/>
      <c r="R194" s="50"/>
      <c r="T194" s="50"/>
    </row>
    <row r="195">
      <c r="C195" s="59"/>
      <c r="D195" s="50"/>
      <c r="F195" s="50"/>
      <c r="H195" s="50"/>
      <c r="J195" s="50"/>
      <c r="L195" s="50"/>
      <c r="N195" s="50"/>
      <c r="P195" s="50"/>
      <c r="R195" s="50"/>
      <c r="T195" s="50"/>
    </row>
    <row r="196">
      <c r="C196" s="59"/>
      <c r="D196" s="50"/>
      <c r="F196" s="50"/>
      <c r="H196" s="50"/>
      <c r="J196" s="50"/>
      <c r="L196" s="50"/>
      <c r="N196" s="50"/>
      <c r="P196" s="50"/>
      <c r="R196" s="50"/>
      <c r="T196" s="50"/>
    </row>
    <row r="197">
      <c r="C197" s="59"/>
      <c r="D197" s="50"/>
      <c r="F197" s="50"/>
      <c r="H197" s="50"/>
      <c r="J197" s="50"/>
      <c r="L197" s="50"/>
      <c r="N197" s="50"/>
      <c r="P197" s="50"/>
      <c r="R197" s="50"/>
      <c r="T197" s="50"/>
    </row>
    <row r="198">
      <c r="C198" s="59"/>
      <c r="D198" s="50"/>
      <c r="F198" s="50"/>
      <c r="H198" s="50"/>
      <c r="J198" s="50"/>
      <c r="L198" s="50"/>
      <c r="N198" s="50"/>
      <c r="P198" s="50"/>
      <c r="R198" s="50"/>
      <c r="T198" s="50"/>
    </row>
    <row r="199">
      <c r="C199" s="59"/>
      <c r="D199" s="50"/>
      <c r="F199" s="50"/>
      <c r="H199" s="50"/>
      <c r="J199" s="50"/>
      <c r="L199" s="50"/>
      <c r="N199" s="50"/>
      <c r="P199" s="50"/>
      <c r="R199" s="50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25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25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25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25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25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25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25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25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25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25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25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25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25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25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25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25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25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25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25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25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25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25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25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25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25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25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25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25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25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25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25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25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25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25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25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25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25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25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25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25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25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25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25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25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25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25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25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25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25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25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25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25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25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25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25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25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25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25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25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25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25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25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25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25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25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25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25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25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25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25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25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25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25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25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25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25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25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25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25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25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25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25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25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25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25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25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25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25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25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25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25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25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25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25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25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25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25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25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25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25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25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25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25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25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25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25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25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25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25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25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25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25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25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25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25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25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25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25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25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25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25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25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25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25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25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25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25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25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25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25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25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25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25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25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25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25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25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25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25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25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25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25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25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25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25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25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25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25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25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25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25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25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25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25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25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25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25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25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25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25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25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25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25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25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25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25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25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25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25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25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25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25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25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25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25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25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25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25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25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25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25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25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25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25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25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25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25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25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25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25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25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6" footer="0.28" header="0.25" left="0.43" right="0.44" top="0.53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W112"/>
  <sheetViews>
    <sheetView zoomScale="150" topLeftCell="A1" workbookViewId="0" showGridLines="true" showRowColHeaders="false">
      <pane xSplit="0" ySplit="2" topLeftCell="A64" activePane="bottomLeft" state="frozen"/>
      <selection activeCell="B88" sqref="B88:D88" pane="bottomLeft"/>
    </sheetView>
  </sheetViews>
  <sheetFormatPr customHeight="false" defaultColWidth="9.28125" defaultRowHeight="12.75"/>
  <cols>
    <col min="1" max="1" bestFit="false" customWidth="true" width="8.7109375" hidden="false" outlineLevel="0"/>
    <col min="2" max="2" bestFit="false" customWidth="true" width="6.7109375" hidden="false" outlineLevel="0"/>
    <col min="3" max="3" bestFit="false" customWidth="true" width="5.57421875" hidden="false" outlineLevel="0"/>
    <col min="4" max="4" bestFit="false" customWidth="true" width="7.57421875" hidden="false" outlineLevel="0"/>
    <col min="5" max="5" bestFit="false" customWidth="true" width="8.57421875" hidden="false" outlineLevel="0"/>
    <col min="6" max="6" bestFit="false" customWidth="true" width="10.7109375" hidden="false" outlineLevel="0"/>
    <col min="7" max="7" bestFit="false" customWidth="true" width="8.140625" hidden="false" outlineLevel="0"/>
    <col min="8" max="8" bestFit="false" customWidth="true" width="10.421875" hidden="false" outlineLevel="0"/>
    <col min="9" max="9" bestFit="false" customWidth="true" width="10.00390625" hidden="false" outlineLevel="0"/>
    <col min="10" max="10" bestFit="false" customWidth="true" width="12.140625" hidden="false" outlineLevel="0"/>
    <col min="11" max="11" bestFit="false" customWidth="true" width="7.8515625" hidden="false" outlineLevel="0"/>
    <col min="12" max="12" bestFit="false" customWidth="true" width="10.140625" hidden="false" outlineLevel="0"/>
    <col min="13" max="13" bestFit="false" customWidth="true" width="8.421875" hidden="false" outlineLevel="0"/>
    <col min="14" max="14" bestFit="false" customWidth="true" width="10.7109375" hidden="false" outlineLevel="0"/>
    <col min="15" max="15" bestFit="false" customWidth="true" width="11.421875" hidden="false" outlineLevel="0"/>
    <col min="16" max="16" bestFit="false" customWidth="true" width="13.57421875" hidden="false" outlineLevel="0"/>
    <col min="17" max="17" bestFit="false" customWidth="true" width="11.140625" hidden="false" outlineLevel="0"/>
    <col min="18" max="18" bestFit="false" customWidth="true" width="13.57421875" hidden="false" outlineLevel="0"/>
    <col min="19" max="19" bestFit="false" customWidth="true" width="11.421875" hidden="false" outlineLevel="0"/>
    <col min="20" max="20" bestFit="false" customWidth="true" width="13.57421875" hidden="false" outlineLevel="0"/>
    <col min="21" max="21" bestFit="false" customWidth="true" width="10.7109375" hidden="false" outlineLevel="0"/>
    <col min="22" max="22" bestFit="false" customWidth="true" width="13.00390625" hidden="false" outlineLevel="0"/>
    <col min="23" max="23" bestFit="false" customWidth="true" width="10.421875" hidden="false" outlineLevel="0"/>
    <col min="24" max="24" bestFit="false" customWidth="true" width="12.7109375" hidden="false" outlineLevel="0"/>
    <col min="25" max="25" bestFit="false" customWidth="true" width="9.140625" hidden="false" outlineLevel="0"/>
    <col min="26" max="26" bestFit="false" customWidth="true" width="11.28125" hidden="false" outlineLevel="0"/>
    <col min="27" max="27" bestFit="false" customWidth="true" width="7.8515625" hidden="false" outlineLevel="0"/>
    <col min="28" max="28" bestFit="false" customWidth="true" width="10.140625" hidden="false" outlineLevel="0"/>
  </cols>
  <sheetData>
    <row r="1" ht="15" customHeight="true">
      <c r="A1" s="7"/>
      <c r="B1" s="72" t="s">
        <v>173</v>
      </c>
      <c r="C1" s="76"/>
      <c r="D1" s="79"/>
      <c r="E1" s="82" t="s">
        <v>176</v>
      </c>
      <c r="F1" s="84"/>
      <c r="G1" s="84"/>
      <c r="H1" s="84"/>
      <c r="I1" s="84"/>
      <c r="J1" s="84"/>
      <c r="K1" s="84"/>
      <c r="L1" s="88"/>
      <c r="M1" s="90" t="s">
        <v>185</v>
      </c>
      <c r="N1" s="92"/>
      <c r="O1" s="92"/>
      <c r="P1" s="92"/>
      <c r="Q1" s="92"/>
      <c r="R1" s="92"/>
      <c r="S1" s="92"/>
      <c r="T1" s="96"/>
      <c r="U1" s="97" t="s">
        <v>194</v>
      </c>
      <c r="V1" s="100"/>
      <c r="W1" s="100"/>
      <c r="X1" s="101"/>
      <c r="Y1" s="102" t="s">
        <v>199</v>
      </c>
      <c r="Z1" s="103"/>
      <c r="AA1" s="103"/>
      <c r="AB1" s="104"/>
    </row>
    <row r="2" ht="15" customHeight="true">
      <c r="A2" s="8" t="s">
        <v>0</v>
      </c>
      <c r="B2" s="73" t="s">
        <v>174</v>
      </c>
      <c r="C2" s="24"/>
      <c r="D2" s="80" t="s">
        <v>175</v>
      </c>
      <c r="E2" s="83" t="s">
        <v>177</v>
      </c>
      <c r="F2" s="85" t="s">
        <v>178</v>
      </c>
      <c r="G2" s="86" t="s">
        <v>179</v>
      </c>
      <c r="H2" s="86" t="s">
        <v>180</v>
      </c>
      <c r="I2" s="87" t="s">
        <v>181</v>
      </c>
      <c r="J2" s="85" t="s">
        <v>182</v>
      </c>
      <c r="K2" s="86" t="s">
        <v>183</v>
      </c>
      <c r="L2" s="89" t="s">
        <v>184</v>
      </c>
      <c r="M2" s="91" t="s">
        <v>186</v>
      </c>
      <c r="N2" s="93" t="s">
        <v>187</v>
      </c>
      <c r="O2" s="94" t="s">
        <v>188</v>
      </c>
      <c r="P2" s="94" t="s">
        <v>189</v>
      </c>
      <c r="Q2" s="95" t="s">
        <v>190</v>
      </c>
      <c r="R2" s="93" t="s">
        <v>191</v>
      </c>
      <c r="S2" s="94" t="s">
        <v>192</v>
      </c>
      <c r="T2" s="94" t="s">
        <v>193</v>
      </c>
      <c r="U2" s="98" t="s">
        <v>195</v>
      </c>
      <c r="V2" s="85" t="s">
        <v>196</v>
      </c>
      <c r="W2" s="86" t="s">
        <v>197</v>
      </c>
      <c r="X2" s="89" t="s">
        <v>198</v>
      </c>
      <c r="Y2" s="87" t="s">
        <v>200</v>
      </c>
      <c r="Z2" s="85" t="s">
        <v>201</v>
      </c>
      <c r="AA2" s="86" t="s">
        <v>202</v>
      </c>
      <c r="AB2" s="89" t="s">
        <v>203</v>
      </c>
    </row>
    <row r="3" ht="12.75">
      <c r="A3" s="70" t="n">
        <v>1</v>
      </c>
      <c r="B3" s="74" t="n">
        <f>IF(ISERROR((E3+I3+M3+Q3+U3+Y3)/(E3+I3+M3+Q3+U3+Y3+G3+K3+O3+S3+W3+AA3)),"",(E3+I3+M3+Q3+U3+Y3)/(E3+I3+M3+Q3+U3+Y3+G3+K3+O3+S3+W3+AA3))</f>
        <v>0.895522272653465</v>
      </c>
      <c r="C3" s="77"/>
      <c r="D3" s="81" t="n">
        <f>IF(ISERROR((G3+K3+O3+S3+W3+AA3)/(E3+I3+M3+Q3+U3+Y3+G3+K3+O3+S3+W3+AA3)),"",(G3+K3+O3+S3+W3+AA3)/(E3+I3+M3+Q3+U3+Y3+G3+K3+O3+S3+W3+AA3))</f>
        <v>0.104477727346535</v>
      </c>
      <c r="E3" s="14" t="n">
        <v>23335</v>
      </c>
      <c r="F3" s="75" t="n">
        <f>IF(ISERROR(E3/(E3+G3)),"",(E3/(E3+G3)))</f>
        <v>0.867504368192126</v>
      </c>
      <c r="G3" s="14" t="n">
        <v>3564</v>
      </c>
      <c r="H3" s="75" t="n">
        <f>IF(ISERROR(G3/(E3+G3)),"",(G3/(E3+G3)))</f>
        <v>0.132495631807874</v>
      </c>
      <c r="I3" s="14" t="n">
        <v>27753</v>
      </c>
      <c r="J3" s="75" t="n">
        <f>IF(ISERROR(I3/(I3+K3)),"",(I3/(I3+K3)))</f>
        <v>0.937031534877439</v>
      </c>
      <c r="K3" s="14" t="n">
        <v>1865</v>
      </c>
      <c r="L3" s="81" t="n">
        <f>IF(ISERROR(K3/(I3+K3)),"",(K3/(I3+K3)))</f>
        <v>0.0629684651225606</v>
      </c>
      <c r="M3" s="14" t="n">
        <v>22598</v>
      </c>
      <c r="N3" s="75" t="n">
        <f>IF(ISERROR(M3/(M3+O3)),"",(M3/(M3+O3)))</f>
        <v>0.870057367266007</v>
      </c>
      <c r="O3" s="14" t="n">
        <v>3375</v>
      </c>
      <c r="P3" s="75" t="n">
        <f>IF(ISERROR(O3/(M3+O3)),"",(O3/(M3+O3)))</f>
        <v>0.129942632733993</v>
      </c>
      <c r="Q3" s="14" t="n">
        <v>14066</v>
      </c>
      <c r="R3" s="75" t="n">
        <f>IF(ISERROR(Q3/(Q3+S3)),"",(Q3/(Q3+S3)))</f>
        <v>0.897295228374585</v>
      </c>
      <c r="S3" s="14" t="n">
        <v>1610</v>
      </c>
      <c r="T3" s="75" t="n">
        <f>IF(ISERROR(S3/(Q3+S3)),"",(S3/(Q3+S3)))</f>
        <v>0.102704771625415</v>
      </c>
      <c r="U3" s="99" t="n">
        <v>14319</v>
      </c>
      <c r="V3" s="75" t="n">
        <f>IF(ISERROR(U3/(U3+W3)),"",(U3/(U3+W3)))</f>
        <v>0.909547100298545</v>
      </c>
      <c r="W3" s="14" t="n">
        <v>1424</v>
      </c>
      <c r="X3" s="81" t="n">
        <f>IF(ISERROR(W3/(U3+W3)),"",(W3/(U3+W3)))</f>
        <v>0.0904528997014546</v>
      </c>
      <c r="Y3" s="14" t="n">
        <v>13746</v>
      </c>
      <c r="Z3" s="75" t="n">
        <f>IF(ISERROR(Y3/(Y3+AA3)),"",(Y3/(Y3+AA3)))</f>
        <v>0.891439688715953</v>
      </c>
      <c r="AA3" s="14" t="n">
        <v>1674</v>
      </c>
      <c r="AB3" s="81" t="n">
        <f>IF(ISERROR(AA3/(Y3+AA3)),"",(AA3/(Y3+AA3)))</f>
        <v>0.108560311284047</v>
      </c>
    </row>
    <row r="4" ht="12.75">
      <c r="A4" s="71" t="n">
        <v>2</v>
      </c>
      <c r="B4" s="75" t="n">
        <f>IF(ISERROR((E4+I4+M4+Q4+U4+Y4)/(E4+I4+M4+Q4+U4+Y4+G4+K4+O4+S4+W4+AA4)),"",(E4+I4+M4+Q4+U4+Y4)/(E4+I4+M4+Q4+U4+Y4+G4+K4+O4+S4+W4+AA4))</f>
        <v>0.931579968944099</v>
      </c>
      <c r="C4" s="78"/>
      <c r="D4" s="75" t="n">
        <f>IF(ISERROR((G4+K4+O4+S4+W4+AA4)/(E4+I4+M4+Q4+U4+Y4+G4+K4+O4+S4+W4+AA4)),"",(G4+K4+O4+S4+W4+AA4)/(E4+I4+M4+Q4+U4+Y4+G4+K4+O4+S4+W4+AA4))</f>
        <v>0.0684200310559006</v>
      </c>
      <c r="E4" s="14" t="n">
        <v>29008</v>
      </c>
      <c r="F4" s="75" t="n">
        <f>IF(ISERROR(E4/(E4+G4)),"",(E4/(E4+G4)))</f>
        <v>0.923409944610683</v>
      </c>
      <c r="G4" s="14" t="n">
        <v>2406</v>
      </c>
      <c r="H4" s="75" t="n">
        <f>IF(ISERROR(G4/(E4+G4)),"",(G4/(E4+G4)))</f>
        <v>0.0765900553893169</v>
      </c>
      <c r="I4" s="14" t="n">
        <v>28210</v>
      </c>
      <c r="J4" s="75" t="n">
        <f>IF(ISERROR(I4/(I4+K4)),"",(I4/(I4+K4)))</f>
        <v>0.963390478792432</v>
      </c>
      <c r="K4" s="14" t="n">
        <v>1072</v>
      </c>
      <c r="L4" s="75" t="n">
        <f>IF(ISERROR(K4/(I4+K4)),"",(K4/(I4+K4)))</f>
        <v>0.0366095212075678</v>
      </c>
      <c r="M4" s="14" t="n">
        <v>28211</v>
      </c>
      <c r="N4" s="75" t="n">
        <f>IF(ISERROR(M4/(M4+O4)),"",(M4/(M4+O4)))</f>
        <v>0.922742288947764</v>
      </c>
      <c r="O4" s="14" t="n">
        <v>2362</v>
      </c>
      <c r="P4" s="75" t="n">
        <f>IF(ISERROR(O4/(M4+O4)),"",(O4/(M4+O4)))</f>
        <v>0.0772577110522356</v>
      </c>
      <c r="Q4" s="14" t="n">
        <v>16854</v>
      </c>
      <c r="R4" s="75" t="n">
        <f>IF(ISERROR(Q4/(Q4+S4)),"",(Q4/(Q4+S4)))</f>
        <v>0.927828241123039</v>
      </c>
      <c r="S4" s="14" t="n">
        <v>1311</v>
      </c>
      <c r="T4" s="75" t="n">
        <f>IF(ISERROR(S4/(Q4+S4)),"",(S4/(Q4+S4)))</f>
        <v>0.0721717588769612</v>
      </c>
      <c r="U4" s="14" t="n">
        <v>17158</v>
      </c>
      <c r="V4" s="75" t="n">
        <f>IF(ISERROR(U4/(U4+W4)),"",(U4/(U4+W4)))</f>
        <v>0.940731399747793</v>
      </c>
      <c r="W4" s="14" t="n">
        <v>1081</v>
      </c>
      <c r="X4" s="75" t="n">
        <f>IF(ISERROR(W4/(U4+W4)),"",(W4/(U4+W4)))</f>
        <v>0.0592686002522068</v>
      </c>
      <c r="Y4" s="14" t="n">
        <v>14945</v>
      </c>
      <c r="Z4" s="75" t="n">
        <f>IF(ISERROR(Y4/(Y4+AA4)),"",(Y4/(Y4+AA4)))</f>
        <v>0.901224145208949</v>
      </c>
      <c r="AA4" s="14" t="n">
        <v>1638</v>
      </c>
      <c r="AB4" s="75" t="n">
        <f>IF(ISERROR(AA4/(Y4+AA4)),"",(AA4/(Y4+AA4)))</f>
        <v>0.0987758547910511</v>
      </c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</row>
    <row r="5" ht="12.75">
      <c r="A5" s="71" t="n">
        <v>3</v>
      </c>
      <c r="B5" s="75" t="n">
        <f>IF(ISERROR((E5+I5+M5+Q5+U5+Y5)/(E5+I5+M5+Q5+U5+Y5+G5+K5+O5+S5+W5+AA5)),"",(E5+I5+M5+Q5+U5+Y5)/(E5+I5+M5+Q5+U5+Y5+G5+K5+O5+S5+W5+AA5))</f>
        <v>0.915365967762514</v>
      </c>
      <c r="C5" s="77"/>
      <c r="D5" s="75" t="n">
        <f>IF(ISERROR((G5+K5+O5+S5+W5+AA5)/(E5+I5+M5+Q5+U5+Y5+G5+K5+O5+S5+W5+AA5)),"",(G5+K5+O5+S5+W5+AA5)/(E5+I5+M5+Q5+U5+Y5+G5+K5+O5+S5+W5+AA5))</f>
        <v>0.0846340322374856</v>
      </c>
      <c r="E5" s="14" t="n">
        <v>26950</v>
      </c>
      <c r="F5" s="75" t="n">
        <f>IF(ISERROR(E5/(E5+G5)),"",(E5/(E5+G5)))</f>
        <v>0.893626898335433</v>
      </c>
      <c r="G5" s="14" t="n">
        <v>3208</v>
      </c>
      <c r="H5" s="75" t="n">
        <f>IF(ISERROR(G5/(E5+G5)),"",(G5/(E5+G5)))</f>
        <v>0.106373101664567</v>
      </c>
      <c r="I5" s="14" t="n">
        <v>29525</v>
      </c>
      <c r="J5" s="75" t="n">
        <f>IF(ISERROR(I5/(I5+K5)),"",(I5/(I5+K5)))</f>
        <v>0.948929742238221</v>
      </c>
      <c r="K5" s="14" t="n">
        <v>1589</v>
      </c>
      <c r="L5" s="75" t="n">
        <f>IF(ISERROR(K5/(I5+K5)),"",(K5/(I5+K5)))</f>
        <v>0.0510702577617793</v>
      </c>
      <c r="M5" s="14" t="n">
        <v>26298</v>
      </c>
      <c r="N5" s="75" t="n">
        <f>IF(ISERROR(M5/(M5+O5)),"",(M5/(M5+O5)))</f>
        <v>0.90704652847239</v>
      </c>
      <c r="O5" s="14" t="n">
        <v>2695</v>
      </c>
      <c r="P5" s="75" t="n">
        <f>IF(ISERROR(O5/(M5+O5)),"",(O5/(M5+O5)))</f>
        <v>0.0929534715276101</v>
      </c>
      <c r="Q5" s="14" t="n">
        <v>16147</v>
      </c>
      <c r="R5" s="75" t="n">
        <f>IF(ISERROR(Q5/(Q5+S5)),"",(Q5/(Q5+S5)))</f>
        <v>0.924217274340335</v>
      </c>
      <c r="S5" s="14" t="n">
        <v>1324</v>
      </c>
      <c r="T5" s="75" t="n">
        <f>IF(ISERROR(S5/(Q5+S5)),"",(S5/(Q5+S5)))</f>
        <v>0.0757827256596646</v>
      </c>
      <c r="U5" s="14" t="n">
        <v>16262</v>
      </c>
      <c r="V5" s="75" t="n">
        <f>IF(ISERROR(U5/(U5+W5)),"",(U5/(U5+W5)))</f>
        <v>0.928196347031964</v>
      </c>
      <c r="W5" s="14" t="n">
        <v>1258</v>
      </c>
      <c r="X5" s="75" t="n">
        <f>IF(ISERROR(W5/(U5+W5)),"",(W5/(U5+W5)))</f>
        <v>0.0718036529680365</v>
      </c>
      <c r="Y5" s="14" t="n">
        <v>13956</v>
      </c>
      <c r="Z5" s="75" t="n">
        <f>IF(ISERROR(Y5/(Y5+AA5)),"",(Y5/(Y5+AA5)))</f>
        <v>0.882062950322336</v>
      </c>
      <c r="AA5" s="14" t="n">
        <v>1866</v>
      </c>
      <c r="AB5" s="75" t="n">
        <f>IF(ISERROR(AA5/(Y5+AA5)),"",(AA5/(Y5+AA5)))</f>
        <v>0.117937049677664</v>
      </c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</row>
    <row r="6" ht="12.75">
      <c r="A6" s="71" t="n">
        <v>4</v>
      </c>
      <c r="B6" s="75" t="n">
        <f>IF(ISERROR((E6+I6+M6+Q6+U6+Y6)/(E6+I6+M6+Q6+U6+Y6+G6+K6+O6+S6+W6+AA6)),"",(E6+I6+M6+Q6+U6+Y6)/(E6+I6+M6+Q6+U6+Y6+G6+K6+O6+S6+W6+AA6))</f>
        <v>0.650515034099733</v>
      </c>
      <c r="C6" s="78"/>
      <c r="D6" s="75" t="n">
        <f>IF(ISERROR((G6+K6+O6+S6+W6+AA6)/(E6+I6+M6+Q6+U6+Y6+G6+K6+O6+S6+W6+AA6)),"",(G6+K6+O6+S6+W6+AA6)/(E6+I6+M6+Q6+U6+Y6+G6+K6+O6+S6+W6+AA6))</f>
        <v>0.349484965900267</v>
      </c>
      <c r="E6" s="14" t="n">
        <v>36623</v>
      </c>
      <c r="F6" s="75" t="n">
        <f>IF(ISERROR(E6/(E6+G6)),"",(E6/(E6+G6)))</f>
        <v>0.699566388416649</v>
      </c>
      <c r="G6" s="14" t="n">
        <v>15728</v>
      </c>
      <c r="H6" s="75" t="n">
        <f>IF(ISERROR(G6/(E6+G6)),"",(G6/(E6+G6)))</f>
        <v>0.300433611583351</v>
      </c>
      <c r="I6" s="14" t="n">
        <v>32266</v>
      </c>
      <c r="J6" s="75" t="n">
        <f>IF(ISERROR(I6/(I6+K6)),"",(I6/(I6+K6)))</f>
        <v>0.680315425487054</v>
      </c>
      <c r="K6" s="14" t="n">
        <v>15162</v>
      </c>
      <c r="L6" s="75" t="n">
        <f>IF(ISERROR(K6/(I6+K6)),"",(K6/(I6+K6)))</f>
        <v>0.319684574512946</v>
      </c>
      <c r="M6" s="14" t="n">
        <v>34671</v>
      </c>
      <c r="N6" s="75" t="n">
        <f>IF(ISERROR(M6/(M6+O6)),"",(M6/(M6+O6)))</f>
        <v>0.66779021167588</v>
      </c>
      <c r="O6" s="14" t="n">
        <v>17248</v>
      </c>
      <c r="P6" s="75" t="n">
        <f>IF(ISERROR(O6/(M6+O6)),"",(O6/(M6+O6)))</f>
        <v>0.33220978832412</v>
      </c>
      <c r="Q6" s="14" t="n">
        <v>23564</v>
      </c>
      <c r="R6" s="75" t="n">
        <f>IF(ISERROR(Q6/(Q6+S6)),"",(Q6/(Q6+S6)))</f>
        <v>0.622562747688243</v>
      </c>
      <c r="S6" s="14" t="n">
        <v>14286</v>
      </c>
      <c r="T6" s="75" t="n">
        <f>IF(ISERROR(S6/(Q6+S6)),"",(S6/(Q6+S6)))</f>
        <v>0.377437252311757</v>
      </c>
      <c r="U6" s="14" t="n">
        <v>24440</v>
      </c>
      <c r="V6" s="75" t="n">
        <f>IF(ISERROR(U6/(U6+W6)),"",(U6/(U6+W6)))</f>
        <v>0.648740477264885</v>
      </c>
      <c r="W6" s="14" t="n">
        <v>13233</v>
      </c>
      <c r="X6" s="75" t="n">
        <f>IF(ISERROR(W6/(U6+W6)),"",(W6/(U6+W6)))</f>
        <v>0.351259522735115</v>
      </c>
      <c r="Y6" s="14" t="n">
        <v>18506</v>
      </c>
      <c r="Z6" s="75" t="n">
        <f>IF(ISERROR(Y6/(Y6+AA6)),"",(Y6/(Y6+AA6)))</f>
        <v>0.540826465602899</v>
      </c>
      <c r="AA6" s="14" t="n">
        <v>15712</v>
      </c>
      <c r="AB6" s="75" t="n">
        <f>IF(ISERROR(AA6/(Y6+AA6)),"",(AA6/(Y6+AA6)))</f>
        <v>0.459173534397101</v>
      </c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</row>
    <row r="7" ht="12.75">
      <c r="A7" s="71" t="n">
        <v>5</v>
      </c>
      <c r="B7" s="75" t="n">
        <f>IF(ISERROR((E7+I7+M7+Q7+U7+Y7)/(E7+I7+M7+Q7+U7+Y7+G7+K7+O7+S7+W7+AA7)),"",(E7+I7+M7+Q7+U7+Y7)/(E7+I7+M7+Q7+U7+Y7+G7+K7+O7+S7+W7+AA7))</f>
        <v>0.751642344712631</v>
      </c>
      <c r="C7" s="77"/>
      <c r="D7" s="75" t="n">
        <f>IF(ISERROR((G7+K7+O7+S7+W7+AA7)/(E7+I7+M7+Q7+U7+Y7+G7+K7+O7+S7+W7+AA7)),"",(G7+K7+O7+S7+W7+AA7)/(E7+I7+M7+Q7+U7+Y7+G7+K7+O7+S7+W7+AA7))</f>
        <v>0.248357655287369</v>
      </c>
      <c r="E7" s="14" t="n">
        <v>37107</v>
      </c>
      <c r="F7" s="75" t="n">
        <f>IF(ISERROR(E7/(E7+G7)),"",(E7/(E7+G7)))</f>
        <v>0.769296154244843</v>
      </c>
      <c r="G7" s="14" t="n">
        <v>11128</v>
      </c>
      <c r="H7" s="75" t="n">
        <f>IF(ISERROR(G7/(E7+G7)),"",(G7/(E7+G7)))</f>
        <v>0.230703845755157</v>
      </c>
      <c r="I7" s="14" t="n">
        <v>35675</v>
      </c>
      <c r="J7" s="75" t="n">
        <f>IF(ISERROR(I7/(I7+K7)),"",(I7/(I7+K7)))</f>
        <v>0.766709649688373</v>
      </c>
      <c r="K7" s="14" t="n">
        <v>10855</v>
      </c>
      <c r="L7" s="75" t="n">
        <f>IF(ISERROR(K7/(I7+K7)),"",(K7/(I7+K7)))</f>
        <v>0.233290350311627</v>
      </c>
      <c r="M7" s="14" t="n">
        <v>36159</v>
      </c>
      <c r="N7" s="75" t="n">
        <f>IF(ISERROR(M7/(M7+O7)),"",(M7/(M7+O7)))</f>
        <v>0.760010088908506</v>
      </c>
      <c r="O7" s="14" t="n">
        <v>11418</v>
      </c>
      <c r="P7" s="75" t="n">
        <f>IF(ISERROR(O7/(M7+O7)),"",(O7/(M7+O7)))</f>
        <v>0.239989911091494</v>
      </c>
      <c r="Q7" s="14" t="n">
        <v>27389</v>
      </c>
      <c r="R7" s="75" t="n">
        <f>IF(ISERROR(Q7/(Q7+S7)),"",(Q7/(Q7+S7)))</f>
        <v>0.751969909123356</v>
      </c>
      <c r="S7" s="14" t="n">
        <v>9034</v>
      </c>
      <c r="T7" s="75" t="n">
        <f>IF(ISERROR(S7/(Q7+S7)),"",(S7/(Q7+S7)))</f>
        <v>0.248030090876644</v>
      </c>
      <c r="U7" s="14" t="n">
        <v>27883</v>
      </c>
      <c r="V7" s="75" t="n">
        <f>IF(ISERROR(U7/(U7+W7)),"",(U7/(U7+W7)))</f>
        <v>0.767957474936653</v>
      </c>
      <c r="W7" s="14" t="n">
        <v>8425</v>
      </c>
      <c r="X7" s="75" t="n">
        <f>IF(ISERROR(W7/(U7+W7)),"",(W7/(U7+W7)))</f>
        <v>0.232042525063347</v>
      </c>
      <c r="Y7" s="14" t="n">
        <v>19768</v>
      </c>
      <c r="Z7" s="75" t="n">
        <f>IF(ISERROR(Y7/(Y7+AA7)),"",(Y7/(Y7+AA7)))</f>
        <v>0.665611636755446</v>
      </c>
      <c r="AA7" s="14" t="n">
        <v>9931</v>
      </c>
      <c r="AB7" s="75" t="n">
        <f>IF(ISERROR(AA7/(Y7+AA7)),"",(AA7/(Y7+AA7)))</f>
        <v>0.334388363244554</v>
      </c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</row>
    <row r="8" ht="12.75">
      <c r="A8" s="71" t="n">
        <v>6</v>
      </c>
      <c r="B8" s="75" t="n">
        <f>IF(ISERROR((E8+I8+M8+Q8+U8+Y8)/(E8+I8+M8+Q8+U8+Y8+G8+K8+O8+S8+W8+AA8)),"",(E8+I8+M8+Q8+U8+Y8)/(E8+I8+M8+Q8+U8+Y8+G8+K8+O8+S8+W8+AA8))</f>
        <v>0.693340534883917</v>
      </c>
      <c r="C8" s="78"/>
      <c r="D8" s="75" t="n">
        <f>IF(ISERROR((G8+K8+O8+S8+W8+AA8)/(E8+I8+M8+Q8+U8+Y8+G8+K8+O8+S8+W8+AA8)),"",(G8+K8+O8+S8+W8+AA8)/(E8+I8+M8+Q8+U8+Y8+G8+K8+O8+S8+W8+AA8))</f>
        <v>0.306659465116083</v>
      </c>
      <c r="E8" s="14" t="n">
        <v>32838</v>
      </c>
      <c r="F8" s="75" t="n">
        <f>IF(ISERROR(E8/(E8+G8)),"",(E8/(E8+G8)))</f>
        <v>0.693004115226337</v>
      </c>
      <c r="G8" s="14" t="n">
        <v>14547</v>
      </c>
      <c r="H8" s="75" t="n">
        <f>IF(ISERROR(G8/(E8+G8)),"",(G8/(E8+G8)))</f>
        <v>0.306995884773663</v>
      </c>
      <c r="I8" s="14" t="n">
        <v>33000</v>
      </c>
      <c r="J8" s="75" t="n">
        <f>IF(ISERROR(I8/(I8+K8)),"",(I8/(I8+K8)))</f>
        <v>0.724876441515651</v>
      </c>
      <c r="K8" s="14" t="n">
        <v>12525</v>
      </c>
      <c r="L8" s="75" t="n">
        <f>IF(ISERROR(K8/(I8+K8)),"",(K8/(I8+K8)))</f>
        <v>0.275123558484349</v>
      </c>
      <c r="M8" s="14" t="n">
        <v>32381</v>
      </c>
      <c r="N8" s="75" t="n">
        <f>IF(ISERROR(M8/(M8+O8)),"",(M8/(M8+O8)))</f>
        <v>0.69591661293789</v>
      </c>
      <c r="O8" s="14" t="n">
        <v>14149</v>
      </c>
      <c r="P8" s="75" t="n">
        <f>IF(ISERROR(O8/(M8+O8)),"",(O8/(M8+O8)))</f>
        <v>0.30408338706211</v>
      </c>
      <c r="Q8" s="14" t="n">
        <v>24321</v>
      </c>
      <c r="R8" s="75" t="n">
        <f>IF(ISERROR(Q8/(Q8+S8)),"",(Q8/(Q8+S8)))</f>
        <v>0.692196038251366</v>
      </c>
      <c r="S8" s="14" t="n">
        <v>10815</v>
      </c>
      <c r="T8" s="75" t="n">
        <f>IF(ISERROR(S8/(Q8+S8)),"",(S8/(Q8+S8)))</f>
        <v>0.307803961748634</v>
      </c>
      <c r="U8" s="14" t="n">
        <v>24715</v>
      </c>
      <c r="V8" s="75" t="n">
        <f>IF(ISERROR(U8/(U8+W8)),"",(U8/(U8+W8)))</f>
        <v>0.706445619551236</v>
      </c>
      <c r="W8" s="14" t="n">
        <v>10270</v>
      </c>
      <c r="X8" s="75" t="n">
        <f>IF(ISERROR(W8/(U8+W8)),"",(W8/(U8+W8)))</f>
        <v>0.293554380448764</v>
      </c>
      <c r="Y8" s="14" t="n">
        <v>17057</v>
      </c>
      <c r="Z8" s="75" t="n">
        <f>IF(ISERROR(Y8/(Y8+AA8)),"",(Y8/(Y8+AA8)))</f>
        <v>0.621950774840474</v>
      </c>
      <c r="AA8" s="14" t="n">
        <v>10368</v>
      </c>
      <c r="AB8" s="75" t="n">
        <f>IF(ISERROR(AA8/(Y8+AA8)),"",(AA8/(Y8+AA8)))</f>
        <v>0.378049225159526</v>
      </c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</row>
    <row r="9" ht="12.75">
      <c r="A9" s="71" t="n">
        <v>7</v>
      </c>
      <c r="B9" s="75" t="n">
        <f>IF(ISERROR((E9+I9+M9+Q9+U9+Y9)/(E9+I9+M9+Q9+U9+Y9+G9+K9+O9+S9+W9+AA9)),"",(E9+I9+M9+Q9+U9+Y9)/(E9+I9+M9+Q9+U9+Y9+G9+K9+O9+S9+W9+AA9))</f>
        <v>0.661030387645001</v>
      </c>
      <c r="C9" s="77"/>
      <c r="D9" s="75" t="n">
        <f>IF(ISERROR((G9+K9+O9+S9+W9+AA9)/(E9+I9+M9+Q9+U9+Y9+G9+K9+O9+S9+W9+AA9)),"",(G9+K9+O9+S9+W9+AA9)/(E9+I9+M9+Q9+U9+Y9+G9+K9+O9+S9+W9+AA9))</f>
        <v>0.338969612354999</v>
      </c>
      <c r="E9" s="14" t="n">
        <v>23841</v>
      </c>
      <c r="F9" s="75" t="n">
        <f>IF(ISERROR(E9/(E9+G9)),"",(E9/(E9+G9)))</f>
        <v>0.664761320544278</v>
      </c>
      <c r="G9" s="14" t="n">
        <v>12023</v>
      </c>
      <c r="H9" s="75" t="n">
        <f>IF(ISERROR(G9/(E9+G9)),"",(G9/(E9+G9)))</f>
        <v>0.335238679455722</v>
      </c>
      <c r="I9" s="14" t="n">
        <v>22136</v>
      </c>
      <c r="J9" s="75" t="n">
        <f>IF(ISERROR(I9/(I9+K9)),"",(I9/(I9+K9)))</f>
        <v>0.674610672599275</v>
      </c>
      <c r="K9" s="14" t="n">
        <v>10677</v>
      </c>
      <c r="L9" s="75" t="n">
        <f>IF(ISERROR(K9/(I9+K9)),"",(K9/(I9+K9)))</f>
        <v>0.325389327400725</v>
      </c>
      <c r="M9" s="14" t="n">
        <v>23481</v>
      </c>
      <c r="N9" s="75" t="n">
        <f>IF(ISERROR(M9/(M9+O9)),"",(M9/(M9+O9)))</f>
        <v>0.673908676061189</v>
      </c>
      <c r="O9" s="14" t="n">
        <v>11362</v>
      </c>
      <c r="P9" s="75" t="n">
        <f>IF(ISERROR(O9/(M9+O9)),"",(O9/(M9+O9)))</f>
        <v>0.326091323938811</v>
      </c>
      <c r="Q9" s="14" t="n">
        <v>17531</v>
      </c>
      <c r="R9" s="75" t="n">
        <f>IF(ISERROR(Q9/(Q9+S9)),"",(Q9/(Q9+S9)))</f>
        <v>0.678260533137308</v>
      </c>
      <c r="S9" s="14" t="n">
        <v>8316</v>
      </c>
      <c r="T9" s="75" t="n">
        <f>IF(ISERROR(S9/(Q9+S9)),"",(S9/(Q9+S9)))</f>
        <v>0.321739466862692</v>
      </c>
      <c r="U9" s="14" t="n">
        <v>17812</v>
      </c>
      <c r="V9" s="75" t="n">
        <f>IF(ISERROR(U9/(U9+W9)),"",(U9/(U9+W9)))</f>
        <v>0.690896396571118</v>
      </c>
      <c r="W9" s="14" t="n">
        <v>7969</v>
      </c>
      <c r="X9" s="75" t="n">
        <f>IF(ISERROR(W9/(U9+W9)),"",(W9/(U9+W9)))</f>
        <v>0.309103603428882</v>
      </c>
      <c r="Y9" s="14" t="n">
        <v>10252</v>
      </c>
      <c r="Z9" s="75" t="n">
        <f>IF(ISERROR(Y9/(Y9+AA9)),"",(Y9/(Y9+AA9)))</f>
        <v>0.542347775485373</v>
      </c>
      <c r="AA9" s="14" t="n">
        <v>8651</v>
      </c>
      <c r="AB9" s="75" t="n">
        <f>IF(ISERROR(AA9/(Y9+AA9)),"",(AA9/(Y9+AA9)))</f>
        <v>0.457652224514627</v>
      </c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</row>
    <row r="10" ht="12.75">
      <c r="A10" s="71" t="n">
        <v>8</v>
      </c>
      <c r="B10" s="75" t="n">
        <f>IF(ISERROR((E10+I10+M10+Q10+U10+Y10)/(E10+I10+M10+Q10+U10+Y10+G10+K10+O10+S10+W10+AA10)),"",(E10+I10+M10+Q10+U10+Y10)/(E10+I10+M10+Q10+U10+Y10+G10+K10+O10+S10+W10+AA10))</f>
        <v>0.720217050950295</v>
      </c>
      <c r="C10" s="78"/>
      <c r="D10" s="75" t="n">
        <f>IF(ISERROR((G10+K10+O10+S10+W10+AA10)/(E10+I10+M10+Q10+U10+Y10+G10+K10+O10+S10+W10+AA10)),"",(G10+K10+O10+S10+W10+AA10)/(E10+I10+M10+Q10+U10+Y10+G10+K10+O10+S10+W10+AA10))</f>
        <v>0.279782949049705</v>
      </c>
      <c r="E10" s="14" t="n">
        <v>31757</v>
      </c>
      <c r="F10" s="75" t="n">
        <f>IF(ISERROR(E10/(E10+G10)),"",(E10/(E10+G10)))</f>
        <v>0.713351902601195</v>
      </c>
      <c r="G10" s="14" t="n">
        <v>12761</v>
      </c>
      <c r="H10" s="75" t="n">
        <f>IF(ISERROR(G10/(E10+G10)),"",(G10/(E10+G10)))</f>
        <v>0.286648097398805</v>
      </c>
      <c r="I10" s="14" t="n">
        <v>32327</v>
      </c>
      <c r="J10" s="75" t="n">
        <f>IF(ISERROR(I10/(I10+K10)),"",(I10/(I10+K10)))</f>
        <v>0.769342440324615</v>
      </c>
      <c r="K10" s="14" t="n">
        <v>9692</v>
      </c>
      <c r="L10" s="75" t="n">
        <f>IF(ISERROR(K10/(I10+K10)),"",(K10/(I10+K10)))</f>
        <v>0.230657559675385</v>
      </c>
      <c r="M10" s="14" t="n">
        <v>30990</v>
      </c>
      <c r="N10" s="75" t="n">
        <f>IF(ISERROR(M10/(M10+O10)),"",(M10/(M10+O10)))</f>
        <v>0.712872653662127</v>
      </c>
      <c r="O10" s="14" t="n">
        <v>12482</v>
      </c>
      <c r="P10" s="75" t="n">
        <f>IF(ISERROR(O10/(M10+O10)),"",(O10/(M10+O10)))</f>
        <v>0.287127346337873</v>
      </c>
      <c r="Q10" s="14" t="n">
        <v>21643</v>
      </c>
      <c r="R10" s="75" t="n">
        <f>IF(ISERROR(Q10/(Q10+S10)),"",(Q10/(Q10+S10)))</f>
        <v>0.709025389025389</v>
      </c>
      <c r="S10" s="14" t="n">
        <v>8882</v>
      </c>
      <c r="T10" s="75" t="n">
        <f>IF(ISERROR(S10/(Q10+S10)),"",(S10/(Q10+S10)))</f>
        <v>0.290974610974611</v>
      </c>
      <c r="U10" s="14" t="n">
        <v>22294</v>
      </c>
      <c r="V10" s="75" t="n">
        <f>IF(ISERROR(U10/(U10+W10)),"",(U10/(U10+W10)))</f>
        <v>0.7315504511895</v>
      </c>
      <c r="W10" s="14" t="n">
        <v>8181</v>
      </c>
      <c r="X10" s="75" t="n">
        <f>IF(ISERROR(W10/(U10+W10)),"",(W10/(U10+W10)))</f>
        <v>0.2684495488105</v>
      </c>
      <c r="Y10" s="14" t="n">
        <v>16015</v>
      </c>
      <c r="Z10" s="75" t="n">
        <f>IF(ISERROR(Y10/(Y10+AA10)),"",(Y10/(Y10+AA10)))</f>
        <v>0.660684818481848</v>
      </c>
      <c r="AA10" s="14" t="n">
        <v>8225</v>
      </c>
      <c r="AB10" s="75" t="n">
        <f>IF(ISERROR(AA10/(Y10+AA10)),"",(AA10/(Y10+AA10)))</f>
        <v>0.339315181518152</v>
      </c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ht="12.75">
      <c r="A11" s="71" t="n">
        <v>9</v>
      </c>
      <c r="B11" s="75" t="n">
        <f>IF(ISERROR((E11+I11+M11+Q11+U11+Y11)/(E11+I11+M11+Q11+U11+Y11+G11+K11+O11+S11+W11+AA11)),"",(E11+I11+M11+Q11+U11+Y11)/(E11+I11+M11+Q11+U11+Y11+G11+K11+O11+S11+W11+AA11))</f>
        <v>0.755144554684265</v>
      </c>
      <c r="C11" s="77"/>
      <c r="D11" s="75" t="n">
        <f>IF(ISERROR((G11+K11+O11+S11+W11+AA11)/(E11+I11+M11+Q11+U11+Y11+G11+K11+O11+S11+W11+AA11)),"",(G11+K11+O11+S11+W11+AA11)/(E11+I11+M11+Q11+U11+Y11+G11+K11+O11+S11+W11+AA11))</f>
        <v>0.244855445315735</v>
      </c>
      <c r="E11" s="14" t="n">
        <v>46787</v>
      </c>
      <c r="F11" s="75" t="n">
        <f>IF(ISERROR(E11/(E11+G11)),"",(E11/(E11+G11)))</f>
        <v>0.782509073271897</v>
      </c>
      <c r="G11" s="14" t="n">
        <v>13004</v>
      </c>
      <c r="H11" s="75" t="n">
        <f>IF(ISERROR(G11/(E11+G11)),"",(G11/(E11+G11)))</f>
        <v>0.217490926728103</v>
      </c>
      <c r="I11" s="14" t="n">
        <v>40874</v>
      </c>
      <c r="J11" s="75" t="n">
        <f>IF(ISERROR(I11/(I11+K11)),"",(I11/(I11+K11)))</f>
        <v>0.741451557313113</v>
      </c>
      <c r="K11" s="14" t="n">
        <v>14253</v>
      </c>
      <c r="L11" s="75" t="n">
        <f>IF(ISERROR(K11/(I11+K11)),"",(K11/(I11+K11)))</f>
        <v>0.258548442686887</v>
      </c>
      <c r="M11" s="14" t="n">
        <v>45496</v>
      </c>
      <c r="N11" s="75" t="n">
        <f>IF(ISERROR(M11/(M11+O11)),"",(M11/(M11+O11)))</f>
        <v>0.765887244751949</v>
      </c>
      <c r="O11" s="14" t="n">
        <v>13907</v>
      </c>
      <c r="P11" s="75" t="n">
        <f>IF(ISERROR(O11/(M11+O11)),"",(O11/(M11+O11)))</f>
        <v>0.234112755248051</v>
      </c>
      <c r="Q11" s="14" t="n">
        <v>38275</v>
      </c>
      <c r="R11" s="75" t="n">
        <f>IF(ISERROR(Q11/(Q11+S11)),"",(Q11/(Q11+S11)))</f>
        <v>0.773732513948411</v>
      </c>
      <c r="S11" s="14" t="n">
        <v>11193</v>
      </c>
      <c r="T11" s="75" t="n">
        <f>IF(ISERROR(S11/(Q11+S11)),"",(S11/(Q11+S11)))</f>
        <v>0.226267486051589</v>
      </c>
      <c r="U11" s="14" t="n">
        <v>38932</v>
      </c>
      <c r="V11" s="75" t="n">
        <f>IF(ISERROR(U11/(U11+W11)),"",(U11/(U11+W11)))</f>
        <v>0.788208855505841</v>
      </c>
      <c r="W11" s="14" t="n">
        <v>10461</v>
      </c>
      <c r="X11" s="75" t="n">
        <f>IF(ISERROR(W11/(U11+W11)),"",(W11/(U11+W11)))</f>
        <v>0.211791144494159</v>
      </c>
      <c r="Y11" s="14" t="n">
        <v>24896</v>
      </c>
      <c r="Z11" s="75" t="n">
        <f>IF(ISERROR(Y11/(Y11+AA11)),"",(Y11/(Y11+AA11)))</f>
        <v>0.648992466306926</v>
      </c>
      <c r="AA11" s="14" t="n">
        <v>13465</v>
      </c>
      <c r="AB11" s="75" t="n">
        <f>IF(ISERROR(AA11/(Y11+AA11)),"",(AA11/(Y11+AA11)))</f>
        <v>0.351007533693074</v>
      </c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</row>
    <row r="12" ht="12.75">
      <c r="A12" s="71" t="n">
        <v>10</v>
      </c>
      <c r="B12" s="75" t="n">
        <f>IF(ISERROR((E12+I12+M12+Q12+U12+Y12)/(E12+I12+M12+Q12+U12+Y12+G12+K12+O12+S12+W12+AA12)),"",(E12+I12+M12+Q12+U12+Y12)/(E12+I12+M12+Q12+U12+Y12+G12+K12+O12+S12+W12+AA12))</f>
        <v>0.734529222444166</v>
      </c>
      <c r="C12" s="78"/>
      <c r="D12" s="75" t="n">
        <f>IF(ISERROR((G12+K12+O12+S12+W12+AA12)/(E12+I12+M12+Q12+U12+Y12+G12+K12+O12+S12+W12+AA12)),"",(G12+K12+O12+S12+W12+AA12)/(E12+I12+M12+Q12+U12+Y12+G12+K12+O12+S12+W12+AA12))</f>
        <v>0.265470777555834</v>
      </c>
      <c r="E12" s="14" t="n">
        <v>30081</v>
      </c>
      <c r="F12" s="75" t="n">
        <f>IF(ISERROR(E12/(E12+G12)),"",(E12/(E12+G12)))</f>
        <v>0.71249911177432</v>
      </c>
      <c r="G12" s="14" t="n">
        <v>12138</v>
      </c>
      <c r="H12" s="75" t="n">
        <f>IF(ISERROR(G12/(E12+G12)),"",(G12/(E12+G12)))</f>
        <v>0.28750088822568</v>
      </c>
      <c r="I12" s="14" t="n">
        <v>33525</v>
      </c>
      <c r="J12" s="75" t="n">
        <f>IF(ISERROR(I12/(I12+K12)),"",(I12/(I12+K12)))</f>
        <v>0.791206457094308</v>
      </c>
      <c r="K12" s="14" t="n">
        <v>8847</v>
      </c>
      <c r="L12" s="75" t="n">
        <f>IF(ISERROR(K12/(I12+K12)),"",(K12/(I12+K12)))</f>
        <v>0.208793542905692</v>
      </c>
      <c r="M12" s="14" t="n">
        <v>29746</v>
      </c>
      <c r="N12" s="75" t="n">
        <f>IF(ISERROR(M12/(M12+O12)),"",(M12/(M12+O12)))</f>
        <v>0.72427562697833</v>
      </c>
      <c r="O12" s="14" t="n">
        <v>11324</v>
      </c>
      <c r="P12" s="75" t="n">
        <f>IF(ISERROR(O12/(M12+O12)),"",(O12/(M12+O12)))</f>
        <v>0.27572437302167</v>
      </c>
      <c r="Q12" s="14" t="n">
        <v>19991</v>
      </c>
      <c r="R12" s="75" t="n">
        <f>IF(ISERROR(Q12/(Q12+S12)),"",(Q12/(Q12+S12)))</f>
        <v>0.722975660916423</v>
      </c>
      <c r="S12" s="14" t="n">
        <v>7660</v>
      </c>
      <c r="T12" s="75" t="n">
        <f>IF(ISERROR(S12/(Q12+S12)),"",(S12/(Q12+S12)))</f>
        <v>0.277024339083577</v>
      </c>
      <c r="U12" s="14" t="n">
        <v>20311</v>
      </c>
      <c r="V12" s="75" t="n">
        <f>IF(ISERROR(U12/(U12+W12)),"",(U12/(U12+W12)))</f>
        <v>0.734893986540271</v>
      </c>
      <c r="W12" s="14" t="n">
        <v>7327</v>
      </c>
      <c r="X12" s="75" t="n">
        <f>IF(ISERROR(W12/(U12+W12)),"",(W12/(U12+W12)))</f>
        <v>0.265106013459729</v>
      </c>
      <c r="Y12" s="14" t="n">
        <v>16746</v>
      </c>
      <c r="Z12" s="75" t="n">
        <f>IF(ISERROR(Y12/(Y12+AA12)),"",(Y12/(Y12+AA12)))</f>
        <v>0.703406561095476</v>
      </c>
      <c r="AA12" s="14" t="n">
        <v>7061</v>
      </c>
      <c r="AB12" s="75" t="n">
        <f>IF(ISERROR(AA12/(Y12+AA12)),"",(AA12/(Y12+AA12)))</f>
        <v>0.296593438904524</v>
      </c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</row>
    <row r="13" ht="12.75">
      <c r="A13" s="71" t="n">
        <v>11</v>
      </c>
      <c r="B13" s="75" t="n">
        <f>IF(ISERROR((E13+I13+M13+Q13+U13+Y13)/(E13+I13+M13+Q13+U13+Y13+G13+K13+O13+S13+W13+AA13)),"",(E13+I13+M13+Q13+U13+Y13)/(E13+I13+M13+Q13+U13+Y13+G13+K13+O13+S13+W13+AA13))</f>
        <v>0.737903402266881</v>
      </c>
      <c r="C13" s="77"/>
      <c r="D13" s="75" t="n">
        <f>IF(ISERROR((G13+K13+O13+S13+W13+AA13)/(E13+I13+M13+Q13+U13+Y13+G13+K13+O13+S13+W13+AA13)),"",(G13+K13+O13+S13+W13+AA13)/(E13+I13+M13+Q13+U13+Y13+G13+K13+O13+S13+W13+AA13))</f>
        <v>0.262096597733119</v>
      </c>
      <c r="E13" s="14" t="n">
        <v>30745</v>
      </c>
      <c r="F13" s="75" t="n">
        <f>IF(ISERROR(E13/(E13+G13)),"",(E13/(E13+G13)))</f>
        <v>0.719097181616185</v>
      </c>
      <c r="G13" s="14" t="n">
        <v>12010</v>
      </c>
      <c r="H13" s="75" t="n">
        <f>IF(ISERROR(G13/(E13+G13)),"",(G13/(E13+G13)))</f>
        <v>0.280902818383815</v>
      </c>
      <c r="I13" s="14" t="n">
        <v>31895</v>
      </c>
      <c r="J13" s="75" t="n">
        <f>IF(ISERROR(I13/(I13+K13)),"",(I13/(I13+K13)))</f>
        <v>0.782545757888022</v>
      </c>
      <c r="K13" s="14" t="n">
        <v>8863</v>
      </c>
      <c r="L13" s="75" t="n">
        <f>IF(ISERROR(K13/(I13+K13)),"",(K13/(I13+K13)))</f>
        <v>0.217454242111978</v>
      </c>
      <c r="M13" s="14" t="n">
        <v>30420</v>
      </c>
      <c r="N13" s="75" t="n">
        <f>IF(ISERROR(M13/(M13+O13)),"",(M13/(M13+O13)))</f>
        <v>0.729146692233941</v>
      </c>
      <c r="O13" s="14" t="n">
        <v>11300</v>
      </c>
      <c r="P13" s="75" t="n">
        <f>IF(ISERROR(O13/(M13+O13)),"",(O13/(M13+O13)))</f>
        <v>0.270853307766059</v>
      </c>
      <c r="Q13" s="14" t="n">
        <v>21409</v>
      </c>
      <c r="R13" s="75" t="n">
        <f>IF(ISERROR(Q13/(Q13+S13)),"",(Q13/(Q13+S13)))</f>
        <v>0.734215851023698</v>
      </c>
      <c r="S13" s="14" t="n">
        <v>7750</v>
      </c>
      <c r="T13" s="75" t="n">
        <f>IF(ISERROR(S13/(Q13+S13)),"",(S13/(Q13+S13)))</f>
        <v>0.265784148976302</v>
      </c>
      <c r="U13" s="14" t="n">
        <v>21771</v>
      </c>
      <c r="V13" s="75" t="n">
        <f>IF(ISERROR(U13/(U13+W13)),"",(U13/(U13+W13)))</f>
        <v>0.748684617765398</v>
      </c>
      <c r="W13" s="14" t="n">
        <v>7308</v>
      </c>
      <c r="X13" s="75" t="n">
        <f>IF(ISERROR(W13/(U13+W13)),"",(W13/(U13+W13)))</f>
        <v>0.251315382234602</v>
      </c>
      <c r="Y13" s="14" t="n">
        <v>15515</v>
      </c>
      <c r="Z13" s="75" t="n">
        <f>IF(ISERROR(Y13/(Y13+AA13)),"",(Y13/(Y13+AA13)))</f>
        <v>0.699314883259713</v>
      </c>
      <c r="AA13" s="14" t="n">
        <v>6671</v>
      </c>
      <c r="AB13" s="75" t="n">
        <f>IF(ISERROR(AA13/(Y13+AA13)),"",(AA13/(Y13+AA13)))</f>
        <v>0.300685116740287</v>
      </c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</row>
    <row r="14" ht="12.75">
      <c r="A14" s="71" t="n">
        <v>12</v>
      </c>
      <c r="B14" s="75" t="n">
        <f>IF(ISERROR((E14+I14+M14+Q14+U14+Y14)/(E14+I14+M14+Q14+U14+Y14+G14+K14+O14+S14+W14+AA14)),"",(E14+I14+M14+Q14+U14+Y14)/(E14+I14+M14+Q14+U14+Y14+G14+K14+O14+S14+W14+AA14))</f>
        <v>0.729701761284848</v>
      </c>
      <c r="C14" s="78"/>
      <c r="D14" s="75" t="n">
        <f>IF(ISERROR((G14+K14+O14+S14+W14+AA14)/(E14+I14+M14+Q14+U14+Y14+G14+K14+O14+S14+W14+AA14)),"",(G14+K14+O14+S14+W14+AA14)/(E14+I14+M14+Q14+U14+Y14+G14+K14+O14+S14+W14+AA14))</f>
        <v>0.270298238715152</v>
      </c>
      <c r="E14" s="14" t="n">
        <v>28651</v>
      </c>
      <c r="F14" s="75" t="n">
        <f>IF(ISERROR(E14/(E14+G14)),"",(E14/(E14+G14)))</f>
        <v>0.706664364640884</v>
      </c>
      <c r="G14" s="14" t="n">
        <v>11893</v>
      </c>
      <c r="H14" s="75" t="n">
        <f>IF(ISERROR(G14/(E14+G14)),"",(G14/(E14+G14)))</f>
        <v>0.293335635359116</v>
      </c>
      <c r="I14" s="14" t="n">
        <v>30727</v>
      </c>
      <c r="J14" s="75" t="n">
        <f>IF(ISERROR(I14/(I14+K14)),"",(I14/(I14+K14)))</f>
        <v>0.788033442757489</v>
      </c>
      <c r="K14" s="14" t="n">
        <v>8265</v>
      </c>
      <c r="L14" s="75" t="n">
        <f>IF(ISERROR(K14/(I14+K14)),"",(K14/(I14+K14)))</f>
        <v>0.211966557242511</v>
      </c>
      <c r="M14" s="14" t="n">
        <v>28390</v>
      </c>
      <c r="N14" s="75" t="n">
        <f>IF(ISERROR(M14/(M14+O14)),"",(M14/(M14+O14)))</f>
        <v>0.721437284000813</v>
      </c>
      <c r="O14" s="14" t="n">
        <v>10962</v>
      </c>
      <c r="P14" s="75" t="n">
        <f>IF(ISERROR(O14/(M14+O14)),"",(O14/(M14+O14)))</f>
        <v>0.278562715999187</v>
      </c>
      <c r="Q14" s="14" t="n">
        <v>19161</v>
      </c>
      <c r="R14" s="75" t="n">
        <f>IF(ISERROR(Q14/(Q14+S14)),"",(Q14/(Q14+S14)))</f>
        <v>0.717990032600142</v>
      </c>
      <c r="S14" s="14" t="n">
        <v>7526</v>
      </c>
      <c r="T14" s="75" t="n">
        <f>IF(ISERROR(S14/(Q14+S14)),"",(S14/(Q14+S14)))</f>
        <v>0.282009967399858</v>
      </c>
      <c r="U14" s="14" t="n">
        <v>19407</v>
      </c>
      <c r="V14" s="75" t="n">
        <f>IF(ISERROR(U14/(U14+W14)),"",(U14/(U14+W14)))</f>
        <v>0.730080505605297</v>
      </c>
      <c r="W14" s="14" t="n">
        <v>7175</v>
      </c>
      <c r="X14" s="75" t="n">
        <f>IF(ISERROR(W14/(U14+W14)),"",(W14/(U14+W14)))</f>
        <v>0.269919494394703</v>
      </c>
      <c r="Y14" s="14" t="n">
        <v>14692</v>
      </c>
      <c r="Z14" s="75" t="n">
        <f>IF(ISERROR(Y14/(Y14+AA14)),"",(Y14/(Y14+AA14)))</f>
        <v>0.695940504950026</v>
      </c>
      <c r="AA14" s="14" t="n">
        <v>6419</v>
      </c>
      <c r="AB14" s="75" t="n">
        <f>IF(ISERROR(AA14/(Y14+AA14)),"",(AA14/(Y14+AA14)))</f>
        <v>0.304059495049974</v>
      </c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</row>
    <row r="15" ht="12.75">
      <c r="A15" s="71" t="n">
        <v>13</v>
      </c>
      <c r="B15" s="75" t="n">
        <f>IF(ISERROR((E15+I15+M15+Q15+U15+Y15)/(E15+I15+M15+Q15+U15+Y15+G15+K15+O15+S15+W15+AA15)),"",(E15+I15+M15+Q15+U15+Y15)/(E15+I15+M15+Q15+U15+Y15+G15+K15+O15+S15+W15+AA15))</f>
        <v>0.571063862398636</v>
      </c>
      <c r="C15" s="77"/>
      <c r="D15" s="75" t="n">
        <f>IF(ISERROR((G15+K15+O15+S15+W15+AA15)/(E15+I15+M15+Q15+U15+Y15+G15+K15+O15+S15+W15+AA15)),"",(G15+K15+O15+S15+W15+AA15)/(E15+I15+M15+Q15+U15+Y15+G15+K15+O15+S15+W15+AA15))</f>
        <v>0.428936137601364</v>
      </c>
      <c r="E15" s="14" t="n">
        <v>23637</v>
      </c>
      <c r="F15" s="75" t="n">
        <f>IF(ISERROR(E15/(E15+G15)),"",(E15/(E15+G15)))</f>
        <v>0.541760256704103</v>
      </c>
      <c r="G15" s="14" t="n">
        <v>19993</v>
      </c>
      <c r="H15" s="75" t="n">
        <f>IF(ISERROR(G15/(E15+G15)),"",(G15/(E15+G15)))</f>
        <v>0.458239743295897</v>
      </c>
      <c r="I15" s="14" t="n">
        <v>23552</v>
      </c>
      <c r="J15" s="75" t="n">
        <f>IF(ISERROR(I15/(I15+K15)),"",(I15/(I15+K15)))</f>
        <v>0.621047912876091</v>
      </c>
      <c r="K15" s="14" t="n">
        <v>14371</v>
      </c>
      <c r="L15" s="75" t="n">
        <f>IF(ISERROR(K15/(I15+K15)),"",(K15/(I15+K15)))</f>
        <v>0.378952087123909</v>
      </c>
      <c r="M15" s="14" t="n">
        <v>23480</v>
      </c>
      <c r="N15" s="75" t="n">
        <f>IF(ISERROR(M15/(M15+O15)),"",(M15/(M15+O15)))</f>
        <v>0.55417876277467</v>
      </c>
      <c r="O15" s="14" t="n">
        <v>18889</v>
      </c>
      <c r="P15" s="75" t="n">
        <f>IF(ISERROR(O15/(M15+O15)),"",(O15/(M15+O15)))</f>
        <v>0.44582123722533</v>
      </c>
      <c r="Q15" s="14" t="n">
        <v>18472</v>
      </c>
      <c r="R15" s="75" t="n">
        <f>IF(ISERROR(Q15/(Q15+S15)),"",(Q15/(Q15+S15)))</f>
        <v>0.588036800050934</v>
      </c>
      <c r="S15" s="14" t="n">
        <v>12941</v>
      </c>
      <c r="T15" s="75" t="n">
        <f>IF(ISERROR(S15/(Q15+S15)),"",(S15/(Q15+S15)))</f>
        <v>0.411963199949066</v>
      </c>
      <c r="U15" s="14" t="n">
        <v>18873</v>
      </c>
      <c r="V15" s="75" t="n">
        <f>IF(ISERROR(U15/(U15+W15)),"",(U15/(U15+W15)))</f>
        <v>0.605078387996537</v>
      </c>
      <c r="W15" s="14" t="n">
        <v>12318</v>
      </c>
      <c r="X15" s="75" t="n">
        <f>IF(ISERROR(W15/(U15+W15)),"",(W15/(U15+W15)))</f>
        <v>0.394921612003463</v>
      </c>
      <c r="Y15" s="14" t="n">
        <v>11211</v>
      </c>
      <c r="Z15" s="75" t="n">
        <f>IF(ISERROR(Y15/(Y15+AA15)),"",(Y15/(Y15+AA15)))</f>
        <v>0.503842523931509</v>
      </c>
      <c r="AA15" s="14" t="n">
        <v>11040</v>
      </c>
      <c r="AB15" s="75" t="n">
        <f>IF(ISERROR(AA15/(Y15+AA15)),"",(AA15/(Y15+AA15)))</f>
        <v>0.496157476068491</v>
      </c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</row>
    <row r="16" ht="12.75">
      <c r="A16" s="71" t="n">
        <v>14</v>
      </c>
      <c r="B16" s="75" t="n">
        <f>IF(ISERROR((E16+I16+M16+Q16+U16+Y16)/(E16+I16+M16+Q16+U16+Y16+G16+K16+O16+S16+W16+AA16)),"",(E16+I16+M16+Q16+U16+Y16)/(E16+I16+M16+Q16+U16+Y16+G16+K16+O16+S16+W16+AA16))</f>
        <v>0.734834992142483</v>
      </c>
      <c r="C16" s="78"/>
      <c r="D16" s="75" t="n">
        <f>IF(ISERROR((G16+K16+O16+S16+W16+AA16)/(E16+I16+M16+Q16+U16+Y16+G16+K16+O16+S16+W16+AA16)),"",(G16+K16+O16+S16+W16+AA16)/(E16+I16+M16+Q16+U16+Y16+G16+K16+O16+S16+W16+AA16))</f>
        <v>0.265165007857517</v>
      </c>
      <c r="E16" s="14" t="n">
        <v>34907</v>
      </c>
      <c r="F16" s="75" t="n">
        <f>IF(ISERROR(E16/(E16+G16)),"",(E16/(E16+G16)))</f>
        <v>0.734173221722122</v>
      </c>
      <c r="G16" s="14" t="n">
        <v>12639</v>
      </c>
      <c r="H16" s="75" t="n">
        <f>IF(ISERROR(G16/(E16+G16)),"",(G16/(E16+G16)))</f>
        <v>0.265826778277878</v>
      </c>
      <c r="I16" s="14" t="n">
        <v>34662</v>
      </c>
      <c r="J16" s="75" t="n">
        <f>IF(ISERROR(I16/(I16+K16)),"",(I16/(I16+K16)))</f>
        <v>0.748687819945137</v>
      </c>
      <c r="K16" s="14" t="n">
        <v>11635</v>
      </c>
      <c r="L16" s="75" t="n">
        <f>IF(ISERROR(K16/(I16+K16)),"",(K16/(I16+K16)))</f>
        <v>0.251312180054863</v>
      </c>
      <c r="M16" s="14" t="n">
        <v>34490</v>
      </c>
      <c r="N16" s="75" t="n">
        <f>IF(ISERROR(M16/(M16+O16)),"",(M16/(M16+O16)))</f>
        <v>0.744827884075498</v>
      </c>
      <c r="O16" s="14" t="n">
        <v>11816</v>
      </c>
      <c r="P16" s="75" t="n">
        <f>IF(ISERROR(O16/(M16+O16)),"",(O16/(M16+O16)))</f>
        <v>0.255172115924502</v>
      </c>
      <c r="Q16" s="14" t="n">
        <v>25840</v>
      </c>
      <c r="R16" s="75" t="n">
        <f>IF(ISERROR(Q16/(Q16+S16)),"",(Q16/(Q16+S16)))</f>
        <v>0.737022247575585</v>
      </c>
      <c r="S16" s="14" t="n">
        <v>9220</v>
      </c>
      <c r="T16" s="75" t="n">
        <f>IF(ISERROR(S16/(Q16+S16)),"",(S16/(Q16+S16)))</f>
        <v>0.262977752424415</v>
      </c>
      <c r="U16" s="14" t="n">
        <v>26544</v>
      </c>
      <c r="V16" s="75" t="n">
        <f>IF(ISERROR(U16/(U16+W16)),"",(U16/(U16+W16)))</f>
        <v>0.757080516813553</v>
      </c>
      <c r="W16" s="14" t="n">
        <v>8517</v>
      </c>
      <c r="X16" s="75" t="n">
        <f>IF(ISERROR(W16/(U16+W16)),"",(W16/(U16+W16)))</f>
        <v>0.242919483186446</v>
      </c>
      <c r="Y16" s="14" t="n">
        <v>18907</v>
      </c>
      <c r="Z16" s="75" t="n">
        <f>IF(ISERROR(Y16/(Y16+AA16)),"",(Y16/(Y16+AA16)))</f>
        <v>0.666795979545054</v>
      </c>
      <c r="AA16" s="14" t="n">
        <v>9448</v>
      </c>
      <c r="AB16" s="75" t="n">
        <f>IF(ISERROR(AA16/(Y16+AA16)),"",(AA16/(Y16+AA16)))</f>
        <v>0.333204020454946</v>
      </c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</row>
    <row r="17" ht="12.75">
      <c r="A17" s="71" t="n">
        <v>15</v>
      </c>
      <c r="B17" s="75" t="n">
        <f>IF(ISERROR((E17+I17+M17+Q17+U17+Y17)/(E17+I17+M17+Q17+U17+Y17+G17+K17+O17+S17+W17+AA17)),"",(E17+I17+M17+Q17+U17+Y17)/(E17+I17+M17+Q17+U17+Y17+G17+K17+O17+S17+W17+AA17))</f>
        <v>0.77711887970476</v>
      </c>
      <c r="C17" s="77"/>
      <c r="D17" s="75" t="n">
        <f>IF(ISERROR((G17+K17+O17+S17+W17+AA17)/(E17+I17+M17+Q17+U17+Y17+G17+K17+O17+S17+W17+AA17)),"",(G17+K17+O17+S17+W17+AA17)/(E17+I17+M17+Q17+U17+Y17+G17+K17+O17+S17+W17+AA17))</f>
        <v>0.22288112029524</v>
      </c>
      <c r="E17" s="14" t="n">
        <v>32095</v>
      </c>
      <c r="F17" s="75" t="n">
        <f>IF(ISERROR(E17/(E17+G17)),"",(E17/(E17+G17)))</f>
        <v>0.79178487726656</v>
      </c>
      <c r="G17" s="14" t="n">
        <v>8440</v>
      </c>
      <c r="H17" s="75" t="n">
        <f>IF(ISERROR(G17/(E17+G17)),"",(G17/(E17+G17)))</f>
        <v>0.20821512273344</v>
      </c>
      <c r="I17" s="14" t="n">
        <v>31739</v>
      </c>
      <c r="J17" s="75" t="n">
        <f>IF(ISERROR(I17/(I17+K17)),"",(I17/(I17+K17)))</f>
        <v>0.790117002738362</v>
      </c>
      <c r="K17" s="14" t="n">
        <v>8431</v>
      </c>
      <c r="L17" s="75" t="n">
        <f>IF(ISERROR(K17/(I17+K17)),"",(K17/(I17+K17)))</f>
        <v>0.209882997261638</v>
      </c>
      <c r="M17" s="14" t="n">
        <v>31470</v>
      </c>
      <c r="N17" s="75" t="n">
        <f>IF(ISERROR(M17/(M17+O17)),"",(M17/(M17+O17)))</f>
        <v>0.797556895939987</v>
      </c>
      <c r="O17" s="14" t="n">
        <v>7988</v>
      </c>
      <c r="P17" s="75" t="n">
        <f>IF(ISERROR(O17/(M17+O17)),"",(O17/(M17+O17)))</f>
        <v>0.202443104060013</v>
      </c>
      <c r="Q17" s="14" t="n">
        <v>20841</v>
      </c>
      <c r="R17" s="75" t="n">
        <f>IF(ISERROR(Q17/(Q17+S17)),"",(Q17/(Q17+S17)))</f>
        <v>0.777359194330474</v>
      </c>
      <c r="S17" s="14" t="n">
        <v>5969</v>
      </c>
      <c r="T17" s="75" t="n">
        <f>IF(ISERROR(S17/(Q17+S17)),"",(S17/(Q17+S17)))</f>
        <v>0.222640805669526</v>
      </c>
      <c r="U17" s="14" t="n">
        <v>21075</v>
      </c>
      <c r="V17" s="75" t="n">
        <f>IF(ISERROR(U17/(U17+W17)),"",(U17/(U17+W17)))</f>
        <v>0.787879920744701</v>
      </c>
      <c r="W17" s="14" t="n">
        <v>5674</v>
      </c>
      <c r="X17" s="75" t="n">
        <f>IF(ISERROR(W17/(U17+W17)),"",(W17/(U17+W17)))</f>
        <v>0.212120079255299</v>
      </c>
      <c r="Y17" s="14" t="n">
        <v>16498</v>
      </c>
      <c r="Z17" s="75" t="n">
        <f>IF(ISERROR(Y17/(Y17+AA17)),"",(Y17/(Y17+AA17)))</f>
        <v>0.685047543910642</v>
      </c>
      <c r="AA17" s="14" t="n">
        <v>7585</v>
      </c>
      <c r="AB17" s="75" t="n">
        <f>IF(ISERROR(AA17/(Y17+AA17)),"",(AA17/(Y17+AA17)))</f>
        <v>0.314952456089358</v>
      </c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</row>
    <row r="18" ht="12.75">
      <c r="A18" s="71" t="n">
        <v>16</v>
      </c>
      <c r="B18" s="75" t="n">
        <f>IF(ISERROR((E18+I18+M18+Q18+U18+Y18)/(E18+I18+M18+Q18+U18+Y18+G18+K18+O18+S18+W18+AA18)),"",(E18+I18+M18+Q18+U18+Y18)/(E18+I18+M18+Q18+U18+Y18+G18+K18+O18+S18+W18+AA18))</f>
        <v>0.693640883665744</v>
      </c>
      <c r="C18" s="78"/>
      <c r="D18" s="75" t="n">
        <f>IF(ISERROR((G18+K18+O18+S18+W18+AA18)/(E18+I18+M18+Q18+U18+Y18+G18+K18+O18+S18+W18+AA18)),"",(G18+K18+O18+S18+W18+AA18)/(E18+I18+M18+Q18+U18+Y18+G18+K18+O18+S18+W18+AA18))</f>
        <v>0.306359116334256</v>
      </c>
      <c r="E18" s="14" t="n">
        <v>41252</v>
      </c>
      <c r="F18" s="75" t="n">
        <f>IF(ISERROR(E18/(E18+G18)),"",(E18/(E18+G18)))</f>
        <v>0.729323574131042</v>
      </c>
      <c r="G18" s="14" t="n">
        <v>15310</v>
      </c>
      <c r="H18" s="75" t="n">
        <f>IF(ISERROR(G18/(E18+G18)),"",(G18/(E18+G18)))</f>
        <v>0.270676425868958</v>
      </c>
      <c r="I18" s="14" t="n">
        <v>36317</v>
      </c>
      <c r="J18" s="75" t="n">
        <f>IF(ISERROR(I18/(I18+K18)),"",(I18/(I18+K18)))</f>
        <v>0.69587460959206</v>
      </c>
      <c r="K18" s="14" t="n">
        <v>15872</v>
      </c>
      <c r="L18" s="75" t="n">
        <f>IF(ISERROR(K18/(I18+K18)),"",(K18/(I18+K18)))</f>
        <v>0.30412539040794</v>
      </c>
      <c r="M18" s="14" t="n">
        <v>39407</v>
      </c>
      <c r="N18" s="75" t="n">
        <f>IF(ISERROR(M18/(M18+O18)),"",(M18/(M18+O18)))</f>
        <v>0.703470313113642</v>
      </c>
      <c r="O18" s="14" t="n">
        <v>16611</v>
      </c>
      <c r="P18" s="75" t="n">
        <f>IF(ISERROR(O18/(M18+O18)),"",(O18/(M18+O18)))</f>
        <v>0.296529686886358</v>
      </c>
      <c r="Q18" s="14" t="n">
        <v>29135</v>
      </c>
      <c r="R18" s="75" t="n">
        <f>IF(ISERROR(Q18/(Q18+S18)),"",(Q18/(Q18+S18)))</f>
        <v>0.691796272112074</v>
      </c>
      <c r="S18" s="14" t="n">
        <v>12980</v>
      </c>
      <c r="T18" s="75" t="n">
        <f>IF(ISERROR(S18/(Q18+S18)),"",(S18/(Q18+S18)))</f>
        <v>0.308203727887926</v>
      </c>
      <c r="U18" s="14" t="n">
        <v>29861</v>
      </c>
      <c r="V18" s="75" t="n">
        <f>IF(ISERROR(U18/(U18+W18)),"",(U18/(U18+W18)))</f>
        <v>0.711247141768293</v>
      </c>
      <c r="W18" s="14" t="n">
        <v>12123</v>
      </c>
      <c r="X18" s="75" t="n">
        <f>IF(ISERROR(W18/(U18+W18)),"",(W18/(U18+W18)))</f>
        <v>0.288752858231707</v>
      </c>
      <c r="Y18" s="14" t="n">
        <v>20456</v>
      </c>
      <c r="Z18" s="75" t="n">
        <f>IF(ISERROR(Y18/(Y18+AA18)),"",(Y18/(Y18+AA18)))</f>
        <v>0.59610677235109</v>
      </c>
      <c r="AA18" s="14" t="n">
        <v>13860</v>
      </c>
      <c r="AB18" s="75" t="n">
        <f>IF(ISERROR(AA18/(Y18+AA18)),"",(AA18/(Y18+AA18)))</f>
        <v>0.40389322764891</v>
      </c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</row>
    <row r="19" ht="12.75">
      <c r="A19" s="71" t="n">
        <v>17</v>
      </c>
      <c r="B19" s="75" t="n">
        <f>IF(ISERROR((E19+I19+M19+Q19+U19+Y19)/(E19+I19+M19+Q19+U19+Y19+G19+K19+O19+S19+W19+AA19)),"",(E19+I19+M19+Q19+U19+Y19)/(E19+I19+M19+Q19+U19+Y19+G19+K19+O19+S19+W19+AA19))</f>
        <v>0.681137771417071</v>
      </c>
      <c r="C19" s="77"/>
      <c r="D19" s="75" t="n">
        <f>IF(ISERROR((G19+K19+O19+S19+W19+AA19)/(E19+I19+M19+Q19+U19+Y19+G19+K19+O19+S19+W19+AA19)),"",(G19+K19+O19+S19+W19+AA19)/(E19+I19+M19+Q19+U19+Y19+G19+K19+O19+S19+W19+AA19))</f>
        <v>0.318862228582929</v>
      </c>
      <c r="E19" s="14" t="n">
        <v>29128</v>
      </c>
      <c r="F19" s="75" t="n">
        <f>IF(ISERROR(E19/(E19+G19)),"",(E19/(E19+G19)))</f>
        <v>0.694930215913158</v>
      </c>
      <c r="G19" s="14" t="n">
        <v>12787</v>
      </c>
      <c r="H19" s="75" t="n">
        <f>IF(ISERROR(G19/(E19+G19)),"",(G19/(E19+G19)))</f>
        <v>0.305069784086842</v>
      </c>
      <c r="I19" s="14" t="n">
        <v>32027</v>
      </c>
      <c r="J19" s="75" t="n">
        <f>IF(ISERROR(I19/(I19+K19)),"",(I19/(I19+K19)))</f>
        <v>0.701147160558693</v>
      </c>
      <c r="K19" s="14" t="n">
        <v>13651</v>
      </c>
      <c r="L19" s="75" t="n">
        <f>IF(ISERROR(K19/(I19+K19)),"",(K19/(I19+K19)))</f>
        <v>0.298852839441307</v>
      </c>
      <c r="M19" s="14" t="n">
        <v>28908</v>
      </c>
      <c r="N19" s="75" t="n">
        <f>IF(ISERROR(M19/(M19+O19)),"",(M19/(M19+O19)))</f>
        <v>0.7087552406404</v>
      </c>
      <c r="O19" s="14" t="n">
        <v>11879</v>
      </c>
      <c r="P19" s="75" t="n">
        <f>IF(ISERROR(O19/(M19+O19)),"",(O19/(M19+O19)))</f>
        <v>0.2912447593596</v>
      </c>
      <c r="Q19" s="14" t="n">
        <v>22694</v>
      </c>
      <c r="R19" s="75" t="n">
        <f>IF(ISERROR(Q19/(Q19+S19)),"",(Q19/(Q19+S19)))</f>
        <v>0.669894028396847</v>
      </c>
      <c r="S19" s="14" t="n">
        <v>11183</v>
      </c>
      <c r="T19" s="75" t="n">
        <f>IF(ISERROR(S19/(Q19+S19)),"",(S19/(Q19+S19)))</f>
        <v>0.330105971603153</v>
      </c>
      <c r="U19" s="14" t="n">
        <v>23095</v>
      </c>
      <c r="V19" s="75" t="n">
        <f>IF(ISERROR(U19/(U19+W19)),"",(U19/(U19+W19)))</f>
        <v>0.685067631703844</v>
      </c>
      <c r="W19" s="14" t="n">
        <v>10617</v>
      </c>
      <c r="X19" s="75" t="n">
        <f>IF(ISERROR(W19/(U19+W19)),"",(W19/(U19+W19)))</f>
        <v>0.314932368296156</v>
      </c>
      <c r="Y19" s="14" t="n">
        <v>16447</v>
      </c>
      <c r="Z19" s="75" t="n">
        <f>IF(ISERROR(Y19/(Y19+AA19)),"",(Y19/(Y19+AA19)))</f>
        <v>0.595344964888149</v>
      </c>
      <c r="AA19" s="14" t="n">
        <v>11179</v>
      </c>
      <c r="AB19" s="75" t="n">
        <f>IF(ISERROR(AA19/(Y19+AA19)),"",(AA19/(Y19+AA19)))</f>
        <v>0.404655035111851</v>
      </c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</row>
    <row r="20" ht="12.75">
      <c r="A20" s="71" t="n">
        <v>18</v>
      </c>
      <c r="B20" s="75" t="n">
        <f>IF(ISERROR((E20+I20+M20+Q20+U20+Y20)/(E20+I20+M20+Q20+U20+Y20+G20+K20+O20+S20+W20+AA20)),"",(E20+I20+M20+Q20+U20+Y20)/(E20+I20+M20+Q20+U20+Y20+G20+K20+O20+S20+W20+AA20))</f>
        <v>0.796406024925221</v>
      </c>
      <c r="C20" s="78"/>
      <c r="D20" s="75" t="n">
        <f>IF(ISERROR((G20+K20+O20+S20+W20+AA20)/(E20+I20+M20+Q20+U20+Y20+G20+K20+O20+S20+W20+AA20)),"",(G20+K20+O20+S20+W20+AA20)/(E20+I20+M20+Q20+U20+Y20+G20+K20+O20+S20+W20+AA20))</f>
        <v>0.203593975074779</v>
      </c>
      <c r="E20" s="14" t="n">
        <v>43068</v>
      </c>
      <c r="F20" s="75" t="n">
        <f>IF(ISERROR(E20/(E20+G20)),"",(E20/(E20+G20)))</f>
        <v>0.817462275790073</v>
      </c>
      <c r="G20" s="14" t="n">
        <v>9617</v>
      </c>
      <c r="H20" s="75" t="n">
        <f>IF(ISERROR(G20/(E20+G20)),"",(G20/(E20+G20)))</f>
        <v>0.182537724209927</v>
      </c>
      <c r="I20" s="14" t="n">
        <v>39836</v>
      </c>
      <c r="J20" s="75" t="n">
        <f>IF(ISERROR(I20/(I20+K20)),"",(I20/(I20+K20)))</f>
        <v>0.812449012889542</v>
      </c>
      <c r="K20" s="14" t="n">
        <v>9196</v>
      </c>
      <c r="L20" s="75" t="n">
        <f>IF(ISERROR(K20/(I20+K20)),"",(K20/(I20+K20)))</f>
        <v>0.187550987110458</v>
      </c>
      <c r="M20" s="14" t="n">
        <v>41683</v>
      </c>
      <c r="N20" s="75" t="n">
        <f>IF(ISERROR(M20/(M20+O20)),"",(M20/(M20+O20)))</f>
        <v>0.800549281708535</v>
      </c>
      <c r="O20" s="14" t="n">
        <v>10385</v>
      </c>
      <c r="P20" s="75" t="n">
        <f>IF(ISERROR(O20/(M20+O20)),"",(O20/(M20+O20)))</f>
        <v>0.199450718291465</v>
      </c>
      <c r="Q20" s="14" t="n">
        <v>30870</v>
      </c>
      <c r="R20" s="75" t="n">
        <f>IF(ISERROR(Q20/(Q20+S20)),"",(Q20/(Q20+S20)))</f>
        <v>0.792798808362011</v>
      </c>
      <c r="S20" s="14" t="n">
        <v>8068</v>
      </c>
      <c r="T20" s="75" t="n">
        <f>IF(ISERROR(S20/(Q20+S20)),"",(S20/(Q20+S20)))</f>
        <v>0.207201191637989</v>
      </c>
      <c r="U20" s="14" t="n">
        <v>31695</v>
      </c>
      <c r="V20" s="75" t="n">
        <f>IF(ISERROR(U20/(U20+W20)),"",(U20/(U20+W20)))</f>
        <v>0.815200617283951</v>
      </c>
      <c r="W20" s="14" t="n">
        <v>7185</v>
      </c>
      <c r="X20" s="75" t="n">
        <f>IF(ISERROR(W20/(U20+W20)),"",(W20/(U20+W20)))</f>
        <v>0.184799382716049</v>
      </c>
      <c r="Y20" s="14" t="n">
        <v>22388</v>
      </c>
      <c r="Z20" s="75" t="n">
        <f>IF(ISERROR(Y20/(Y20+AA20)),"",(Y20/(Y20+AA20)))</f>
        <v>0.710639918740477</v>
      </c>
      <c r="AA20" s="14" t="n">
        <v>9116</v>
      </c>
      <c r="AB20" s="75" t="n">
        <f>IF(ISERROR(AA20/(Y20+AA20)),"",(AA20/(Y20+AA20)))</f>
        <v>0.289360081259523</v>
      </c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</row>
    <row r="21" ht="12.75">
      <c r="A21" s="71" t="n">
        <v>19</v>
      </c>
      <c r="B21" s="75" t="n">
        <f>IF(ISERROR((E21+I21+M21+Q21+U21+Y21)/(E21+I21+M21+Q21+U21+Y21+G21+K21+O21+S21+W21+AA21)),"",(E21+I21+M21+Q21+U21+Y21)/(E21+I21+M21+Q21+U21+Y21+G21+K21+O21+S21+W21+AA21))</f>
        <v>0.615395893711543</v>
      </c>
      <c r="C21" s="77"/>
      <c r="D21" s="75" t="n">
        <f>IF(ISERROR((G21+K21+O21+S21+W21+AA21)/(E21+I21+M21+Q21+U21+Y21+G21+K21+O21+S21+W21+AA21)),"",(G21+K21+O21+S21+W21+AA21)/(E21+I21+M21+Q21+U21+Y21+G21+K21+O21+S21+W21+AA21))</f>
        <v>0.384604106288457</v>
      </c>
      <c r="E21" s="14" t="n">
        <v>22803</v>
      </c>
      <c r="F21" s="75" t="n">
        <f>IF(ISERROR(E21/(E21+G21)),"",(E21/(E21+G21)))</f>
        <v>0.5983468905799</v>
      </c>
      <c r="G21" s="14" t="n">
        <v>15307</v>
      </c>
      <c r="H21" s="75" t="n">
        <f>IF(ISERROR(G21/(E21+G21)),"",(G21/(E21+G21)))</f>
        <v>0.4016531094201</v>
      </c>
      <c r="I21" s="14" t="n">
        <v>25326</v>
      </c>
      <c r="J21" s="75" t="n">
        <f>IF(ISERROR(I21/(I21+K21)),"",(I21/(I21+K21)))</f>
        <v>0.648022107364004</v>
      </c>
      <c r="K21" s="14" t="n">
        <v>13756</v>
      </c>
      <c r="L21" s="75" t="n">
        <f>IF(ISERROR(K21/(I21+K21)),"",(K21/(I21+K21)))</f>
        <v>0.351977892635996</v>
      </c>
      <c r="M21" s="14" t="n">
        <v>22360</v>
      </c>
      <c r="N21" s="75" t="n">
        <f>IF(ISERROR(M21/(M21+O21)),"",(M21/(M21+O21)))</f>
        <v>0.603248259860789</v>
      </c>
      <c r="O21" s="14" t="n">
        <v>14706</v>
      </c>
      <c r="P21" s="75" t="n">
        <f>IF(ISERROR(O21/(M21+O21)),"",(O21/(M21+O21)))</f>
        <v>0.396751740139211</v>
      </c>
      <c r="Q21" s="14" t="n">
        <v>21313</v>
      </c>
      <c r="R21" s="75" t="n">
        <f>IF(ISERROR(Q21/(Q21+S21)),"",(Q21/(Q21+S21)))</f>
        <v>0.632452001543072</v>
      </c>
      <c r="S21" s="14" t="n">
        <v>12386</v>
      </c>
      <c r="T21" s="75" t="n">
        <f>IF(ISERROR(S21/(Q21+S21)),"",(S21/(Q21+S21)))</f>
        <v>0.367547998456927</v>
      </c>
      <c r="U21" s="14" t="n">
        <v>21741</v>
      </c>
      <c r="V21" s="75" t="n">
        <f>IF(ISERROR(U21/(U21+W21)),"",(U21/(U21+W21)))</f>
        <v>0.647516082916369</v>
      </c>
      <c r="W21" s="14" t="n">
        <v>11835</v>
      </c>
      <c r="X21" s="75" t="n">
        <f>IF(ISERROR(W21/(U21+W21)),"",(W21/(U21+W21)))</f>
        <v>0.352483917083631</v>
      </c>
      <c r="Y21" s="14" t="n">
        <v>12375</v>
      </c>
      <c r="Z21" s="75" t="n">
        <f>IF(ISERROR(Y21/(Y21+AA21)),"",(Y21/(Y21+AA21)))</f>
        <v>0.536178509532062</v>
      </c>
      <c r="AA21" s="14" t="n">
        <v>10705</v>
      </c>
      <c r="AB21" s="75" t="n">
        <f>IF(ISERROR(AA21/(Y21+AA21)),"",(AA21/(Y21+AA21)))</f>
        <v>0.463821490467938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</row>
    <row r="22" ht="12.75">
      <c r="A22" s="71" t="n">
        <v>20</v>
      </c>
      <c r="B22" s="75" t="n">
        <f>IF(ISERROR((E22+I22+M22+Q22+U22+Y22)/(E22+I22+M22+Q22+U22+Y22+G22+K22+O22+S22+W22+AA22)),"",(E22+I22+M22+Q22+U22+Y22)/(E22+I22+M22+Q22+U22+Y22+G22+K22+O22+S22+W22+AA22))</f>
        <v>0.695995131091527</v>
      </c>
      <c r="C22" s="78"/>
      <c r="D22" s="75" t="n">
        <f>IF(ISERROR((G22+K22+O22+S22+W22+AA22)/(E22+I22+M22+Q22+U22+Y22+G22+K22+O22+S22+W22+AA22)),"",(G22+K22+O22+S22+W22+AA22)/(E22+I22+M22+Q22+U22+Y22+G22+K22+O22+S22+W22+AA22))</f>
        <v>0.304004868908473</v>
      </c>
      <c r="E22" s="14" t="n">
        <v>28526</v>
      </c>
      <c r="F22" s="75" t="n">
        <f>IF(ISERROR(E22/(E22+G22)),"",(E22/(E22+G22)))</f>
        <v>0.658024036354409</v>
      </c>
      <c r="G22" s="14" t="n">
        <v>14825</v>
      </c>
      <c r="H22" s="75" t="n">
        <f>IF(ISERROR(G22/(E22+G22)),"",(G22/(E22+G22)))</f>
        <v>0.341975963645591</v>
      </c>
      <c r="I22" s="14" t="n">
        <v>29405</v>
      </c>
      <c r="J22" s="75" t="n">
        <f>IF(ISERROR(I22/(I22+K22)),"",(I22/(I22+K22)))</f>
        <v>0.74896207432312</v>
      </c>
      <c r="K22" s="14" t="n">
        <v>9856</v>
      </c>
      <c r="L22" s="75" t="n">
        <f>IF(ISERROR(K22/(I22+K22)),"",(K22/(I22+K22)))</f>
        <v>0.25103792567688</v>
      </c>
      <c r="M22" s="14" t="n">
        <v>28190</v>
      </c>
      <c r="N22" s="75" t="n">
        <f>IF(ISERROR(M22/(M22+O22)),"",(M22/(M22+O22)))</f>
        <v>0.669357711029325</v>
      </c>
      <c r="O22" s="14" t="n">
        <v>13925</v>
      </c>
      <c r="P22" s="75" t="n">
        <f>IF(ISERROR(O22/(M22+O22)),"",(O22/(M22+O22)))</f>
        <v>0.330642288970676</v>
      </c>
      <c r="Q22" s="14" t="n">
        <v>21757</v>
      </c>
      <c r="R22" s="75" t="n">
        <f>IF(ISERROR(Q22/(Q22+S22)),"",(Q22/(Q22+S22)))</f>
        <v>0.703745633329021</v>
      </c>
      <c r="S22" s="14" t="n">
        <v>9159</v>
      </c>
      <c r="T22" s="75" t="n">
        <f>IF(ISERROR(S22/(Q22+S22)),"",(S22/(Q22+S22)))</f>
        <v>0.296254366670979</v>
      </c>
      <c r="U22" s="14" t="n">
        <v>22250</v>
      </c>
      <c r="V22" s="75" t="n">
        <f>IF(ISERROR(U22/(U22+W22)),"",(U22/(U22+W22)))</f>
        <v>0.724897374079625</v>
      </c>
      <c r="W22" s="14" t="n">
        <v>8444</v>
      </c>
      <c r="X22" s="75" t="n">
        <f>IF(ISERROR(W22/(U22+W22)),"",(W22/(U22+W22)))</f>
        <v>0.275102625920375</v>
      </c>
      <c r="Y22" s="14" t="n">
        <v>15106</v>
      </c>
      <c r="Z22" s="75" t="n">
        <f>IF(ISERROR(Y22/(Y22+AA22)),"",(Y22/(Y22+AA22)))</f>
        <v>0.676367869615832</v>
      </c>
      <c r="AA22" s="14" t="n">
        <v>7228</v>
      </c>
      <c r="AB22" s="75" t="n">
        <f>IF(ISERROR(AA22/(Y22+AA22)),"",(AA22/(Y22+AA22)))</f>
        <v>0.323632130384168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</row>
    <row r="23" ht="12.75">
      <c r="A23" s="71" t="n">
        <v>21</v>
      </c>
      <c r="B23" s="75" t="n">
        <f>IF(ISERROR((E23+I23+M23+Q23+U23+Y23)/(E23+I23+M23+Q23+U23+Y23+G23+K23+O23+S23+W23+AA23)),"",(E23+I23+M23+Q23+U23+Y23)/(E23+I23+M23+Q23+U23+Y23+G23+K23+O23+S23+W23+AA23))</f>
        <v>0.77211342402386</v>
      </c>
      <c r="C23" s="77"/>
      <c r="D23" s="75" t="n">
        <f>IF(ISERROR((G23+K23+O23+S23+W23+AA23)/(E23+I23+M23+Q23+U23+Y23+G23+K23+O23+S23+W23+AA23)),"",(G23+K23+O23+S23+W23+AA23)/(E23+I23+M23+Q23+U23+Y23+G23+K23+O23+S23+W23+AA23))</f>
        <v>0.22788657597614</v>
      </c>
      <c r="E23" s="14" t="n">
        <v>41959</v>
      </c>
      <c r="F23" s="75" t="n">
        <f>IF(ISERROR(E23/(E23+G23)),"",(E23/(E23+G23)))</f>
        <v>0.802597601331319</v>
      </c>
      <c r="G23" s="14" t="n">
        <v>10320</v>
      </c>
      <c r="H23" s="75" t="n">
        <f>IF(ISERROR(G23/(E23+G23)),"",(G23/(E23+G23)))</f>
        <v>0.197402398668682</v>
      </c>
      <c r="I23" s="14" t="n">
        <v>39204</v>
      </c>
      <c r="J23" s="75" t="n">
        <f>IF(ISERROR(I23/(I23+K23)),"",(I23/(I23+K23)))</f>
        <v>0.78550962752209</v>
      </c>
      <c r="K23" s="14" t="n">
        <v>10705</v>
      </c>
      <c r="L23" s="75" t="n">
        <f>IF(ISERROR(K23/(I23+K23)),"",(K23/(I23+K23)))</f>
        <v>0.21449037247791</v>
      </c>
      <c r="M23" s="14" t="n">
        <v>40593</v>
      </c>
      <c r="N23" s="75" t="n">
        <f>IF(ISERROR(M23/(M23+O23)),"",(M23/(M23+O23)))</f>
        <v>0.786076684740511</v>
      </c>
      <c r="O23" s="14" t="n">
        <v>11047</v>
      </c>
      <c r="P23" s="75" t="n">
        <f>IF(ISERROR(O23/(M23+O23)),"",(O23/(M23+O23)))</f>
        <v>0.213923315259489</v>
      </c>
      <c r="Q23" s="14" t="n">
        <v>29473</v>
      </c>
      <c r="R23" s="75" t="n">
        <f>IF(ISERROR(Q23/(Q23+S23)),"",(Q23/(Q23+S23)))</f>
        <v>0.766388433835193</v>
      </c>
      <c r="S23" s="14" t="n">
        <v>8984</v>
      </c>
      <c r="T23" s="75" t="n">
        <f>IF(ISERROR(S23/(Q23+S23)),"",(S23/(Q23+S23)))</f>
        <v>0.233611566164807</v>
      </c>
      <c r="U23" s="14" t="n">
        <v>30078</v>
      </c>
      <c r="V23" s="75" t="n">
        <f>IF(ISERROR(U23/(U23+W23)),"",(U23/(U23+W23)))</f>
        <v>0.785346875897543</v>
      </c>
      <c r="W23" s="14" t="n">
        <v>8221</v>
      </c>
      <c r="X23" s="75" t="n">
        <f>IF(ISERROR(W23/(U23+W23)),"",(W23/(U23+W23)))</f>
        <v>0.214653124102457</v>
      </c>
      <c r="Y23" s="14" t="n">
        <v>21660</v>
      </c>
      <c r="Z23" s="75" t="n">
        <f>IF(ISERROR(Y23/(Y23+AA23)),"",(Y23/(Y23+AA23)))</f>
        <v>0.67083746283449</v>
      </c>
      <c r="AA23" s="14" t="n">
        <v>10628</v>
      </c>
      <c r="AB23" s="75" t="n">
        <f>IF(ISERROR(AA23/(Y23+AA23)),"",(AA23/(Y23+AA23)))</f>
        <v>0.32916253716551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</row>
    <row r="24" ht="12.75">
      <c r="A24" s="71" t="n">
        <v>22</v>
      </c>
      <c r="B24" s="75" t="n">
        <f>IF(ISERROR((E24+I24+M24+Q24+U24+Y24)/(E24+I24+M24+Q24+U24+Y24+G24+K24+O24+S24+W24+AA24)),"",(E24+I24+M24+Q24+U24+Y24)/(E24+I24+M24+Q24+U24+Y24+G24+K24+O24+S24+W24+AA24))</f>
        <v>0.50566103533788</v>
      </c>
      <c r="C24" s="78"/>
      <c r="D24" s="75" t="n">
        <f>IF(ISERROR((G24+K24+O24+S24+W24+AA24)/(E24+I24+M24+Q24+U24+Y24+G24+K24+O24+S24+W24+AA24)),"",(G24+K24+O24+S24+W24+AA24)/(E24+I24+M24+Q24+U24+Y24+G24+K24+O24+S24+W24+AA24))</f>
        <v>0.49433896466212</v>
      </c>
      <c r="E24" s="14" t="n">
        <v>25375</v>
      </c>
      <c r="F24" s="75" t="n">
        <f>IF(ISERROR(E24/(E24+G24)),"",(E24/(E24+G24)))</f>
        <v>0.482038715070002</v>
      </c>
      <c r="G24" s="14" t="n">
        <v>27266</v>
      </c>
      <c r="H24" s="75" t="n">
        <f>IF(ISERROR(G24/(E24+G24)),"",(G24/(E24+G24)))</f>
        <v>0.517961284929997</v>
      </c>
      <c r="I24" s="14" t="n">
        <v>25045</v>
      </c>
      <c r="J24" s="75" t="n">
        <f>IF(ISERROR(I24/(I24+K24)),"",(I24/(I24+K24)))</f>
        <v>0.554522307096203</v>
      </c>
      <c r="K24" s="14" t="n">
        <v>20120</v>
      </c>
      <c r="L24" s="75" t="n">
        <f>IF(ISERROR(K24/(I24+K24)),"",(K24/(I24+K24)))</f>
        <v>0.445477692903797</v>
      </c>
      <c r="M24" s="14" t="n">
        <v>24974</v>
      </c>
      <c r="N24" s="75" t="n">
        <f>IF(ISERROR(M24/(M24+O24)),"",(M24/(M24+O24)))</f>
        <v>0.484499282194545</v>
      </c>
      <c r="O24" s="14" t="n">
        <v>26572</v>
      </c>
      <c r="P24" s="75" t="n">
        <f>IF(ISERROR(O24/(M24+O24)),"",(O24/(M24+O24)))</f>
        <v>0.515500717805455</v>
      </c>
      <c r="Q24" s="14" t="n">
        <v>21083</v>
      </c>
      <c r="R24" s="75" t="n">
        <f>IF(ISERROR(Q24/(Q24+S24)),"",(Q24/(Q24+S24)))</f>
        <v>0.522270114942529</v>
      </c>
      <c r="S24" s="14" t="n">
        <v>19285</v>
      </c>
      <c r="T24" s="75" t="n">
        <f>IF(ISERROR(S24/(Q24+S24)),"",(S24/(Q24+S24)))</f>
        <v>0.477729885057471</v>
      </c>
      <c r="U24" s="14" t="n">
        <v>21713</v>
      </c>
      <c r="V24" s="75" t="n">
        <f>IF(ISERROR(U24/(U24+W24)),"",(U24/(U24+W24)))</f>
        <v>0.542296261145383</v>
      </c>
      <c r="W24" s="14" t="n">
        <v>18326</v>
      </c>
      <c r="X24" s="75" t="n">
        <f>IF(ISERROR(W24/(U24+W24)),"",(W24/(U24+W24)))</f>
        <v>0.457703738854617</v>
      </c>
      <c r="Y24" s="14" t="n">
        <v>12311</v>
      </c>
      <c r="Z24" s="75" t="n">
        <f>IF(ISERROR(Y24/(Y24+AA24)),"",(Y24/(Y24+AA24)))</f>
        <v>0.434695102574062</v>
      </c>
      <c r="AA24" s="14" t="n">
        <v>16010</v>
      </c>
      <c r="AB24" s="75" t="n">
        <f>IF(ISERROR(AA24/(Y24+AA24)),"",(AA24/(Y24+AA24)))</f>
        <v>0.565304897425938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</row>
    <row r="25" ht="12.75">
      <c r="A25" s="71" t="n">
        <v>23</v>
      </c>
      <c r="B25" s="75" t="n">
        <f>IF(ISERROR((E25+I25+M25+Q25+U25+Y25)/(E25+I25+M25+Q25+U25+Y25+G25+K25+O25+S25+W25+AA25)),"",(E25+I25+M25+Q25+U25+Y25)/(E25+I25+M25+Q25+U25+Y25+G25+K25+O25+S25+W25+AA25))</f>
        <v>0.523151064234533</v>
      </c>
      <c r="C25" s="77"/>
      <c r="D25" s="75" t="n">
        <f>IF(ISERROR((G25+K25+O25+S25+W25+AA25)/(E25+I25+M25+Q25+U25+Y25+G25+K25+O25+S25+W25+AA25)),"",(G25+K25+O25+S25+W25+AA25)/(E25+I25+M25+Q25+U25+Y25+G25+K25+O25+S25+W25+AA25))</f>
        <v>0.476848935765467</v>
      </c>
      <c r="E25" s="14" t="n">
        <v>24644</v>
      </c>
      <c r="F25" s="75" t="n">
        <f>IF(ISERROR(E25/(E25+G25)),"",(E25/(E25+G25)))</f>
        <v>0.504286971290593</v>
      </c>
      <c r="G25" s="14" t="n">
        <v>24225</v>
      </c>
      <c r="H25" s="75" t="n">
        <f>IF(ISERROR(G25/(E25+G25)),"",(G25/(E25+G25)))</f>
        <v>0.495713028709407</v>
      </c>
      <c r="I25" s="14" t="n">
        <v>23323</v>
      </c>
      <c r="J25" s="75" t="n">
        <f>IF(ISERROR(I25/(I25+K25)),"",(I25/(I25+K25)))</f>
        <v>0.555984648024983</v>
      </c>
      <c r="K25" s="14" t="n">
        <v>18626</v>
      </c>
      <c r="L25" s="75" t="n">
        <f>IF(ISERROR(K25/(I25+K25)),"",(K25/(I25+K25)))</f>
        <v>0.444015351975017</v>
      </c>
      <c r="M25" s="14" t="n">
        <v>24612</v>
      </c>
      <c r="N25" s="75" t="n">
        <f>IF(ISERROR(M25/(M25+O25)),"",(M25/(M25+O25)))</f>
        <v>0.515520924971723</v>
      </c>
      <c r="O25" s="14" t="n">
        <v>23130</v>
      </c>
      <c r="P25" s="75" t="n">
        <f>IF(ISERROR(O25/(M25+O25)),"",(O25/(M25+O25)))</f>
        <v>0.484479075028277</v>
      </c>
      <c r="Q25" s="14" t="n">
        <v>19902</v>
      </c>
      <c r="R25" s="75" t="n">
        <f>IF(ISERROR(Q25/(Q25+S25)),"",(Q25/(Q25+S25)))</f>
        <v>0.550600343053173</v>
      </c>
      <c r="S25" s="14" t="n">
        <v>16244</v>
      </c>
      <c r="T25" s="75" t="n">
        <f>IF(ISERROR(S25/(Q25+S25)),"",(S25/(Q25+S25)))</f>
        <v>0.449399656946827</v>
      </c>
      <c r="U25" s="14" t="n">
        <v>20044</v>
      </c>
      <c r="V25" s="75" t="n">
        <f>IF(ISERROR(U25/(U25+W25)),"",(U25/(U25+W25)))</f>
        <v>0.558639910813824</v>
      </c>
      <c r="W25" s="14" t="n">
        <v>15836</v>
      </c>
      <c r="X25" s="75" t="n">
        <f>IF(ISERROR(W25/(U25+W25)),"",(W25/(U25+W25)))</f>
        <v>0.441360089186176</v>
      </c>
      <c r="Y25" s="14" t="n">
        <v>11229</v>
      </c>
      <c r="Z25" s="75" t="n">
        <f>IF(ISERROR(Y25/(Y25+AA25)),"",(Y25/(Y25+AA25)))</f>
        <v>0.432400169432785</v>
      </c>
      <c r="AA25" s="14" t="n">
        <v>14740</v>
      </c>
      <c r="AB25" s="75" t="n">
        <f>IF(ISERROR(AA25/(Y25+AA25)),"",(AA25/(Y25+AA25)))</f>
        <v>0.567599830567215</v>
      </c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</row>
    <row r="26" ht="12.75">
      <c r="A26" s="71" t="n">
        <v>24</v>
      </c>
      <c r="B26" s="75" t="n">
        <f>IF(ISERROR((E26+I26+M26+Q26+U26+Y26)/(E26+I26+M26+Q26+U26+Y26+G26+K26+O26+S26+W26+AA26)),"",(E26+I26+M26+Q26+U26+Y26)/(E26+I26+M26+Q26+U26+Y26+G26+K26+O26+S26+W26+AA26))</f>
        <v>0.547001949549229</v>
      </c>
      <c r="C26" s="78"/>
      <c r="D26" s="75" t="n">
        <f>IF(ISERROR((G26+K26+O26+S26+W26+AA26)/(E26+I26+M26+Q26+U26+Y26+G26+K26+O26+S26+W26+AA26)),"",(G26+K26+O26+S26+W26+AA26)/(E26+I26+M26+Q26+U26+Y26+G26+K26+O26+S26+W26+AA26))</f>
        <v>0.452998050450771</v>
      </c>
      <c r="E26" s="14" t="n">
        <v>34811</v>
      </c>
      <c r="F26" s="75" t="n">
        <f>IF(ISERROR(E26/(E26+G26)),"",(E26/(E26+G26)))</f>
        <v>0.563676992081869</v>
      </c>
      <c r="G26" s="14" t="n">
        <v>26946</v>
      </c>
      <c r="H26" s="75" t="n">
        <f>IF(ISERROR(G26/(E26+G26)),"",(G26/(E26+G26)))</f>
        <v>0.436323007918131</v>
      </c>
      <c r="I26" s="14" t="n">
        <v>27296</v>
      </c>
      <c r="J26" s="75" t="n">
        <f>IF(ISERROR(I26/(I26+K26)),"",(I26/(I26+K26)))</f>
        <v>0.52860296680739</v>
      </c>
      <c r="K26" s="14" t="n">
        <v>24342</v>
      </c>
      <c r="L26" s="75" t="n">
        <f>IF(ISERROR(K26/(I26+K26)),"",(K26/(I26+K26)))</f>
        <v>0.47139703319261</v>
      </c>
      <c r="M26" s="14" t="n">
        <v>33713</v>
      </c>
      <c r="N26" s="75" t="n">
        <f>IF(ISERROR(M26/(M26+O26)),"",(M26/(M26+O26)))</f>
        <v>0.551010067991632</v>
      </c>
      <c r="O26" s="14" t="n">
        <v>27471</v>
      </c>
      <c r="P26" s="75" t="n">
        <f>IF(ISERROR(O26/(M26+O26)),"",(O26/(M26+O26)))</f>
        <v>0.448989932008368</v>
      </c>
      <c r="Q26" s="14" t="n">
        <v>27769</v>
      </c>
      <c r="R26" s="75" t="n">
        <f>IF(ISERROR(Q26/(Q26+S26)),"",(Q26/(Q26+S26)))</f>
        <v>0.587691265793317</v>
      </c>
      <c r="S26" s="14" t="n">
        <v>19482</v>
      </c>
      <c r="T26" s="75" t="n">
        <f>IF(ISERROR(S26/(Q26+S26)),"",(S26/(Q26+S26)))</f>
        <v>0.412308734206683</v>
      </c>
      <c r="U26" s="14" t="n">
        <v>28281</v>
      </c>
      <c r="V26" s="75" t="n">
        <f>IF(ISERROR(U26/(U26+W26)),"",(U26/(U26+W26)))</f>
        <v>0.600356634895026</v>
      </c>
      <c r="W26" s="14" t="n">
        <v>18826</v>
      </c>
      <c r="X26" s="75" t="n">
        <f>IF(ISERROR(W26/(U26+W26)),"",(W26/(U26+W26)))</f>
        <v>0.399643365104974</v>
      </c>
      <c r="Y26" s="14" t="n">
        <v>13952</v>
      </c>
      <c r="Z26" s="75" t="n">
        <f>IF(ISERROR(Y26/(Y26+AA26)),"",(Y26/(Y26+AA26)))</f>
        <v>0.40783396667641</v>
      </c>
      <c r="AA26" s="14" t="n">
        <v>20258</v>
      </c>
      <c r="AB26" s="75" t="n">
        <f>IF(ISERROR(AA26/(Y26+AA26)),"",(AA26/(Y26+AA26)))</f>
        <v>0.59216603332359</v>
      </c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</row>
    <row r="27" ht="12.75">
      <c r="A27" s="71" t="n">
        <v>25</v>
      </c>
      <c r="B27" s="75" t="n">
        <f>IF(ISERROR((E27+I27+M27+Q27+U27+Y27)/(E27+I27+M27+Q27+U27+Y27+G27+K27+O27+S27+W27+AA27)),"",(E27+I27+M27+Q27+U27+Y27)/(E27+I27+M27+Q27+U27+Y27+G27+K27+O27+S27+W27+AA27))</f>
        <v>0.51191866363083</v>
      </c>
      <c r="C27" s="77"/>
      <c r="D27" s="75" t="n">
        <f>IF(ISERROR((G27+K27+O27+S27+W27+AA27)/(E27+I27+M27+Q27+U27+Y27+G27+K27+O27+S27+W27+AA27)),"",(G27+K27+O27+S27+W27+AA27)/(E27+I27+M27+Q27+U27+Y27+G27+K27+O27+S27+W27+AA27))</f>
        <v>0.48808133636917</v>
      </c>
      <c r="E27" s="14" t="n">
        <v>22398</v>
      </c>
      <c r="F27" s="75" t="n">
        <f>IF(ISERROR(E27/(E27+G27)),"",(E27/(E27+G27)))</f>
        <v>0.482673907421774</v>
      </c>
      <c r="G27" s="14" t="n">
        <v>24006</v>
      </c>
      <c r="H27" s="75" t="n">
        <f>IF(ISERROR(G27/(E27+G27)),"",(G27/(E27+G27)))</f>
        <v>0.517326092578226</v>
      </c>
      <c r="I27" s="14" t="n">
        <v>21336</v>
      </c>
      <c r="J27" s="75" t="n">
        <f>IF(ISERROR(I27/(I27+K27)),"",(I27/(I27+K27)))</f>
        <v>0.540056192573468</v>
      </c>
      <c r="K27" s="14" t="n">
        <v>18171</v>
      </c>
      <c r="L27" s="75" t="n">
        <f>IF(ISERROR(K27/(I27+K27)),"",(K27/(I27+K27)))</f>
        <v>0.459943807426532</v>
      </c>
      <c r="M27" s="14" t="n">
        <v>22639</v>
      </c>
      <c r="N27" s="75" t="n">
        <f>IF(ISERROR(M27/(M27+O27)),"",(M27/(M27+O27)))</f>
        <v>0.500574890549684</v>
      </c>
      <c r="O27" s="14" t="n">
        <v>22587</v>
      </c>
      <c r="P27" s="75" t="n">
        <f>IF(ISERROR(O27/(M27+O27)),"",(O27/(M27+O27)))</f>
        <v>0.499425109450316</v>
      </c>
      <c r="Q27" s="14" t="n">
        <v>18137</v>
      </c>
      <c r="R27" s="75" t="n">
        <f>IF(ISERROR(Q27/(Q27+S27)),"",(Q27/(Q27+S27)))</f>
        <v>0.548874228301658</v>
      </c>
      <c r="S27" s="14" t="n">
        <v>14907</v>
      </c>
      <c r="T27" s="75" t="n">
        <f>IF(ISERROR(S27/(Q27+S27)),"",(S27/(Q27+S27)))</f>
        <v>0.451125771698342</v>
      </c>
      <c r="U27" s="14" t="n">
        <v>18127</v>
      </c>
      <c r="V27" s="75" t="n">
        <f>IF(ISERROR(U27/(U27+W27)),"",(U27/(U27+W27)))</f>
        <v>0.553225904901422</v>
      </c>
      <c r="W27" s="14" t="n">
        <v>14639</v>
      </c>
      <c r="X27" s="75" t="n">
        <f>IF(ISERROR(W27/(U27+W27)),"",(W27/(U27+W27)))</f>
        <v>0.446774095098578</v>
      </c>
      <c r="Y27" s="14" t="n">
        <v>10904</v>
      </c>
      <c r="Z27" s="75" t="n">
        <f>IF(ISERROR(Y27/(Y27+AA27)),"",(Y27/(Y27+AA27)))</f>
        <v>0.43882807469414</v>
      </c>
      <c r="AA27" s="14" t="n">
        <v>13944</v>
      </c>
      <c r="AB27" s="75" t="n">
        <f>IF(ISERROR(AA27/(Y27+AA27)),"",(AA27/(Y27+AA27)))</f>
        <v>0.56117192530586</v>
      </c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</row>
    <row r="28" ht="12.75">
      <c r="A28" s="71" t="n">
        <v>26</v>
      </c>
      <c r="B28" s="75" t="n">
        <f>IF(ISERROR((E28+I28+M28+Q28+U28+Y28)/(E28+I28+M28+Q28+U28+Y28+G28+K28+O28+S28+W28+AA28)),"",(E28+I28+M28+Q28+U28+Y28)/(E28+I28+M28+Q28+U28+Y28+G28+K28+O28+S28+W28+AA28))</f>
        <v>0.751157526747092</v>
      </c>
      <c r="C28" s="78"/>
      <c r="D28" s="75" t="n">
        <f>IF(ISERROR((G28+K28+O28+S28+W28+AA28)/(E28+I28+M28+Q28+U28+Y28+G28+K28+O28+S28+W28+AA28)),"",(G28+K28+O28+S28+W28+AA28)/(E28+I28+M28+Q28+U28+Y28+G28+K28+O28+S28+W28+AA28))</f>
        <v>0.248842473252908</v>
      </c>
      <c r="E28" s="14" t="n">
        <v>29101</v>
      </c>
      <c r="F28" s="75" t="n">
        <f>IF(ISERROR(E28/(E28+G28)),"",(E28/(E28+G28)))</f>
        <v>0.720839216269104</v>
      </c>
      <c r="G28" s="14" t="n">
        <v>11270</v>
      </c>
      <c r="H28" s="75" t="n">
        <f>IF(ISERROR(G28/(E28+G28)),"",(G28/(E28+G28)))</f>
        <v>0.279160783730896</v>
      </c>
      <c r="I28" s="14" t="n">
        <v>31791</v>
      </c>
      <c r="J28" s="75" t="n">
        <f>IF(ISERROR(I28/(I28+K28)),"",(I28/(I28+K28)))</f>
        <v>0.790270458387193</v>
      </c>
      <c r="K28" s="14" t="n">
        <v>8437</v>
      </c>
      <c r="L28" s="75" t="n">
        <f>IF(ISERROR(K28/(I28+K28)),"",(K28/(I28+K28)))</f>
        <v>0.209729541612807</v>
      </c>
      <c r="M28" s="14" t="n">
        <v>29007</v>
      </c>
      <c r="N28" s="75" t="n">
        <f>IF(ISERROR(M28/(M28+O28)),"",(M28/(M28+O28)))</f>
        <v>0.731115311909263</v>
      </c>
      <c r="O28" s="14" t="n">
        <v>10668</v>
      </c>
      <c r="P28" s="75" t="n">
        <f>IF(ISERROR(O28/(M28+O28)),"",(O28/(M28+O28)))</f>
        <v>0.268884688090737</v>
      </c>
      <c r="Q28" s="14" t="n">
        <v>22384</v>
      </c>
      <c r="R28" s="75" t="n">
        <f>IF(ISERROR(Q28/(Q28+S28)),"",(Q28/(Q28+S28)))</f>
        <v>0.747853396144466</v>
      </c>
      <c r="S28" s="14" t="n">
        <v>7547</v>
      </c>
      <c r="T28" s="75" t="n">
        <f>IF(ISERROR(S28/(Q28+S28)),"",(S28/(Q28+S28)))</f>
        <v>0.252146603855534</v>
      </c>
      <c r="U28" s="14" t="n">
        <v>22927</v>
      </c>
      <c r="V28" s="75" t="n">
        <f>IF(ISERROR(U28/(U28+W28)),"",(U28/(U28+W28)))</f>
        <v>0.769569011815252</v>
      </c>
      <c r="W28" s="14" t="n">
        <v>6865</v>
      </c>
      <c r="X28" s="75" t="n">
        <f>IF(ISERROR(W28/(U28+W28)),"",(W28/(U28+W28)))</f>
        <v>0.230430988184748</v>
      </c>
      <c r="Y28" s="14" t="n">
        <v>17776</v>
      </c>
      <c r="Z28" s="75" t="n">
        <f>IF(ISERROR(Y28/(Y28+AA28)),"",(Y28/(Y28+AA28)))</f>
        <v>0.75099281791297</v>
      </c>
      <c r="AA28" s="14" t="n">
        <v>5894</v>
      </c>
      <c r="AB28" s="75" t="n">
        <f>IF(ISERROR(AA28/(Y28+AA28)),"",(AA28/(Y28+AA28)))</f>
        <v>0.24900718208703</v>
      </c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</row>
    <row r="29" ht="12.75">
      <c r="A29" s="71" t="n">
        <v>27</v>
      </c>
      <c r="B29" s="75" t="n">
        <f>IF(ISERROR((E29+I29+M29+Q29+U29+Y29)/(E29+I29+M29+Q29+U29+Y29+G29+K29+O29+S29+W29+AA29)),"",(E29+I29+M29+Q29+U29+Y29)/(E29+I29+M29+Q29+U29+Y29+G29+K29+O29+S29+W29+AA29))</f>
        <v>0.731842793971663</v>
      </c>
      <c r="C29" s="77"/>
      <c r="D29" s="75" t="n">
        <f>IF(ISERROR((G29+K29+O29+S29+W29+AA29)/(E29+I29+M29+Q29+U29+Y29+G29+K29+O29+S29+W29+AA29)),"",(G29+K29+O29+S29+W29+AA29)/(E29+I29+M29+Q29+U29+Y29+G29+K29+O29+S29+W29+AA29))</f>
        <v>0.268157206028337</v>
      </c>
      <c r="E29" s="14" t="n">
        <v>29338</v>
      </c>
      <c r="F29" s="75" t="n">
        <f>IF(ISERROR(E29/(E29+G29)),"",(E29/(E29+G29)))</f>
        <v>0.68770071025058</v>
      </c>
      <c r="G29" s="14" t="n">
        <v>13323</v>
      </c>
      <c r="H29" s="75" t="n">
        <f>IF(ISERROR(G29/(E29+G29)),"",(G29/(E29+G29)))</f>
        <v>0.31229928974942</v>
      </c>
      <c r="I29" s="14" t="n">
        <v>35872</v>
      </c>
      <c r="J29" s="75" t="n">
        <f>IF(ISERROR(I29/(I29+K29)),"",(I29/(I29+K29)))</f>
        <v>0.78791073625022</v>
      </c>
      <c r="K29" s="14" t="n">
        <v>9656</v>
      </c>
      <c r="L29" s="75" t="n">
        <f>IF(ISERROR(K29/(I29+K29)),"",(K29/(I29+K29)))</f>
        <v>0.21208926374978</v>
      </c>
      <c r="M29" s="14" t="n">
        <v>29517</v>
      </c>
      <c r="N29" s="75" t="n">
        <f>IF(ISERROR(M29/(M29+O29)),"",(M29/(M29+O29)))</f>
        <v>0.702651875833175</v>
      </c>
      <c r="O29" s="14" t="n">
        <v>12491</v>
      </c>
      <c r="P29" s="75" t="n">
        <f>IF(ISERROR(O29/(M29+O29)),"",(O29/(M29+O29)))</f>
        <v>0.297348124166825</v>
      </c>
      <c r="Q29" s="14" t="n">
        <v>23348</v>
      </c>
      <c r="R29" s="75" t="n">
        <f>IF(ISERROR(Q29/(Q29+S29)),"",(Q29/(Q29+S29)))</f>
        <v>0.72175337722959</v>
      </c>
      <c r="S29" s="14" t="n">
        <v>9001</v>
      </c>
      <c r="T29" s="75" t="n">
        <f>IF(ISERROR(S29/(Q29+S29)),"",(S29/(Q29+S29)))</f>
        <v>0.27824662277041</v>
      </c>
      <c r="U29" s="14" t="n">
        <v>24102</v>
      </c>
      <c r="V29" s="75" t="n">
        <f>IF(ISERROR(U29/(U29+W29)),"",(U29/(U29+W29)))</f>
        <v>0.746469276511397</v>
      </c>
      <c r="W29" s="14" t="n">
        <v>8186</v>
      </c>
      <c r="X29" s="75" t="n">
        <f>IF(ISERROR(W29/(U29+W29)),"",(W29/(U29+W29)))</f>
        <v>0.253530723488603</v>
      </c>
      <c r="Y29" s="14" t="n">
        <v>20014</v>
      </c>
      <c r="Z29" s="75" t="n">
        <f>IF(ISERROR(Y29/(Y29+AA29)),"",(Y29/(Y29+AA29)))</f>
        <v>0.74718136339879</v>
      </c>
      <c r="AA29" s="14" t="n">
        <v>6772</v>
      </c>
      <c r="AB29" s="75" t="n">
        <f>IF(ISERROR(AA29/(Y29+AA29)),"",(AA29/(Y29+AA29)))</f>
        <v>0.25281863660121</v>
      </c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</row>
    <row r="30" ht="12.75">
      <c r="A30" s="71" t="n">
        <v>28</v>
      </c>
      <c r="B30" s="75" t="n">
        <f>IF(ISERROR((E30+I30+M30+Q30+U30+Y30)/(E30+I30+M30+Q30+U30+Y30+G30+K30+O30+S30+W30+AA30)),"",(E30+I30+M30+Q30+U30+Y30)/(E30+I30+M30+Q30+U30+Y30+G30+K30+O30+S30+W30+AA30))</f>
        <v>0.453739690965968</v>
      </c>
      <c r="C30" s="78"/>
      <c r="D30" s="75" t="n">
        <f>IF(ISERROR((G30+K30+O30+S30+W30+AA30)/(E30+I30+M30+Q30+U30+Y30+G30+K30+O30+S30+W30+AA30)),"",(G30+K30+O30+S30+W30+AA30)/(E30+I30+M30+Q30+U30+Y30+G30+K30+O30+S30+W30+AA30))</f>
        <v>0.546260309034032</v>
      </c>
      <c r="E30" s="14" t="n">
        <v>21039</v>
      </c>
      <c r="F30" s="75" t="n">
        <f>IF(ISERROR(E30/(E30+G30)),"",(E30/(E30+G30)))</f>
        <v>0.427014410391719</v>
      </c>
      <c r="G30" s="14" t="n">
        <v>28231</v>
      </c>
      <c r="H30" s="75" t="n">
        <f>IF(ISERROR(G30/(E30+G30)),"",(G30/(E30+G30)))</f>
        <v>0.572985589608281</v>
      </c>
      <c r="I30" s="14" t="n">
        <v>20028</v>
      </c>
      <c r="J30" s="75" t="n">
        <f>IF(ISERROR(I30/(I30+K30)),"",(I30/(I30+K30)))</f>
        <v>0.492378798308585</v>
      </c>
      <c r="K30" s="14" t="n">
        <v>20648</v>
      </c>
      <c r="L30" s="75" t="n">
        <f>IF(ISERROR(K30/(I30+K30)),"",(K30/(I30+K30)))</f>
        <v>0.507621201691415</v>
      </c>
      <c r="M30" s="14" t="n">
        <v>21097</v>
      </c>
      <c r="N30" s="75" t="n">
        <f>IF(ISERROR(M30/(M30+O30)),"",(M30/(M30+O30)))</f>
        <v>0.439859892000083</v>
      </c>
      <c r="O30" s="14" t="n">
        <v>26866</v>
      </c>
      <c r="P30" s="75" t="n">
        <f>IF(ISERROR(O30/(M30+O30)),"",(O30/(M30+O30)))</f>
        <v>0.560140107999917</v>
      </c>
      <c r="Q30" s="14" t="n">
        <v>16933</v>
      </c>
      <c r="R30" s="75" t="n">
        <f>IF(ISERROR(Q30/(Q30+S30)),"",(Q30/(Q30+S30)))</f>
        <v>0.488602262234534</v>
      </c>
      <c r="S30" s="14" t="n">
        <v>17723</v>
      </c>
      <c r="T30" s="75" t="n">
        <f>IF(ISERROR(S30/(Q30+S30)),"",(S30/(Q30+S30)))</f>
        <v>0.511397737765466</v>
      </c>
      <c r="U30" s="14" t="n">
        <v>17046</v>
      </c>
      <c r="V30" s="75" t="n">
        <f>IF(ISERROR(U30/(U30+W30)),"",(U30/(U30+W30)))</f>
        <v>0.496186761366944</v>
      </c>
      <c r="W30" s="14" t="n">
        <v>17308</v>
      </c>
      <c r="X30" s="75" t="n">
        <f>IF(ISERROR(W30/(U30+W30)),"",(W30/(U30+W30)))</f>
        <v>0.503813238633056</v>
      </c>
      <c r="Y30" s="14" t="n">
        <v>9160</v>
      </c>
      <c r="Z30" s="75" t="n">
        <f>IF(ISERROR(Y30/(Y30+AA30)),"",(Y30/(Y30+AA30)))</f>
        <v>0.364084423069279</v>
      </c>
      <c r="AA30" s="14" t="n">
        <v>15999</v>
      </c>
      <c r="AB30" s="75" t="n">
        <f>IF(ISERROR(AA30/(Y30+AA30)),"",(AA30/(Y30+AA30)))</f>
        <v>0.635915576930721</v>
      </c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</row>
    <row r="31" ht="12.75">
      <c r="A31" s="71" t="n">
        <v>29</v>
      </c>
      <c r="B31" s="75" t="n">
        <f>IF(ISERROR((E31+I31+M31+Q31+U31+Y31)/(E31+I31+M31+Q31+U31+Y31+G31+K31+O31+S31+W31+AA31)),"",(E31+I31+M31+Q31+U31+Y31)/(E31+I31+M31+Q31+U31+Y31+G31+K31+O31+S31+W31+AA31))</f>
        <v>0.46727994383069</v>
      </c>
      <c r="C31" s="77"/>
      <c r="D31" s="75" t="n">
        <f>IF(ISERROR((G31+K31+O31+S31+W31+AA31)/(E31+I31+M31+Q31+U31+Y31+G31+K31+O31+S31+W31+AA31)),"",(G31+K31+O31+S31+W31+AA31)/(E31+I31+M31+Q31+U31+Y31+G31+K31+O31+S31+W31+AA31))</f>
        <v>0.53272005616931</v>
      </c>
      <c r="E31" s="14" t="n">
        <v>28423</v>
      </c>
      <c r="F31" s="75" t="n">
        <f>IF(ISERROR(E31/(E31+G31)),"",(E31/(E31+G31)))</f>
        <v>0.508270596019385</v>
      </c>
      <c r="G31" s="14" t="n">
        <v>27498</v>
      </c>
      <c r="H31" s="75" t="n">
        <f>IF(ISERROR(G31/(E31+G31)),"",(G31/(E31+G31)))</f>
        <v>0.491729403980615</v>
      </c>
      <c r="I31" s="14" t="n">
        <v>21041</v>
      </c>
      <c r="J31" s="75" t="n">
        <f>IF(ISERROR(I31/(I31+K31)),"",(I31/(I31+K31)))</f>
        <v>0.447271645090662</v>
      </c>
      <c r="K31" s="14" t="n">
        <v>26002</v>
      </c>
      <c r="L31" s="75" t="n">
        <f>IF(ISERROR(K31/(I31+K31)),"",(K31/(I31+K31)))</f>
        <v>0.552728354909338</v>
      </c>
      <c r="M31" s="14" t="n">
        <v>27053</v>
      </c>
      <c r="N31" s="75" t="n">
        <f>IF(ISERROR(M31/(M31+O31)),"",(M31/(M31+O31)))</f>
        <v>0.486503497761073</v>
      </c>
      <c r="O31" s="14" t="n">
        <v>28554</v>
      </c>
      <c r="P31" s="75" t="n">
        <f>IF(ISERROR(O31/(M31+O31)),"",(O31/(M31+O31)))</f>
        <v>0.513496502238927</v>
      </c>
      <c r="Q31" s="14" t="n">
        <v>21757</v>
      </c>
      <c r="R31" s="75" t="n">
        <f>IF(ISERROR(Q31/(Q31+S31)),"",(Q31/(Q31+S31)))</f>
        <v>0.488186326205488</v>
      </c>
      <c r="S31" s="14" t="n">
        <v>22810</v>
      </c>
      <c r="T31" s="75" t="n">
        <f>IF(ISERROR(S31/(Q31+S31)),"",(S31/(Q31+S31)))</f>
        <v>0.511813673794512</v>
      </c>
      <c r="U31" s="14" t="n">
        <v>22416</v>
      </c>
      <c r="V31" s="75" t="n">
        <f>IF(ISERROR(U31/(U31+W31)),"",(U31/(U31+W31)))</f>
        <v>0.50734445374918</v>
      </c>
      <c r="W31" s="14" t="n">
        <v>21767</v>
      </c>
      <c r="X31" s="75" t="n">
        <f>IF(ISERROR(W31/(U31+W31)),"",(W31/(U31+W31)))</f>
        <v>0.49265554625082</v>
      </c>
      <c r="Y31" s="14" t="n">
        <v>9754</v>
      </c>
      <c r="Z31" s="75" t="n">
        <f>IF(ISERROR(Y31/(Y31+AA31)),"",(Y31/(Y31+AA31)))</f>
        <v>0.306392335479818</v>
      </c>
      <c r="AA31" s="14" t="n">
        <v>22081</v>
      </c>
      <c r="AB31" s="75" t="n">
        <f>IF(ISERROR(AA31/(Y31+AA31)),"",(AA31/(Y31+AA31)))</f>
        <v>0.693607664520182</v>
      </c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</row>
    <row r="32" ht="12.75">
      <c r="A32" s="71" t="n">
        <v>30</v>
      </c>
      <c r="B32" s="75" t="n">
        <f>IF(ISERROR((E32+I32+M32+Q32+U32+Y32)/(E32+I32+M32+Q32+U32+Y32+G32+K32+O32+S32+W32+AA32)),"",(E32+I32+M32+Q32+U32+Y32)/(E32+I32+M32+Q32+U32+Y32+G32+K32+O32+S32+W32+AA32))</f>
        <v>0.523629701338496</v>
      </c>
      <c r="C32" s="78"/>
      <c r="D32" s="75" t="n">
        <f>IF(ISERROR((G32+K32+O32+S32+W32+AA32)/(E32+I32+M32+Q32+U32+Y32+G32+K32+O32+S32+W32+AA32)),"",(G32+K32+O32+S32+W32+AA32)/(E32+I32+M32+Q32+U32+Y32+G32+K32+O32+S32+W32+AA32))</f>
        <v>0.476370298661504</v>
      </c>
      <c r="E32" s="14" t="n">
        <v>25721</v>
      </c>
      <c r="F32" s="75" t="n">
        <f>IF(ISERROR(E32/(E32+G32)),"",(E32/(E32+G32)))</f>
        <v>0.52496122132419</v>
      </c>
      <c r="G32" s="14" t="n">
        <v>23275</v>
      </c>
      <c r="H32" s="75" t="n">
        <f>IF(ISERROR(G32/(E32+G32)),"",(G32/(E32+G32)))</f>
        <v>0.47503877867581</v>
      </c>
      <c r="I32" s="14" t="n">
        <v>24313</v>
      </c>
      <c r="J32" s="75" t="n">
        <f>IF(ISERROR(I32/(I32+K32)),"",(I32/(I32+K32)))</f>
        <v>0.528738881760651</v>
      </c>
      <c r="K32" s="14" t="n">
        <v>21670</v>
      </c>
      <c r="L32" s="75" t="n">
        <f>IF(ISERROR(K32/(I32+K32)),"",(K32/(I32+K32)))</f>
        <v>0.471261118239349</v>
      </c>
      <c r="M32" s="14" t="n">
        <v>25700</v>
      </c>
      <c r="N32" s="75" t="n">
        <f>IF(ISERROR(M32/(M32+O32)),"",(M32/(M32+O32)))</f>
        <v>0.529754911054769</v>
      </c>
      <c r="O32" s="14" t="n">
        <v>22813</v>
      </c>
      <c r="P32" s="75" t="n">
        <f>IF(ISERROR(O32/(M32+O32)),"",(O32/(M32+O32)))</f>
        <v>0.470245088945231</v>
      </c>
      <c r="Q32" s="14" t="n">
        <v>20241</v>
      </c>
      <c r="R32" s="75" t="n">
        <f>IF(ISERROR(Q32/(Q32+S32)),"",(Q32/(Q32+S32)))</f>
        <v>0.527150558637394</v>
      </c>
      <c r="S32" s="14" t="n">
        <v>18156</v>
      </c>
      <c r="T32" s="75" t="n">
        <f>IF(ISERROR(S32/(Q32+S32)),"",(S32/(Q32+S32)))</f>
        <v>0.472849441362606</v>
      </c>
      <c r="U32" s="14" t="n">
        <v>20896</v>
      </c>
      <c r="V32" s="75" t="n">
        <f>IF(ISERROR(U32/(U32+W32)),"",(U32/(U32+W32)))</f>
        <v>0.547302252488214</v>
      </c>
      <c r="W32" s="14" t="n">
        <v>17284</v>
      </c>
      <c r="X32" s="75" t="n">
        <f>IF(ISERROR(W32/(U32+W32)),"",(W32/(U32+W32)))</f>
        <v>0.452697747511786</v>
      </c>
      <c r="Y32" s="14" t="n">
        <v>14027</v>
      </c>
      <c r="Z32" s="75" t="n">
        <f>IF(ISERROR(Y32/(Y32+AA32)),"",(Y32/(Y32+AA32)))</f>
        <v>0.468926553672316</v>
      </c>
      <c r="AA32" s="14" t="n">
        <v>15886</v>
      </c>
      <c r="AB32" s="75" t="n">
        <f>IF(ISERROR(AA32/(Y32+AA32)),"",(AA32/(Y32+AA32)))</f>
        <v>0.531073446327684</v>
      </c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</row>
    <row r="33" ht="12.75">
      <c r="A33" s="71" t="n">
        <v>31</v>
      </c>
      <c r="B33" s="75" t="n">
        <f>IF(ISERROR((E33+I33+M33+Q33+U33+Y33)/(E33+I33+M33+Q33+U33+Y33+G33+K33+O33+S33+W33+AA33)),"",(E33+I33+M33+Q33+U33+Y33)/(E33+I33+M33+Q33+U33+Y33+G33+K33+O33+S33+W33+AA33))</f>
        <v>0.391060653500787</v>
      </c>
      <c r="C33" s="77"/>
      <c r="D33" s="75" t="n">
        <f>IF(ISERROR((G33+K33+O33+S33+W33+AA33)/(E33+I33+M33+Q33+U33+Y33+G33+K33+O33+S33+W33+AA33)),"",(G33+K33+O33+S33+W33+AA33)/(E33+I33+M33+Q33+U33+Y33+G33+K33+O33+S33+W33+AA33))</f>
        <v>0.608939346499213</v>
      </c>
      <c r="E33" s="14" t="n">
        <v>18602</v>
      </c>
      <c r="F33" s="75" t="n">
        <f>IF(ISERROR(E33/(E33+G33)),"",(E33/(E33+G33)))</f>
        <v>0.353509055320119</v>
      </c>
      <c r="G33" s="14" t="n">
        <v>34019</v>
      </c>
      <c r="H33" s="75" t="n">
        <f>IF(ISERROR(G33/(E33+G33)),"",(G33/(E33+G33)))</f>
        <v>0.646490944679881</v>
      </c>
      <c r="I33" s="14" t="n">
        <v>19762</v>
      </c>
      <c r="J33" s="75" t="n">
        <f>IF(ISERROR(I33/(I33+K33)),"",(I33/(I33+K33)))</f>
        <v>0.439360590497788</v>
      </c>
      <c r="K33" s="14" t="n">
        <v>25217</v>
      </c>
      <c r="L33" s="75" t="n">
        <f>IF(ISERROR(K33/(I33+K33)),"",(K33/(I33+K33)))</f>
        <v>0.560639409502212</v>
      </c>
      <c r="M33" s="14" t="n">
        <v>19124</v>
      </c>
      <c r="N33" s="75" t="n">
        <f>IF(ISERROR(M33/(M33+O33)),"",(M33/(M33+O33)))</f>
        <v>0.367924891300165</v>
      </c>
      <c r="O33" s="14" t="n">
        <v>32854</v>
      </c>
      <c r="P33" s="75" t="n">
        <f>IF(ISERROR(O33/(M33+O33)),"",(O33/(M33+O33)))</f>
        <v>0.632075108699835</v>
      </c>
      <c r="Q33" s="14" t="n">
        <v>15965</v>
      </c>
      <c r="R33" s="75" t="n">
        <f>IF(ISERROR(Q33/(Q33+S33)),"",(Q33/(Q33+S33)))</f>
        <v>0.398885668598841</v>
      </c>
      <c r="S33" s="14" t="n">
        <v>24059</v>
      </c>
      <c r="T33" s="75" t="n">
        <f>IF(ISERROR(S33/(Q33+S33)),"",(S33/(Q33+S33)))</f>
        <v>0.601114331401159</v>
      </c>
      <c r="U33" s="14" t="n">
        <v>16328</v>
      </c>
      <c r="V33" s="75" t="n">
        <f>IF(ISERROR(U33/(U33+W33)),"",(U33/(U33+W33)))</f>
        <v>0.410323423717739</v>
      </c>
      <c r="W33" s="14" t="n">
        <v>23465</v>
      </c>
      <c r="X33" s="75" t="n">
        <f>IF(ISERROR(W33/(U33+W33)),"",(W33/(U33+W33)))</f>
        <v>0.589676576282261</v>
      </c>
      <c r="Y33" s="14" t="n">
        <v>11386</v>
      </c>
      <c r="Z33" s="75" t="n">
        <f>IF(ISERROR(Y33/(Y33+AA33)),"",(Y33/(Y33+AA33)))</f>
        <v>0.388547638547639</v>
      </c>
      <c r="AA33" s="14" t="n">
        <v>17918</v>
      </c>
      <c r="AB33" s="75" t="n">
        <f>IF(ISERROR(AA33/(Y33+AA33)),"",(AA33/(Y33+AA33)))</f>
        <v>0.611452361452361</v>
      </c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</row>
    <row r="34" ht="12.75">
      <c r="A34" s="71" t="n">
        <v>32</v>
      </c>
      <c r="B34" s="75" t="n">
        <f>IF(ISERROR((E34+I34+M34+Q34+U34+Y34)/(E34+I34+M34+Q34+U34+Y34+G34+K34+O34+S34+W34+AA34)),"",(E34+I34+M34+Q34+U34+Y34)/(E34+I34+M34+Q34+U34+Y34+G34+K34+O34+S34+W34+AA34))</f>
        <v>0.506537033007722</v>
      </c>
      <c r="C34" s="78"/>
      <c r="D34" s="75" t="n">
        <f>IF(ISERROR((G34+K34+O34+S34+W34+AA34)/(E34+I34+M34+Q34+U34+Y34+G34+K34+O34+S34+W34+AA34)),"",(G34+K34+O34+S34+W34+AA34)/(E34+I34+M34+Q34+U34+Y34+G34+K34+O34+S34+W34+AA34))</f>
        <v>0.493462966992278</v>
      </c>
      <c r="E34" s="14" t="n">
        <v>29282</v>
      </c>
      <c r="F34" s="75" t="n">
        <f>IF(ISERROR(E34/(E34+G34)),"",(E34/(E34+G34)))</f>
        <v>0.55926505978074</v>
      </c>
      <c r="G34" s="14" t="n">
        <v>23076</v>
      </c>
      <c r="H34" s="75" t="n">
        <f>IF(ISERROR(G34/(E34+G34)),"",(G34/(E34+G34)))</f>
        <v>0.44073494021926</v>
      </c>
      <c r="I34" s="14" t="n">
        <v>21479</v>
      </c>
      <c r="J34" s="75" t="n">
        <f>IF(ISERROR(I34/(I34+K34)),"",(I34/(I34+K34)))</f>
        <v>0.472637253823303</v>
      </c>
      <c r="K34" s="14" t="n">
        <v>23966</v>
      </c>
      <c r="L34" s="75" t="n">
        <f>IF(ISERROR(K34/(I34+K34)),"",(K34/(I34+K34)))</f>
        <v>0.527362746176697</v>
      </c>
      <c r="M34" s="14" t="n">
        <v>27871</v>
      </c>
      <c r="N34" s="75" t="n">
        <f>IF(ISERROR(M34/(M34+O34)),"",(M34/(M34+O34)))</f>
        <v>0.535764402837316</v>
      </c>
      <c r="O34" s="14" t="n">
        <v>24150</v>
      </c>
      <c r="P34" s="75" t="n">
        <f>IF(ISERROR(O34/(M34+O34)),"",(O34/(M34+O34)))</f>
        <v>0.464235597162684</v>
      </c>
      <c r="Q34" s="14" t="n">
        <v>22079</v>
      </c>
      <c r="R34" s="75" t="n">
        <f>IF(ISERROR(Q34/(Q34+S34)),"",(Q34/(Q34+S34)))</f>
        <v>0.537345761639368</v>
      </c>
      <c r="S34" s="14" t="n">
        <v>19010</v>
      </c>
      <c r="T34" s="75" t="n">
        <f>IF(ISERROR(S34/(Q34+S34)),"",(S34/(Q34+S34)))</f>
        <v>0.462654238360632</v>
      </c>
      <c r="U34" s="14" t="n">
        <v>22378</v>
      </c>
      <c r="V34" s="75" t="n">
        <f>IF(ISERROR(U34/(U34+W34)),"",(U34/(U34+W34)))</f>
        <v>0.547353487917034</v>
      </c>
      <c r="W34" s="14" t="n">
        <v>18506</v>
      </c>
      <c r="X34" s="75" t="n">
        <f>IF(ISERROR(W34/(U34+W34)),"",(W34/(U34+W34)))</f>
        <v>0.452646512082966</v>
      </c>
      <c r="Y34" s="14" t="n">
        <v>9608</v>
      </c>
      <c r="Z34" s="75" t="n">
        <f>IF(ISERROR(Y34/(Y34+AA34)),"",(Y34/(Y34+AA34)))</f>
        <v>0.318440938618587</v>
      </c>
      <c r="AA34" s="14" t="n">
        <v>20564</v>
      </c>
      <c r="AB34" s="75" t="n">
        <f>IF(ISERROR(AA34/(Y34+AA34)),"",(AA34/(Y34+AA34)))</f>
        <v>0.681559061381413</v>
      </c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</row>
    <row r="35" ht="12.75">
      <c r="A35" s="71" t="n">
        <v>33</v>
      </c>
      <c r="B35" s="75" t="n">
        <f>IF(ISERROR((E35+I35+M35+Q35+U35+Y35)/(E35+I35+M35+Q35+U35+Y35+G35+K35+O35+S35+W35+AA35)),"",(E35+I35+M35+Q35+U35+Y35)/(E35+I35+M35+Q35+U35+Y35+G35+K35+O35+S35+W35+AA35))</f>
        <v>0.38863559057066</v>
      </c>
      <c r="C35" s="77"/>
      <c r="D35" s="75" t="n">
        <f>IF(ISERROR((G35+K35+O35+S35+W35+AA35)/(E35+I35+M35+Q35+U35+Y35+G35+K35+O35+S35+W35+AA35)),"",(G35+K35+O35+S35+W35+AA35)/(E35+I35+M35+Q35+U35+Y35+G35+K35+O35+S35+W35+AA35))</f>
        <v>0.61136440942934</v>
      </c>
      <c r="E35" s="14" t="n">
        <v>24204</v>
      </c>
      <c r="F35" s="75" t="n">
        <f>IF(ISERROR(E35/(E35+G35)),"",(E35/(E35+G35)))</f>
        <v>0.403972294083285</v>
      </c>
      <c r="G35" s="14" t="n">
        <v>35711</v>
      </c>
      <c r="H35" s="75" t="n">
        <f>IF(ISERROR(G35/(E35+G35)),"",(G35/(E35+G35)))</f>
        <v>0.596027705916715</v>
      </c>
      <c r="I35" s="14" t="n">
        <v>18894</v>
      </c>
      <c r="J35" s="75" t="n">
        <f>IF(ISERROR(I35/(I35+K35)),"",(I35/(I35+K35)))</f>
        <v>0.392390604556499</v>
      </c>
      <c r="K35" s="14" t="n">
        <v>29257</v>
      </c>
      <c r="L35" s="75" t="n">
        <f>IF(ISERROR(K35/(I35+K35)),"",(K35/(I35+K35)))</f>
        <v>0.607609395443501</v>
      </c>
      <c r="M35" s="14" t="n">
        <v>23187</v>
      </c>
      <c r="N35" s="75" t="n">
        <f>IF(ISERROR(M35/(M35+O35)),"",(M35/(M35+O35)))</f>
        <v>0.392182399404631</v>
      </c>
      <c r="O35" s="14" t="n">
        <v>35936</v>
      </c>
      <c r="P35" s="75" t="n">
        <f>IF(ISERROR(O35/(M35+O35)),"",(O35/(M35+O35)))</f>
        <v>0.607817600595369</v>
      </c>
      <c r="Q35" s="14" t="n">
        <v>18923</v>
      </c>
      <c r="R35" s="75" t="n">
        <f>IF(ISERROR(Q35/(Q35+S35)),"",(Q35/(Q35+S35)))</f>
        <v>0.410112481307297</v>
      </c>
      <c r="S35" s="14" t="n">
        <v>27218</v>
      </c>
      <c r="T35" s="75" t="n">
        <f>IF(ISERROR(S35/(Q35+S35)),"",(S35/(Q35+S35)))</f>
        <v>0.589887518692703</v>
      </c>
      <c r="U35" s="14" t="n">
        <v>19589</v>
      </c>
      <c r="V35" s="75" t="n">
        <f>IF(ISERROR(U35/(U35+W35)),"",(U35/(U35+W35)))</f>
        <v>0.428277837294213</v>
      </c>
      <c r="W35" s="14" t="n">
        <v>26150</v>
      </c>
      <c r="X35" s="75" t="n">
        <f>IF(ISERROR(W35/(U35+W35)),"",(W35/(U35+W35)))</f>
        <v>0.571722162705787</v>
      </c>
      <c r="Y35" s="14" t="n">
        <v>8315</v>
      </c>
      <c r="Z35" s="75" t="n">
        <f>IF(ISERROR(Y35/(Y35+AA35)),"",(Y35/(Y35+AA35)))</f>
        <v>0.260006253908693</v>
      </c>
      <c r="AA35" s="14" t="n">
        <v>23665</v>
      </c>
      <c r="AB35" s="75" t="n">
        <f>IF(ISERROR(AA35/(Y35+AA35)),"",(AA35/(Y35+AA35)))</f>
        <v>0.739993746091307</v>
      </c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</row>
    <row r="36" ht="12.75">
      <c r="A36" s="71" t="n">
        <v>34</v>
      </c>
      <c r="B36" s="75" t="n">
        <f>IF(ISERROR((E36+I36+M36+Q36+U36+Y36)/(E36+I36+M36+Q36+U36+Y36+G36+K36+O36+S36+W36+AA36)),"",(E36+I36+M36+Q36+U36+Y36)/(E36+I36+M36+Q36+U36+Y36+G36+K36+O36+S36+W36+AA36))</f>
        <v>0.507432695982444</v>
      </c>
      <c r="C36" s="78"/>
      <c r="D36" s="75" t="n">
        <f>IF(ISERROR((G36+K36+O36+S36+W36+AA36)/(E36+I36+M36+Q36+U36+Y36+G36+K36+O36+S36+W36+AA36)),"",(G36+K36+O36+S36+W36+AA36)/(E36+I36+M36+Q36+U36+Y36+G36+K36+O36+S36+W36+AA36))</f>
        <v>0.492567304017556</v>
      </c>
      <c r="E36" s="14" t="n">
        <v>25027</v>
      </c>
      <c r="F36" s="75" t="n">
        <f>IF(ISERROR(E36/(E36+G36)),"",(E36/(E36+G36)))</f>
        <v>0.47638717045779</v>
      </c>
      <c r="G36" s="14" t="n">
        <v>27508</v>
      </c>
      <c r="H36" s="75" t="n">
        <f>IF(ISERROR(G36/(E36+G36)),"",(G36/(E36+G36)))</f>
        <v>0.52361282954221</v>
      </c>
      <c r="I36" s="14" t="n">
        <v>25020</v>
      </c>
      <c r="J36" s="75" t="n">
        <f>IF(ISERROR(I36/(I36+K36)),"",(I36/(I36+K36)))</f>
        <v>0.556160668637606</v>
      </c>
      <c r="K36" s="14" t="n">
        <v>19967</v>
      </c>
      <c r="L36" s="75" t="n">
        <f>IF(ISERROR(K36/(I36+K36)),"",(K36/(I36+K36)))</f>
        <v>0.443839331362394</v>
      </c>
      <c r="M36" s="14" t="n">
        <v>25216</v>
      </c>
      <c r="N36" s="75" t="n">
        <f>IF(ISERROR(M36/(M36+O36)),"",(M36/(M36+O36)))</f>
        <v>0.492490381047245</v>
      </c>
      <c r="O36" s="14" t="n">
        <v>25985</v>
      </c>
      <c r="P36" s="75" t="n">
        <f>IF(ISERROR(O36/(M36+O36)),"",(O36/(M36+O36)))</f>
        <v>0.507509618952755</v>
      </c>
      <c r="Q36" s="14" t="n">
        <v>20902</v>
      </c>
      <c r="R36" s="75" t="n">
        <f>IF(ISERROR(Q36/(Q36+S36)),"",(Q36/(Q36+S36)))</f>
        <v>0.533690795352994</v>
      </c>
      <c r="S36" s="14" t="n">
        <v>18263</v>
      </c>
      <c r="T36" s="75" t="n">
        <f>IF(ISERROR(S36/(Q36+S36)),"",(S36/(Q36+S36)))</f>
        <v>0.466309204647006</v>
      </c>
      <c r="U36" s="14" t="n">
        <v>20849</v>
      </c>
      <c r="V36" s="75" t="n">
        <f>IF(ISERROR(U36/(U36+W36)),"",(U36/(U36+W36)))</f>
        <v>0.537289970106175</v>
      </c>
      <c r="W36" s="14" t="n">
        <v>17955</v>
      </c>
      <c r="X36" s="75" t="n">
        <f>IF(ISERROR(W36/(U36+W36)),"",(W36/(U36+W36)))</f>
        <v>0.462710029893825</v>
      </c>
      <c r="Y36" s="14" t="n">
        <v>11778</v>
      </c>
      <c r="Z36" s="75" t="n">
        <f>IF(ISERROR(Y36/(Y36+AA36)),"",(Y36/(Y36+AA36)))</f>
        <v>0.434308049706848</v>
      </c>
      <c r="AA36" s="14" t="n">
        <v>15341</v>
      </c>
      <c r="AB36" s="75" t="n">
        <f>IF(ISERROR(AA36/(Y36+AA36)),"",(AA36/(Y36+AA36)))</f>
        <v>0.565691950293152</v>
      </c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</row>
    <row r="37" ht="12.75">
      <c r="A37" s="71" t="n">
        <v>35</v>
      </c>
      <c r="B37" s="75" t="n">
        <f>IF(ISERROR((E37+I37+M37+Q37+U37+Y37)/(E37+I37+M37+Q37+U37+Y37+G37+K37+O37+S37+W37+AA37)),"",(E37+I37+M37+Q37+U37+Y37)/(E37+I37+M37+Q37+U37+Y37+G37+K37+O37+S37+W37+AA37))</f>
        <v>0.475075858984074</v>
      </c>
      <c r="C37" s="77"/>
      <c r="D37" s="75" t="n">
        <f>IF(ISERROR((G37+K37+O37+S37+W37+AA37)/(E37+I37+M37+Q37+U37+Y37+G37+K37+O37+S37+W37+AA37)),"",(G37+K37+O37+S37+W37+AA37)/(E37+I37+M37+Q37+U37+Y37+G37+K37+O37+S37+W37+AA37))</f>
        <v>0.524924141015926</v>
      </c>
      <c r="E37" s="14" t="n">
        <v>27573</v>
      </c>
      <c r="F37" s="75" t="n">
        <f>IF(ISERROR(E37/(E37+G37)),"",(E37/(E37+G37)))</f>
        <v>0.511435089867008</v>
      </c>
      <c r="G37" s="14" t="n">
        <v>26340</v>
      </c>
      <c r="H37" s="75" t="n">
        <f>IF(ISERROR(G37/(E37+G37)),"",(G37/(E37+G37)))</f>
        <v>0.488564910132992</v>
      </c>
      <c r="I37" s="14" t="n">
        <v>24044</v>
      </c>
      <c r="J37" s="75" t="n">
        <f>IF(ISERROR(I37/(I37+K37)),"",(I37/(I37+K37)))</f>
        <v>0.448063806790653</v>
      </c>
      <c r="K37" s="14" t="n">
        <v>29618</v>
      </c>
      <c r="L37" s="75" t="n">
        <f>IF(ISERROR(K37/(I37+K37)),"",(K37/(I37+K37)))</f>
        <v>0.551936193209347</v>
      </c>
      <c r="M37" s="14" t="n">
        <v>26836</v>
      </c>
      <c r="N37" s="75" t="n">
        <f>IF(ISERROR(M37/(M37+O37)),"",(M37/(M37+O37)))</f>
        <v>0.503669225427451</v>
      </c>
      <c r="O37" s="14" t="n">
        <v>26445</v>
      </c>
      <c r="P37" s="75" t="n">
        <f>IF(ISERROR(O37/(M37+O37)),"",(O37/(M37+O37)))</f>
        <v>0.496330774572549</v>
      </c>
      <c r="Q37" s="14" t="n">
        <v>25771</v>
      </c>
      <c r="R37" s="75" t="n">
        <f>IF(ISERROR(Q37/(Q37+S37)),"",(Q37/(Q37+S37)))</f>
        <v>0.50605792832597</v>
      </c>
      <c r="S37" s="14" t="n">
        <v>25154</v>
      </c>
      <c r="T37" s="75" t="n">
        <f>IF(ISERROR(S37/(Q37+S37)),"",(S37/(Q37+S37)))</f>
        <v>0.49394207167403</v>
      </c>
      <c r="U37" s="14" t="n">
        <v>26169</v>
      </c>
      <c r="V37" s="75" t="n">
        <f>IF(ISERROR(U37/(U37+W37)),"",(U37/(U37+W37)))</f>
        <v>0.518670472113212</v>
      </c>
      <c r="W37" s="14" t="n">
        <v>24285</v>
      </c>
      <c r="X37" s="75" t="n">
        <f>IF(ISERROR(W37/(U37+W37)),"",(W37/(U37+W37)))</f>
        <v>0.481329527886788</v>
      </c>
      <c r="Y37" s="14" t="n">
        <v>11925</v>
      </c>
      <c r="Z37" s="75" t="n">
        <f>IF(ISERROR(Y37/(Y37+AA37)),"",(Y37/(Y37+AA37)))</f>
        <v>0.319413939036803</v>
      </c>
      <c r="AA37" s="14" t="n">
        <v>25409</v>
      </c>
      <c r="AB37" s="75" t="n">
        <f>IF(ISERROR(AA37/(Y37+AA37)),"",(AA37/(Y37+AA37)))</f>
        <v>0.680586060963197</v>
      </c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</row>
    <row r="38" ht="12.75">
      <c r="A38" s="71" t="n">
        <v>36</v>
      </c>
      <c r="B38" s="75" t="n">
        <f>IF(ISERROR((E38+I38+M38+Q38+U38+Y38)/(E38+I38+M38+Q38+U38+Y38+G38+K38+O38+S38+W38+AA38)),"",(E38+I38+M38+Q38+U38+Y38)/(E38+I38+M38+Q38+U38+Y38+G38+K38+O38+S38+W38+AA38))</f>
        <v>0.485604833610072</v>
      </c>
      <c r="C38" s="78"/>
      <c r="D38" s="75" t="n">
        <f>IF(ISERROR((G38+K38+O38+S38+W38+AA38)/(E38+I38+M38+Q38+U38+Y38+G38+K38+O38+S38+W38+AA38)),"",(G38+K38+O38+S38+W38+AA38)/(E38+I38+M38+Q38+U38+Y38+G38+K38+O38+S38+W38+AA38))</f>
        <v>0.514395166389928</v>
      </c>
      <c r="E38" s="14" t="n">
        <v>26598</v>
      </c>
      <c r="F38" s="75" t="n">
        <f>IF(ISERROR(E38/(E38+G38)),"",(E38/(E38+G38)))</f>
        <v>0.510694673783649</v>
      </c>
      <c r="G38" s="14" t="n">
        <v>25484</v>
      </c>
      <c r="H38" s="75" t="n">
        <f>IF(ISERROR(G38/(E38+G38)),"",(G38/(E38+G38)))</f>
        <v>0.489305326216351</v>
      </c>
      <c r="I38" s="14" t="n">
        <v>18232</v>
      </c>
      <c r="J38" s="75" t="n">
        <f>IF(ISERROR(I38/(I38+K38)),"",(I38/(I38+K38)))</f>
        <v>0.47338630108532</v>
      </c>
      <c r="K38" s="14" t="n">
        <v>20282</v>
      </c>
      <c r="L38" s="75" t="n">
        <f>IF(ISERROR(K38/(I38+K38)),"",(K38/(I38+K38)))</f>
        <v>0.52661369891468</v>
      </c>
      <c r="M38" s="14" t="n">
        <v>25338</v>
      </c>
      <c r="N38" s="75" t="n">
        <f>IF(ISERROR(M38/(M38+O38)),"",(M38/(M38+O38)))</f>
        <v>0.492191142191142</v>
      </c>
      <c r="O38" s="14" t="n">
        <v>26142</v>
      </c>
      <c r="P38" s="75" t="n">
        <f>IF(ISERROR(O38/(M38+O38)),"",(O38/(M38+O38)))</f>
        <v>0.507808857808858</v>
      </c>
      <c r="Q38" s="14" t="n">
        <v>19838</v>
      </c>
      <c r="R38" s="75" t="n">
        <f>IF(ISERROR(Q38/(Q38+S38)),"",(Q38/(Q38+S38)))</f>
        <v>0.507560445183574</v>
      </c>
      <c r="S38" s="14" t="n">
        <v>19247</v>
      </c>
      <c r="T38" s="75" t="n">
        <f>IF(ISERROR(S38/(Q38+S38)),"",(S38/(Q38+S38)))</f>
        <v>0.492439554816426</v>
      </c>
      <c r="U38" s="14" t="n">
        <v>20435</v>
      </c>
      <c r="V38" s="75" t="n">
        <f>IF(ISERROR(U38/(U38+W38)),"",(U38/(U38+W38)))</f>
        <v>0.52630901177016</v>
      </c>
      <c r="W38" s="14" t="n">
        <v>18392</v>
      </c>
      <c r="X38" s="75" t="n">
        <f>IF(ISERROR(W38/(U38+W38)),"",(W38/(U38+W38)))</f>
        <v>0.47369098822984</v>
      </c>
      <c r="Y38" s="14" t="n">
        <v>8589</v>
      </c>
      <c r="Z38" s="75" t="n">
        <f>IF(ISERROR(Y38/(Y38+AA38)),"",(Y38/(Y38+AA38)))</f>
        <v>0.341796330932389</v>
      </c>
      <c r="AA38" s="14" t="n">
        <v>16540</v>
      </c>
      <c r="AB38" s="75" t="n">
        <f>IF(ISERROR(AA38/(Y38+AA38)),"",(AA38/(Y38+AA38)))</f>
        <v>0.658203669067611</v>
      </c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</row>
    <row r="39" ht="12.75">
      <c r="A39" s="71" t="n">
        <v>37</v>
      </c>
      <c r="B39" s="75" t="n">
        <f>IF(ISERROR((E39+I39+M39+Q39+U39+Y39)/(E39+I39+M39+Q39+U39+Y39+G39+K39+O39+S39+W39+AA39)),"",(E39+I39+M39+Q39+U39+Y39)/(E39+I39+M39+Q39+U39+Y39+G39+K39+O39+S39+W39+AA39))</f>
        <v>0.468806852086335</v>
      </c>
      <c r="C39" s="77"/>
      <c r="D39" s="75" t="n">
        <f>IF(ISERROR((G39+K39+O39+S39+W39+AA39)/(E39+I39+M39+Q39+U39+Y39+G39+K39+O39+S39+W39+AA39)),"",(G39+K39+O39+S39+W39+AA39)/(E39+I39+M39+Q39+U39+Y39+G39+K39+O39+S39+W39+AA39))</f>
        <v>0.531193147913665</v>
      </c>
      <c r="E39" s="14" t="n">
        <v>28139</v>
      </c>
      <c r="F39" s="75" t="n">
        <f>IF(ISERROR(E39/(E39+G39)),"",(E39/(E39+G39)))</f>
        <v>0.51347603145928</v>
      </c>
      <c r="G39" s="14" t="n">
        <v>26662</v>
      </c>
      <c r="H39" s="75" t="n">
        <f>IF(ISERROR(G39/(E39+G39)),"",(G39/(E39+G39)))</f>
        <v>0.48652396854072</v>
      </c>
      <c r="I39" s="14" t="n">
        <v>21021</v>
      </c>
      <c r="J39" s="75" t="n">
        <f>IF(ISERROR(I39/(I39+K39)),"",(I39/(I39+K39)))</f>
        <v>0.443771242795921</v>
      </c>
      <c r="K39" s="14" t="n">
        <v>26348</v>
      </c>
      <c r="L39" s="75" t="n">
        <f>IF(ISERROR(K39/(I39+K39)),"",(K39/(I39+K39)))</f>
        <v>0.556228757204079</v>
      </c>
      <c r="M39" s="14" t="n">
        <v>26771</v>
      </c>
      <c r="N39" s="75" t="n">
        <f>IF(ISERROR(M39/(M39+O39)),"",(M39/(M39+O39)))</f>
        <v>0.491680135174846</v>
      </c>
      <c r="O39" s="14" t="n">
        <v>27677</v>
      </c>
      <c r="P39" s="75" t="n">
        <f>IF(ISERROR(O39/(M39+O39)),"",(O39/(M39+O39)))</f>
        <v>0.508319864825154</v>
      </c>
      <c r="Q39" s="14" t="n">
        <v>21633</v>
      </c>
      <c r="R39" s="75" t="n">
        <f>IF(ISERROR(Q39/(Q39+S39)),"",(Q39/(Q39+S39)))</f>
        <v>0.496785008956046</v>
      </c>
      <c r="S39" s="14" t="n">
        <v>21913</v>
      </c>
      <c r="T39" s="75" t="n">
        <f>IF(ISERROR(S39/(Q39+S39)),"",(S39/(Q39+S39)))</f>
        <v>0.503214991043954</v>
      </c>
      <c r="U39" s="14" t="n">
        <v>22009</v>
      </c>
      <c r="V39" s="75" t="n">
        <f>IF(ISERROR(U39/(U39+W39)),"",(U39/(U39+W39)))</f>
        <v>0.508337952697709</v>
      </c>
      <c r="W39" s="14" t="n">
        <v>21287</v>
      </c>
      <c r="X39" s="75" t="n">
        <f>IF(ISERROR(W39/(U39+W39)),"",(W39/(U39+W39)))</f>
        <v>0.491662047302291</v>
      </c>
      <c r="Y39" s="14" t="n">
        <v>9272</v>
      </c>
      <c r="Z39" s="75" t="n">
        <f>IF(ISERROR(Y39/(Y39+AA39)),"",(Y39/(Y39+AA39)))</f>
        <v>0.295512493625701</v>
      </c>
      <c r="AA39" s="14" t="n">
        <v>22104</v>
      </c>
      <c r="AB39" s="75" t="n">
        <f>IF(ISERROR(AA39/(Y39+AA39)),"",(AA39/(Y39+AA39)))</f>
        <v>0.704487506374299</v>
      </c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</row>
    <row r="40" ht="12.75">
      <c r="A40" s="71" t="n">
        <v>38</v>
      </c>
      <c r="B40" s="75" t="n">
        <f>IF(ISERROR((E40+I40+M40+Q40+U40+Y40)/(E40+I40+M40+Q40+U40+Y40+G40+K40+O40+S40+W40+AA40)),"",(E40+I40+M40+Q40+U40+Y40)/(E40+I40+M40+Q40+U40+Y40+G40+K40+O40+S40+W40+AA40))</f>
        <v>0.696827230475781</v>
      </c>
      <c r="C40" s="78"/>
      <c r="D40" s="75" t="n">
        <f>IF(ISERROR((G40+K40+O40+S40+W40+AA40)/(E40+I40+M40+Q40+U40+Y40+G40+K40+O40+S40+W40+AA40)),"",(G40+K40+O40+S40+W40+AA40)/(E40+I40+M40+Q40+U40+Y40+G40+K40+O40+S40+W40+AA40))</f>
        <v>0.303172769524219</v>
      </c>
      <c r="E40" s="14" t="n">
        <v>26148</v>
      </c>
      <c r="F40" s="75" t="n">
        <f>IF(ISERROR(E40/(E40+G40)),"",(E40/(E40+G40)))</f>
        <v>0.680529890950733</v>
      </c>
      <c r="G40" s="14" t="n">
        <v>12275</v>
      </c>
      <c r="H40" s="75" t="n">
        <f>IF(ISERROR(G40/(E40+G40)),"",(G40/(E40+G40)))</f>
        <v>0.319470109049267</v>
      </c>
      <c r="I40" s="14" t="n">
        <v>25963</v>
      </c>
      <c r="J40" s="75" t="n">
        <f>IF(ISERROR(I40/(I40+K40)),"",(I40/(I40+K40)))</f>
        <v>0.745956040798736</v>
      </c>
      <c r="K40" s="14" t="n">
        <v>8842</v>
      </c>
      <c r="L40" s="75" t="n">
        <f>IF(ISERROR(K40/(I40+K40)),"",(K40/(I40+K40)))</f>
        <v>0.254043959201264</v>
      </c>
      <c r="M40" s="14" t="n">
        <v>25750</v>
      </c>
      <c r="N40" s="75" t="n">
        <f>IF(ISERROR(M40/(M40+O40)),"",(M40/(M40+O40)))</f>
        <v>0.683041990503727</v>
      </c>
      <c r="O40" s="14" t="n">
        <v>11949</v>
      </c>
      <c r="P40" s="75" t="n">
        <f>IF(ISERROR(O40/(M40+O40)),"",(O40/(M40+O40)))</f>
        <v>0.316958009496273</v>
      </c>
      <c r="Q40" s="14" t="n">
        <v>19328</v>
      </c>
      <c r="R40" s="75" t="n">
        <f>IF(ISERROR(Q40/(Q40+S40)),"",(Q40/(Q40+S40)))</f>
        <v>0.698139786888207</v>
      </c>
      <c r="S40" s="14" t="n">
        <v>8357</v>
      </c>
      <c r="T40" s="75" t="n">
        <f>IF(ISERROR(S40/(Q40+S40)),"",(S40/(Q40+S40)))</f>
        <v>0.301860213111793</v>
      </c>
      <c r="U40" s="14" t="n">
        <v>19801</v>
      </c>
      <c r="V40" s="75" t="n">
        <f>IF(ISERROR(U40/(U40+W40)),"",(U40/(U40+W40)))</f>
        <v>0.718912246305776</v>
      </c>
      <c r="W40" s="14" t="n">
        <v>7742</v>
      </c>
      <c r="X40" s="75" t="n">
        <f>IF(ISERROR(W40/(U40+W40)),"",(W40/(U40+W40)))</f>
        <v>0.281087753694224</v>
      </c>
      <c r="Y40" s="14" t="n">
        <v>12700</v>
      </c>
      <c r="Z40" s="75" t="n">
        <f>IF(ISERROR(Y40/(Y40+AA40)),"",(Y40/(Y40+AA40)))</f>
        <v>0.63627254509018</v>
      </c>
      <c r="AA40" s="14" t="n">
        <v>7260</v>
      </c>
      <c r="AB40" s="75" t="n">
        <f>IF(ISERROR(AA40/(Y40+AA40)),"",(AA40/(Y40+AA40)))</f>
        <v>0.36372745490982</v>
      </c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</row>
    <row r="41" ht="12.75">
      <c r="A41" s="71" t="n">
        <v>39</v>
      </c>
      <c r="B41" s="75" t="n">
        <f>IF(ISERROR((E41+I41+M41+Q41+U41+Y41)/(E41+I41+M41+Q41+U41+Y41+G41+K41+O41+S41+W41+AA41)),"",(E41+I41+M41+Q41+U41+Y41)/(E41+I41+M41+Q41+U41+Y41+G41+K41+O41+S41+W41+AA41))</f>
        <v>0.41185866219954</v>
      </c>
      <c r="C41" s="77"/>
      <c r="D41" s="75" t="n">
        <f>IF(ISERROR((G41+K41+O41+S41+W41+AA41)/(E41+I41+M41+Q41+U41+Y41+G41+K41+O41+S41+W41+AA41)),"",(G41+K41+O41+S41+W41+AA41)/(E41+I41+M41+Q41+U41+Y41+G41+K41+O41+S41+W41+AA41))</f>
        <v>0.58814133780046</v>
      </c>
      <c r="E41" s="14" t="n">
        <v>24270</v>
      </c>
      <c r="F41" s="75" t="n">
        <f>IF(ISERROR(E41/(E41+G41)),"",(E41/(E41+G41)))</f>
        <v>0.423427195645347</v>
      </c>
      <c r="G41" s="14" t="n">
        <v>33048</v>
      </c>
      <c r="H41" s="75" t="n">
        <f>IF(ISERROR(G41/(E41+G41)),"",(G41/(E41+G41)))</f>
        <v>0.576572804354653</v>
      </c>
      <c r="I41" s="14" t="n">
        <v>20489</v>
      </c>
      <c r="J41" s="75" t="n">
        <f>IF(ISERROR(I41/(I41+K41)),"",(I41/(I41+K41)))</f>
        <v>0.425718916223404</v>
      </c>
      <c r="K41" s="14" t="n">
        <v>27639</v>
      </c>
      <c r="L41" s="75" t="n">
        <f>IF(ISERROR(K41/(I41+K41)),"",(K41/(I41+K41)))</f>
        <v>0.574281083776596</v>
      </c>
      <c r="M41" s="14" t="n">
        <v>23731</v>
      </c>
      <c r="N41" s="75" t="n">
        <f>IF(ISERROR(M41/(M41+O41)),"",(M41/(M41+O41)))</f>
        <v>0.418676452426739</v>
      </c>
      <c r="O41" s="14" t="n">
        <v>32950</v>
      </c>
      <c r="P41" s="75" t="n">
        <f>IF(ISERROR(O41/(M41+O41)),"",(O41/(M41+O41)))</f>
        <v>0.581323547573261</v>
      </c>
      <c r="Q41" s="14" t="n">
        <v>19330</v>
      </c>
      <c r="R41" s="75" t="n">
        <f>IF(ISERROR(Q41/(Q41+S41)),"",(Q41/(Q41+S41)))</f>
        <v>0.435242727190849</v>
      </c>
      <c r="S41" s="14" t="n">
        <v>25082</v>
      </c>
      <c r="T41" s="75" t="n">
        <f>IF(ISERROR(S41/(Q41+S41)),"",(S41/(Q41+S41)))</f>
        <v>0.564757272809151</v>
      </c>
      <c r="U41" s="14" t="n">
        <v>19951</v>
      </c>
      <c r="V41" s="75" t="n">
        <f>IF(ISERROR(U41/(U41+W41)),"",(U41/(U41+W41)))</f>
        <v>0.453730868072138</v>
      </c>
      <c r="W41" s="14" t="n">
        <v>24020</v>
      </c>
      <c r="X41" s="75" t="n">
        <f>IF(ISERROR(W41/(U41+W41)),"",(W41/(U41+W41)))</f>
        <v>0.546269131927862</v>
      </c>
      <c r="Y41" s="14" t="n">
        <v>8521</v>
      </c>
      <c r="Z41" s="75" t="n">
        <f>IF(ISERROR(Y41/(Y41+AA41)),"",(Y41/(Y41+AA41)))</f>
        <v>0.267543721937894</v>
      </c>
      <c r="AA41" s="14" t="n">
        <v>23328</v>
      </c>
      <c r="AB41" s="75" t="n">
        <f>IF(ISERROR(AA41/(Y41+AA41)),"",(AA41/(Y41+AA41)))</f>
        <v>0.732456278062106</v>
      </c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</row>
    <row r="42" ht="12.75">
      <c r="A42" s="71" t="n">
        <v>40</v>
      </c>
      <c r="B42" s="75" t="n">
        <f>IF(ISERROR((E42+I42+M42+Q42+U42+Y42)/(E42+I42+M42+Q42+U42+Y42+G42+K42+O42+S42+W42+AA42)),"",(E42+I42+M42+Q42+U42+Y42)/(E42+I42+M42+Q42+U42+Y42+G42+K42+O42+S42+W42+AA42))</f>
        <v>0.510651412904977</v>
      </c>
      <c r="C42" s="78"/>
      <c r="D42" s="75" t="n">
        <f>IF(ISERROR((G42+K42+O42+S42+W42+AA42)/(E42+I42+M42+Q42+U42+Y42+G42+K42+O42+S42+W42+AA42)),"",(G42+K42+O42+S42+W42+AA42)/(E42+I42+M42+Q42+U42+Y42+G42+K42+O42+S42+W42+AA42))</f>
        <v>0.489348587095023</v>
      </c>
      <c r="E42" s="14" t="n">
        <v>21364</v>
      </c>
      <c r="F42" s="75" t="n">
        <f>IF(ISERROR(E42/(E42+G42)),"",(E42/(E42+G42)))</f>
        <v>0.461455385878135</v>
      </c>
      <c r="G42" s="14" t="n">
        <v>24933</v>
      </c>
      <c r="H42" s="75" t="n">
        <f>IF(ISERROR(G42/(E42+G42)),"",(G42/(E42+G42)))</f>
        <v>0.538544614121865</v>
      </c>
      <c r="I42" s="14" t="n">
        <v>22583</v>
      </c>
      <c r="J42" s="75" t="n">
        <f>IF(ISERROR(I42/(I42+K42)),"",(I42/(I42+K42)))</f>
        <v>0.587166220327085</v>
      </c>
      <c r="K42" s="14" t="n">
        <v>15878</v>
      </c>
      <c r="L42" s="75" t="n">
        <f>IF(ISERROR(K42/(I42+K42)),"",(K42/(I42+K42)))</f>
        <v>0.412833779672915</v>
      </c>
      <c r="M42" s="14" t="n">
        <v>21489</v>
      </c>
      <c r="N42" s="75" t="n">
        <f>IF(ISERROR(M42/(M42+O42)),"",(M42/(M42+O42)))</f>
        <v>0.477352999977786</v>
      </c>
      <c r="O42" s="14" t="n">
        <v>23528</v>
      </c>
      <c r="P42" s="75" t="n">
        <f>IF(ISERROR(O42/(M42+O42)),"",(O42/(M42+O42)))</f>
        <v>0.522647000022214</v>
      </c>
      <c r="Q42" s="14" t="n">
        <v>17081</v>
      </c>
      <c r="R42" s="75" t="n">
        <f>IF(ISERROR(Q42/(Q42+S42)),"",(Q42/(Q42+S42)))</f>
        <v>0.523828508341511</v>
      </c>
      <c r="S42" s="14" t="n">
        <v>15527</v>
      </c>
      <c r="T42" s="75" t="n">
        <f>IF(ISERROR(S42/(Q42+S42)),"",(S42/(Q42+S42)))</f>
        <v>0.476171491658489</v>
      </c>
      <c r="U42" s="14" t="n">
        <v>17503</v>
      </c>
      <c r="V42" s="75" t="n">
        <f>IF(ISERROR(U42/(U42+W42)),"",(U42/(U42+W42)))</f>
        <v>0.542039577591279</v>
      </c>
      <c r="W42" s="14" t="n">
        <v>14788</v>
      </c>
      <c r="X42" s="75" t="n">
        <f>IF(ISERROR(W42/(U42+W42)),"",(W42/(U42+W42)))</f>
        <v>0.457960422408721</v>
      </c>
      <c r="Y42" s="14" t="n">
        <v>10990</v>
      </c>
      <c r="Z42" s="75" t="n">
        <f>IF(ISERROR(Y42/(Y42+AA42)),"",(Y42/(Y42+AA42)))</f>
        <v>0.48382126348228</v>
      </c>
      <c r="AA42" s="14" t="n">
        <v>11725</v>
      </c>
      <c r="AB42" s="75" t="n">
        <f>IF(ISERROR(AA42/(Y42+AA42)),"",(AA42/(Y42+AA42)))</f>
        <v>0.51617873651772</v>
      </c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</row>
    <row r="43" ht="12.75">
      <c r="A43" s="71" t="n">
        <v>41</v>
      </c>
      <c r="B43" s="75" t="n">
        <f>IF(ISERROR((E43+I43+M43+Q43+U43+Y43)/(E43+I43+M43+Q43+U43+Y43+G43+K43+O43+S43+W43+AA43)),"",(E43+I43+M43+Q43+U43+Y43)/(E43+I43+M43+Q43+U43+Y43+G43+K43+O43+S43+W43+AA43))</f>
        <v>0.388793186876996</v>
      </c>
      <c r="C43" s="77"/>
      <c r="D43" s="75" t="n">
        <f>IF(ISERROR((G43+K43+O43+S43+W43+AA43)/(E43+I43+M43+Q43+U43+Y43+G43+K43+O43+S43+W43+AA43)),"",(G43+K43+O43+S43+W43+AA43)/(E43+I43+M43+Q43+U43+Y43+G43+K43+O43+S43+W43+AA43))</f>
        <v>0.611206813123004</v>
      </c>
      <c r="E43" s="14" t="n">
        <v>18971</v>
      </c>
      <c r="F43" s="75" t="n">
        <f>IF(ISERROR(E43/(E43+G43)),"",(E43/(E43+G43)))</f>
        <v>0.344952360171649</v>
      </c>
      <c r="G43" s="14" t="n">
        <v>36025</v>
      </c>
      <c r="H43" s="75" t="n">
        <f>IF(ISERROR(G43/(E43+G43)),"",(G43/(E43+G43)))</f>
        <v>0.655047639828351</v>
      </c>
      <c r="I43" s="14" t="n">
        <v>19617</v>
      </c>
      <c r="J43" s="75" t="n">
        <f>IF(ISERROR(I43/(I43+K43)),"",(I43/(I43+K43)))</f>
        <v>0.451442905141069</v>
      </c>
      <c r="K43" s="14" t="n">
        <v>23837</v>
      </c>
      <c r="L43" s="75" t="n">
        <f>IF(ISERROR(K43/(I43+K43)),"",(K43/(I43+K43)))</f>
        <v>0.548557094858931</v>
      </c>
      <c r="M43" s="14" t="n">
        <v>19323</v>
      </c>
      <c r="N43" s="75" t="n">
        <f>IF(ISERROR(M43/(M43+O43)),"",(M43/(M43+O43)))</f>
        <v>0.360503731343284</v>
      </c>
      <c r="O43" s="14" t="n">
        <v>34277</v>
      </c>
      <c r="P43" s="75" t="n">
        <f>IF(ISERROR(O43/(M43+O43)),"",(O43/(M43+O43)))</f>
        <v>0.639496268656716</v>
      </c>
      <c r="Q43" s="14" t="n">
        <v>16275</v>
      </c>
      <c r="R43" s="75" t="n">
        <f>IF(ISERROR(Q43/(Q43+S43)),"",(Q43/(Q43+S43)))</f>
        <v>0.413417329235146</v>
      </c>
      <c r="S43" s="14" t="n">
        <v>23092</v>
      </c>
      <c r="T43" s="75" t="n">
        <f>IF(ISERROR(S43/(Q43+S43)),"",(S43/(Q43+S43)))</f>
        <v>0.586582670764854</v>
      </c>
      <c r="U43" s="14" t="n">
        <v>16564</v>
      </c>
      <c r="V43" s="75" t="n">
        <f>IF(ISERROR(U43/(U43+W43)),"",(U43/(U43+W43)))</f>
        <v>0.424663504678887</v>
      </c>
      <c r="W43" s="14" t="n">
        <v>22441</v>
      </c>
      <c r="X43" s="75" t="n">
        <f>IF(ISERROR(W43/(U43+W43)),"",(W43/(U43+W43)))</f>
        <v>0.575336495321113</v>
      </c>
      <c r="Y43" s="14" t="n">
        <v>9685</v>
      </c>
      <c r="Z43" s="75" t="n">
        <f>IF(ISERROR(Y43/(Y43+AA43)),"",(Y43/(Y43+AA43)))</f>
        <v>0.347095294412787</v>
      </c>
      <c r="AA43" s="14" t="n">
        <v>18218</v>
      </c>
      <c r="AB43" s="75" t="n">
        <f>IF(ISERROR(AA43/(Y43+AA43)),"",(AA43/(Y43+AA43)))</f>
        <v>0.652904705587213</v>
      </c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</row>
    <row r="44" ht="12.75">
      <c r="A44" s="71" t="n">
        <v>42</v>
      </c>
      <c r="B44" s="75" t="n">
        <f>IF(ISERROR((E44+I44+M44+Q44+U44+Y44)/(E44+I44+M44+Q44+U44+Y44+G44+K44+O44+S44+W44+AA44)),"",(E44+I44+M44+Q44+U44+Y44)/(E44+I44+M44+Q44+U44+Y44+G44+K44+O44+S44+W44+AA44))</f>
        <v>0.435543161363924</v>
      </c>
      <c r="C44" s="78"/>
      <c r="D44" s="75" t="n">
        <f>IF(ISERROR((G44+K44+O44+S44+W44+AA44)/(E44+I44+M44+Q44+U44+Y44+G44+K44+O44+S44+W44+AA44)),"",(G44+K44+O44+S44+W44+AA44)/(E44+I44+M44+Q44+U44+Y44+G44+K44+O44+S44+W44+AA44))</f>
        <v>0.564456838636076</v>
      </c>
      <c r="E44" s="14" t="n">
        <v>22444</v>
      </c>
      <c r="F44" s="75" t="n">
        <f>IF(ISERROR(E44/(E44+G44)),"",(E44/(E44+G44)))</f>
        <v>0.414968753466701</v>
      </c>
      <c r="G44" s="14" t="n">
        <v>31642</v>
      </c>
      <c r="H44" s="75" t="n">
        <f>IF(ISERROR(G44/(E44+G44)),"",(G44/(E44+G44)))</f>
        <v>0.585031246533299</v>
      </c>
      <c r="I44" s="14" t="n">
        <v>19276</v>
      </c>
      <c r="J44" s="75" t="n">
        <f>IF(ISERROR(I44/(I44+K44)),"",(I44/(I44+K44)))</f>
        <v>0.465199343565981</v>
      </c>
      <c r="K44" s="14" t="n">
        <v>22160</v>
      </c>
      <c r="L44" s="75" t="n">
        <f>IF(ISERROR(K44/(I44+K44)),"",(K44/(I44+K44)))</f>
        <v>0.534800656434019</v>
      </c>
      <c r="M44" s="14" t="n">
        <v>22344</v>
      </c>
      <c r="N44" s="75" t="n">
        <f>IF(ISERROR(M44/(M44+O44)),"",(M44/(M44+O44)))</f>
        <v>0.422054740182467</v>
      </c>
      <c r="O44" s="14" t="n">
        <v>30597</v>
      </c>
      <c r="P44" s="75" t="n">
        <f>IF(ISERROR(O44/(M44+O44)),"",(O44/(M44+O44)))</f>
        <v>0.577945259817533</v>
      </c>
      <c r="Q44" s="14" t="n">
        <v>18078</v>
      </c>
      <c r="R44" s="75" t="n">
        <f>IF(ISERROR(Q44/(Q44+S44)),"",(Q44/(Q44+S44)))</f>
        <v>0.466204193207314</v>
      </c>
      <c r="S44" s="14" t="n">
        <v>20699</v>
      </c>
      <c r="T44" s="75" t="n">
        <f>IF(ISERROR(S44/(Q44+S44)),"",(S44/(Q44+S44)))</f>
        <v>0.533795806792686</v>
      </c>
      <c r="U44" s="14" t="n">
        <v>18407</v>
      </c>
      <c r="V44" s="75" t="n">
        <f>IF(ISERROR(U44/(U44+W44)),"",(U44/(U44+W44)))</f>
        <v>0.477434248067645</v>
      </c>
      <c r="W44" s="14" t="n">
        <v>20147</v>
      </c>
      <c r="X44" s="75" t="n">
        <f>IF(ISERROR(W44/(U44+W44)),"",(W44/(U44+W44)))</f>
        <v>0.522565751932355</v>
      </c>
      <c r="Y44" s="14" t="n">
        <v>9403</v>
      </c>
      <c r="Z44" s="75" t="n">
        <f>IF(ISERROR(Y44/(Y44+AA44)),"",(Y44/(Y44+AA44)))</f>
        <v>0.352780070533503</v>
      </c>
      <c r="AA44" s="14" t="n">
        <v>17251</v>
      </c>
      <c r="AB44" s="75" t="n">
        <f>IF(ISERROR(AA44/(Y44+AA44)),"",(AA44/(Y44+AA44)))</f>
        <v>0.647219929466497</v>
      </c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</row>
    <row r="45" ht="12.75">
      <c r="A45" s="71" t="n">
        <v>43</v>
      </c>
      <c r="B45" s="75" t="n">
        <f>IF(ISERROR((E45+I45+M45+Q45+U45+Y45)/(E45+I45+M45+Q45+U45+Y45+G45+K45+O45+S45+W45+AA45)),"",(E45+I45+M45+Q45+U45+Y45)/(E45+I45+M45+Q45+U45+Y45+G45+K45+O45+S45+W45+AA45))</f>
        <v>0.581329883164746</v>
      </c>
      <c r="C45" s="77"/>
      <c r="D45" s="75" t="n">
        <f>IF(ISERROR((G45+K45+O45+S45+W45+AA45)/(E45+I45+M45+Q45+U45+Y45+G45+K45+O45+S45+W45+AA45)),"",(G45+K45+O45+S45+W45+AA45)/(E45+I45+M45+Q45+U45+Y45+G45+K45+O45+S45+W45+AA45))</f>
        <v>0.418670116835254</v>
      </c>
      <c r="E45" s="14" t="n">
        <v>32934</v>
      </c>
      <c r="F45" s="75" t="n">
        <f>IF(ISERROR(E45/(E45+G45)),"",(E45/(E45+G45)))</f>
        <v>0.619525959367946</v>
      </c>
      <c r="G45" s="14" t="n">
        <v>20226</v>
      </c>
      <c r="H45" s="75" t="n">
        <f>IF(ISERROR(G45/(E45+G45)),"",(G45/(E45+G45)))</f>
        <v>0.380474040632054</v>
      </c>
      <c r="I45" s="14" t="n">
        <v>23264</v>
      </c>
      <c r="J45" s="75" t="n">
        <f>IF(ISERROR(I45/(I45+K45)),"",(I45/(I45+K45)))</f>
        <v>0.552536576097283</v>
      </c>
      <c r="K45" s="14" t="n">
        <v>18840</v>
      </c>
      <c r="L45" s="75" t="n">
        <f>IF(ISERROR(K45/(I45+K45)),"",(K45/(I45+K45)))</f>
        <v>0.447463423902717</v>
      </c>
      <c r="M45" s="14" t="n">
        <v>31693</v>
      </c>
      <c r="N45" s="75" t="n">
        <f>IF(ISERROR(M45/(M45+O45)),"",(M45/(M45+O45)))</f>
        <v>0.60305590440309</v>
      </c>
      <c r="O45" s="14" t="n">
        <v>20861</v>
      </c>
      <c r="P45" s="75" t="n">
        <f>IF(ISERROR(O45/(M45+O45)),"",(O45/(M45+O45)))</f>
        <v>0.39694409559691</v>
      </c>
      <c r="Q45" s="14" t="n">
        <v>24265</v>
      </c>
      <c r="R45" s="75" t="n">
        <f>IF(ISERROR(Q45/(Q45+S45)),"",(Q45/(Q45+S45)))</f>
        <v>0.603817249788484</v>
      </c>
      <c r="S45" s="14" t="n">
        <v>15921</v>
      </c>
      <c r="T45" s="75" t="n">
        <f>IF(ISERROR(S45/(Q45+S45)),"",(S45/(Q45+S45)))</f>
        <v>0.396182750211516</v>
      </c>
      <c r="U45" s="14" t="n">
        <v>24799</v>
      </c>
      <c r="V45" s="75" t="n">
        <f>IF(ISERROR(U45/(U45+W45)),"",(U45/(U45+W45)))</f>
        <v>0.620611126404565</v>
      </c>
      <c r="W45" s="14" t="n">
        <v>15160</v>
      </c>
      <c r="X45" s="75" t="n">
        <f>IF(ISERROR(W45/(U45+W45)),"",(W45/(U45+W45)))</f>
        <v>0.379388873595435</v>
      </c>
      <c r="Y45" s="14" t="n">
        <v>11319</v>
      </c>
      <c r="Z45" s="75" t="n">
        <f>IF(ISERROR(Y45/(Y45+AA45)),"",(Y45/(Y45+AA45)))</f>
        <v>0.417721518987342</v>
      </c>
      <c r="AA45" s="14" t="n">
        <v>15778</v>
      </c>
      <c r="AB45" s="75" t="n">
        <f>IF(ISERROR(AA45/(Y45+AA45)),"",(AA45/(Y45+AA45)))</f>
        <v>0.582278481012658</v>
      </c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</row>
    <row r="46" ht="12.75">
      <c r="A46" s="71" t="n">
        <v>44</v>
      </c>
      <c r="B46" s="75" t="n">
        <f>IF(ISERROR((E46+I46+M46+Q46+U46+Y46)/(E46+I46+M46+Q46+U46+Y46+G46+K46+O46+S46+W46+AA46)),"",(E46+I46+M46+Q46+U46+Y46)/(E46+I46+M46+Q46+U46+Y46+G46+K46+O46+S46+W46+AA46))</f>
        <v>0.371426391194033</v>
      </c>
      <c r="C46" s="78"/>
      <c r="D46" s="75" t="n">
        <f>IF(ISERROR((G46+K46+O46+S46+W46+AA46)/(E46+I46+M46+Q46+U46+Y46+G46+K46+O46+S46+W46+AA46)),"",(G46+K46+O46+S46+W46+AA46)/(E46+I46+M46+Q46+U46+Y46+G46+K46+O46+S46+W46+AA46))</f>
        <v>0.628573608805967</v>
      </c>
      <c r="E46" s="14" t="n">
        <v>19971</v>
      </c>
      <c r="F46" s="75" t="n">
        <f>IF(ISERROR(E46/(E46+G46)),"",(E46/(E46+G46)))</f>
        <v>0.358282054502072</v>
      </c>
      <c r="G46" s="14" t="n">
        <v>35770</v>
      </c>
      <c r="H46" s="75" t="n">
        <f>IF(ISERROR(G46/(E46+G46)),"",(G46/(E46+G46)))</f>
        <v>0.641717945497928</v>
      </c>
      <c r="I46" s="14" t="n">
        <v>16833</v>
      </c>
      <c r="J46" s="75" t="n">
        <f>IF(ISERROR(I46/(I46+K46)),"",(I46/(I46+K46)))</f>
        <v>0.393395498843161</v>
      </c>
      <c r="K46" s="14" t="n">
        <v>25956</v>
      </c>
      <c r="L46" s="75" t="n">
        <f>IF(ISERROR(K46/(I46+K46)),"",(K46/(I46+K46)))</f>
        <v>0.606604501156839</v>
      </c>
      <c r="M46" s="14" t="n">
        <v>19907</v>
      </c>
      <c r="N46" s="75" t="n">
        <f>IF(ISERROR(M46/(M46+O46)),"",(M46/(M46+O46)))</f>
        <v>0.363425587848693</v>
      </c>
      <c r="O46" s="14" t="n">
        <v>34869</v>
      </c>
      <c r="P46" s="75" t="n">
        <f>IF(ISERROR(O46/(M46+O46)),"",(O46/(M46+O46)))</f>
        <v>0.636574412151307</v>
      </c>
      <c r="Q46" s="14" t="n">
        <v>16207</v>
      </c>
      <c r="R46" s="75" t="n">
        <f>IF(ISERROR(Q46/(Q46+S46)),"",(Q46/(Q46+S46)))</f>
        <v>0.399837173730695</v>
      </c>
      <c r="S46" s="14" t="n">
        <v>24327</v>
      </c>
      <c r="T46" s="75" t="n">
        <f>IF(ISERROR(S46/(Q46+S46)),"",(S46/(Q46+S46)))</f>
        <v>0.600162826269305</v>
      </c>
      <c r="U46" s="14" t="n">
        <v>16382</v>
      </c>
      <c r="V46" s="75" t="n">
        <f>IF(ISERROR(U46/(U46+W46)),"",(U46/(U46+W46)))</f>
        <v>0.407097239134216</v>
      </c>
      <c r="W46" s="14" t="n">
        <v>23859</v>
      </c>
      <c r="X46" s="75" t="n">
        <f>IF(ISERROR(W46/(U46+W46)),"",(W46/(U46+W46)))</f>
        <v>0.592902760865784</v>
      </c>
      <c r="Y46" s="14" t="n">
        <v>8049</v>
      </c>
      <c r="Z46" s="75" t="n">
        <f>IF(ISERROR(Y46/(Y46+AA46)),"",(Y46/(Y46+AA46)))</f>
        <v>0.287320625401585</v>
      </c>
      <c r="AA46" s="14" t="n">
        <v>19965</v>
      </c>
      <c r="AB46" s="75" t="n">
        <f>IF(ISERROR(AA46/(Y46+AA46)),"",(AA46/(Y46+AA46)))</f>
        <v>0.712679374598415</v>
      </c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</row>
    <row r="47" ht="12.75">
      <c r="A47" s="71" t="n">
        <v>45</v>
      </c>
      <c r="B47" s="75" t="n">
        <f>IF(ISERROR((E47+I47+M47+Q47+U47+Y47)/(E47+I47+M47+Q47+U47+Y47+G47+K47+O47+S47+W47+AA47)),"",(E47+I47+M47+Q47+U47+Y47)/(E47+I47+M47+Q47+U47+Y47+G47+K47+O47+S47+W47+AA47))</f>
        <v>0.397535854916169</v>
      </c>
      <c r="C47" s="77"/>
      <c r="D47" s="75" t="n">
        <f>IF(ISERROR((G47+K47+O47+S47+W47+AA47)/(E47+I47+M47+Q47+U47+Y47+G47+K47+O47+S47+W47+AA47)),"",(G47+K47+O47+S47+W47+AA47)/(E47+I47+M47+Q47+U47+Y47+G47+K47+O47+S47+W47+AA47))</f>
        <v>0.602464145083831</v>
      </c>
      <c r="E47" s="14" t="n">
        <v>26038</v>
      </c>
      <c r="F47" s="75" t="n">
        <f>IF(ISERROR(E47/(E47+G47)),"",(E47/(E47+G47)))</f>
        <v>0.420184611412342</v>
      </c>
      <c r="G47" s="14" t="n">
        <v>35930</v>
      </c>
      <c r="H47" s="75" t="n">
        <f>IF(ISERROR(G47/(E47+G47)),"",(G47/(E47+G47)))</f>
        <v>0.579815388587658</v>
      </c>
      <c r="I47" s="14" t="n">
        <v>19553</v>
      </c>
      <c r="J47" s="75" t="n">
        <f>IF(ISERROR(I47/(I47+K47)),"",(I47/(I47+K47)))</f>
        <v>0.391498478295691</v>
      </c>
      <c r="K47" s="14" t="n">
        <v>30391</v>
      </c>
      <c r="L47" s="75" t="n">
        <f>IF(ISERROR(K47/(I47+K47)),"",(K47/(I47+K47)))</f>
        <v>0.608501521704309</v>
      </c>
      <c r="M47" s="14" t="n">
        <v>24544</v>
      </c>
      <c r="N47" s="75" t="n">
        <f>IF(ISERROR(M47/(M47+O47)),"",(M47/(M47+O47)))</f>
        <v>0.399258222988581</v>
      </c>
      <c r="O47" s="14" t="n">
        <v>36930</v>
      </c>
      <c r="P47" s="75" t="n">
        <f>IF(ISERROR(O47/(M47+O47)),"",(O47/(M47+O47)))</f>
        <v>0.60074177701142</v>
      </c>
      <c r="Q47" s="14" t="n">
        <v>20327</v>
      </c>
      <c r="R47" s="75" t="n">
        <f>IF(ISERROR(Q47/(Q47+S47)),"",(Q47/(Q47+S47)))</f>
        <v>0.4167162098444</v>
      </c>
      <c r="S47" s="14" t="n">
        <v>28452</v>
      </c>
      <c r="T47" s="75" t="n">
        <f>IF(ISERROR(S47/(Q47+S47)),"",(S47/(Q47+S47)))</f>
        <v>0.5832837901556</v>
      </c>
      <c r="U47" s="14" t="n">
        <v>21064</v>
      </c>
      <c r="V47" s="75" t="n">
        <f>IF(ISERROR(U47/(U47+W47)),"",(U47/(U47+W47)))</f>
        <v>0.434031855927139</v>
      </c>
      <c r="W47" s="14" t="n">
        <v>27467</v>
      </c>
      <c r="X47" s="75" t="n">
        <f>IF(ISERROR(W47/(U47+W47)),"",(W47/(U47+W47)))</f>
        <v>0.565968144072861</v>
      </c>
      <c r="Y47" s="14" t="n">
        <v>9825</v>
      </c>
      <c r="Z47" s="75" t="n">
        <f>IF(ISERROR(Y47/(Y47+AA47)),"",(Y47/(Y47+AA47)))</f>
        <v>0.28427174353336</v>
      </c>
      <c r="AA47" s="14" t="n">
        <v>24737</v>
      </c>
      <c r="AB47" s="75" t="n">
        <f>IF(ISERROR(AA47/(Y47+AA47)),"",(AA47/(Y47+AA47)))</f>
        <v>0.71572825646664</v>
      </c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</row>
    <row r="48" ht="12.75">
      <c r="A48" s="71" t="n">
        <v>46</v>
      </c>
      <c r="B48" s="75" t="n">
        <f>IF(ISERROR((E48+I48+M48+Q48+U48+Y48)/(E48+I48+M48+Q48+U48+Y48+G48+K48+O48+S48+W48+AA48)),"",(E48+I48+M48+Q48+U48+Y48)/(E48+I48+M48+Q48+U48+Y48+G48+K48+O48+S48+W48+AA48))</f>
        <v>0.345305612563576</v>
      </c>
      <c r="C48" s="78"/>
      <c r="D48" s="75" t="n">
        <f>IF(ISERROR((G48+K48+O48+S48+W48+AA48)/(E48+I48+M48+Q48+U48+Y48+G48+K48+O48+S48+W48+AA48)),"",(G48+K48+O48+S48+W48+AA48)/(E48+I48+M48+Q48+U48+Y48+G48+K48+O48+S48+W48+AA48))</f>
        <v>0.654694387436424</v>
      </c>
      <c r="E48" s="14" t="n">
        <v>20421</v>
      </c>
      <c r="F48" s="75" t="n">
        <f>IF(ISERROR(E48/(E48+G48)),"",(E48/(E48+G48)))</f>
        <v>0.348921846700612</v>
      </c>
      <c r="G48" s="14" t="n">
        <v>38105</v>
      </c>
      <c r="H48" s="75" t="n">
        <f>IF(ISERROR(G48/(E48+G48)),"",(G48/(E48+G48)))</f>
        <v>0.651078153299388</v>
      </c>
      <c r="I48" s="14" t="n">
        <v>16741</v>
      </c>
      <c r="J48" s="75" t="n">
        <f>IF(ISERROR(I48/(I48+K48)),"",(I48/(I48+K48)))</f>
        <v>0.368095866314864</v>
      </c>
      <c r="K48" s="14" t="n">
        <v>28739</v>
      </c>
      <c r="L48" s="75" t="n">
        <f>IF(ISERROR(K48/(I48+K48)),"",(K48/(I48+K48)))</f>
        <v>0.631904133685136</v>
      </c>
      <c r="M48" s="14" t="n">
        <v>19792</v>
      </c>
      <c r="N48" s="75" t="n">
        <f>IF(ISERROR(M48/(M48+O48)),"",(M48/(M48+O48)))</f>
        <v>0.342268183861931</v>
      </c>
      <c r="O48" s="14" t="n">
        <v>38034</v>
      </c>
      <c r="P48" s="75" t="n">
        <f>IF(ISERROR(O48/(M48+O48)),"",(O48/(M48+O48)))</f>
        <v>0.657731816138069</v>
      </c>
      <c r="Q48" s="14" t="n">
        <v>15906</v>
      </c>
      <c r="R48" s="75" t="n">
        <f>IF(ISERROR(Q48/(Q48+S48)),"",(Q48/(Q48+S48)))</f>
        <v>0.361721965751711</v>
      </c>
      <c r="S48" s="14" t="n">
        <v>28067</v>
      </c>
      <c r="T48" s="75" t="n">
        <f>IF(ISERROR(S48/(Q48+S48)),"",(S48/(Q48+S48)))</f>
        <v>0.638278034248289</v>
      </c>
      <c r="U48" s="14" t="n">
        <v>16483</v>
      </c>
      <c r="V48" s="75" t="n">
        <f>IF(ISERROR(U48/(U48+W48)),"",(U48/(U48+W48)))</f>
        <v>0.378041788032385</v>
      </c>
      <c r="W48" s="14" t="n">
        <v>27118</v>
      </c>
      <c r="X48" s="75" t="n">
        <f>IF(ISERROR(W48/(U48+W48)),"",(W48/(U48+W48)))</f>
        <v>0.621958211967615</v>
      </c>
      <c r="Y48" s="14" t="n">
        <v>7403</v>
      </c>
      <c r="Z48" s="75" t="n">
        <f>IF(ISERROR(Y48/(Y48+AA48)),"",(Y48/(Y48+AA48)))</f>
        <v>0.240599304494784</v>
      </c>
      <c r="AA48" s="14" t="n">
        <v>23366</v>
      </c>
      <c r="AB48" s="75" t="n">
        <f>IF(ISERROR(AA48/(Y48+AA48)),"",(AA48/(Y48+AA48)))</f>
        <v>0.759400695505216</v>
      </c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</row>
    <row r="49" ht="12.75">
      <c r="A49" s="71" t="n">
        <v>47</v>
      </c>
      <c r="B49" s="75" t="n">
        <f>IF(ISERROR((E49+I49+M49+Q49+U49+Y49)/(E49+I49+M49+Q49+U49+Y49+G49+K49+O49+S49+W49+AA49)),"",(E49+I49+M49+Q49+U49+Y49)/(E49+I49+M49+Q49+U49+Y49+G49+K49+O49+S49+W49+AA49))</f>
        <v>0.331809226567834</v>
      </c>
      <c r="C49" s="77"/>
      <c r="D49" s="75" t="n">
        <f>IF(ISERROR((G49+K49+O49+S49+W49+AA49)/(E49+I49+M49+Q49+U49+Y49+G49+K49+O49+S49+W49+AA49)),"",(G49+K49+O49+S49+W49+AA49)/(E49+I49+M49+Q49+U49+Y49+G49+K49+O49+S49+W49+AA49))</f>
        <v>0.668190773432166</v>
      </c>
      <c r="E49" s="14" t="n">
        <v>15212</v>
      </c>
      <c r="F49" s="75" t="n">
        <f>IF(ISERROR(E49/(E49+G49)),"",(E49/(E49+G49)))</f>
        <v>0.279596375466392</v>
      </c>
      <c r="G49" s="14" t="n">
        <v>39195</v>
      </c>
      <c r="H49" s="75" t="n">
        <f>IF(ISERROR(G49/(E49+G49)),"",(G49/(E49+G49)))</f>
        <v>0.720403624533608</v>
      </c>
      <c r="I49" s="14" t="n">
        <v>17556</v>
      </c>
      <c r="J49" s="75" t="n">
        <f>IF(ISERROR(I49/(I49+K49)),"",(I49/(I49+K49)))</f>
        <v>0.411475179299677</v>
      </c>
      <c r="K49" s="14" t="n">
        <v>25110</v>
      </c>
      <c r="L49" s="75" t="n">
        <f>IF(ISERROR(K49/(I49+K49)),"",(K49/(I49+K49)))</f>
        <v>0.588524820700323</v>
      </c>
      <c r="M49" s="14" t="n">
        <v>15884</v>
      </c>
      <c r="N49" s="75" t="n">
        <f>IF(ISERROR(M49/(M49+O49)),"",(M49/(M49+O49)))</f>
        <v>0.298734272441745</v>
      </c>
      <c r="O49" s="14" t="n">
        <v>37287</v>
      </c>
      <c r="P49" s="75" t="n">
        <f>IF(ISERROR(O49/(M49+O49)),"",(O49/(M49+O49)))</f>
        <v>0.701265727558255</v>
      </c>
      <c r="Q49" s="14" t="n">
        <v>13697</v>
      </c>
      <c r="R49" s="75" t="n">
        <f>IF(ISERROR(Q49/(Q49+S49)),"",(Q49/(Q49+S49)))</f>
        <v>0.349716590920697</v>
      </c>
      <c r="S49" s="14" t="n">
        <v>25469</v>
      </c>
      <c r="T49" s="75" t="n">
        <f>IF(ISERROR(S49/(Q49+S49)),"",(S49/(Q49+S49)))</f>
        <v>0.650283409079303</v>
      </c>
      <c r="U49" s="14" t="n">
        <v>13810</v>
      </c>
      <c r="V49" s="75" t="n">
        <f>IF(ISERROR(U49/(U49+W49)),"",(U49/(U49+W49)))</f>
        <v>0.357235242381913</v>
      </c>
      <c r="W49" s="14" t="n">
        <v>24848</v>
      </c>
      <c r="X49" s="75" t="n">
        <f>IF(ISERROR(W49/(U49+W49)),"",(W49/(U49+W49)))</f>
        <v>0.642764757618087</v>
      </c>
      <c r="Y49" s="14" t="n">
        <v>8892</v>
      </c>
      <c r="Z49" s="75" t="n">
        <f>IF(ISERROR(Y49/(Y49+AA49)),"",(Y49/(Y49+AA49)))</f>
        <v>0.314683087376579</v>
      </c>
      <c r="AA49" s="14" t="n">
        <v>19365</v>
      </c>
      <c r="AB49" s="75" t="n">
        <f>IF(ISERROR(AA49/(Y49+AA49)),"",(AA49/(Y49+AA49)))</f>
        <v>0.685316912623421</v>
      </c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</row>
    <row r="50" ht="12.75">
      <c r="A50" s="71" t="n">
        <v>48</v>
      </c>
      <c r="B50" s="75" t="n">
        <f>IF(ISERROR((E50+I50+M50+Q50+U50+Y50)/(E50+I50+M50+Q50+U50+Y50+G50+K50+O50+S50+W50+AA50)),"",(E50+I50+M50+Q50+U50+Y50)/(E50+I50+M50+Q50+U50+Y50+G50+K50+O50+S50+W50+AA50))</f>
        <v>0.445124578946906</v>
      </c>
      <c r="C50" s="78"/>
      <c r="D50" s="75" t="n">
        <f>IF(ISERROR((G50+K50+O50+S50+W50+AA50)/(E50+I50+M50+Q50+U50+Y50+G50+K50+O50+S50+W50+AA50)),"",(G50+K50+O50+S50+W50+AA50)/(E50+I50+M50+Q50+U50+Y50+G50+K50+O50+S50+W50+AA50))</f>
        <v>0.554875421053095</v>
      </c>
      <c r="E50" s="14" t="n">
        <v>18807</v>
      </c>
      <c r="F50" s="75" t="n">
        <f>IF(ISERROR(E50/(E50+G50)),"",(E50/(E50+G50)))</f>
        <v>0.402202737382378</v>
      </c>
      <c r="G50" s="14" t="n">
        <v>27953</v>
      </c>
      <c r="H50" s="75" t="n">
        <f>IF(ISERROR(G50/(E50+G50)),"",(G50/(E50+G50)))</f>
        <v>0.597797262617622</v>
      </c>
      <c r="I50" s="14" t="n">
        <v>19825</v>
      </c>
      <c r="J50" s="75" t="n">
        <f>IF(ISERROR(I50/(I50+K50)),"",(I50/(I50+K50)))</f>
        <v>0.50203854237889</v>
      </c>
      <c r="K50" s="14" t="n">
        <v>19664</v>
      </c>
      <c r="L50" s="75" t="n">
        <f>IF(ISERROR(K50/(I50+K50)),"",(K50/(I50+K50)))</f>
        <v>0.49796145762111</v>
      </c>
      <c r="M50" s="14" t="n">
        <v>18639</v>
      </c>
      <c r="N50" s="75" t="n">
        <f>IF(ISERROR(M50/(M50+O50)),"",(M50/(M50+O50)))</f>
        <v>0.409378431803207</v>
      </c>
      <c r="O50" s="14" t="n">
        <v>26891</v>
      </c>
      <c r="P50" s="75" t="n">
        <f>IF(ISERROR(O50/(M50+O50)),"",(O50/(M50+O50)))</f>
        <v>0.590621568196793</v>
      </c>
      <c r="Q50" s="14" t="n">
        <v>16708</v>
      </c>
      <c r="R50" s="75" t="n">
        <f>IF(ISERROR(Q50/(Q50+S50)),"",(Q50/(Q50+S50)))</f>
        <v>0.470197557269094</v>
      </c>
      <c r="S50" s="14" t="n">
        <v>18826</v>
      </c>
      <c r="T50" s="75" t="n">
        <f>IF(ISERROR(S50/(Q50+S50)),"",(S50/(Q50+S50)))</f>
        <v>0.529802442730906</v>
      </c>
      <c r="U50" s="14" t="n">
        <v>16816</v>
      </c>
      <c r="V50" s="75" t="n">
        <f>IF(ISERROR(U50/(U50+W50)),"",(U50/(U50+W50)))</f>
        <v>0.484583021151519</v>
      </c>
      <c r="W50" s="14" t="n">
        <v>17886</v>
      </c>
      <c r="X50" s="75" t="n">
        <f>IF(ISERROR(W50/(U50+W50)),"",(W50/(U50+W50)))</f>
        <v>0.515416978848481</v>
      </c>
      <c r="Y50" s="14" t="n">
        <v>10429</v>
      </c>
      <c r="Z50" s="75" t="n">
        <f>IF(ISERROR(Y50/(Y50+AA50)),"",(Y50/(Y50+AA50)))</f>
        <v>0.410736087590091</v>
      </c>
      <c r="AA50" s="14" t="n">
        <v>14962</v>
      </c>
      <c r="AB50" s="75" t="n">
        <f>IF(ISERROR(AA50/(Y50+AA50)),"",(AA50/(Y50+AA50)))</f>
        <v>0.589263912409909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</row>
    <row r="51" ht="12.75">
      <c r="A51" s="71" t="n">
        <v>49</v>
      </c>
      <c r="B51" s="75" t="n">
        <f>IF(ISERROR((E51+I51+M51+Q51+U51+Y51)/(E51+I51+M51+Q51+U51+Y51+G51+K51+O51+S51+W51+AA51)),"",(E51+I51+M51+Q51+U51+Y51)/(E51+I51+M51+Q51+U51+Y51+G51+K51+O51+S51+W51+AA51))</f>
        <v>0.33144779771615</v>
      </c>
      <c r="C51" s="77"/>
      <c r="D51" s="75" t="n">
        <f>IF(ISERROR((G51+K51+O51+S51+W51+AA51)/(E51+I51+M51+Q51+U51+Y51+G51+K51+O51+S51+W51+AA51)),"",(G51+K51+O51+S51+W51+AA51)/(E51+I51+M51+Q51+U51+Y51+G51+K51+O51+S51+W51+AA51))</f>
        <v>0.66855220228385</v>
      </c>
      <c r="E51" s="14" t="n">
        <v>14154</v>
      </c>
      <c r="F51" s="75" t="n">
        <f>IF(ISERROR(E51/(E51+G51)),"",(E51/(E51+G51)))</f>
        <v>0.276986301369863</v>
      </c>
      <c r="G51" s="14" t="n">
        <v>36946</v>
      </c>
      <c r="H51" s="75" t="n">
        <f>IF(ISERROR(G51/(E51+G51)),"",(G51/(E51+G51)))</f>
        <v>0.723013698630137</v>
      </c>
      <c r="I51" s="14" t="n">
        <v>17613</v>
      </c>
      <c r="J51" s="75" t="n">
        <f>IF(ISERROR(I51/(I51+K51)),"",(I51/(I51+K51)))</f>
        <v>0.414911660777385</v>
      </c>
      <c r="K51" s="14" t="n">
        <v>24837</v>
      </c>
      <c r="L51" s="75" t="n">
        <f>IF(ISERROR(K51/(I51+K51)),"",(K51/(I51+K51)))</f>
        <v>0.585088339222615</v>
      </c>
      <c r="M51" s="14" t="n">
        <v>15204</v>
      </c>
      <c r="N51" s="75" t="n">
        <f>IF(ISERROR(M51/(M51+O51)),"",(M51/(M51+O51)))</f>
        <v>0.303891587215926</v>
      </c>
      <c r="O51" s="14" t="n">
        <v>34827</v>
      </c>
      <c r="P51" s="75" t="n">
        <f>IF(ISERROR(O51/(M51+O51)),"",(O51/(M51+O51)))</f>
        <v>0.696108412784074</v>
      </c>
      <c r="Q51" s="14" t="n">
        <v>12921</v>
      </c>
      <c r="R51" s="75" t="n">
        <f>IF(ISERROR(Q51/(Q51+S51)),"",(Q51/(Q51+S51)))</f>
        <v>0.350229040739436</v>
      </c>
      <c r="S51" s="14" t="n">
        <v>23972</v>
      </c>
      <c r="T51" s="75" t="n">
        <f>IF(ISERROR(S51/(Q51+S51)),"",(S51/(Q51+S51)))</f>
        <v>0.649770959260564</v>
      </c>
      <c r="U51" s="14" t="n">
        <v>12685</v>
      </c>
      <c r="V51" s="75" t="n">
        <f>IF(ISERROR(U51/(U51+W51)),"",(U51/(U51+W51)))</f>
        <v>0.347439057792386</v>
      </c>
      <c r="W51" s="14" t="n">
        <v>23825</v>
      </c>
      <c r="X51" s="75" t="n">
        <f>IF(ISERROR(W51/(U51+W51)),"",(W51/(U51+W51)))</f>
        <v>0.652560942207614</v>
      </c>
      <c r="Y51" s="14" t="n">
        <v>8694</v>
      </c>
      <c r="Z51" s="75" t="n">
        <f>IF(ISERROR(Y51/(Y51+AA51)),"",(Y51/(Y51+AA51)))</f>
        <v>0.308123050751347</v>
      </c>
      <c r="AA51" s="14" t="n">
        <v>19522</v>
      </c>
      <c r="AB51" s="75" t="n">
        <f>IF(ISERROR(AA51/(Y51+AA51)),"",(AA51/(Y51+AA51)))</f>
        <v>0.691876949248653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</row>
    <row r="52" ht="12.75">
      <c r="A52" s="71" t="n">
        <v>50</v>
      </c>
      <c r="B52" s="75" t="n">
        <f>IF(ISERROR((E52+I52+M52+Q52+U52+Y52)/(E52+I52+M52+Q52+U52+Y52+G52+K52+O52+S52+W52+AA52)),"",(E52+I52+M52+Q52+U52+Y52)/(E52+I52+M52+Q52+U52+Y52+G52+K52+O52+S52+W52+AA52))</f>
        <v>0.486422794435763</v>
      </c>
      <c r="C52" s="78"/>
      <c r="D52" s="75" t="n">
        <f>IF(ISERROR((G52+K52+O52+S52+W52+AA52)/(E52+I52+M52+Q52+U52+Y52+G52+K52+O52+S52+W52+AA52)),"",(G52+K52+O52+S52+W52+AA52)/(E52+I52+M52+Q52+U52+Y52+G52+K52+O52+S52+W52+AA52))</f>
        <v>0.513577205564237</v>
      </c>
      <c r="E52" s="14" t="n">
        <v>18615</v>
      </c>
      <c r="F52" s="75" t="n">
        <f>IF(ISERROR(E52/(E52+G52)),"",(E52/(E52+G52)))</f>
        <v>0.459754501222554</v>
      </c>
      <c r="G52" s="14" t="n">
        <v>21874</v>
      </c>
      <c r="H52" s="75" t="n">
        <f>IF(ISERROR(G52/(E52+G52)),"",(G52/(E52+G52)))</f>
        <v>0.540245498777446</v>
      </c>
      <c r="I52" s="14" t="n">
        <v>17957</v>
      </c>
      <c r="J52" s="75" t="n">
        <f>IF(ISERROR(I52/(I52+K52)),"",(I52/(I52+K52)))</f>
        <v>0.533323433323433</v>
      </c>
      <c r="K52" s="14" t="n">
        <v>15713</v>
      </c>
      <c r="L52" s="75" t="n">
        <f>IF(ISERROR(K52/(I52+K52)),"",(K52/(I52+K52)))</f>
        <v>0.466676566676567</v>
      </c>
      <c r="M52" s="14" t="n">
        <v>18464</v>
      </c>
      <c r="N52" s="75" t="n">
        <f>IF(ISERROR(M52/(M52+O52)),"",(M52/(M52+O52)))</f>
        <v>0.461634622596695</v>
      </c>
      <c r="O52" s="14" t="n">
        <v>21533</v>
      </c>
      <c r="P52" s="75" t="n">
        <f>IF(ISERROR(O52/(M52+O52)),"",(O52/(M52+O52)))</f>
        <v>0.538365377403305</v>
      </c>
      <c r="Q52" s="14" t="n">
        <v>15116</v>
      </c>
      <c r="R52" s="75" t="n">
        <f>IF(ISERROR(Q52/(Q52+S52)),"",(Q52/(Q52+S52)))</f>
        <v>0.495022268797485</v>
      </c>
      <c r="S52" s="14" t="n">
        <v>15420</v>
      </c>
      <c r="T52" s="75" t="n">
        <f>IF(ISERROR(S52/(Q52+S52)),"",(S52/(Q52+S52)))</f>
        <v>0.504977731202515</v>
      </c>
      <c r="U52" s="14" t="n">
        <v>15781</v>
      </c>
      <c r="V52" s="75" t="n">
        <f>IF(ISERROR(U52/(U52+W52)),"",(U52/(U52+W52)))</f>
        <v>0.519197236387564</v>
      </c>
      <c r="W52" s="14" t="n">
        <v>14614</v>
      </c>
      <c r="X52" s="75" t="n">
        <f>IF(ISERROR(W52/(U52+W52)),"",(W52/(U52+W52)))</f>
        <v>0.480802763612436</v>
      </c>
      <c r="Y52" s="14" t="n">
        <v>9634</v>
      </c>
      <c r="Z52" s="75" t="n">
        <f>IF(ISERROR(Y52/(Y52+AA52)),"",(Y52/(Y52+AA52)))</f>
        <v>0.450565896548499</v>
      </c>
      <c r="AA52" s="14" t="n">
        <v>11748</v>
      </c>
      <c r="AB52" s="75" t="n">
        <f>IF(ISERROR(AA52/(Y52+AA52)),"",(AA52/(Y52+AA52)))</f>
        <v>0.549434103451501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</row>
    <row r="53" ht="12.75">
      <c r="A53" s="71" t="n">
        <v>51</v>
      </c>
      <c r="B53" s="75" t="n">
        <f>IF(ISERROR((E53+I53+M53+Q53+U53+Y53)/(E53+I53+M53+Q53+U53+Y53+G53+K53+O53+S53+W53+AA53)),"",(E53+I53+M53+Q53+U53+Y53)/(E53+I53+M53+Q53+U53+Y53+G53+K53+O53+S53+W53+AA53))</f>
        <v>0.515617201641799</v>
      </c>
      <c r="C53" s="77"/>
      <c r="D53" s="75" t="n">
        <f>IF(ISERROR((G53+K53+O53+S53+W53+AA53)/(E53+I53+M53+Q53+U53+Y53+G53+K53+O53+S53+W53+AA53)),"",(G53+K53+O53+S53+W53+AA53)/(E53+I53+M53+Q53+U53+Y53+G53+K53+O53+S53+W53+AA53))</f>
        <v>0.484382798358201</v>
      </c>
      <c r="E53" s="14" t="n">
        <v>26825</v>
      </c>
      <c r="F53" s="75" t="n">
        <f>IF(ISERROR(E53/(E53+G53)),"",(E53/(E53+G53)))</f>
        <v>0.486824434684766</v>
      </c>
      <c r="G53" s="14" t="n">
        <v>28277</v>
      </c>
      <c r="H53" s="75" t="n">
        <f>IF(ISERROR(G53/(E53+G53)),"",(G53/(E53+G53)))</f>
        <v>0.513175565315234</v>
      </c>
      <c r="I53" s="14" t="n">
        <v>25985</v>
      </c>
      <c r="J53" s="75" t="n">
        <f>IF(ISERROR(I53/(I53+K53)),"",(I53/(I53+K53)))</f>
        <v>0.553968490843584</v>
      </c>
      <c r="K53" s="14" t="n">
        <v>20922</v>
      </c>
      <c r="L53" s="75" t="n">
        <f>IF(ISERROR(K53/(I53+K53)),"",(K53/(I53+K53)))</f>
        <v>0.446031509156416</v>
      </c>
      <c r="M53" s="14" t="n">
        <v>27054</v>
      </c>
      <c r="N53" s="75" t="n">
        <f>IF(ISERROR(M53/(M53+O53)),"",(M53/(M53+O53)))</f>
        <v>0.497526527759898</v>
      </c>
      <c r="O53" s="14" t="n">
        <v>27323</v>
      </c>
      <c r="P53" s="75" t="n">
        <f>IF(ISERROR(O53/(M53+O53)),"",(O53/(M53+O53)))</f>
        <v>0.502473472240102</v>
      </c>
      <c r="Q53" s="14" t="n">
        <v>21489</v>
      </c>
      <c r="R53" s="75" t="n">
        <f>IF(ISERROR(Q53/(Q53+S53)),"",(Q53/(Q53+S53)))</f>
        <v>0.51890756302521</v>
      </c>
      <c r="S53" s="14" t="n">
        <v>19923</v>
      </c>
      <c r="T53" s="75" t="n">
        <f>IF(ISERROR(S53/(Q53+S53)),"",(S53/(Q53+S53)))</f>
        <v>0.48109243697479</v>
      </c>
      <c r="U53" s="14" t="n">
        <v>22692</v>
      </c>
      <c r="V53" s="75" t="n">
        <f>IF(ISERROR(U53/(U53+W53)),"",(U53/(U53+W53)))</f>
        <v>0.55183482891953</v>
      </c>
      <c r="W53" s="14" t="n">
        <v>18429</v>
      </c>
      <c r="X53" s="75" t="n">
        <f>IF(ISERROR(W53/(U53+W53)),"",(W53/(U53+W53)))</f>
        <v>0.44816517108047</v>
      </c>
      <c r="Y53" s="14" t="n">
        <v>14391</v>
      </c>
      <c r="Z53" s="75" t="n">
        <f>IF(ISERROR(Y53/(Y53+AA53)),"",(Y53/(Y53+AA53)))</f>
        <v>0.486725065106369</v>
      </c>
      <c r="AA53" s="14" t="n">
        <v>15176</v>
      </c>
      <c r="AB53" s="75" t="n">
        <f>IF(ISERROR(AA53/(Y53+AA53)),"",(AA53/(Y53+AA53)))</f>
        <v>0.513274934893631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</row>
    <row r="54" ht="12.75">
      <c r="A54" s="71" t="n">
        <v>52</v>
      </c>
      <c r="B54" s="75" t="n">
        <f>IF(ISERROR((E54+I54+M54+Q54+U54+Y54)/(E54+I54+M54+Q54+U54+Y54+G54+K54+O54+S54+W54+AA54)),"",(E54+I54+M54+Q54+U54+Y54)/(E54+I54+M54+Q54+U54+Y54+G54+K54+O54+S54+W54+AA54))</f>
        <v>0.431380268467555</v>
      </c>
      <c r="C54" s="78"/>
      <c r="D54" s="75" t="n">
        <f>IF(ISERROR((G54+K54+O54+S54+W54+AA54)/(E54+I54+M54+Q54+U54+Y54+G54+K54+O54+S54+W54+AA54)),"",(G54+K54+O54+S54+W54+AA54)/(E54+I54+M54+Q54+U54+Y54+G54+K54+O54+S54+W54+AA54))</f>
        <v>0.568619731532445</v>
      </c>
      <c r="E54" s="14" t="n">
        <v>20509</v>
      </c>
      <c r="F54" s="75" t="n">
        <f>IF(ISERROR(E54/(E54+G54)),"",(E54/(E54+G54)))</f>
        <v>0.38014828544949</v>
      </c>
      <c r="G54" s="14" t="n">
        <v>33441</v>
      </c>
      <c r="H54" s="75" t="n">
        <f>IF(ISERROR(G54/(E54+G54)),"",(G54/(E54+G54)))</f>
        <v>0.61985171455051</v>
      </c>
      <c r="I54" s="14" t="n">
        <v>23267</v>
      </c>
      <c r="J54" s="75" t="n">
        <f>IF(ISERROR(I54/(I54+K54)),"",(I54/(I54+K54)))</f>
        <v>0.505002930132616</v>
      </c>
      <c r="K54" s="14" t="n">
        <v>22806</v>
      </c>
      <c r="L54" s="75" t="n">
        <f>IF(ISERROR(K54/(I54+K54)),"",(K54/(I54+K54)))</f>
        <v>0.494997069867384</v>
      </c>
      <c r="M54" s="14" t="n">
        <v>20839</v>
      </c>
      <c r="N54" s="75" t="n">
        <f>IF(ISERROR(M54/(M54+O54)),"",(M54/(M54+O54)))</f>
        <v>0.392655260777811</v>
      </c>
      <c r="O54" s="14" t="n">
        <v>32233</v>
      </c>
      <c r="P54" s="75" t="n">
        <f>IF(ISERROR(O54/(M54+O54)),"",(O54/(M54+O54)))</f>
        <v>0.607344739222189</v>
      </c>
      <c r="Q54" s="14" t="n">
        <v>17780</v>
      </c>
      <c r="R54" s="75" t="n">
        <f>IF(ISERROR(Q54/(Q54+S54)),"",(Q54/(Q54+S54)))</f>
        <v>0.43519765022641</v>
      </c>
      <c r="S54" s="14" t="n">
        <v>23075</v>
      </c>
      <c r="T54" s="75" t="n">
        <f>IF(ISERROR(S54/(Q54+S54)),"",(S54/(Q54+S54)))</f>
        <v>0.56480234977359</v>
      </c>
      <c r="U54" s="14" t="n">
        <v>18648</v>
      </c>
      <c r="V54" s="75" t="n">
        <f>IF(ISERROR(U54/(U54+W54)),"",(U54/(U54+W54)))</f>
        <v>0.462098872506505</v>
      </c>
      <c r="W54" s="14" t="n">
        <v>21707</v>
      </c>
      <c r="X54" s="75" t="n">
        <f>IF(ISERROR(W54/(U54+W54)),"",(W54/(U54+W54)))</f>
        <v>0.537901127493495</v>
      </c>
      <c r="Y54" s="14" t="n">
        <v>12913</v>
      </c>
      <c r="Z54" s="75" t="n">
        <f>IF(ISERROR(Y54/(Y54+AA54)),"",(Y54/(Y54+AA54)))</f>
        <v>0.43243695790496</v>
      </c>
      <c r="AA54" s="14" t="n">
        <v>16948</v>
      </c>
      <c r="AB54" s="75" t="n">
        <f>IF(ISERROR(AA54/(Y54+AA54)),"",(AA54/(Y54+AA54)))</f>
        <v>0.56756304209504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</row>
    <row r="55" ht="12.75">
      <c r="A55" s="71" t="n">
        <v>53</v>
      </c>
      <c r="B55" s="75" t="n">
        <f>IF(ISERROR((E55+I55+M55+Q55+U55+Y55)/(E55+I55+M55+Q55+U55+Y55+G55+K55+O55+S55+W55+AA55)),"",(E55+I55+M55+Q55+U55+Y55)/(E55+I55+M55+Q55+U55+Y55+G55+K55+O55+S55+W55+AA55))</f>
        <v>0.503588409612187</v>
      </c>
      <c r="C55" s="77"/>
      <c r="D55" s="75" t="n">
        <f>IF(ISERROR((G55+K55+O55+S55+W55+AA55)/(E55+I55+M55+Q55+U55+Y55+G55+K55+O55+S55+W55+AA55)),"",(G55+K55+O55+S55+W55+AA55)/(E55+I55+M55+Q55+U55+Y55+G55+K55+O55+S55+W55+AA55))</f>
        <v>0.496411590387813</v>
      </c>
      <c r="E55" s="14" t="n">
        <v>25998</v>
      </c>
      <c r="F55" s="75" t="n">
        <f>IF(ISERROR(E55/(E55+G55)),"",(E55/(E55+G55)))</f>
        <v>0.508031422206589</v>
      </c>
      <c r="G55" s="14" t="n">
        <v>25176</v>
      </c>
      <c r="H55" s="75" t="n">
        <f>IF(ISERROR(G55/(E55+G55)),"",(G55/(E55+G55)))</f>
        <v>0.491968577793411</v>
      </c>
      <c r="I55" s="14" t="n">
        <v>22936</v>
      </c>
      <c r="J55" s="75" t="n">
        <f>IF(ISERROR(I55/(I55+K55)),"",(I55/(I55+K55)))</f>
        <v>0.508626424801526</v>
      </c>
      <c r="K55" s="14" t="n">
        <v>22158</v>
      </c>
      <c r="L55" s="75" t="n">
        <f>IF(ISERROR(K55/(I55+K55)),"",(K55/(I55+K55)))</f>
        <v>0.491373575198474</v>
      </c>
      <c r="M55" s="14" t="n">
        <v>25617</v>
      </c>
      <c r="N55" s="75" t="n">
        <f>IF(ISERROR(M55/(M55+O55)),"",(M55/(M55+O55)))</f>
        <v>0.503845170426607</v>
      </c>
      <c r="O55" s="14" t="n">
        <v>25226</v>
      </c>
      <c r="P55" s="75" t="n">
        <f>IF(ISERROR(O55/(M55+O55)),"",(O55/(M55+O55)))</f>
        <v>0.496154829573393</v>
      </c>
      <c r="Q55" s="14" t="n">
        <v>20414</v>
      </c>
      <c r="R55" s="75" t="n">
        <f>IF(ISERROR(Q55/(Q55+S55)),"",(Q55/(Q55+S55)))</f>
        <v>0.512669830985208</v>
      </c>
      <c r="S55" s="14" t="n">
        <v>19405</v>
      </c>
      <c r="T55" s="75" t="n">
        <f>IF(ISERROR(S55/(Q55+S55)),"",(S55/(Q55+S55)))</f>
        <v>0.487330169014792</v>
      </c>
      <c r="U55" s="14" t="n">
        <v>21074</v>
      </c>
      <c r="V55" s="75" t="n">
        <f>IF(ISERROR(U55/(U55+W55)),"",(U55/(U55+W55)))</f>
        <v>0.531380014624675</v>
      </c>
      <c r="W55" s="14" t="n">
        <v>18585</v>
      </c>
      <c r="X55" s="75" t="n">
        <f>IF(ISERROR(W55/(U55+W55)),"",(W55/(U55+W55)))</f>
        <v>0.468619985375325</v>
      </c>
      <c r="Y55" s="14" t="n">
        <v>13282</v>
      </c>
      <c r="Z55" s="75" t="n">
        <f>IF(ISERROR(Y55/(Y55+AA55)),"",(Y55/(Y55+AA55)))</f>
        <v>0.439655743131413</v>
      </c>
      <c r="AA55" s="14" t="n">
        <v>16928</v>
      </c>
      <c r="AB55" s="75" t="n">
        <f>IF(ISERROR(AA55/(Y55+AA55)),"",(AA55/(Y55+AA55)))</f>
        <v>0.560344256868587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</row>
    <row r="56" ht="12.75">
      <c r="A56" s="71" t="n">
        <v>54</v>
      </c>
      <c r="B56" s="75" t="n">
        <f>IF(ISERROR((E56+I56+M56+Q56+U56+Y56)/(E56+I56+M56+Q56+U56+Y56+G56+K56+O56+S56+W56+AA56)),"",(E56+I56+M56+Q56+U56+Y56)/(E56+I56+M56+Q56+U56+Y56+G56+K56+O56+S56+W56+AA56))</f>
        <v>0.352397402443364</v>
      </c>
      <c r="C56" s="78"/>
      <c r="D56" s="75" t="n">
        <f>IF(ISERROR((G56+K56+O56+S56+W56+AA56)/(E56+I56+M56+Q56+U56+Y56+G56+K56+O56+S56+W56+AA56)),"",(G56+K56+O56+S56+W56+AA56)/(E56+I56+M56+Q56+U56+Y56+G56+K56+O56+S56+W56+AA56))</f>
        <v>0.647602597556636</v>
      </c>
      <c r="E56" s="14" t="n">
        <v>20107</v>
      </c>
      <c r="F56" s="75" t="n">
        <f>IF(ISERROR(E56/(E56+G56)),"",(E56/(E56+G56)))</f>
        <v>0.350174155346569</v>
      </c>
      <c r="G56" s="14" t="n">
        <v>37313</v>
      </c>
      <c r="H56" s="75" t="n">
        <f>IF(ISERROR(G56/(E56+G56)),"",(G56/(E56+G56)))</f>
        <v>0.649825844653431</v>
      </c>
      <c r="I56" s="14" t="n">
        <v>15919</v>
      </c>
      <c r="J56" s="75" t="n">
        <f>IF(ISERROR(I56/(I56+K56)),"",(I56/(I56+K56)))</f>
        <v>0.371600644272742</v>
      </c>
      <c r="K56" s="14" t="n">
        <v>26920</v>
      </c>
      <c r="L56" s="75" t="n">
        <f>IF(ISERROR(K56/(I56+K56)),"",(K56/(I56+K56)))</f>
        <v>0.628399355727258</v>
      </c>
      <c r="M56" s="14" t="n">
        <v>19528</v>
      </c>
      <c r="N56" s="75" t="n">
        <f>IF(ISERROR(M56/(M56+O56)),"",(M56/(M56+O56)))</f>
        <v>0.344269520300407</v>
      </c>
      <c r="O56" s="14" t="n">
        <v>37195</v>
      </c>
      <c r="P56" s="75" t="n">
        <f>IF(ISERROR(O56/(M56+O56)),"",(O56/(M56+O56)))</f>
        <v>0.655730479699593</v>
      </c>
      <c r="Q56" s="14" t="n">
        <v>15536</v>
      </c>
      <c r="R56" s="75" t="n">
        <f>IF(ISERROR(Q56/(Q56+S56)),"",(Q56/(Q56+S56)))</f>
        <v>0.366492887641245</v>
      </c>
      <c r="S56" s="14" t="n">
        <v>26855</v>
      </c>
      <c r="T56" s="75" t="n">
        <f>IF(ISERROR(S56/(Q56+S56)),"",(S56/(Q56+S56)))</f>
        <v>0.633507112358755</v>
      </c>
      <c r="U56" s="14" t="n">
        <v>16358</v>
      </c>
      <c r="V56" s="75" t="n">
        <f>IF(ISERROR(U56/(U56+W56)),"",(U56/(U56+W56)))</f>
        <v>0.388228313753412</v>
      </c>
      <c r="W56" s="14" t="n">
        <v>25777</v>
      </c>
      <c r="X56" s="75" t="n">
        <f>IF(ISERROR(W56/(U56+W56)),"",(W56/(U56+W56)))</f>
        <v>0.611771686246588</v>
      </c>
      <c r="Y56" s="14" t="n">
        <v>7626</v>
      </c>
      <c r="Z56" s="75" t="n">
        <f>IF(ISERROR(Y56/(Y56+AA56)),"",(Y56/(Y56+AA56)))</f>
        <v>0.269622401357658</v>
      </c>
      <c r="AA56" s="14" t="n">
        <v>20658</v>
      </c>
      <c r="AB56" s="75" t="n">
        <f>IF(ISERROR(AA56/(Y56+AA56)),"",(AA56/(Y56+AA56)))</f>
        <v>0.730377598642342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</row>
    <row r="57" ht="12.75">
      <c r="A57" s="71" t="n">
        <v>55</v>
      </c>
      <c r="B57" s="75" t="n">
        <f>IF(ISERROR((E57+I57+M57+Q57+U57+Y57)/(E57+I57+M57+Q57+U57+Y57+G57+K57+O57+S57+W57+AA57)),"",(E57+I57+M57+Q57+U57+Y57)/(E57+I57+M57+Q57+U57+Y57+G57+K57+O57+S57+W57+AA57))</f>
        <v>0.424414024923679</v>
      </c>
      <c r="C57" s="77"/>
      <c r="D57" s="75" t="n">
        <f>IF(ISERROR((G57+K57+O57+S57+W57+AA57)/(E57+I57+M57+Q57+U57+Y57+G57+K57+O57+S57+W57+AA57)),"",(G57+K57+O57+S57+W57+AA57)/(E57+I57+M57+Q57+U57+Y57+G57+K57+O57+S57+W57+AA57))</f>
        <v>0.575585975076321</v>
      </c>
      <c r="E57" s="14" t="n">
        <v>23252</v>
      </c>
      <c r="F57" s="75" t="n">
        <f>IF(ISERROR(E57/(E57+G57)),"",(E57/(E57+G57)))</f>
        <v>0.407293874476694</v>
      </c>
      <c r="G57" s="14" t="n">
        <v>33837</v>
      </c>
      <c r="H57" s="75" t="n">
        <f>IF(ISERROR(G57/(E57+G57)),"",(G57/(E57+G57)))</f>
        <v>0.592706125523306</v>
      </c>
      <c r="I57" s="14" t="n">
        <v>21650</v>
      </c>
      <c r="J57" s="75" t="n">
        <f>IF(ISERROR(I57/(I57+K57)),"",(I57/(I57+K57)))</f>
        <v>0.463706654672407</v>
      </c>
      <c r="K57" s="14" t="n">
        <v>25039</v>
      </c>
      <c r="L57" s="75" t="n">
        <f>IF(ISERROR(K57/(I57+K57)),"",(K57/(I57+K57)))</f>
        <v>0.536293345327593</v>
      </c>
      <c r="M57" s="14" t="n">
        <v>23180</v>
      </c>
      <c r="N57" s="75" t="n">
        <f>IF(ISERROR(M57/(M57+O57)),"",(M57/(M57+O57)))</f>
        <v>0.411788740651259</v>
      </c>
      <c r="O57" s="14" t="n">
        <v>33111</v>
      </c>
      <c r="P57" s="75" t="n">
        <f>IF(ISERROR(O57/(M57+O57)),"",(O57/(M57+O57)))</f>
        <v>0.588211259348741</v>
      </c>
      <c r="Q57" s="14" t="n">
        <v>18345</v>
      </c>
      <c r="R57" s="75" t="n">
        <f>IF(ISERROR(Q57/(Q57+S57)),"",(Q57/(Q57+S57)))</f>
        <v>0.428962259739045</v>
      </c>
      <c r="S57" s="14" t="n">
        <v>24421</v>
      </c>
      <c r="T57" s="75" t="n">
        <f>IF(ISERROR(S57/(Q57+S57)),"",(S57/(Q57+S57)))</f>
        <v>0.571037740260955</v>
      </c>
      <c r="U57" s="14" t="n">
        <v>19447</v>
      </c>
      <c r="V57" s="75" t="n">
        <f>IF(ISERROR(U57/(U57+W57)),"",(U57/(U57+W57)))</f>
        <v>0.45862321062189</v>
      </c>
      <c r="W57" s="14" t="n">
        <v>22956</v>
      </c>
      <c r="X57" s="75" t="n">
        <f>IF(ISERROR(W57/(U57+W57)),"",(W57/(U57+W57)))</f>
        <v>0.54137678937811</v>
      </c>
      <c r="Y57" s="14" t="n">
        <v>11044</v>
      </c>
      <c r="Z57" s="75" t="n">
        <f>IF(ISERROR(Y57/(Y57+AA57)),"",(Y57/(Y57+AA57)))</f>
        <v>0.365175412492147</v>
      </c>
      <c r="AA57" s="14" t="n">
        <v>19199</v>
      </c>
      <c r="AB57" s="75" t="n">
        <f>IF(ISERROR(AA57/(Y57+AA57)),"",(AA57/(Y57+AA57)))</f>
        <v>0.634824587507853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</row>
    <row r="58" ht="12.75">
      <c r="A58" s="71" t="n">
        <v>56</v>
      </c>
      <c r="B58" s="75" t="n">
        <f>IF(ISERROR((E58+I58+M58+Q58+U58+Y58)/(E58+I58+M58+Q58+U58+Y58+G58+K58+O58+S58+W58+AA58)),"",(E58+I58+M58+Q58+U58+Y58)/(E58+I58+M58+Q58+U58+Y58+G58+K58+O58+S58+W58+AA58))</f>
        <v>0.559033489308015</v>
      </c>
      <c r="C58" s="78"/>
      <c r="D58" s="75" t="n">
        <f>IF(ISERROR((G58+K58+O58+S58+W58+AA58)/(E58+I58+M58+Q58+U58+Y58+G58+K58+O58+S58+W58+AA58)),"",(G58+K58+O58+S58+W58+AA58)/(E58+I58+M58+Q58+U58+Y58+G58+K58+O58+S58+W58+AA58))</f>
        <v>0.440966510691985</v>
      </c>
      <c r="E58" s="14" t="n">
        <v>24793</v>
      </c>
      <c r="F58" s="75" t="n">
        <f>IF(ISERROR(E58/(E58+G58)),"",(E58/(E58+G58)))</f>
        <v>0.503125126831446</v>
      </c>
      <c r="G58" s="14" t="n">
        <v>24485</v>
      </c>
      <c r="H58" s="75" t="n">
        <f>IF(ISERROR(G58/(E58+G58)),"",(G58/(E58+G58)))</f>
        <v>0.496874873168554</v>
      </c>
      <c r="I58" s="14" t="n">
        <v>30203</v>
      </c>
      <c r="J58" s="75" t="n">
        <f>IF(ISERROR(I58/(I58+K58)),"",(I58/(I58+K58)))</f>
        <v>0.63547803400101</v>
      </c>
      <c r="K58" s="14" t="n">
        <v>17325</v>
      </c>
      <c r="L58" s="75" t="n">
        <f>IF(ISERROR(K58/(I58+K58)),"",(K58/(I58+K58)))</f>
        <v>0.36452196599899</v>
      </c>
      <c r="M58" s="14" t="n">
        <v>25257</v>
      </c>
      <c r="N58" s="75" t="n">
        <f>IF(ISERROR(M58/(M58+O58)),"",(M58/(M58+O58)))</f>
        <v>0.520827318843568</v>
      </c>
      <c r="O58" s="14" t="n">
        <v>23237</v>
      </c>
      <c r="P58" s="75" t="n">
        <f>IF(ISERROR(O58/(M58+O58)),"",(O58/(M58+O58)))</f>
        <v>0.479172681156432</v>
      </c>
      <c r="Q58" s="14" t="n">
        <v>20854</v>
      </c>
      <c r="R58" s="75" t="n">
        <f>IF(ISERROR(Q58/(Q58+S58)),"",(Q58/(Q58+S58)))</f>
        <v>0.556062181692131</v>
      </c>
      <c r="S58" s="14" t="n">
        <v>16649</v>
      </c>
      <c r="T58" s="75" t="n">
        <f>IF(ISERROR(S58/(Q58+S58)),"",(S58/(Q58+S58)))</f>
        <v>0.443937818307869</v>
      </c>
      <c r="U58" s="14" t="n">
        <v>21356</v>
      </c>
      <c r="V58" s="75" t="n">
        <f>IF(ISERROR(U58/(U58+W58)),"",(U58/(U58+W58)))</f>
        <v>0.572777256269277</v>
      </c>
      <c r="W58" s="14" t="n">
        <v>15929</v>
      </c>
      <c r="X58" s="75" t="n">
        <f>IF(ISERROR(W58/(U58+W58)),"",(W58/(U58+W58)))</f>
        <v>0.427222743730723</v>
      </c>
      <c r="Y58" s="14" t="n">
        <v>17557</v>
      </c>
      <c r="Z58" s="75" t="n">
        <f>IF(ISERROR(Y58/(Y58+AA58)),"",(Y58/(Y58+AA58)))</f>
        <v>0.577913100724161</v>
      </c>
      <c r="AA58" s="14" t="n">
        <v>12823</v>
      </c>
      <c r="AB58" s="75" t="n">
        <f>IF(ISERROR(AA58/(Y58+AA58)),"",(AA58/(Y58+AA58)))</f>
        <v>0.422086899275839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</row>
    <row r="59" ht="12.75">
      <c r="A59" s="71" t="n">
        <v>57</v>
      </c>
      <c r="B59" s="75" t="n">
        <f>IF(ISERROR((E59+I59+M59+Q59+U59+Y59)/(E59+I59+M59+Q59+U59+Y59+G59+K59+O59+S59+W59+AA59)),"",(E59+I59+M59+Q59+U59+Y59)/(E59+I59+M59+Q59+U59+Y59+G59+K59+O59+S59+W59+AA59))</f>
        <v>0.403094782026725</v>
      </c>
      <c r="C59" s="77"/>
      <c r="D59" s="75" t="n">
        <f>IF(ISERROR((G59+K59+O59+S59+W59+AA59)/(E59+I59+M59+Q59+U59+Y59+G59+K59+O59+S59+W59+AA59)),"",(G59+K59+O59+S59+W59+AA59)/(E59+I59+M59+Q59+U59+Y59+G59+K59+O59+S59+W59+AA59))</f>
        <v>0.596905217973275</v>
      </c>
      <c r="E59" s="14" t="n">
        <v>18329</v>
      </c>
      <c r="F59" s="75" t="n">
        <f>IF(ISERROR(E59/(E59+G59)),"",(E59/(E59+G59)))</f>
        <v>0.354677038585085</v>
      </c>
      <c r="G59" s="14" t="n">
        <v>33349</v>
      </c>
      <c r="H59" s="75" t="n">
        <f>IF(ISERROR(G59/(E59+G59)),"",(G59/(E59+G59)))</f>
        <v>0.645322961414915</v>
      </c>
      <c r="I59" s="14" t="n">
        <v>21357</v>
      </c>
      <c r="J59" s="75" t="n">
        <f>IF(ISERROR(I59/(I59+K59)),"",(I59/(I59+K59)))</f>
        <v>0.456199935917975</v>
      </c>
      <c r="K59" s="14" t="n">
        <v>25458</v>
      </c>
      <c r="L59" s="75" t="n">
        <f>IF(ISERROR(K59/(I59+K59)),"",(K59/(I59+K59)))</f>
        <v>0.543800064082025</v>
      </c>
      <c r="M59" s="14" t="n">
        <v>19366</v>
      </c>
      <c r="N59" s="75" t="n">
        <f>IF(ISERROR(M59/(M59+O59)),"",(M59/(M59+O59)))</f>
        <v>0.378982387475538</v>
      </c>
      <c r="O59" s="14" t="n">
        <v>31734</v>
      </c>
      <c r="P59" s="75" t="n">
        <f>IF(ISERROR(O59/(M59+O59)),"",(O59/(M59+O59)))</f>
        <v>0.621017612524462</v>
      </c>
      <c r="Q59" s="14" t="n">
        <v>16510</v>
      </c>
      <c r="R59" s="75" t="n">
        <f>IF(ISERROR(Q59/(Q59+S59)),"",(Q59/(Q59+S59)))</f>
        <v>0.414678253880545</v>
      </c>
      <c r="S59" s="14" t="n">
        <v>23304</v>
      </c>
      <c r="T59" s="75" t="n">
        <f>IF(ISERROR(S59/(Q59+S59)),"",(S59/(Q59+S59)))</f>
        <v>0.585321746119455</v>
      </c>
      <c r="U59" s="14" t="n">
        <v>16792</v>
      </c>
      <c r="V59" s="75" t="n">
        <f>IF(ISERROR(U59/(U59+W59)),"",(U59/(U59+W59)))</f>
        <v>0.424254674077817</v>
      </c>
      <c r="W59" s="14" t="n">
        <v>22788</v>
      </c>
      <c r="X59" s="75" t="n">
        <f>IF(ISERROR(W59/(U59+W59)),"",(W59/(U59+W59)))</f>
        <v>0.575745325922183</v>
      </c>
      <c r="Y59" s="14" t="n">
        <v>12445</v>
      </c>
      <c r="Z59" s="75" t="n">
        <f>IF(ISERROR(Y59/(Y59+AA59)),"",(Y59/(Y59+AA59)))</f>
        <v>0.401464563373012</v>
      </c>
      <c r="AA59" s="14" t="n">
        <v>18554</v>
      </c>
      <c r="AB59" s="75" t="n">
        <f>IF(ISERROR(AA59/(Y59+AA59)),"",(AA59/(Y59+AA59)))</f>
        <v>0.598535436626988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</row>
    <row r="60" ht="12.75">
      <c r="A60" s="71" t="n">
        <v>58</v>
      </c>
      <c r="B60" s="75" t="n">
        <f>IF(ISERROR((E60+I60+M60+Q60+U60+Y60)/(E60+I60+M60+Q60+U60+Y60+G60+K60+O60+S60+W60+AA60)),"",(E60+I60+M60+Q60+U60+Y60)/(E60+I60+M60+Q60+U60+Y60+G60+K60+O60+S60+W60+AA60))</f>
        <v>0.449900501800711</v>
      </c>
      <c r="C60" s="78"/>
      <c r="D60" s="75" t="n">
        <f>IF(ISERROR((G60+K60+O60+S60+W60+AA60)/(E60+I60+M60+Q60+U60+Y60+G60+K60+O60+S60+W60+AA60)),"",(G60+K60+O60+S60+W60+AA60)/(E60+I60+M60+Q60+U60+Y60+G60+K60+O60+S60+W60+AA60))</f>
        <v>0.550099498199289</v>
      </c>
      <c r="E60" s="14" t="n">
        <v>22198</v>
      </c>
      <c r="F60" s="75" t="n">
        <f>IF(ISERROR(E60/(E60+G60)),"",(E60/(E60+G60)))</f>
        <v>0.412978363193243</v>
      </c>
      <c r="G60" s="14" t="n">
        <v>31553</v>
      </c>
      <c r="H60" s="75" t="n">
        <f>IF(ISERROR(G60/(E60+G60)),"",(G60/(E60+G60)))</f>
        <v>0.587021636806757</v>
      </c>
      <c r="I60" s="14" t="n">
        <v>23212</v>
      </c>
      <c r="J60" s="75" t="n">
        <f>IF(ISERROR(I60/(I60+K60)),"",(I60/(I60+K60)))</f>
        <v>0.503099397459794</v>
      </c>
      <c r="K60" s="14" t="n">
        <v>22926</v>
      </c>
      <c r="L60" s="75" t="n">
        <f>IF(ISERROR(K60/(I60+K60)),"",(K60/(I60+K60)))</f>
        <v>0.496900602540205</v>
      </c>
      <c r="M60" s="14" t="n">
        <v>22669</v>
      </c>
      <c r="N60" s="75" t="n">
        <f>IF(ISERROR(M60/(M60+O60)),"",(M60/(M60+O60)))</f>
        <v>0.426911487758945</v>
      </c>
      <c r="O60" s="14" t="n">
        <v>30431</v>
      </c>
      <c r="P60" s="75" t="n">
        <f>IF(ISERROR(O60/(M60+O60)),"",(O60/(M60+O60)))</f>
        <v>0.573088512241055</v>
      </c>
      <c r="Q60" s="14" t="n">
        <v>18878</v>
      </c>
      <c r="R60" s="75" t="n">
        <f>IF(ISERROR(Q60/(Q60+S60)),"",(Q60/(Q60+S60)))</f>
        <v>0.45693953623469</v>
      </c>
      <c r="S60" s="14" t="n">
        <v>22436</v>
      </c>
      <c r="T60" s="75" t="n">
        <f>IF(ISERROR(S60/(Q60+S60)),"",(S60/(Q60+S60)))</f>
        <v>0.54306046376531</v>
      </c>
      <c r="U60" s="14" t="n">
        <v>19939</v>
      </c>
      <c r="V60" s="75" t="n">
        <f>IF(ISERROR(U60/(U60+W60)),"",(U60/(U60+W60)))</f>
        <v>0.48597333593312</v>
      </c>
      <c r="W60" s="14" t="n">
        <v>21090</v>
      </c>
      <c r="X60" s="75" t="n">
        <f>IF(ISERROR(W60/(U60+W60)),"",(W60/(U60+W60)))</f>
        <v>0.51402666406688</v>
      </c>
      <c r="Y60" s="14" t="n">
        <v>13155</v>
      </c>
      <c r="Z60" s="75" t="n">
        <f>IF(ISERROR(Y60/(Y60+AA60)),"",(Y60/(Y60+AA60)))</f>
        <v>0.417526264004824</v>
      </c>
      <c r="AA60" s="14" t="n">
        <v>18352</v>
      </c>
      <c r="AB60" s="75" t="n">
        <f>IF(ISERROR(AA60/(Y60+AA60)),"",(AA60/(Y60+AA60)))</f>
        <v>0.582473735995176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</row>
    <row r="61" ht="12.75">
      <c r="A61" s="71" t="n">
        <v>59</v>
      </c>
      <c r="B61" s="75" t="n">
        <f>IF(ISERROR((E61+I61+M61+Q61+U61+Y61)/(E61+I61+M61+Q61+U61+Y61+G61+K61+O61+S61+W61+AA61)),"",(E61+I61+M61+Q61+U61+Y61)/(E61+I61+M61+Q61+U61+Y61+G61+K61+O61+S61+W61+AA61))</f>
        <v>0.385452618035128</v>
      </c>
      <c r="C61" s="77"/>
      <c r="D61" s="75" t="n">
        <f>IF(ISERROR((G61+K61+O61+S61+W61+AA61)/(E61+I61+M61+Q61+U61+Y61+G61+K61+O61+S61+W61+AA61)),"",(G61+K61+O61+S61+W61+AA61)/(E61+I61+M61+Q61+U61+Y61+G61+K61+O61+S61+W61+AA61))</f>
        <v>0.614547381964872</v>
      </c>
      <c r="E61" s="14" t="n">
        <v>15482</v>
      </c>
      <c r="F61" s="75" t="n">
        <f>IF(ISERROR(E61/(E61+G61)),"",(E61/(E61+G61)))</f>
        <v>0.317221596147936</v>
      </c>
      <c r="G61" s="14" t="n">
        <v>33323</v>
      </c>
      <c r="H61" s="75" t="n">
        <f>IF(ISERROR(G61/(E61+G61)),"",(G61/(E61+G61)))</f>
        <v>0.682778403852064</v>
      </c>
      <c r="I61" s="14" t="n">
        <v>21039</v>
      </c>
      <c r="J61" s="75" t="n">
        <f>IF(ISERROR(I61/(I61+K61)),"",(I61/(I61+K61)))</f>
        <v>0.468741645129668</v>
      </c>
      <c r="K61" s="14" t="n">
        <v>23845</v>
      </c>
      <c r="L61" s="75" t="n">
        <f>IF(ISERROR(K61/(I61+K61)),"",(K61/(I61+K61)))</f>
        <v>0.531258354870332</v>
      </c>
      <c r="M61" s="14" t="n">
        <v>16897</v>
      </c>
      <c r="N61" s="75" t="n">
        <f>IF(ISERROR(M61/(M61+O61)),"",(M61/(M61+O61)))</f>
        <v>0.353671299397187</v>
      </c>
      <c r="O61" s="14" t="n">
        <v>30879</v>
      </c>
      <c r="P61" s="75" t="n">
        <f>IF(ISERROR(O61/(M61+O61)),"",(O61/(M61+O61)))</f>
        <v>0.646328700602813</v>
      </c>
      <c r="Q61" s="14" t="n">
        <v>14977</v>
      </c>
      <c r="R61" s="75" t="n">
        <f>IF(ISERROR(Q61/(Q61+S61)),"",(Q61/(Q61+S61)))</f>
        <v>0.388095669974865</v>
      </c>
      <c r="S61" s="14" t="n">
        <v>23614</v>
      </c>
      <c r="T61" s="75" t="n">
        <f>IF(ISERROR(S61/(Q61+S61)),"",(S61/(Q61+S61)))</f>
        <v>0.611904330025135</v>
      </c>
      <c r="U61" s="14" t="n">
        <v>15156</v>
      </c>
      <c r="V61" s="75" t="n">
        <f>IF(ISERROR(U61/(U61+W61)),"",(U61/(U61+W61)))</f>
        <v>0.396349276916237</v>
      </c>
      <c r="W61" s="14" t="n">
        <v>23083</v>
      </c>
      <c r="X61" s="75" t="n">
        <f>IF(ISERROR(W61/(U61+W61)),"",(W61/(U61+W61)))</f>
        <v>0.603650723083763</v>
      </c>
      <c r="Y61" s="14" t="n">
        <v>11714</v>
      </c>
      <c r="Z61" s="75" t="n">
        <f>IF(ISERROR(Y61/(Y61+AA61)),"",(Y61/(Y61+AA61)))</f>
        <v>0.405946770169116</v>
      </c>
      <c r="AA61" s="14" t="n">
        <v>17142</v>
      </c>
      <c r="AB61" s="75" t="n">
        <f>IF(ISERROR(AA61/(Y61+AA61)),"",(AA61/(Y61+AA61)))</f>
        <v>0.594053229830884</v>
      </c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</row>
    <row r="62" ht="12.75">
      <c r="A62" s="71" t="n">
        <v>60</v>
      </c>
      <c r="B62" s="75" t="n">
        <f>IF(ISERROR((E62+I62+M62+Q62+U62+Y62)/(E62+I62+M62+Q62+U62+Y62+G62+K62+O62+S62+W62+AA62)),"",(E62+I62+M62+Q62+U62+Y62)/(E62+I62+M62+Q62+U62+Y62+G62+K62+O62+S62+W62+AA62))</f>
        <v>0.515395104214012</v>
      </c>
      <c r="C62" s="78"/>
      <c r="D62" s="75" t="n">
        <f>IF(ISERROR((G62+K62+O62+S62+W62+AA62)/(E62+I62+M62+Q62+U62+Y62+G62+K62+O62+S62+W62+AA62)),"",(G62+K62+O62+S62+W62+AA62)/(E62+I62+M62+Q62+U62+Y62+G62+K62+O62+S62+W62+AA62))</f>
        <v>0.484604895785988</v>
      </c>
      <c r="E62" s="14" t="n">
        <v>23391</v>
      </c>
      <c r="F62" s="75" t="n">
        <f>IF(ISERROR(E62/(E62+G62)),"",(E62/(E62+G62)))</f>
        <v>0.472765123188552</v>
      </c>
      <c r="G62" s="14" t="n">
        <v>26086</v>
      </c>
      <c r="H62" s="75" t="n">
        <f>IF(ISERROR(G62/(E62+G62)),"",(G62/(E62+G62)))</f>
        <v>0.527234876811448</v>
      </c>
      <c r="I62" s="14" t="n">
        <v>22425</v>
      </c>
      <c r="J62" s="75" t="n">
        <f>IF(ISERROR(I62/(I62+K62)),"",(I62/(I62+K62)))</f>
        <v>0.580687762183438</v>
      </c>
      <c r="K62" s="14" t="n">
        <v>16193</v>
      </c>
      <c r="L62" s="75" t="n">
        <f>IF(ISERROR(K62/(I62+K62)),"",(K62/(I62+K62)))</f>
        <v>0.419312237816562</v>
      </c>
      <c r="M62" s="14" t="n">
        <v>23342</v>
      </c>
      <c r="N62" s="75" t="n">
        <f>IF(ISERROR(M62/(M62+O62)),"",(M62/(M62+O62)))</f>
        <v>0.484344199365053</v>
      </c>
      <c r="O62" s="14" t="n">
        <v>24851</v>
      </c>
      <c r="P62" s="75" t="n">
        <f>IF(ISERROR(O62/(M62+O62)),"",(O62/(M62+O62)))</f>
        <v>0.515655800634947</v>
      </c>
      <c r="Q62" s="14" t="n">
        <v>18995</v>
      </c>
      <c r="R62" s="75" t="n">
        <f>IF(ISERROR(Q62/(Q62+S62)),"",(Q62/(Q62+S62)))</f>
        <v>0.532236823671159</v>
      </c>
      <c r="S62" s="14" t="n">
        <v>16694</v>
      </c>
      <c r="T62" s="75" t="n">
        <f>IF(ISERROR(S62/(Q62+S62)),"",(S62/(Q62+S62)))</f>
        <v>0.467763176328841</v>
      </c>
      <c r="U62" s="14" t="n">
        <v>19585</v>
      </c>
      <c r="V62" s="75" t="n">
        <f>IF(ISERROR(U62/(U62+W62)),"",(U62/(U62+W62)))</f>
        <v>0.553014259494564</v>
      </c>
      <c r="W62" s="14" t="n">
        <v>15830</v>
      </c>
      <c r="X62" s="75" t="n">
        <f>IF(ISERROR(W62/(U62+W62)),"",(W62/(U62+W62)))</f>
        <v>0.446985740505436</v>
      </c>
      <c r="Y62" s="14" t="n">
        <v>11326</v>
      </c>
      <c r="Z62" s="75" t="n">
        <f>IF(ISERROR(Y62/(Y62+AA62)),"",(Y62/(Y62+AA62)))</f>
        <v>0.479447995597511</v>
      </c>
      <c r="AA62" s="14" t="n">
        <v>12297</v>
      </c>
      <c r="AB62" s="75" t="n">
        <f>IF(ISERROR(AA62/(Y62+AA62)),"",(AA62/(Y62+AA62)))</f>
        <v>0.520552004402489</v>
      </c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</row>
    <row r="63" ht="12.75">
      <c r="A63" s="71" t="n">
        <v>61</v>
      </c>
      <c r="B63" s="75" t="n">
        <f>IF(ISERROR((E63+I63+M63+Q63+U63+Y63)/(E63+I63+M63+Q63+U63+Y63+G63+K63+O63+S63+W63+AA63)),"",(E63+I63+M63+Q63+U63+Y63)/(E63+I63+M63+Q63+U63+Y63+G63+K63+O63+S63+W63+AA63))</f>
        <v>0.43374824706189</v>
      </c>
      <c r="C63" s="77"/>
      <c r="D63" s="75" t="n">
        <f>IF(ISERROR((G63+K63+O63+S63+W63+AA63)/(E63+I63+M63+Q63+U63+Y63+G63+K63+O63+S63+W63+AA63)),"",(G63+K63+O63+S63+W63+AA63)/(E63+I63+M63+Q63+U63+Y63+G63+K63+O63+S63+W63+AA63))</f>
        <v>0.56625175293811</v>
      </c>
      <c r="E63" s="14" t="n">
        <v>19869</v>
      </c>
      <c r="F63" s="75" t="n">
        <f>IF(ISERROR(E63/(E63+G63)),"",(E63/(E63+G63)))</f>
        <v>0.389397354238119</v>
      </c>
      <c r="G63" s="14" t="n">
        <v>31156</v>
      </c>
      <c r="H63" s="75" t="n">
        <f>IF(ISERROR(G63/(E63+G63)),"",(G63/(E63+G63)))</f>
        <v>0.610602645761881</v>
      </c>
      <c r="I63" s="14" t="n">
        <v>22593</v>
      </c>
      <c r="J63" s="75" t="n">
        <f>IF(ISERROR(I63/(I63+K63)),"",(I63/(I63+K63)))</f>
        <v>0.507172200148158</v>
      </c>
      <c r="K63" s="14" t="n">
        <v>21954</v>
      </c>
      <c r="L63" s="75" t="n">
        <f>IF(ISERROR(K63/(I63+K63)),"",(K63/(I63+K63)))</f>
        <v>0.492827799851842</v>
      </c>
      <c r="M63" s="14" t="n">
        <v>19460</v>
      </c>
      <c r="N63" s="75" t="n">
        <f>IF(ISERROR(M63/(M63+O63)),"",(M63/(M63+O63)))</f>
        <v>0.393361767500152</v>
      </c>
      <c r="O63" s="14" t="n">
        <v>30011</v>
      </c>
      <c r="P63" s="75" t="n">
        <f>IF(ISERROR(O63/(M63+O63)),"",(O63/(M63+O63)))</f>
        <v>0.606638232499848</v>
      </c>
      <c r="Q63" s="14" t="n">
        <v>15608</v>
      </c>
      <c r="R63" s="75" t="n">
        <f>IF(ISERROR(Q63/(Q63+S63)),"",(Q63/(Q63+S63)))</f>
        <v>0.441302872653246</v>
      </c>
      <c r="S63" s="14" t="n">
        <v>19760</v>
      </c>
      <c r="T63" s="75" t="n">
        <f>IF(ISERROR(S63/(Q63+S63)),"",(S63/(Q63+S63)))</f>
        <v>0.558697127346754</v>
      </c>
      <c r="U63" s="14" t="n">
        <v>16094</v>
      </c>
      <c r="V63" s="75" t="n">
        <f>IF(ISERROR(U63/(U63+W63)),"",(U63/(U63+W63)))</f>
        <v>0.458479332250805</v>
      </c>
      <c r="W63" s="14" t="n">
        <v>19009</v>
      </c>
      <c r="X63" s="75" t="n">
        <f>IF(ISERROR(W63/(U63+W63)),"",(W63/(U63+W63)))</f>
        <v>0.541520667749195</v>
      </c>
      <c r="Y63" s="14" t="n">
        <v>11229</v>
      </c>
      <c r="Z63" s="75" t="n">
        <f>IF(ISERROR(Y63/(Y63+AA63)),"",(Y63/(Y63+AA63)))</f>
        <v>0.428211875071502</v>
      </c>
      <c r="AA63" s="14" t="n">
        <v>14994</v>
      </c>
      <c r="AB63" s="75" t="n">
        <f>IF(ISERROR(AA63/(Y63+AA63)),"",(AA63/(Y63+AA63)))</f>
        <v>0.571788124928498</v>
      </c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</row>
    <row r="64" ht="12.75">
      <c r="A64" s="71" t="n">
        <v>62</v>
      </c>
      <c r="B64" s="75" t="n">
        <f>IF(ISERROR((E64+I64+M64+Q64+U64+Y64)/(E64+I64+M64+Q64+U64+Y64+G64+K64+O64+S64+W64+AA64)),"",(E64+I64+M64+Q64+U64+Y64)/(E64+I64+M64+Q64+U64+Y64+G64+K64+O64+S64+W64+AA64))</f>
        <v>0.429155165202844</v>
      </c>
      <c r="C64" s="78"/>
      <c r="D64" s="75" t="n">
        <f>IF(ISERROR((G64+K64+O64+S64+W64+AA64)/(E64+I64+M64+Q64+U64+Y64+G64+K64+O64+S64+W64+AA64)),"",(G64+K64+O64+S64+W64+AA64)/(E64+I64+M64+Q64+U64+Y64+G64+K64+O64+S64+W64+AA64))</f>
        <v>0.570844834797156</v>
      </c>
      <c r="E64" s="14" t="n">
        <v>20051</v>
      </c>
      <c r="F64" s="75" t="n">
        <f>IF(ISERROR(E64/(E64+G64)),"",(E64/(E64+G64)))</f>
        <v>0.404727302087118</v>
      </c>
      <c r="G64" s="14" t="n">
        <v>29491</v>
      </c>
      <c r="H64" s="75" t="n">
        <f>IF(ISERROR(G64/(E64+G64)),"",(G64/(E64+G64)))</f>
        <v>0.595272697912882</v>
      </c>
      <c r="I64" s="14" t="n">
        <v>20696</v>
      </c>
      <c r="J64" s="75" t="n">
        <f>IF(ISERROR(I64/(I64+K64)),"",(I64/(I64+K64)))</f>
        <v>0.497010158257487</v>
      </c>
      <c r="K64" s="14" t="n">
        <v>20945</v>
      </c>
      <c r="L64" s="75" t="n">
        <f>IF(ISERROR(K64/(I64+K64)),"",(K64/(I64+K64)))</f>
        <v>0.502989841742513</v>
      </c>
      <c r="M64" s="14" t="n">
        <v>18933</v>
      </c>
      <c r="N64" s="75" t="n">
        <f>IF(ISERROR(M64/(M64+O64)),"",(M64/(M64+O64)))</f>
        <v>0.389567901234568</v>
      </c>
      <c r="O64" s="14" t="n">
        <v>29667</v>
      </c>
      <c r="P64" s="75" t="n">
        <f>IF(ISERROR(O64/(M64+O64)),"",(O64/(M64+O64)))</f>
        <v>0.610432098765432</v>
      </c>
      <c r="Q64" s="14" t="n">
        <v>16297</v>
      </c>
      <c r="R64" s="75" t="n">
        <f>IF(ISERROR(Q64/(Q64+S64)),"",(Q64/(Q64+S64)))</f>
        <v>0.441521497656525</v>
      </c>
      <c r="S64" s="14" t="n">
        <v>20614</v>
      </c>
      <c r="T64" s="75" t="n">
        <f>IF(ISERROR(S64/(Q64+S64)),"",(S64/(Q64+S64)))</f>
        <v>0.558478502343475</v>
      </c>
      <c r="U64" s="14" t="n">
        <v>16758</v>
      </c>
      <c r="V64" s="75" t="n">
        <f>IF(ISERROR(U64/(U64+W64)),"",(U64/(U64+W64)))</f>
        <v>0.456720811075984</v>
      </c>
      <c r="W64" s="14" t="n">
        <v>19934</v>
      </c>
      <c r="X64" s="75" t="n">
        <f>IF(ISERROR(W64/(U64+W64)),"",(W64/(U64+W64)))</f>
        <v>0.543279188924016</v>
      </c>
      <c r="Y64" s="14" t="n">
        <v>9876</v>
      </c>
      <c r="Z64" s="75" t="n">
        <f>IF(ISERROR(Y64/(Y64+AA64)),"",(Y64/(Y64+AA64)))</f>
        <v>0.38407093412149</v>
      </c>
      <c r="AA64" s="14" t="n">
        <v>15838</v>
      </c>
      <c r="AB64" s="75" t="n">
        <f>IF(ISERROR(AA64/(Y64+AA64)),"",(AA64/(Y64+AA64)))</f>
        <v>0.61592906587851</v>
      </c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</row>
    <row r="65" ht="12.75">
      <c r="A65" s="71" t="n">
        <v>63</v>
      </c>
      <c r="B65" s="75" t="n">
        <f>IF(ISERROR((E65+I65+M65+Q65+U65+Y65)/(E65+I65+M65+Q65+U65+Y65+G65+K65+O65+S65+W65+AA65)),"",(E65+I65+M65+Q65+U65+Y65)/(E65+I65+M65+Q65+U65+Y65+G65+K65+O65+S65+W65+AA65))</f>
        <v>0.31907836483466</v>
      </c>
      <c r="C65" s="77"/>
      <c r="D65" s="75" t="n">
        <f>IF(ISERROR((G65+K65+O65+S65+W65+AA65)/(E65+I65+M65+Q65+U65+Y65+G65+K65+O65+S65+W65+AA65)),"",(G65+K65+O65+S65+W65+AA65)/(E65+I65+M65+Q65+U65+Y65+G65+K65+O65+S65+W65+AA65))</f>
        <v>0.68092163516534</v>
      </c>
      <c r="E65" s="14" t="n">
        <v>12297</v>
      </c>
      <c r="F65" s="75" t="n">
        <f>IF(ISERROR(E65/(E65+G65)),"",(E65/(E65+G65)))</f>
        <v>0.27912836227443</v>
      </c>
      <c r="G65" s="14" t="n">
        <v>31758</v>
      </c>
      <c r="H65" s="75" t="n">
        <f>IF(ISERROR(G65/(E65+G65)),"",(G65/(E65+G65)))</f>
        <v>0.72087163772557</v>
      </c>
      <c r="I65" s="14" t="n">
        <v>14370</v>
      </c>
      <c r="J65" s="75" t="n">
        <f>IF(ISERROR(I65/(I65+K65)),"",(I65/(I65+K65)))</f>
        <v>0.392998769314919</v>
      </c>
      <c r="K65" s="14" t="n">
        <v>22195</v>
      </c>
      <c r="L65" s="75" t="n">
        <f>IF(ISERROR(K65/(I65+K65)),"",(K65/(I65+K65)))</f>
        <v>0.607001230685081</v>
      </c>
      <c r="M65" s="14" t="n">
        <v>12617</v>
      </c>
      <c r="N65" s="75" t="n">
        <f>IF(ISERROR(M65/(M65+O65)),"",(M65/(M65+O65)))</f>
        <v>0.291830503770181</v>
      </c>
      <c r="O65" s="14" t="n">
        <v>30617</v>
      </c>
      <c r="P65" s="75" t="n">
        <f>IF(ISERROR(O65/(M65+O65)),"",(O65/(M65+O65)))</f>
        <v>0.708169496229819</v>
      </c>
      <c r="Q65" s="14" t="n">
        <v>10441</v>
      </c>
      <c r="R65" s="75" t="n">
        <f>IF(ISERROR(Q65/(Q65+S65)),"",(Q65/(Q65+S65)))</f>
        <v>0.327910555573003</v>
      </c>
      <c r="S65" s="14" t="n">
        <v>21400</v>
      </c>
      <c r="T65" s="75" t="n">
        <f>IF(ISERROR(S65/(Q65+S65)),"",(S65/(Q65+S65)))</f>
        <v>0.672089444426997</v>
      </c>
      <c r="U65" s="14" t="n">
        <v>10712</v>
      </c>
      <c r="V65" s="75" t="n">
        <f>IF(ISERROR(U65/(U65+W65)),"",(U65/(U65+W65)))</f>
        <v>0.339266485082663</v>
      </c>
      <c r="W65" s="14" t="n">
        <v>20862</v>
      </c>
      <c r="X65" s="75" t="n">
        <f>IF(ISERROR(W65/(U65+W65)),"",(W65/(U65+W65)))</f>
        <v>0.660733514917337</v>
      </c>
      <c r="Y65" s="14" t="n">
        <v>6229</v>
      </c>
      <c r="Z65" s="75" t="n">
        <f>IF(ISERROR(Y65/(Y65+AA65)),"",(Y65/(Y65+AA65)))</f>
        <v>0.287527695716396</v>
      </c>
      <c r="AA65" s="14" t="n">
        <v>15435</v>
      </c>
      <c r="AB65" s="75" t="n">
        <f>IF(ISERROR(AA65/(Y65+AA65)),"",(AA65/(Y65+AA65)))</f>
        <v>0.712472304283604</v>
      </c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</row>
    <row r="66" ht="12.75">
      <c r="A66" s="71" t="n">
        <v>64</v>
      </c>
      <c r="B66" s="75" t="n">
        <f>IF(ISERROR((E66+I66+M66+Q66+U66+Y66)/(E66+I66+M66+Q66+U66+Y66+G66+K66+O66+S66+W66+AA66)),"",(E66+I66+M66+Q66+U66+Y66)/(E66+I66+M66+Q66+U66+Y66+G66+K66+O66+S66+W66+AA66))</f>
        <v>0.362431606795714</v>
      </c>
      <c r="C66" s="78"/>
      <c r="D66" s="75" t="n">
        <f>IF(ISERROR((G66+K66+O66+S66+W66+AA66)/(E66+I66+M66+Q66+U66+Y66+G66+K66+O66+S66+W66+AA66)),"",(G66+K66+O66+S66+W66+AA66)/(E66+I66+M66+Q66+U66+Y66+G66+K66+O66+S66+W66+AA66))</f>
        <v>0.637568393204286</v>
      </c>
      <c r="E66" s="14" t="n">
        <v>14555</v>
      </c>
      <c r="F66" s="75" t="n">
        <f>IF(ISERROR(E66/(E66+G66)),"",(E66/(E66+G66)))</f>
        <v>0.338882421420256</v>
      </c>
      <c r="G66" s="14" t="n">
        <v>28395</v>
      </c>
      <c r="H66" s="75" t="n">
        <f>IF(ISERROR(G66/(E66+G66)),"",(G66/(E66+G66)))</f>
        <v>0.661117578579744</v>
      </c>
      <c r="I66" s="14" t="n">
        <v>15649</v>
      </c>
      <c r="J66" s="75" t="n">
        <f>IF(ISERROR(I66/(I66+K66)),"",(I66/(I66+K66)))</f>
        <v>0.428258668345147</v>
      </c>
      <c r="K66" s="14" t="n">
        <v>20892</v>
      </c>
      <c r="L66" s="75" t="n">
        <f>IF(ISERROR(K66/(I66+K66)),"",(K66/(I66+K66)))</f>
        <v>0.571741331654853</v>
      </c>
      <c r="M66" s="14" t="n">
        <v>13795</v>
      </c>
      <c r="N66" s="75" t="n">
        <f>IF(ISERROR(M66/(M66+O66)),"",(M66/(M66+O66)))</f>
        <v>0.327143805729463</v>
      </c>
      <c r="O66" s="14" t="n">
        <v>28373</v>
      </c>
      <c r="P66" s="75" t="n">
        <f>IF(ISERROR(O66/(M66+O66)),"",(O66/(M66+O66)))</f>
        <v>0.672856194270537</v>
      </c>
      <c r="Q66" s="14" t="n">
        <v>11419</v>
      </c>
      <c r="R66" s="75" t="n">
        <f>IF(ISERROR(Q66/(Q66+S66)),"",(Q66/(Q66+S66)))</f>
        <v>0.366734110543726</v>
      </c>
      <c r="S66" s="14" t="n">
        <v>19718</v>
      </c>
      <c r="T66" s="75" t="n">
        <f>IF(ISERROR(S66/(Q66+S66)),"",(S66/(Q66+S66)))</f>
        <v>0.633265889456274</v>
      </c>
      <c r="U66" s="14" t="n">
        <v>11819</v>
      </c>
      <c r="V66" s="75" t="n">
        <f>IF(ISERROR(U66/(U66+W66)),"",(U66/(U66+W66)))</f>
        <v>0.382888428145652</v>
      </c>
      <c r="W66" s="14" t="n">
        <v>19049</v>
      </c>
      <c r="X66" s="75" t="n">
        <f>IF(ISERROR(W66/(U66+W66)),"",(W66/(U66+W66)))</f>
        <v>0.617111571854348</v>
      </c>
      <c r="Y66" s="14" t="n">
        <v>7151</v>
      </c>
      <c r="Z66" s="75" t="n">
        <f>IF(ISERROR(Y66/(Y66+AA66)),"",(Y66/(Y66+AA66)))</f>
        <v>0.331325580317843</v>
      </c>
      <c r="AA66" s="14" t="n">
        <v>14432</v>
      </c>
      <c r="AB66" s="75" t="n">
        <f>IF(ISERROR(AA66/(Y66+AA66)),"",(AA66/(Y66+AA66)))</f>
        <v>0.668674419682157</v>
      </c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</row>
    <row r="67" ht="12.75">
      <c r="A67" s="71" t="n">
        <v>65</v>
      </c>
      <c r="B67" s="75" t="n">
        <f>IF(ISERROR((E67+I67+M67+Q67+U67+Y67)/(E67+I67+M67+Q67+U67+Y67+G67+K67+O67+S67+W67+AA67)),"",(E67+I67+M67+Q67+U67+Y67)/(E67+I67+M67+Q67+U67+Y67+G67+K67+O67+S67+W67+AA67))</f>
        <v>0.531172955410061</v>
      </c>
      <c r="C67" s="77"/>
      <c r="D67" s="75" t="n">
        <f>IF(ISERROR((G67+K67+O67+S67+W67+AA67)/(E67+I67+M67+Q67+U67+Y67+G67+K67+O67+S67+W67+AA67)),"",(G67+K67+O67+S67+W67+AA67)/(E67+I67+M67+Q67+U67+Y67+G67+K67+O67+S67+W67+AA67))</f>
        <v>0.468827044589939</v>
      </c>
      <c r="E67" s="14" t="n">
        <v>25650</v>
      </c>
      <c r="F67" s="75" t="n">
        <f>IF(ISERROR(E67/(E67+G67)),"",(E67/(E67+G67)))</f>
        <v>0.501015704351902</v>
      </c>
      <c r="G67" s="14" t="n">
        <v>25546</v>
      </c>
      <c r="H67" s="75" t="n">
        <f>IF(ISERROR(G67/(E67+G67)),"",(G67/(E67+G67)))</f>
        <v>0.498984295648097</v>
      </c>
      <c r="I67" s="14" t="n">
        <v>21991</v>
      </c>
      <c r="J67" s="75" t="n">
        <f>IF(ISERROR(I67/(I67+K67)),"",(I67/(I67+K67)))</f>
        <v>0.578208397970184</v>
      </c>
      <c r="K67" s="14" t="n">
        <v>16042</v>
      </c>
      <c r="L67" s="75" t="n">
        <f>IF(ISERROR(K67/(I67+K67)),"",(K67/(I67+K67)))</f>
        <v>0.421791602029816</v>
      </c>
      <c r="M67" s="14" t="n">
        <v>25208</v>
      </c>
      <c r="N67" s="75" t="n">
        <f>IF(ISERROR(M67/(M67+O67)),"",(M67/(M67+O67)))</f>
        <v>0.503827473867248</v>
      </c>
      <c r="O67" s="14" t="n">
        <v>24825</v>
      </c>
      <c r="P67" s="75" t="n">
        <f>IF(ISERROR(O67/(M67+O67)),"",(O67/(M67+O67)))</f>
        <v>0.496172526132752</v>
      </c>
      <c r="Q67" s="14" t="n">
        <v>21722</v>
      </c>
      <c r="R67" s="75" t="n">
        <f>IF(ISERROR(Q67/(Q67+S67)),"",(Q67/(Q67+S67)))</f>
        <v>0.548521501982273</v>
      </c>
      <c r="S67" s="14" t="n">
        <v>17879</v>
      </c>
      <c r="T67" s="75" t="n">
        <f>IF(ISERROR(S67/(Q67+S67)),"",(S67/(Q67+S67)))</f>
        <v>0.451478498017727</v>
      </c>
      <c r="U67" s="14" t="n">
        <v>22227</v>
      </c>
      <c r="V67" s="75" t="n">
        <f>IF(ISERROR(U67/(U67+W67)),"",(U67/(U67+W67)))</f>
        <v>0.566523933323138</v>
      </c>
      <c r="W67" s="14" t="n">
        <v>17007</v>
      </c>
      <c r="X67" s="75" t="n">
        <f>IF(ISERROR(W67/(U67+W67)),"",(W67/(U67+W67)))</f>
        <v>0.433476066676862</v>
      </c>
      <c r="Y67" s="14" t="n">
        <v>13333</v>
      </c>
      <c r="Z67" s="75" t="n">
        <f>IF(ISERROR(Y67/(Y67+AA67)),"",(Y67/(Y67+AA67)))</f>
        <v>0.495816444163475</v>
      </c>
      <c r="AA67" s="14" t="n">
        <v>13558</v>
      </c>
      <c r="AB67" s="75" t="n">
        <f>IF(ISERROR(AA67/(Y67+AA67)),"",(AA67/(Y67+AA67)))</f>
        <v>0.504183555836525</v>
      </c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</row>
    <row r="68" ht="12.75">
      <c r="A68" s="71" t="n">
        <v>66</v>
      </c>
      <c r="B68" s="75" t="n">
        <f>IF(ISERROR((E68+I68+M68+Q68+U68+Y68)/(E68+I68+M68+Q68+U68+Y68+G68+K68+O68+S68+W68+AA68)),"",(E68+I68+M68+Q68+U68+Y68)/(E68+I68+M68+Q68+U68+Y68+G68+K68+O68+S68+W68+AA68))</f>
        <v>0.614291294304629</v>
      </c>
      <c r="C68" s="78"/>
      <c r="D68" s="75" t="n">
        <f>IF(ISERROR((G68+K68+O68+S68+W68+AA68)/(E68+I68+M68+Q68+U68+Y68+G68+K68+O68+S68+W68+AA68)),"",(G68+K68+O68+S68+W68+AA68)/(E68+I68+M68+Q68+U68+Y68+G68+K68+O68+S68+W68+AA68))</f>
        <v>0.385708705695371</v>
      </c>
      <c r="E68" s="14" t="n">
        <v>37226</v>
      </c>
      <c r="F68" s="75" t="n">
        <f>IF(ISERROR(E68/(E68+G68)),"",(E68/(E68+G68)))</f>
        <v>0.629881556683587</v>
      </c>
      <c r="G68" s="14" t="n">
        <v>21874</v>
      </c>
      <c r="H68" s="75" t="n">
        <f>IF(ISERROR(G68/(E68+G68)),"",(G68/(E68+G68)))</f>
        <v>0.370118443316413</v>
      </c>
      <c r="I68" s="14" t="n">
        <v>29562</v>
      </c>
      <c r="J68" s="75" t="n">
        <f>IF(ISERROR(I68/(I68+K68)),"",(I68/(I68+K68)))</f>
        <v>0.600768183388542</v>
      </c>
      <c r="K68" s="14" t="n">
        <v>19645</v>
      </c>
      <c r="L68" s="75" t="n">
        <f>IF(ISERROR(K68/(I68+K68)),"",(K68/(I68+K68)))</f>
        <v>0.399231816611458</v>
      </c>
      <c r="M68" s="14" t="n">
        <v>36239</v>
      </c>
      <c r="N68" s="75" t="n">
        <f>IF(ISERROR(M68/(M68+O68)),"",(M68/(M68+O68)))</f>
        <v>0.620541447627528</v>
      </c>
      <c r="O68" s="14" t="n">
        <v>22160</v>
      </c>
      <c r="P68" s="75" t="n">
        <f>IF(ISERROR(O68/(M68+O68)),"",(O68/(M68+O68)))</f>
        <v>0.379458552372472</v>
      </c>
      <c r="Q68" s="14" t="n">
        <v>30804</v>
      </c>
      <c r="R68" s="75" t="n">
        <f>IF(ISERROR(Q68/(Q68+S68)),"",(Q68/(Q68+S68)))</f>
        <v>0.640362547813072</v>
      </c>
      <c r="S68" s="14" t="n">
        <v>17300</v>
      </c>
      <c r="T68" s="75" t="n">
        <f>IF(ISERROR(S68/(Q68+S68)),"",(S68/(Q68+S68)))</f>
        <v>0.359637452186928</v>
      </c>
      <c r="U68" s="14" t="n">
        <v>31159</v>
      </c>
      <c r="V68" s="75" t="n">
        <f>IF(ISERROR(U68/(U68+W68)),"",(U68/(U68+W68)))</f>
        <v>0.652927371023846</v>
      </c>
      <c r="W68" s="14" t="n">
        <v>16563</v>
      </c>
      <c r="X68" s="75" t="n">
        <f>IF(ISERROR(W68/(U68+W68)),"",(W68/(U68+W68)))</f>
        <v>0.347072628976154</v>
      </c>
      <c r="Y68" s="14" t="n">
        <v>17441</v>
      </c>
      <c r="Z68" s="75" t="n">
        <f>IF(ISERROR(Y68/(Y68+AA68)),"",(Y68/(Y68+AA68)))</f>
        <v>0.506328746443709</v>
      </c>
      <c r="AA68" s="14" t="n">
        <v>17005</v>
      </c>
      <c r="AB68" s="75" t="n">
        <f>IF(ISERROR(AA68/(Y68+AA68)),"",(AA68/(Y68+AA68)))</f>
        <v>0.493671253556291</v>
      </c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</row>
    <row r="69" ht="12.75">
      <c r="A69" s="71" t="n">
        <v>67</v>
      </c>
      <c r="B69" s="75" t="n">
        <f>IF(ISERROR((E69+I69+M69+Q69+U69+Y69)/(E69+I69+M69+Q69+U69+Y69+G69+K69+O69+S69+W69+AA69)),"",(E69+I69+M69+Q69+U69+Y69)/(E69+I69+M69+Q69+U69+Y69+G69+K69+O69+S69+W69+AA69))</f>
        <v>0.766353099502244</v>
      </c>
      <c r="C69" s="77"/>
      <c r="D69" s="75" t="n">
        <f>IF(ISERROR((G69+K69+O69+S69+W69+AA69)/(E69+I69+M69+Q69+U69+Y69+G69+K69+O69+S69+W69+AA69)),"",(G69+K69+O69+S69+W69+AA69)/(E69+I69+M69+Q69+U69+Y69+G69+K69+O69+S69+W69+AA69))</f>
        <v>0.233646900497756</v>
      </c>
      <c r="E69" s="14" t="n">
        <v>35978</v>
      </c>
      <c r="F69" s="75" t="n">
        <f>IF(ISERROR(E69/(E69+G69)),"",(E69/(E69+G69)))</f>
        <v>0.781009855424825</v>
      </c>
      <c r="G69" s="14" t="n">
        <v>10088</v>
      </c>
      <c r="H69" s="75" t="n">
        <f>IF(ISERROR(G69/(E69+G69)),"",(G69/(E69+G69)))</f>
        <v>0.218990144575175</v>
      </c>
      <c r="I69" s="14" t="n">
        <v>29925</v>
      </c>
      <c r="J69" s="75" t="n">
        <f>IF(ISERROR(I69/(I69+K69)),"",(I69/(I69+K69)))</f>
        <v>0.767583235007439</v>
      </c>
      <c r="K69" s="14" t="n">
        <v>9061</v>
      </c>
      <c r="L69" s="75" t="n">
        <f>IF(ISERROR(K69/(I69+K69)),"",(K69/(I69+K69)))</f>
        <v>0.232416764992561</v>
      </c>
      <c r="M69" s="14" t="n">
        <v>34841</v>
      </c>
      <c r="N69" s="75" t="n">
        <f>IF(ISERROR(M69/(M69+O69)),"",(M69/(M69+O69)))</f>
        <v>0.769490701886126</v>
      </c>
      <c r="O69" s="14" t="n">
        <v>10437</v>
      </c>
      <c r="P69" s="75" t="n">
        <f>IF(ISERROR(O69/(M69+O69)),"",(O69/(M69+O69)))</f>
        <v>0.230509298113874</v>
      </c>
      <c r="Q69" s="14" t="n">
        <v>27613</v>
      </c>
      <c r="R69" s="75" t="n">
        <f>IF(ISERROR(Q69/(Q69+S69)),"",(Q69/(Q69+S69)))</f>
        <v>0.77630025302221</v>
      </c>
      <c r="S69" s="14" t="n">
        <v>7957</v>
      </c>
      <c r="T69" s="75" t="n">
        <f>IF(ISERROR(S69/(Q69+S69)),"",(S69/(Q69+S69)))</f>
        <v>0.22369974697779</v>
      </c>
      <c r="U69" s="14" t="n">
        <v>28098</v>
      </c>
      <c r="V69" s="75" t="n">
        <f>IF(ISERROR(U69/(U69+W69)),"",(U69/(U69+W69)))</f>
        <v>0.794132609801594</v>
      </c>
      <c r="W69" s="14" t="n">
        <v>7284</v>
      </c>
      <c r="X69" s="75" t="n">
        <f>IF(ISERROR(W69/(U69+W69)),"",(W69/(U69+W69)))</f>
        <v>0.205867390198406</v>
      </c>
      <c r="Y69" s="14" t="n">
        <v>15520</v>
      </c>
      <c r="Z69" s="75" t="n">
        <f>IF(ISERROR(Y69/(Y69+AA69)),"",(Y69/(Y69+AA69)))</f>
        <v>0.671135135135135</v>
      </c>
      <c r="AA69" s="14" t="n">
        <v>7605</v>
      </c>
      <c r="AB69" s="75" t="n">
        <f>IF(ISERROR(AA69/(Y69+AA69)),"",(AA69/(Y69+AA69)))</f>
        <v>0.328864864864865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</row>
    <row r="70" ht="12.75">
      <c r="A70" s="71" t="n">
        <v>68</v>
      </c>
      <c r="B70" s="75" t="n">
        <f>IF(ISERROR((E70+I70+M70+Q70+U70+Y70)/(E70+I70+M70+Q70+U70+Y70+G70+K70+O70+S70+W70+AA70)),"",(E70+I70+M70+Q70+U70+Y70)/(E70+I70+M70+Q70+U70+Y70+G70+K70+O70+S70+W70+AA70))</f>
        <v>0.715107435209883</v>
      </c>
      <c r="C70" s="78"/>
      <c r="D70" s="75" t="n">
        <f>IF(ISERROR((G70+K70+O70+S70+W70+AA70)/(E70+I70+M70+Q70+U70+Y70+G70+K70+O70+S70+W70+AA70)),"",(G70+K70+O70+S70+W70+AA70)/(E70+I70+M70+Q70+U70+Y70+G70+K70+O70+S70+W70+AA70))</f>
        <v>0.284892564790118</v>
      </c>
      <c r="E70" s="14" t="n">
        <v>43239</v>
      </c>
      <c r="F70" s="75" t="n">
        <f>IF(ISERROR(E70/(E70+G70)),"",(E70/(E70+G70)))</f>
        <v>0.762673298761774</v>
      </c>
      <c r="G70" s="14" t="n">
        <v>13455</v>
      </c>
      <c r="H70" s="75" t="n">
        <f>IF(ISERROR(G70/(E70+G70)),"",(G70/(E70+G70)))</f>
        <v>0.237326701238226</v>
      </c>
      <c r="I70" s="14" t="n">
        <v>31485</v>
      </c>
      <c r="J70" s="75" t="n">
        <f>IF(ISERROR(I70/(I70+K70)),"",(I70/(I70+K70)))</f>
        <v>0.680227282547639</v>
      </c>
      <c r="K70" s="14" t="n">
        <v>14801</v>
      </c>
      <c r="L70" s="75" t="n">
        <f>IF(ISERROR(K70/(I70+K70)),"",(K70/(I70+K70)))</f>
        <v>0.319772717452361</v>
      </c>
      <c r="M70" s="14" t="n">
        <v>41264</v>
      </c>
      <c r="N70" s="75" t="n">
        <f>IF(ISERROR(M70/(M70+O70)),"",(M70/(M70+O70)))</f>
        <v>0.732566396818634</v>
      </c>
      <c r="O70" s="14" t="n">
        <v>15064</v>
      </c>
      <c r="P70" s="75" t="n">
        <f>IF(ISERROR(O70/(M70+O70)),"",(O70/(M70+O70)))</f>
        <v>0.267433603181366</v>
      </c>
      <c r="Q70" s="14" t="n">
        <v>34102</v>
      </c>
      <c r="R70" s="75" t="n">
        <f>IF(ISERROR(Q70/(Q70+S70)),"",(Q70/(Q70+S70)))</f>
        <v>0.737803163064408</v>
      </c>
      <c r="S70" s="14" t="n">
        <v>12119</v>
      </c>
      <c r="T70" s="75" t="n">
        <f>IF(ISERROR(S70/(Q70+S70)),"",(S70/(Q70+S70)))</f>
        <v>0.262196836935592</v>
      </c>
      <c r="U70" s="14" t="n">
        <v>34532</v>
      </c>
      <c r="V70" s="75" t="n">
        <f>IF(ISERROR(U70/(U70+W70)),"",(U70/(U70+W70)))</f>
        <v>0.751627016085149</v>
      </c>
      <c r="W70" s="14" t="n">
        <v>11411</v>
      </c>
      <c r="X70" s="75" t="n">
        <f>IF(ISERROR(W70/(U70+W70)),"",(W70/(U70+W70)))</f>
        <v>0.248372983914851</v>
      </c>
      <c r="Y70" s="14" t="n">
        <v>17526</v>
      </c>
      <c r="Z70" s="75" t="n">
        <f>IF(ISERROR(Y70/(Y70+AA70)),"",(Y70/(Y70+AA70)))</f>
        <v>0.561550785004806</v>
      </c>
      <c r="AA70" s="14" t="n">
        <v>13684</v>
      </c>
      <c r="AB70" s="75" t="n">
        <f>IF(ISERROR(AA70/(Y70+AA70)),"",(AA70/(Y70+AA70)))</f>
        <v>0.438449214995194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</row>
    <row r="71" ht="12.75">
      <c r="A71" s="71" t="n">
        <v>69</v>
      </c>
      <c r="B71" s="75" t="n">
        <f>IF(ISERROR((E71+I71+M71+Q71+U71+Y71)/(E71+I71+M71+Q71+U71+Y71+G71+K71+O71+S71+W71+AA71)),"",(E71+I71+M71+Q71+U71+Y71)/(E71+I71+M71+Q71+U71+Y71+G71+K71+O71+S71+W71+AA71))</f>
        <v>0.694466408285481</v>
      </c>
      <c r="C71" s="77"/>
      <c r="D71" s="75" t="n">
        <f>IF(ISERROR((G71+K71+O71+S71+W71+AA71)/(E71+I71+M71+Q71+U71+Y71+G71+K71+O71+S71+W71+AA71)),"",(G71+K71+O71+S71+W71+AA71)/(E71+I71+M71+Q71+U71+Y71+G71+K71+O71+S71+W71+AA71))</f>
        <v>0.305533591714519</v>
      </c>
      <c r="E71" s="14" t="n">
        <v>34653</v>
      </c>
      <c r="F71" s="75" t="n">
        <f>IF(ISERROR(E71/(E71+G71)),"",(E71/(E71+G71)))</f>
        <v>0.733971575625357</v>
      </c>
      <c r="G71" s="14" t="n">
        <v>12560</v>
      </c>
      <c r="H71" s="75" t="n">
        <f>IF(ISERROR(G71/(E71+G71)),"",(G71/(E71+G71)))</f>
        <v>0.266028424374643</v>
      </c>
      <c r="I71" s="14" t="n">
        <v>26993</v>
      </c>
      <c r="J71" s="75" t="n">
        <f>IF(ISERROR(I71/(I71+K71)),"",(I71/(I71+K71)))</f>
        <v>0.667532210599204</v>
      </c>
      <c r="K71" s="14" t="n">
        <v>13444</v>
      </c>
      <c r="L71" s="75" t="n">
        <f>IF(ISERROR(K71/(I71+K71)),"",(K71/(I71+K71)))</f>
        <v>0.332467789400796</v>
      </c>
      <c r="M71" s="14" t="n">
        <v>32977</v>
      </c>
      <c r="N71" s="75" t="n">
        <f>IF(ISERROR(M71/(M71+O71)),"",(M71/(M71+O71)))</f>
        <v>0.705813107315612</v>
      </c>
      <c r="O71" s="14" t="n">
        <v>13745</v>
      </c>
      <c r="P71" s="75" t="n">
        <f>IF(ISERROR(O71/(M71+O71)),"",(O71/(M71+O71)))</f>
        <v>0.294186892684389</v>
      </c>
      <c r="Q71" s="14" t="n">
        <v>26329</v>
      </c>
      <c r="R71" s="75" t="n">
        <f>IF(ISERROR(Q71/(Q71+S71)),"",(Q71/(Q71+S71)))</f>
        <v>0.719568188029516</v>
      </c>
      <c r="S71" s="14" t="n">
        <v>10261</v>
      </c>
      <c r="T71" s="75" t="n">
        <f>IF(ISERROR(S71/(Q71+S71)),"",(S71/(Q71+S71)))</f>
        <v>0.280431811970484</v>
      </c>
      <c r="U71" s="14" t="n">
        <v>26615</v>
      </c>
      <c r="V71" s="75" t="n">
        <f>IF(ISERROR(U71/(U71+W71)),"",(U71/(U71+W71)))</f>
        <v>0.731362149982138</v>
      </c>
      <c r="W71" s="14" t="n">
        <v>9776</v>
      </c>
      <c r="X71" s="75" t="n">
        <f>IF(ISERROR(W71/(U71+W71)),"",(W71/(U71+W71)))</f>
        <v>0.268637850017862</v>
      </c>
      <c r="Y71" s="14" t="n">
        <v>13161</v>
      </c>
      <c r="Z71" s="75" t="n">
        <f>IF(ISERROR(Y71/(Y71+AA71)),"",(Y71/(Y71+AA71)))</f>
        <v>0.546371637329791</v>
      </c>
      <c r="AA71" s="14" t="n">
        <v>10927</v>
      </c>
      <c r="AB71" s="75" t="n">
        <f>IF(ISERROR(AA71/(Y71+AA71)),"",(AA71/(Y71+AA71)))</f>
        <v>0.453628362670209</v>
      </c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</row>
    <row r="72" ht="12.75">
      <c r="A72" s="71" t="n">
        <v>70</v>
      </c>
      <c r="B72" s="75" t="n">
        <f>IF(ISERROR((E72+I72+M72+Q72+U72+Y72)/(E72+I72+M72+Q72+U72+Y72+G72+K72+O72+S72+W72+AA72)),"",(E72+I72+M72+Q72+U72+Y72)/(E72+I72+M72+Q72+U72+Y72+G72+K72+O72+S72+W72+AA72))</f>
        <v>0.512620621533318</v>
      </c>
      <c r="C72" s="78"/>
      <c r="D72" s="75" t="n">
        <f>IF(ISERROR((G72+K72+O72+S72+W72+AA72)/(E72+I72+M72+Q72+U72+Y72+G72+K72+O72+S72+W72+AA72)),"",(G72+K72+O72+S72+W72+AA72)/(E72+I72+M72+Q72+U72+Y72+G72+K72+O72+S72+W72+AA72))</f>
        <v>0.487379378466682</v>
      </c>
      <c r="E72" s="14" t="n">
        <v>20179</v>
      </c>
      <c r="F72" s="75" t="n">
        <f>IF(ISERROR(E72/(E72+G72)),"",(E72/(E72+G72)))</f>
        <v>0.498505397860619</v>
      </c>
      <c r="G72" s="14" t="n">
        <v>20300</v>
      </c>
      <c r="H72" s="75" t="n">
        <f>IF(ISERROR(G72/(E72+G72)),"",(G72/(E72+G72)))</f>
        <v>0.501494602139381</v>
      </c>
      <c r="I72" s="14" t="n">
        <v>19407</v>
      </c>
      <c r="J72" s="75" t="n">
        <f>IF(ISERROR(I72/(I72+K72)),"",(I72/(I72+K72)))</f>
        <v>0.548344258589512</v>
      </c>
      <c r="K72" s="14" t="n">
        <v>15985</v>
      </c>
      <c r="L72" s="75" t="n">
        <f>IF(ISERROR(K72/(I72+K72)),"",(K72/(I72+K72)))</f>
        <v>0.451655741410488</v>
      </c>
      <c r="M72" s="14" t="n">
        <v>20229</v>
      </c>
      <c r="N72" s="75" t="n">
        <f>IF(ISERROR(M72/(M72+O72)),"",(M72/(M72+O72)))</f>
        <v>0.5103693611868</v>
      </c>
      <c r="O72" s="14" t="n">
        <v>19407</v>
      </c>
      <c r="P72" s="75" t="n">
        <f>IF(ISERROR(O72/(M72+O72)),"",(O72/(M72+O72)))</f>
        <v>0.4896306388132</v>
      </c>
      <c r="Q72" s="14" t="n">
        <v>15780</v>
      </c>
      <c r="R72" s="75" t="n">
        <f>IF(ISERROR(Q72/(Q72+S72)),"",(Q72/(Q72+S72)))</f>
        <v>0.519797088082219</v>
      </c>
      <c r="S72" s="14" t="n">
        <v>14578</v>
      </c>
      <c r="T72" s="75" t="n">
        <f>IF(ISERROR(S72/(Q72+S72)),"",(S72/(Q72+S72)))</f>
        <v>0.480202911917781</v>
      </c>
      <c r="U72" s="14" t="n">
        <v>16322</v>
      </c>
      <c r="V72" s="75" t="n">
        <f>IF(ISERROR(U72/(U72+W72)),"",(U72/(U72+W72)))</f>
        <v>0.540803816970942</v>
      </c>
      <c r="W72" s="14" t="n">
        <v>13859</v>
      </c>
      <c r="X72" s="75" t="n">
        <f>IF(ISERROR(W72/(U72+W72)),"",(W72/(U72+W72)))</f>
        <v>0.459196183029058</v>
      </c>
      <c r="Y72" s="14" t="n">
        <v>9282</v>
      </c>
      <c r="Z72" s="75" t="n">
        <f>IF(ISERROR(Y72/(Y72+AA72)),"",(Y72/(Y72+AA72)))</f>
        <v>0.43436754176611</v>
      </c>
      <c r="AA72" s="14" t="n">
        <v>12087</v>
      </c>
      <c r="AB72" s="75" t="n">
        <f>IF(ISERROR(AA72/(Y72+AA72)),"",(AA72/(Y72+AA72)))</f>
        <v>0.56563245823389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</row>
    <row r="73" ht="12.75">
      <c r="A73" s="71" t="n">
        <v>71</v>
      </c>
      <c r="B73" s="75" t="n">
        <f>IF(ISERROR((E73+I73+M73+Q73+U73+Y73)/(E73+I73+M73+Q73+U73+Y73+G73+K73+O73+S73+W73+AA73)),"",(E73+I73+M73+Q73+U73+Y73)/(E73+I73+M73+Q73+U73+Y73+G73+K73+O73+S73+W73+AA73))</f>
        <v>0.376728027504187</v>
      </c>
      <c r="C73" s="77"/>
      <c r="D73" s="75" t="n">
        <f>IF(ISERROR((G73+K73+O73+S73+W73+AA73)/(E73+I73+M73+Q73+U73+Y73+G73+K73+O73+S73+W73+AA73)),"",(G73+K73+O73+S73+W73+AA73)/(E73+I73+M73+Q73+U73+Y73+G73+K73+O73+S73+W73+AA73))</f>
        <v>0.623271972495813</v>
      </c>
      <c r="E73" s="14" t="n">
        <v>17682</v>
      </c>
      <c r="F73" s="75" t="n">
        <f>IF(ISERROR(E73/(E73+G73)),"",(E73/(E73+G73)))</f>
        <v>0.346257784044178</v>
      </c>
      <c r="G73" s="14" t="n">
        <v>33384</v>
      </c>
      <c r="H73" s="75" t="n">
        <f>IF(ISERROR(G73/(E73+G73)),"",(G73/(E73+G73)))</f>
        <v>0.653742215955822</v>
      </c>
      <c r="I73" s="14" t="n">
        <v>18236</v>
      </c>
      <c r="J73" s="75" t="n">
        <f>IF(ISERROR(I73/(I73+K73)),"",(I73/(I73+K73)))</f>
        <v>0.419314785008048</v>
      </c>
      <c r="K73" s="14" t="n">
        <v>25254</v>
      </c>
      <c r="L73" s="75" t="n">
        <f>IF(ISERROR(K73/(I73+K73)),"",(K73/(I73+K73)))</f>
        <v>0.580685214991952</v>
      </c>
      <c r="M73" s="14" t="n">
        <v>18106</v>
      </c>
      <c r="N73" s="75" t="n">
        <f>IF(ISERROR(M73/(M73+O73)),"",(M73/(M73+O73)))</f>
        <v>0.360857000498256</v>
      </c>
      <c r="O73" s="14" t="n">
        <v>32069</v>
      </c>
      <c r="P73" s="75" t="n">
        <f>IF(ISERROR(O73/(M73+O73)),"",(O73/(M73+O73)))</f>
        <v>0.639142999501744</v>
      </c>
      <c r="Q73" s="14" t="n">
        <v>14948</v>
      </c>
      <c r="R73" s="75" t="n">
        <f>IF(ISERROR(Q73/(Q73+S73)),"",(Q73/(Q73+S73)))</f>
        <v>0.389301247493294</v>
      </c>
      <c r="S73" s="14" t="n">
        <v>23449</v>
      </c>
      <c r="T73" s="75" t="n">
        <f>IF(ISERROR(S73/(Q73+S73)),"",(S73/(Q73+S73)))</f>
        <v>0.610698752506706</v>
      </c>
      <c r="U73" s="14" t="n">
        <v>15453</v>
      </c>
      <c r="V73" s="75" t="n">
        <f>IF(ISERROR(U73/(U73+W73)),"",(U73/(U73+W73)))</f>
        <v>0.408086196424327</v>
      </c>
      <c r="W73" s="14" t="n">
        <v>22414</v>
      </c>
      <c r="X73" s="75" t="n">
        <f>IF(ISERROR(W73/(U73+W73)),"",(W73/(U73+W73)))</f>
        <v>0.591913803575673</v>
      </c>
      <c r="Y73" s="14" t="n">
        <v>9592</v>
      </c>
      <c r="Z73" s="75" t="n">
        <f>IF(ISERROR(Y73/(Y73+AA73)),"",(Y73/(Y73+AA73)))</f>
        <v>0.335772044666923</v>
      </c>
      <c r="AA73" s="14" t="n">
        <v>18975</v>
      </c>
      <c r="AB73" s="75" t="n">
        <f>IF(ISERROR(AA73/(Y73+AA73)),"",(AA73/(Y73+AA73)))</f>
        <v>0.664227955333077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</row>
    <row r="74" ht="12.75">
      <c r="A74" s="71" t="n">
        <v>72</v>
      </c>
      <c r="B74" s="75" t="n">
        <f>IF(ISERROR((E74+I74+M74+Q74+U74+Y74)/(E74+I74+M74+Q74+U74+Y74+G74+K74+O74+S74+W74+AA74)),"",(E74+I74+M74+Q74+U74+Y74)/(E74+I74+M74+Q74+U74+Y74+G74+K74+O74+S74+W74+AA74))</f>
        <v>0.422569215337028</v>
      </c>
      <c r="C74" s="78"/>
      <c r="D74" s="75" t="n">
        <f>IF(ISERROR((G74+K74+O74+S74+W74+AA74)/(E74+I74+M74+Q74+U74+Y74+G74+K74+O74+S74+W74+AA74)),"",(G74+K74+O74+S74+W74+AA74)/(E74+I74+M74+Q74+U74+Y74+G74+K74+O74+S74+W74+AA74))</f>
        <v>0.577430784662972</v>
      </c>
      <c r="E74" s="14" t="n">
        <v>22445</v>
      </c>
      <c r="F74" s="75" t="n">
        <f>IF(ISERROR(E74/(E74+G74)),"",(E74/(E74+G74)))</f>
        <v>0.423011684885036</v>
      </c>
      <c r="G74" s="14" t="n">
        <v>30615</v>
      </c>
      <c r="H74" s="75" t="n">
        <f>IF(ISERROR(G74/(E74+G74)),"",(G74/(E74+G74)))</f>
        <v>0.576988315114964</v>
      </c>
      <c r="I74" s="14" t="n">
        <v>20365</v>
      </c>
      <c r="J74" s="75" t="n">
        <f>IF(ISERROR(I74/(I74+K74)),"",(I74/(I74+K74)))</f>
        <v>0.448538642820959</v>
      </c>
      <c r="K74" s="14" t="n">
        <v>25038</v>
      </c>
      <c r="L74" s="75" t="n">
        <f>IF(ISERROR(K74/(I74+K74)),"",(K74/(I74+K74)))</f>
        <v>0.551461357179041</v>
      </c>
      <c r="M74" s="14" t="n">
        <v>21316</v>
      </c>
      <c r="N74" s="75" t="n">
        <f>IF(ISERROR(M74/(M74+O74)),"",(M74/(M74+O74)))</f>
        <v>0.407314696271951</v>
      </c>
      <c r="O74" s="14" t="n">
        <v>31017</v>
      </c>
      <c r="P74" s="75" t="n">
        <f>IF(ISERROR(O74/(M74+O74)),"",(O74/(M74+O74)))</f>
        <v>0.592685303728049</v>
      </c>
      <c r="Q74" s="14" t="n">
        <v>18074</v>
      </c>
      <c r="R74" s="75" t="n">
        <f>IF(ISERROR(Q74/(Q74+S74)),"",(Q74/(Q74+S74)))</f>
        <v>0.440668048275021</v>
      </c>
      <c r="S74" s="14" t="n">
        <v>22941</v>
      </c>
      <c r="T74" s="75" t="n">
        <f>IF(ISERROR(S74/(Q74+S74)),"",(S74/(Q74+S74)))</f>
        <v>0.559331951724979</v>
      </c>
      <c r="U74" s="14" t="n">
        <v>18461</v>
      </c>
      <c r="V74" s="75" t="n">
        <f>IF(ISERROR(U74/(U74+W74)),"",(U74/(U74+W74)))</f>
        <v>0.452863976450386</v>
      </c>
      <c r="W74" s="14" t="n">
        <v>22304</v>
      </c>
      <c r="X74" s="75" t="n">
        <f>IF(ISERROR(W74/(U74+W74)),"",(W74/(U74+W74)))</f>
        <v>0.547136023549614</v>
      </c>
      <c r="Y74" s="14" t="n">
        <v>10132</v>
      </c>
      <c r="Z74" s="75" t="n">
        <f>IF(ISERROR(Y74/(Y74+AA74)),"",(Y74/(Y74+AA74)))</f>
        <v>0.342147030020599</v>
      </c>
      <c r="AA74" s="14" t="n">
        <v>19481</v>
      </c>
      <c r="AB74" s="75" t="n">
        <f>IF(ISERROR(AA74/(Y74+AA74)),"",(AA74/(Y74+AA74)))</f>
        <v>0.657852969979401</v>
      </c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</row>
    <row r="75" ht="12.75">
      <c r="A75" s="71" t="n">
        <v>73</v>
      </c>
      <c r="B75" s="75" t="n">
        <f>IF(ISERROR((E75+I75+M75+Q75+U75+Y75)/(E75+I75+M75+Q75+U75+Y75+G75+K75+O75+S75+W75+AA75)),"",(E75+I75+M75+Q75+U75+Y75)/(E75+I75+M75+Q75+U75+Y75+G75+K75+O75+S75+W75+AA75))</f>
        <v>0.73928549321728</v>
      </c>
      <c r="C75" s="77"/>
      <c r="D75" s="75" t="n">
        <f>IF(ISERROR((G75+K75+O75+S75+W75+AA75)/(E75+I75+M75+Q75+U75+Y75+G75+K75+O75+S75+W75+AA75)),"",(G75+K75+O75+S75+W75+AA75)/(E75+I75+M75+Q75+U75+Y75+G75+K75+O75+S75+W75+AA75))</f>
        <v>0.26071450678272</v>
      </c>
      <c r="E75" s="14" t="n">
        <v>31824</v>
      </c>
      <c r="F75" s="75" t="n">
        <f>IF(ISERROR(E75/(E75+G75)),"",(E75/(E75+G75)))</f>
        <v>0.763000791196145</v>
      </c>
      <c r="G75" s="14" t="n">
        <v>9885</v>
      </c>
      <c r="H75" s="75" t="n">
        <f>IF(ISERROR(G75/(E75+G75)),"",(G75/(E75+G75)))</f>
        <v>0.236999208803855</v>
      </c>
      <c r="I75" s="14" t="n">
        <v>28018</v>
      </c>
      <c r="J75" s="75" t="n">
        <f>IF(ISERROR(I75/(I75+K75)),"",(I75/(I75+K75)))</f>
        <v>0.732784098339218</v>
      </c>
      <c r="K75" s="14" t="n">
        <v>10217</v>
      </c>
      <c r="L75" s="75" t="n">
        <f>IF(ISERROR(K75/(I75+K75)),"",(K75/(I75+K75)))</f>
        <v>0.267215901660782</v>
      </c>
      <c r="M75" s="14" t="n">
        <v>30394</v>
      </c>
      <c r="N75" s="75" t="n">
        <f>IF(ISERROR(M75/(M75+O75)),"",(M75/(M75+O75)))</f>
        <v>0.740594541910331</v>
      </c>
      <c r="O75" s="14" t="n">
        <v>10646</v>
      </c>
      <c r="P75" s="75" t="n">
        <f>IF(ISERROR(O75/(M75+O75)),"",(O75/(M75+O75)))</f>
        <v>0.259405458089669</v>
      </c>
      <c r="Q75" s="14" t="n">
        <v>25562</v>
      </c>
      <c r="R75" s="75" t="n">
        <f>IF(ISERROR(Q75/(Q75+S75)),"",(Q75/(Q75+S75)))</f>
        <v>0.748061221503614</v>
      </c>
      <c r="S75" s="14" t="n">
        <v>8609</v>
      </c>
      <c r="T75" s="75" t="n">
        <f>IF(ISERROR(S75/(Q75+S75)),"",(S75/(Q75+S75)))</f>
        <v>0.251938778496386</v>
      </c>
      <c r="U75" s="14" t="n">
        <v>26185</v>
      </c>
      <c r="V75" s="75" t="n">
        <f>IF(ISERROR(U75/(U75+W75)),"",(U75/(U75+W75)))</f>
        <v>0.770124408105644</v>
      </c>
      <c r="W75" s="14" t="n">
        <v>7816</v>
      </c>
      <c r="X75" s="75" t="n">
        <f>IF(ISERROR(W75/(U75+W75)),"",(W75/(U75+W75)))</f>
        <v>0.229875591894356</v>
      </c>
      <c r="Y75" s="14" t="n">
        <v>13281</v>
      </c>
      <c r="Z75" s="75" t="n">
        <f>IF(ISERROR(Y75/(Y75+AA75)),"",(Y75/(Y75+AA75)))</f>
        <v>0.636581507932704</v>
      </c>
      <c r="AA75" s="14" t="n">
        <v>7582</v>
      </c>
      <c r="AB75" s="75" t="n">
        <f>IF(ISERROR(AA75/(Y75+AA75)),"",(AA75/(Y75+AA75)))</f>
        <v>0.363418492067296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</row>
    <row r="76" ht="12.75">
      <c r="A76" s="71" t="n">
        <v>74</v>
      </c>
      <c r="B76" s="75" t="n">
        <f>IF(ISERROR((E76+I76+M76+Q76+U76+Y76)/(E76+I76+M76+Q76+U76+Y76+G76+K76+O76+S76+W76+AA76)),"",(E76+I76+M76+Q76+U76+Y76)/(E76+I76+M76+Q76+U76+Y76+G76+K76+O76+S76+W76+AA76))</f>
        <v>0.51388860469399</v>
      </c>
      <c r="C76" s="78"/>
      <c r="D76" s="75" t="n">
        <f>IF(ISERROR((G76+K76+O76+S76+W76+AA76)/(E76+I76+M76+Q76+U76+Y76+G76+K76+O76+S76+W76+AA76)),"",(G76+K76+O76+S76+W76+AA76)/(E76+I76+M76+Q76+U76+Y76+G76+K76+O76+S76+W76+AA76))</f>
        <v>0.48611139530601</v>
      </c>
      <c r="E76" s="14" t="n">
        <v>19419</v>
      </c>
      <c r="F76" s="75" t="n">
        <f>IF(ISERROR(E76/(E76+G76)),"",(E76/(E76+G76)))</f>
        <v>0.498344753252752</v>
      </c>
      <c r="G76" s="14" t="n">
        <v>19548</v>
      </c>
      <c r="H76" s="75" t="n">
        <f>IF(ISERROR(G76/(E76+G76)),"",(G76/(E76+G76)))</f>
        <v>0.501655246747248</v>
      </c>
      <c r="I76" s="14" t="n">
        <v>20407</v>
      </c>
      <c r="J76" s="75" t="n">
        <f>IF(ISERROR(I76/(I76+K76)),"",(I76/(I76+K76)))</f>
        <v>0.559494434391621</v>
      </c>
      <c r="K76" s="14" t="n">
        <v>16067</v>
      </c>
      <c r="L76" s="75" t="n">
        <f>IF(ISERROR(K76/(I76+K76)),"",(K76/(I76+K76)))</f>
        <v>0.440505565608379</v>
      </c>
      <c r="M76" s="14" t="n">
        <v>18815</v>
      </c>
      <c r="N76" s="75" t="n">
        <f>IF(ISERROR(M76/(M76+O76)),"",(M76/(M76+O76)))</f>
        <v>0.493339975877078</v>
      </c>
      <c r="O76" s="14" t="n">
        <v>19323</v>
      </c>
      <c r="P76" s="75" t="n">
        <f>IF(ISERROR(O76/(M76+O76)),"",(O76/(M76+O76)))</f>
        <v>0.506660024122922</v>
      </c>
      <c r="Q76" s="14" t="n">
        <v>15566</v>
      </c>
      <c r="R76" s="75" t="n">
        <f>IF(ISERROR(Q76/(Q76+S76)),"",(Q76/(Q76+S76)))</f>
        <v>0.515806216449069</v>
      </c>
      <c r="S76" s="14" t="n">
        <v>14612</v>
      </c>
      <c r="T76" s="75" t="n">
        <f>IF(ISERROR(S76/(Q76+S76)),"",(S76/(Q76+S76)))</f>
        <v>0.484193783550931</v>
      </c>
      <c r="U76" s="14" t="n">
        <v>16103</v>
      </c>
      <c r="V76" s="75" t="n">
        <f>IF(ISERROR(U76/(U76+W76)),"",(U76/(U76+W76)))</f>
        <v>0.538183884228468</v>
      </c>
      <c r="W76" s="14" t="n">
        <v>13818</v>
      </c>
      <c r="X76" s="75" t="n">
        <f>IF(ISERROR(W76/(U76+W76)),"",(W76/(U76+W76)))</f>
        <v>0.461816115771532</v>
      </c>
      <c r="Y76" s="14" t="n">
        <v>10147</v>
      </c>
      <c r="Z76" s="75" t="n">
        <f>IF(ISERROR(Y76/(Y76+AA76)),"",(Y76/(Y76+AA76)))</f>
        <v>0.465330642942309</v>
      </c>
      <c r="AA76" s="14" t="n">
        <v>11659</v>
      </c>
      <c r="AB76" s="75" t="n">
        <f>IF(ISERROR(AA76/(Y76+AA76)),"",(AA76/(Y76+AA76)))</f>
        <v>0.534669357057691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</row>
    <row r="77" ht="12.75">
      <c r="A77" s="71" t="n">
        <v>75</v>
      </c>
      <c r="B77" s="75" t="n">
        <f>IF(ISERROR((E77+I77+M77+Q77+U77+Y77)/(E77+I77+M77+Q77+U77+Y77+G77+K77+O77+S77+W77+AA77)),"",(E77+I77+M77+Q77+U77+Y77)/(E77+I77+M77+Q77+U77+Y77+G77+K77+O77+S77+W77+AA77))</f>
        <v>0.543728252104869</v>
      </c>
      <c r="C77" s="77"/>
      <c r="D77" s="75" t="n">
        <f>IF(ISERROR((G77+K77+O77+S77+W77+AA77)/(E77+I77+M77+Q77+U77+Y77+G77+K77+O77+S77+W77+AA77)),"",(G77+K77+O77+S77+W77+AA77)/(E77+I77+M77+Q77+U77+Y77+G77+K77+O77+S77+W77+AA77))</f>
        <v>0.456271747895131</v>
      </c>
      <c r="E77" s="14" t="n">
        <v>33183</v>
      </c>
      <c r="F77" s="75" t="n">
        <f>IF(ISERROR(E77/(E77+G77)),"",(E77/(E77+G77)))</f>
        <v>0.608070220446757</v>
      </c>
      <c r="G77" s="14" t="n">
        <v>21388</v>
      </c>
      <c r="H77" s="75" t="n">
        <f>IF(ISERROR(G77/(E77+G77)),"",(G77/(E77+G77)))</f>
        <v>0.391929779553243</v>
      </c>
      <c r="I77" s="14" t="n">
        <v>22733</v>
      </c>
      <c r="J77" s="75" t="n">
        <f>IF(ISERROR(I77/(I77+K77)),"",(I77/(I77+K77)))</f>
        <v>0.489893112662701</v>
      </c>
      <c r="K77" s="14" t="n">
        <v>23671</v>
      </c>
      <c r="L77" s="75" t="n">
        <f>IF(ISERROR(K77/(I77+K77)),"",(K77/(I77+K77)))</f>
        <v>0.510106887337298</v>
      </c>
      <c r="M77" s="14" t="n">
        <v>30796</v>
      </c>
      <c r="N77" s="75" t="n">
        <f>IF(ISERROR(M77/(M77+O77)),"",(M77/(M77+O77)))</f>
        <v>0.564680858866458</v>
      </c>
      <c r="O77" s="14" t="n">
        <v>23741</v>
      </c>
      <c r="P77" s="75" t="n">
        <f>IF(ISERROR(O77/(M77+O77)),"",(O77/(M77+O77)))</f>
        <v>0.435319141133542</v>
      </c>
      <c r="Q77" s="14" t="n">
        <v>25356</v>
      </c>
      <c r="R77" s="75" t="n">
        <f>IF(ISERROR(Q77/(Q77+S77)),"",(Q77/(Q77+S77)))</f>
        <v>0.5602545406337</v>
      </c>
      <c r="S77" s="14" t="n">
        <v>19902</v>
      </c>
      <c r="T77" s="75" t="n">
        <f>IF(ISERROR(S77/(Q77+S77)),"",(S77/(Q77+S77)))</f>
        <v>0.4397454593663</v>
      </c>
      <c r="U77" s="14" t="n">
        <v>26287</v>
      </c>
      <c r="V77" s="75" t="n">
        <f>IF(ISERROR(U77/(U77+W77)),"",(U77/(U77+W77)))</f>
        <v>0.585430493073805</v>
      </c>
      <c r="W77" s="14" t="n">
        <v>18615</v>
      </c>
      <c r="X77" s="75" t="n">
        <f>IF(ISERROR(W77/(U77+W77)),"",(W77/(U77+W77)))</f>
        <v>0.414569506926195</v>
      </c>
      <c r="Y77" s="14" t="n">
        <v>11341</v>
      </c>
      <c r="Z77" s="75" t="n">
        <f>IF(ISERROR(Y77/(Y77+AA77)),"",(Y77/(Y77+AA77)))</f>
        <v>0.382599014911275</v>
      </c>
      <c r="AA77" s="14" t="n">
        <v>18301</v>
      </c>
      <c r="AB77" s="75" t="n">
        <f>IF(ISERROR(AA77/(Y77+AA77)),"",(AA77/(Y77+AA77)))</f>
        <v>0.617400985088725</v>
      </c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</row>
    <row r="78" ht="12.75">
      <c r="A78" s="71" t="n">
        <v>76</v>
      </c>
      <c r="B78" s="75" t="n">
        <f>IF(ISERROR((E78+I78+M78+Q78+U78+Y78)/(E78+I78+M78+Q78+U78+Y78+G78+K78+O78+S78+W78+AA78)),"",(E78+I78+M78+Q78+U78+Y78)/(E78+I78+M78+Q78+U78+Y78+G78+K78+O78+S78+W78+AA78))</f>
        <v>0.588026974765116</v>
      </c>
      <c r="C78" s="78"/>
      <c r="D78" s="75" t="n">
        <f>IF(ISERROR((G78+K78+O78+S78+W78+AA78)/(E78+I78+M78+Q78+U78+Y78+G78+K78+O78+S78+W78+AA78)),"",(G78+K78+O78+S78+W78+AA78)/(E78+I78+M78+Q78+U78+Y78+G78+K78+O78+S78+W78+AA78))</f>
        <v>0.411973025234884</v>
      </c>
      <c r="E78" s="14" t="n">
        <v>29712</v>
      </c>
      <c r="F78" s="75" t="n">
        <f>IF(ISERROR(E78/(E78+G78)),"",(E78/(E78+G78)))</f>
        <v>0.627921721120926</v>
      </c>
      <c r="G78" s="14" t="n">
        <v>17606</v>
      </c>
      <c r="H78" s="75" t="n">
        <f>IF(ISERROR(G78/(E78+G78)),"",(G78/(E78+G78)))</f>
        <v>0.372078278879074</v>
      </c>
      <c r="I78" s="14" t="n">
        <v>21016</v>
      </c>
      <c r="J78" s="75" t="n">
        <f>IF(ISERROR(I78/(I78+K78)),"",(I78/(I78+K78)))</f>
        <v>0.555376443540076</v>
      </c>
      <c r="K78" s="14" t="n">
        <v>16825</v>
      </c>
      <c r="L78" s="75" t="n">
        <f>IF(ISERROR(K78/(I78+K78)),"",(K78/(I78+K78)))</f>
        <v>0.444623556459924</v>
      </c>
      <c r="M78" s="14" t="n">
        <v>28046</v>
      </c>
      <c r="N78" s="75" t="n">
        <f>IF(ISERROR(M78/(M78+O78)),"",(M78/(M78+O78)))</f>
        <v>0.596723404255319</v>
      </c>
      <c r="O78" s="14" t="n">
        <v>18954</v>
      </c>
      <c r="P78" s="75" t="n">
        <f>IF(ISERROR(O78/(M78+O78)),"",(O78/(M78+O78)))</f>
        <v>0.403276595744681</v>
      </c>
      <c r="Q78" s="14" t="n">
        <v>22064</v>
      </c>
      <c r="R78" s="75" t="n">
        <f>IF(ISERROR(Q78/(Q78+S78)),"",(Q78/(Q78+S78)))</f>
        <v>0.604758250191865</v>
      </c>
      <c r="S78" s="14" t="n">
        <v>14420</v>
      </c>
      <c r="T78" s="75" t="n">
        <f>IF(ISERROR(S78/(Q78+S78)),"",(S78/(Q78+S78)))</f>
        <v>0.395241749808135</v>
      </c>
      <c r="U78" s="14" t="n">
        <v>22865</v>
      </c>
      <c r="V78" s="75" t="n">
        <f>IF(ISERROR(U78/(U78+W78)),"",(U78/(U78+W78)))</f>
        <v>0.628763921352949</v>
      </c>
      <c r="W78" s="14" t="n">
        <v>13500</v>
      </c>
      <c r="X78" s="75" t="n">
        <f>IF(ISERROR(W78/(U78+W78)),"",(W78/(U78+W78)))</f>
        <v>0.371236078647051</v>
      </c>
      <c r="Y78" s="14" t="n">
        <v>9795</v>
      </c>
      <c r="Z78" s="75" t="n">
        <f>IF(ISERROR(Y78/(Y78+AA78)),"",(Y78/(Y78+AA78)))</f>
        <v>0.444843090058586</v>
      </c>
      <c r="AA78" s="14" t="n">
        <v>12224</v>
      </c>
      <c r="AB78" s="75" t="n">
        <f>IF(ISERROR(AA78/(Y78+AA78)),"",(AA78/(Y78+AA78)))</f>
        <v>0.555156909941414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</row>
    <row r="79" ht="12.75">
      <c r="A79" s="71" t="n">
        <v>77</v>
      </c>
      <c r="B79" s="75" t="n">
        <f>IF(ISERROR((E79+I79+M79+Q79+U79+Y79)/(E79+I79+M79+Q79+U79+Y79+G79+K79+O79+S79+W79+AA79)),"",(E79+I79+M79+Q79+U79+Y79)/(E79+I79+M79+Q79+U79+Y79+G79+K79+O79+S79+W79+AA79))</f>
        <v>0.257293248154184</v>
      </c>
      <c r="C79" s="77"/>
      <c r="D79" s="75" t="n">
        <f>IF(ISERROR((G79+K79+O79+S79+W79+AA79)/(E79+I79+M79+Q79+U79+Y79+G79+K79+O79+S79+W79+AA79)),"",(G79+K79+O79+S79+W79+AA79)/(E79+I79+M79+Q79+U79+Y79+G79+K79+O79+S79+W79+AA79))</f>
        <v>0.742706751845816</v>
      </c>
      <c r="E79" s="14" t="n">
        <v>16873</v>
      </c>
      <c r="F79" s="75" t="n">
        <f>IF(ISERROR(E79/(E79+G79)),"",(E79/(E79+G79)))</f>
        <v>0.306675875606609</v>
      </c>
      <c r="G79" s="14" t="n">
        <v>38146</v>
      </c>
      <c r="H79" s="75" t="n">
        <f>IF(ISERROR(G79/(E79+G79)),"",(G79/(E79+G79)))</f>
        <v>0.693324124393391</v>
      </c>
      <c r="I79" s="14" t="n">
        <v>9786</v>
      </c>
      <c r="J79" s="75" t="n">
        <f>IF(ISERROR(I79/(I79+K79)),"",(I79/(I79+K79)))</f>
        <v>0.219559803459649</v>
      </c>
      <c r="K79" s="14" t="n">
        <v>34785</v>
      </c>
      <c r="L79" s="75" t="n">
        <f>IF(ISERROR(K79/(I79+K79)),"",(K79/(I79+K79)))</f>
        <v>0.780440196540351</v>
      </c>
      <c r="M79" s="14" t="n">
        <v>15075</v>
      </c>
      <c r="N79" s="75" t="n">
        <f>IF(ISERROR(M79/(M79+O79)),"",(M79/(M79+O79)))</f>
        <v>0.272934658627994</v>
      </c>
      <c r="O79" s="14" t="n">
        <v>40158</v>
      </c>
      <c r="P79" s="75" t="n">
        <f>IF(ISERROR(O79/(M79+O79)),"",(O79/(M79+O79)))</f>
        <v>0.727065341372006</v>
      </c>
      <c r="Q79" s="14" t="n">
        <v>11265</v>
      </c>
      <c r="R79" s="75" t="n">
        <f>IF(ISERROR(Q79/(Q79+S79)),"",(Q79/(Q79+S79)))</f>
        <v>0.266753492777646</v>
      </c>
      <c r="S79" s="14" t="n">
        <v>30965</v>
      </c>
      <c r="T79" s="75" t="n">
        <f>IF(ISERROR(S79/(Q79+S79)),"",(S79/(Q79+S79)))</f>
        <v>0.733246507222354</v>
      </c>
      <c r="U79" s="14" t="n">
        <v>11770</v>
      </c>
      <c r="V79" s="75" t="n">
        <f>IF(ISERROR(U79/(U79+W79)),"",(U79/(U79+W79)))</f>
        <v>0.28077959874997</v>
      </c>
      <c r="W79" s="14" t="n">
        <v>30149</v>
      </c>
      <c r="X79" s="75" t="n">
        <f>IF(ISERROR(W79/(U79+W79)),"",(W79/(U79+W79)))</f>
        <v>0.71922040125003</v>
      </c>
      <c r="Y79" s="14" t="n">
        <v>4544</v>
      </c>
      <c r="Z79" s="75" t="n">
        <f>IF(ISERROR(Y79/(Y79+AA79)),"",(Y79/(Y79+AA79)))</f>
        <v>0.149370500641005</v>
      </c>
      <c r="AA79" s="14" t="n">
        <v>25877</v>
      </c>
      <c r="AB79" s="75" t="n">
        <f>IF(ISERROR(AA79/(Y79+AA79)),"",(AA79/(Y79+AA79)))</f>
        <v>0.850629499358995</v>
      </c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</row>
    <row r="80" ht="12.75">
      <c r="A80" s="71" t="n">
        <v>78</v>
      </c>
      <c r="B80" s="75" t="n">
        <f>IF(ISERROR((E80+I80+M80+Q80+U80+Y80)/(E80+I80+M80+Q80+U80+Y80+G80+K80+O80+S80+W80+AA80)),"",(E80+I80+M80+Q80+U80+Y80)/(E80+I80+M80+Q80+U80+Y80+G80+K80+O80+S80+W80+AA80))</f>
        <v>0.713065583186198</v>
      </c>
      <c r="C80" s="78"/>
      <c r="D80" s="75" t="n">
        <f>IF(ISERROR((G80+K80+O80+S80+W80+AA80)/(E80+I80+M80+Q80+U80+Y80+G80+K80+O80+S80+W80+AA80)),"",(G80+K80+O80+S80+W80+AA80)/(E80+I80+M80+Q80+U80+Y80+G80+K80+O80+S80+W80+AA80))</f>
        <v>0.286934416813802</v>
      </c>
      <c r="E80" s="14" t="n">
        <v>29326</v>
      </c>
      <c r="F80" s="75" t="n">
        <f>IF(ISERROR(E80/(E80+G80)),"",(E80/(E80+G80)))</f>
        <v>0.763658142805062</v>
      </c>
      <c r="G80" s="14" t="n">
        <v>9076</v>
      </c>
      <c r="H80" s="75" t="n">
        <f>IF(ISERROR(G80/(E80+G80)),"",(G80/(E80+G80)))</f>
        <v>0.236341857194938</v>
      </c>
      <c r="I80" s="14" t="n">
        <v>23364</v>
      </c>
      <c r="J80" s="75" t="n">
        <f>IF(ISERROR(I80/(I80+K80)),"",(I80/(I80+K80)))</f>
        <v>0.698558871015966</v>
      </c>
      <c r="K80" s="14" t="n">
        <v>10082</v>
      </c>
      <c r="L80" s="75" t="n">
        <f>IF(ISERROR(K80/(I80+K80)),"",(K80/(I80+K80)))</f>
        <v>0.301441128984034</v>
      </c>
      <c r="M80" s="14" t="n">
        <v>27779</v>
      </c>
      <c r="N80" s="75" t="n">
        <f>IF(ISERROR(M80/(M80+O80)),"",(M80/(M80+O80)))</f>
        <v>0.72662830238033</v>
      </c>
      <c r="O80" s="14" t="n">
        <v>10451</v>
      </c>
      <c r="P80" s="75" t="n">
        <f>IF(ISERROR(O80/(M80+O80)),"",(O80/(M80+O80)))</f>
        <v>0.27337169761967</v>
      </c>
      <c r="Q80" s="14" t="n">
        <v>21208</v>
      </c>
      <c r="R80" s="75" t="n">
        <f>IF(ISERROR(Q80/(Q80+S80)),"",(Q80/(Q80+S80)))</f>
        <v>0.716123586020598</v>
      </c>
      <c r="S80" s="14" t="n">
        <v>8407</v>
      </c>
      <c r="T80" s="75" t="n">
        <f>IF(ISERROR(S80/(Q80+S80)),"",(S80/(Q80+S80)))</f>
        <v>0.283876413979402</v>
      </c>
      <c r="U80" s="14" t="n">
        <v>21806</v>
      </c>
      <c r="V80" s="75" t="n">
        <f>IF(ISERROR(U80/(U80+W80)),"",(U80/(U80+W80)))</f>
        <v>0.738935953913928</v>
      </c>
      <c r="W80" s="14" t="n">
        <v>7704</v>
      </c>
      <c r="X80" s="75" t="n">
        <f>IF(ISERROR(W80/(U80+W80)),"",(W80/(U80+W80)))</f>
        <v>0.261064046086073</v>
      </c>
      <c r="Y80" s="14" t="n">
        <v>10599</v>
      </c>
      <c r="Z80" s="75" t="n">
        <f>IF(ISERROR(Y80/(Y80+AA80)),"",(Y80/(Y80+AA80)))</f>
        <v>0.562788721924282</v>
      </c>
      <c r="AA80" s="14" t="n">
        <v>8234</v>
      </c>
      <c r="AB80" s="75" t="n">
        <f>IF(ISERROR(AA80/(Y80+AA80)),"",(AA80/(Y80+AA80)))</f>
        <v>0.437211278075718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</row>
    <row r="81" ht="12.75">
      <c r="A81" s="71" t="n">
        <v>79</v>
      </c>
      <c r="B81" s="75" t="n">
        <f>IF(ISERROR((E81+I81+M81+Q81+U81+Y81)/(E81+I81+M81+Q81+U81+Y81+G81+K81+O81+S81+W81+AA81)),"",(E81+I81+M81+Q81+U81+Y81)/(E81+I81+M81+Q81+U81+Y81+G81+K81+O81+S81+W81+AA81))</f>
        <v>0.415671002552079</v>
      </c>
      <c r="C81" s="77"/>
      <c r="D81" s="75" t="n">
        <f>IF(ISERROR((G81+K81+O81+S81+W81+AA81)/(E81+I81+M81+Q81+U81+Y81+G81+K81+O81+S81+W81+AA81)),"",(G81+K81+O81+S81+W81+AA81)/(E81+I81+M81+Q81+U81+Y81+G81+K81+O81+S81+W81+AA81))</f>
        <v>0.584328997447921</v>
      </c>
      <c r="E81" s="14" t="n">
        <v>21721</v>
      </c>
      <c r="F81" s="75" t="n">
        <f>IF(ISERROR(E81/(E81+G81)),"",(E81/(E81+G81)))</f>
        <v>0.463075086342899</v>
      </c>
      <c r="G81" s="14" t="n">
        <v>25185</v>
      </c>
      <c r="H81" s="75" t="n">
        <f>IF(ISERROR(G81/(E81+G81)),"",(G81/(E81+G81)))</f>
        <v>0.536924913657101</v>
      </c>
      <c r="I81" s="14" t="n">
        <v>14902</v>
      </c>
      <c r="J81" s="75" t="n">
        <f>IF(ISERROR(I81/(I81+K81)),"",(I81/(I81+K81)))</f>
        <v>0.384905465440645</v>
      </c>
      <c r="K81" s="14" t="n">
        <v>23814</v>
      </c>
      <c r="L81" s="75" t="n">
        <f>IF(ISERROR(K81/(I81+K81)),"",(K81/(I81+K81)))</f>
        <v>0.615094534559355</v>
      </c>
      <c r="M81" s="14" t="n">
        <v>20207</v>
      </c>
      <c r="N81" s="75" t="n">
        <f>IF(ISERROR(M81/(M81+O81)),"",(M81/(M81+O81)))</f>
        <v>0.432957661981488</v>
      </c>
      <c r="O81" s="14" t="n">
        <v>26465</v>
      </c>
      <c r="P81" s="75" t="n">
        <f>IF(ISERROR(O81/(M81+O81)),"",(O81/(M81+O81)))</f>
        <v>0.567042338018512</v>
      </c>
      <c r="Q81" s="14" t="n">
        <v>15105</v>
      </c>
      <c r="R81" s="75" t="n">
        <f>IF(ISERROR(Q81/(Q81+S81)),"",(Q81/(Q81+S81)))</f>
        <v>0.427020608939021</v>
      </c>
      <c r="S81" s="14" t="n">
        <v>20268</v>
      </c>
      <c r="T81" s="75" t="n">
        <f>IF(ISERROR(S81/(Q81+S81)),"",(S81/(Q81+S81)))</f>
        <v>0.572979391060979</v>
      </c>
      <c r="U81" s="14" t="n">
        <v>15714</v>
      </c>
      <c r="V81" s="75" t="n">
        <f>IF(ISERROR(U81/(U81+W81)),"",(U81/(U81+W81)))</f>
        <v>0.446420454545455</v>
      </c>
      <c r="W81" s="14" t="n">
        <v>19486</v>
      </c>
      <c r="X81" s="75" t="n">
        <f>IF(ISERROR(W81/(U81+W81)),"",(W81/(U81+W81)))</f>
        <v>0.553579545454545</v>
      </c>
      <c r="Y81" s="14" t="n">
        <v>6493</v>
      </c>
      <c r="Z81" s="75" t="n">
        <f>IF(ISERROR(Y81/(Y81+AA81)),"",(Y81/(Y81+AA81)))</f>
        <v>0.274952360787635</v>
      </c>
      <c r="AA81" s="14" t="n">
        <v>17122</v>
      </c>
      <c r="AB81" s="75" t="n">
        <f>IF(ISERROR(AA81/(Y81+AA81)),"",(AA81/(Y81+AA81)))</f>
        <v>0.725047639212365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</row>
    <row r="82" ht="12.75">
      <c r="A82" s="71" t="n">
        <v>80</v>
      </c>
      <c r="B82" s="75" t="n">
        <f>IF(ISERROR((E82+I82+M82+Q82+U82+Y82)/(E82+I82+M82+Q82+U82+Y82+G82+K82+O82+S82+W82+AA82)),"",(E82+I82+M82+Q82+U82+Y82)/(E82+I82+M82+Q82+U82+Y82+G82+K82+O82+S82+W82+AA82))</f>
        <v>0.544150222452886</v>
      </c>
      <c r="C82" s="78"/>
      <c r="D82" s="75" t="n">
        <f>IF(ISERROR((G82+K82+O82+S82+W82+AA82)/(E82+I82+M82+Q82+U82+Y82+G82+K82+O82+S82+W82+AA82)),"",(G82+K82+O82+S82+W82+AA82)/(E82+I82+M82+Q82+U82+Y82+G82+K82+O82+S82+W82+AA82))</f>
        <v>0.455849777547114</v>
      </c>
      <c r="E82" s="14" t="n">
        <v>31701</v>
      </c>
      <c r="F82" s="75" t="n">
        <f>IF(ISERROR(E82/(E82+G82)),"",(E82/(E82+G82)))</f>
        <v>0.590918411094749</v>
      </c>
      <c r="G82" s="14" t="n">
        <v>21946</v>
      </c>
      <c r="H82" s="75" t="n">
        <f>IF(ISERROR(G82/(E82+G82)),"",(G82/(E82+G82)))</f>
        <v>0.409081588905251</v>
      </c>
      <c r="I82" s="14" t="n">
        <v>23321</v>
      </c>
      <c r="J82" s="75" t="n">
        <f>IF(ISERROR(I82/(I82+K82)),"",(I82/(I82+K82)))</f>
        <v>0.519722766981637</v>
      </c>
      <c r="K82" s="14" t="n">
        <v>21551</v>
      </c>
      <c r="L82" s="75" t="n">
        <f>IF(ISERROR(K82/(I82+K82)),"",(K82/(I82+K82)))</f>
        <v>0.480277233018363</v>
      </c>
      <c r="M82" s="14" t="n">
        <v>29403</v>
      </c>
      <c r="N82" s="75" t="n">
        <f>IF(ISERROR(M82/(M82+O82)),"",(M82/(M82+O82)))</f>
        <v>0.551920261290686</v>
      </c>
      <c r="O82" s="14" t="n">
        <v>23871</v>
      </c>
      <c r="P82" s="75" t="n">
        <f>IF(ISERROR(O82/(M82+O82)),"",(O82/(M82+O82)))</f>
        <v>0.448079738709314</v>
      </c>
      <c r="Q82" s="14" t="n">
        <v>24052</v>
      </c>
      <c r="R82" s="75" t="n">
        <f>IF(ISERROR(Q82/(Q82+S82)),"",(Q82/(Q82+S82)))</f>
        <v>0.564706987227648</v>
      </c>
      <c r="S82" s="14" t="n">
        <v>18540</v>
      </c>
      <c r="T82" s="75" t="n">
        <f>IF(ISERROR(S82/(Q82+S82)),"",(S82/(Q82+S82)))</f>
        <v>0.435293012772352</v>
      </c>
      <c r="U82" s="14" t="n">
        <v>24401</v>
      </c>
      <c r="V82" s="75" t="n">
        <f>IF(ISERROR(U82/(U82+W82)),"",(U82/(U82+W82)))</f>
        <v>0.5777162203755</v>
      </c>
      <c r="W82" s="14" t="n">
        <v>17836</v>
      </c>
      <c r="X82" s="75" t="n">
        <f>IF(ISERROR(W82/(U82+W82)),"",(W82/(U82+W82)))</f>
        <v>0.4222837796245</v>
      </c>
      <c r="Y82" s="14" t="n">
        <v>11811</v>
      </c>
      <c r="Z82" s="75" t="n">
        <f>IF(ISERROR(Y82/(Y82+AA82)),"",(Y82/(Y82+AA82)))</f>
        <v>0.403422481811661</v>
      </c>
      <c r="AA82" s="14" t="n">
        <v>17466</v>
      </c>
      <c r="AB82" s="75" t="n">
        <f>IF(ISERROR(AA82/(Y82+AA82)),"",(AA82/(Y82+AA82)))</f>
        <v>0.596577518188339</v>
      </c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</row>
    <row r="83" ht="12.75">
      <c r="A83" s="71" t="n">
        <v>81</v>
      </c>
      <c r="B83" s="75" t="n">
        <f>IF(ISERROR((E83+I83+M83+Q83+U83+Y83)/(E83+I83+M83+Q83+U83+Y83+G83+K83+O83+S83+W83+AA83)),"",(E83+I83+M83+Q83+U83+Y83)/(E83+I83+M83+Q83+U83+Y83+G83+K83+O83+S83+W83+AA83))</f>
        <v>0.415469747043762</v>
      </c>
      <c r="C83" s="77"/>
      <c r="D83" s="75" t="n">
        <f>IF(ISERROR((G83+K83+O83+S83+W83+AA83)/(E83+I83+M83+Q83+U83+Y83+G83+K83+O83+S83+W83+AA83)),"",(G83+K83+O83+S83+W83+AA83)/(E83+I83+M83+Q83+U83+Y83+G83+K83+O83+S83+W83+AA83))</f>
        <v>0.584530252956238</v>
      </c>
      <c r="E83" s="14" t="n">
        <v>19377</v>
      </c>
      <c r="F83" s="75" t="n">
        <f>IF(ISERROR(E83/(E83+G83)),"",(E83/(E83+G83)))</f>
        <v>0.41425975414217</v>
      </c>
      <c r="G83" s="14" t="n">
        <v>27398</v>
      </c>
      <c r="H83" s="75" t="n">
        <f>IF(ISERROR(G83/(E83+G83)),"",(G83/(E83+G83)))</f>
        <v>0.58574024585783</v>
      </c>
      <c r="I83" s="14" t="n">
        <v>18066</v>
      </c>
      <c r="J83" s="75" t="n">
        <f>IF(ISERROR(I83/(I83+K83)),"",(I83/(I83+K83)))</f>
        <v>0.449794597286194</v>
      </c>
      <c r="K83" s="14" t="n">
        <v>22099</v>
      </c>
      <c r="L83" s="75" t="n">
        <f>IF(ISERROR(K83/(I83+K83)),"",(K83/(I83+K83)))</f>
        <v>0.550205402713806</v>
      </c>
      <c r="M83" s="14" t="n">
        <v>18077</v>
      </c>
      <c r="N83" s="75" t="n">
        <f>IF(ISERROR(M83/(M83+O83)),"",(M83/(M83+O83)))</f>
        <v>0.393688612060893</v>
      </c>
      <c r="O83" s="14" t="n">
        <v>27840</v>
      </c>
      <c r="P83" s="75" t="n">
        <f>IF(ISERROR(O83/(M83+O83)),"",(O83/(M83+O83)))</f>
        <v>0.606311387939108</v>
      </c>
      <c r="Q83" s="14" t="n">
        <v>14374</v>
      </c>
      <c r="R83" s="75" t="n">
        <f>IF(ISERROR(Q83/(Q83+S83)),"",(Q83/(Q83+S83)))</f>
        <v>0.42140134857813</v>
      </c>
      <c r="S83" s="14" t="n">
        <v>19736</v>
      </c>
      <c r="T83" s="75" t="n">
        <f>IF(ISERROR(S83/(Q83+S83)),"",(S83/(Q83+S83)))</f>
        <v>0.57859865142187</v>
      </c>
      <c r="U83" s="14" t="n">
        <v>14555</v>
      </c>
      <c r="V83" s="75" t="n">
        <f>IF(ISERROR(U83/(U83+W83)),"",(U83/(U83+W83)))</f>
        <v>0.431016612869792</v>
      </c>
      <c r="W83" s="14" t="n">
        <v>19214</v>
      </c>
      <c r="X83" s="75" t="n">
        <f>IF(ISERROR(W83/(U83+W83)),"",(W83/(U83+W83)))</f>
        <v>0.568983387130208</v>
      </c>
      <c r="Y83" s="14" t="n">
        <v>8202</v>
      </c>
      <c r="Z83" s="75" t="n">
        <f>IF(ISERROR(Y83/(Y83+AA83)),"",(Y83/(Y83+AA83)))</f>
        <v>0.368347779224862</v>
      </c>
      <c r="AA83" s="14" t="n">
        <v>14065</v>
      </c>
      <c r="AB83" s="75" t="n">
        <f>IF(ISERROR(AA83/(Y83+AA83)),"",(AA83/(Y83+AA83)))</f>
        <v>0.631652220775138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</row>
    <row r="84" ht="12.75">
      <c r="A84" s="71" t="n">
        <v>82</v>
      </c>
      <c r="B84" s="75" t="n">
        <f>IF(ISERROR((E84+I84+M84+Q84+U84+Y84)/(E84+I84+M84+Q84+U84+Y84+G84+K84+O84+S84+W84+AA84)),"",(E84+I84+M84+Q84+U84+Y84)/(E84+I84+M84+Q84+U84+Y84+G84+K84+O84+S84+W84+AA84))</f>
        <v>0.43372210184665</v>
      </c>
      <c r="C84" s="78"/>
      <c r="D84" s="75" t="n">
        <f>IF(ISERROR((G84+K84+O84+S84+W84+AA84)/(E84+I84+M84+Q84+U84+Y84+G84+K84+O84+S84+W84+AA84)),"",(G84+K84+O84+S84+W84+AA84)/(E84+I84+M84+Q84+U84+Y84+G84+K84+O84+S84+W84+AA84))</f>
        <v>0.56627789815335</v>
      </c>
      <c r="E84" s="14" t="n">
        <v>22602</v>
      </c>
      <c r="F84" s="75" t="n">
        <f>IF(ISERROR(E84/(E84+G84)),"",(E84/(E84+G84)))</f>
        <v>0.494822339470631</v>
      </c>
      <c r="G84" s="14" t="n">
        <v>23075</v>
      </c>
      <c r="H84" s="75" t="n">
        <f>IF(ISERROR(G84/(E84+G84)),"",(G84/(E84+G84)))</f>
        <v>0.505177660529369</v>
      </c>
      <c r="I84" s="14" t="n">
        <v>15256</v>
      </c>
      <c r="J84" s="75" t="n">
        <f>IF(ISERROR(I84/(I84+K84)),"",(I84/(I84+K84)))</f>
        <v>0.400525072197427</v>
      </c>
      <c r="K84" s="14" t="n">
        <v>22834</v>
      </c>
      <c r="L84" s="75" t="n">
        <f>IF(ISERROR(K84/(I84+K84)),"",(K84/(I84+K84)))</f>
        <v>0.599474927802573</v>
      </c>
      <c r="M84" s="14" t="n">
        <v>20515</v>
      </c>
      <c r="N84" s="75" t="n">
        <f>IF(ISERROR(M84/(M84+O84)),"",(M84/(M84+O84)))</f>
        <v>0.452769807989406</v>
      </c>
      <c r="O84" s="14" t="n">
        <v>24795</v>
      </c>
      <c r="P84" s="75" t="n">
        <f>IF(ISERROR(O84/(M84+O84)),"",(O84/(M84+O84)))</f>
        <v>0.547230192010594</v>
      </c>
      <c r="Q84" s="14" t="n">
        <v>15880</v>
      </c>
      <c r="R84" s="75" t="n">
        <f>IF(ISERROR(Q84/(Q84+S84)),"",(Q84/(Q84+S84)))</f>
        <v>0.441601779755284</v>
      </c>
      <c r="S84" s="14" t="n">
        <v>20080</v>
      </c>
      <c r="T84" s="75" t="n">
        <f>IF(ISERROR(S84/(Q84+S84)),"",(S84/(Q84+S84)))</f>
        <v>0.558398220244716</v>
      </c>
      <c r="U84" s="14" t="n">
        <v>16578</v>
      </c>
      <c r="V84" s="75" t="n">
        <f>IF(ISERROR(U84/(U84+W84)),"",(U84/(U84+W84)))</f>
        <v>0.464356740707543</v>
      </c>
      <c r="W84" s="14" t="n">
        <v>19123</v>
      </c>
      <c r="X84" s="75" t="n">
        <f>IF(ISERROR(W84/(U84+W84)),"",(W84/(U84+W84)))</f>
        <v>0.535643259292457</v>
      </c>
      <c r="Y84" s="14" t="n">
        <v>6452</v>
      </c>
      <c r="Z84" s="75" t="n">
        <f>IF(ISERROR(Y84/(Y84+AA84)),"",(Y84/(Y84+AA84)))</f>
        <v>0.273853989813243</v>
      </c>
      <c r="AA84" s="14" t="n">
        <v>17108</v>
      </c>
      <c r="AB84" s="75" t="n">
        <f>IF(ISERROR(AA84/(Y84+AA84)),"",(AA84/(Y84+AA84)))</f>
        <v>0.726146010186757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</row>
    <row r="85" ht="12.75">
      <c r="A85" s="71" t="n">
        <v>83</v>
      </c>
      <c r="B85" s="75" t="n">
        <f>IF(ISERROR((E85+I85+M85+Q85+U85+Y85)/(E85+I85+M85+Q85+U85+Y85+G85+K85+O85+S85+W85+AA85)),"",(E85+I85+M85+Q85+U85+Y85)/(E85+I85+M85+Q85+U85+Y85+G85+K85+O85+S85+W85+AA85))</f>
        <v>0.433655467517633</v>
      </c>
      <c r="C85" s="77"/>
      <c r="D85" s="75" t="n">
        <f>IF(ISERROR((G85+K85+O85+S85+W85+AA85)/(E85+I85+M85+Q85+U85+Y85+G85+K85+O85+S85+W85+AA85)),"",(G85+K85+O85+S85+W85+AA85)/(E85+I85+M85+Q85+U85+Y85+G85+K85+O85+S85+W85+AA85))</f>
        <v>0.566344532482367</v>
      </c>
      <c r="E85" s="14" t="n">
        <v>25776</v>
      </c>
      <c r="F85" s="75" t="n">
        <f>IF(ISERROR(E85/(E85+G85)),"",(E85/(E85+G85)))</f>
        <v>0.453738910012674</v>
      </c>
      <c r="G85" s="14" t="n">
        <v>31032</v>
      </c>
      <c r="H85" s="75" t="n">
        <f>IF(ISERROR(G85/(E85+G85)),"",(G85/(E85+G85)))</f>
        <v>0.546261089987326</v>
      </c>
      <c r="I85" s="14" t="n">
        <v>19612</v>
      </c>
      <c r="J85" s="75" t="n">
        <f>IF(ISERROR(I85/(I85+K85)),"",(I85/(I85+K85)))</f>
        <v>0.432649459519082</v>
      </c>
      <c r="K85" s="14" t="n">
        <v>25718</v>
      </c>
      <c r="L85" s="75" t="n">
        <f>IF(ISERROR(K85/(I85+K85)),"",(K85/(I85+K85)))</f>
        <v>0.567350540480918</v>
      </c>
      <c r="M85" s="14" t="n">
        <v>24003</v>
      </c>
      <c r="N85" s="75" t="n">
        <f>IF(ISERROR(M85/(M85+O85)),"",(M85/(M85+O85)))</f>
        <v>0.425819155919034</v>
      </c>
      <c r="O85" s="14" t="n">
        <v>32366</v>
      </c>
      <c r="P85" s="75" t="n">
        <f>IF(ISERROR(O85/(M85+O85)),"",(O85/(M85+O85)))</f>
        <v>0.574180844080966</v>
      </c>
      <c r="Q85" s="14" t="n">
        <v>19795</v>
      </c>
      <c r="R85" s="75" t="n">
        <f>IF(ISERROR(Q85/(Q85+S85)),"",(Q85/(Q85+S85)))</f>
        <v>0.4503367003367</v>
      </c>
      <c r="S85" s="14" t="n">
        <v>24161</v>
      </c>
      <c r="T85" s="75" t="n">
        <f>IF(ISERROR(S85/(Q85+S85)),"",(S85/(Q85+S85)))</f>
        <v>0.5496632996633</v>
      </c>
      <c r="U85" s="14" t="n">
        <v>20438</v>
      </c>
      <c r="V85" s="75" t="n">
        <f>IF(ISERROR(U85/(U85+W85)),"",(U85/(U85+W85)))</f>
        <v>0.467560395314788</v>
      </c>
      <c r="W85" s="14" t="n">
        <v>23274</v>
      </c>
      <c r="X85" s="75" t="n">
        <f>IF(ISERROR(W85/(U85+W85)),"",(W85/(U85+W85)))</f>
        <v>0.532439604685212</v>
      </c>
      <c r="Y85" s="14" t="n">
        <v>9963</v>
      </c>
      <c r="Z85" s="75" t="n">
        <f>IF(ISERROR(Y85/(Y85+AA85)),"",(Y85/(Y85+AA85)))</f>
        <v>0.336701588374451</v>
      </c>
      <c r="AA85" s="14" t="n">
        <v>19627</v>
      </c>
      <c r="AB85" s="75" t="n">
        <f>IF(ISERROR(AA85/(Y85+AA85)),"",(AA85/(Y85+AA85)))</f>
        <v>0.663298411625549</v>
      </c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</row>
    <row r="86" ht="12.75">
      <c r="A86" s="71" t="n">
        <v>84</v>
      </c>
      <c r="B86" s="75" t="n">
        <f>IF(ISERROR((E86+I86+M86+Q86+U86+Y86)/(E86+I86+M86+Q86+U86+Y86+G86+K86+O86+S86+W86+AA86)),"",(E86+I86+M86+Q86+U86+Y86)/(E86+I86+M86+Q86+U86+Y86+G86+K86+O86+S86+W86+AA86))</f>
        <v>0.618901094641153</v>
      </c>
      <c r="C86" s="78"/>
      <c r="D86" s="75" t="n">
        <f>IF(ISERROR((G86+K86+O86+S86+W86+AA86)/(E86+I86+M86+Q86+U86+Y86+G86+K86+O86+S86+W86+AA86)),"",(G86+K86+O86+S86+W86+AA86)/(E86+I86+M86+Q86+U86+Y86+G86+K86+O86+S86+W86+AA86))</f>
        <v>0.381098905358848</v>
      </c>
      <c r="E86" s="14" t="n">
        <v>25683</v>
      </c>
      <c r="F86" s="75" t="n">
        <f>IF(ISERROR(E86/(E86+G86)),"",(E86/(E86+G86)))</f>
        <v>0.594858135495078</v>
      </c>
      <c r="G86" s="14" t="n">
        <v>17492</v>
      </c>
      <c r="H86" s="75" t="n">
        <f>IF(ISERROR(G86/(E86+G86)),"",(G86/(E86+G86)))</f>
        <v>0.405141864504922</v>
      </c>
      <c r="I86" s="14" t="n">
        <v>25382</v>
      </c>
      <c r="J86" s="75" t="n">
        <f>IF(ISERROR(I86/(I86+K86)),"",(I86/(I86+K86)))</f>
        <v>0.681450855102424</v>
      </c>
      <c r="K86" s="14" t="n">
        <v>11865</v>
      </c>
      <c r="L86" s="75" t="n">
        <f>IF(ISERROR(K86/(I86+K86)),"",(K86/(I86+K86)))</f>
        <v>0.318549144897576</v>
      </c>
      <c r="M86" s="14" t="n">
        <v>24828</v>
      </c>
      <c r="N86" s="75" t="n">
        <f>IF(ISERROR(M86/(M86+O86)),"",(M86/(M86+O86)))</f>
        <v>0.588438840565971</v>
      </c>
      <c r="O86" s="14" t="n">
        <v>17365</v>
      </c>
      <c r="P86" s="75" t="n">
        <f>IF(ISERROR(O86/(M86+O86)),"",(O86/(M86+O86)))</f>
        <v>0.411561159434029</v>
      </c>
      <c r="Q86" s="14" t="n">
        <v>19419</v>
      </c>
      <c r="R86" s="75" t="n">
        <f>IF(ISERROR(Q86/(Q86+S86)),"",(Q86/(Q86+S86)))</f>
        <v>0.621905524419536</v>
      </c>
      <c r="S86" s="14" t="n">
        <v>11806</v>
      </c>
      <c r="T86" s="75" t="n">
        <f>IF(ISERROR(S86/(Q86+S86)),"",(S86/(Q86+S86)))</f>
        <v>0.378094475580464</v>
      </c>
      <c r="U86" s="14" t="n">
        <v>20097</v>
      </c>
      <c r="V86" s="75" t="n">
        <f>IF(ISERROR(U86/(U86+W86)),"",(U86/(U86+W86)))</f>
        <v>0.642343465337041</v>
      </c>
      <c r="W86" s="14" t="n">
        <v>11190</v>
      </c>
      <c r="X86" s="75" t="n">
        <f>IF(ISERROR(W86/(U86+W86)),"",(W86/(U86+W86)))</f>
        <v>0.357656534662959</v>
      </c>
      <c r="Y86" s="14" t="n">
        <v>12313</v>
      </c>
      <c r="Z86" s="75" t="n">
        <f>IF(ISERROR(Y86/(Y86+AA86)),"",(Y86/(Y86+AA86)))</f>
        <v>0.579653516618021</v>
      </c>
      <c r="AA86" s="14" t="n">
        <v>8929</v>
      </c>
      <c r="AB86" s="75" t="n">
        <f>IF(ISERROR(AA86/(Y86+AA86)),"",(AA86/(Y86+AA86)))</f>
        <v>0.420346483381979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</row>
    <row r="87" ht="12.75">
      <c r="A87" s="71" t="n">
        <v>85</v>
      </c>
      <c r="B87" s="75" t="n">
        <f>IF(ISERROR((E87+I87+M87+Q87+U87+Y87)/(E87+I87+M87+Q87+U87+Y87+G87+K87+O87+S87+W87+AA87)),"",(E87+I87+M87+Q87+U87+Y87)/(E87+I87+M87+Q87+U87+Y87+G87+K87+O87+S87+W87+AA87))</f>
        <v>0.338757197407309</v>
      </c>
      <c r="C87" s="77"/>
      <c r="D87" s="75" t="n">
        <f>IF(ISERROR((G87+K87+O87+S87+W87+AA87)/(E87+I87+M87+Q87+U87+Y87+G87+K87+O87+S87+W87+AA87)),"",(G87+K87+O87+S87+W87+AA87)/(E87+I87+M87+Q87+U87+Y87+G87+K87+O87+S87+W87+AA87))</f>
        <v>0.661242802592691</v>
      </c>
      <c r="E87" s="14" t="n">
        <v>15165</v>
      </c>
      <c r="F87" s="75" t="n">
        <f>IF(ISERROR(E87/(E87+G87)),"",(E87/(E87+G87)))</f>
        <v>0.328994467946632</v>
      </c>
      <c r="G87" s="14" t="n">
        <v>30930</v>
      </c>
      <c r="H87" s="75" t="n">
        <f>IF(ISERROR(G87/(E87+G87)),"",(G87/(E87+G87)))</f>
        <v>0.671005532053368</v>
      </c>
      <c r="I87" s="14" t="n">
        <v>12835</v>
      </c>
      <c r="J87" s="75" t="n">
        <f>IF(ISERROR(I87/(I87+K87)),"",(I87/(I87+K87)))</f>
        <v>0.370247504759707</v>
      </c>
      <c r="K87" s="14" t="n">
        <v>21831</v>
      </c>
      <c r="L87" s="75" t="n">
        <f>IF(ISERROR(K87/(I87+K87)),"",(K87/(I87+K87)))</f>
        <v>0.629752495240293</v>
      </c>
      <c r="M87" s="14" t="n">
        <v>14587</v>
      </c>
      <c r="N87" s="75" t="n">
        <f>IF(ISERROR(M87/(M87+O87)),"",(M87/(M87+O87)))</f>
        <v>0.320339950808152</v>
      </c>
      <c r="O87" s="14" t="n">
        <v>30949</v>
      </c>
      <c r="P87" s="75" t="n">
        <f>IF(ISERROR(O87/(M87+O87)),"",(O87/(M87+O87)))</f>
        <v>0.679660049191848</v>
      </c>
      <c r="Q87" s="14" t="n">
        <v>12024</v>
      </c>
      <c r="R87" s="75" t="n">
        <f>IF(ISERROR(Q87/(Q87+S87)),"",(Q87/(Q87+S87)))</f>
        <v>0.357123763699546</v>
      </c>
      <c r="S87" s="14" t="n">
        <v>21645</v>
      </c>
      <c r="T87" s="75" t="n">
        <f>IF(ISERROR(S87/(Q87+S87)),"",(S87/(Q87+S87)))</f>
        <v>0.642876236300454</v>
      </c>
      <c r="U87" s="14" t="n">
        <v>12246</v>
      </c>
      <c r="V87" s="75" t="n">
        <f>IF(ISERROR(U87/(U87+W87)),"",(U87/(U87+W87)))</f>
        <v>0.365574064123231</v>
      </c>
      <c r="W87" s="14" t="n">
        <v>21252</v>
      </c>
      <c r="X87" s="75" t="n">
        <f>IF(ISERROR(W87/(U87+W87)),"",(W87/(U87+W87)))</f>
        <v>0.634425935876769</v>
      </c>
      <c r="Y87" s="14" t="n">
        <v>6155</v>
      </c>
      <c r="Z87" s="75" t="n">
        <f>IF(ISERROR(Y87/(Y87+AA87)),"",(Y87/(Y87+AA87)))</f>
        <v>0.278948561069567</v>
      </c>
      <c r="AA87" s="14" t="n">
        <v>15910</v>
      </c>
      <c r="AB87" s="75" t="n">
        <f>IF(ISERROR(AA87/(Y87+AA87)),"",(AA87/(Y87+AA87)))</f>
        <v>0.721051438930433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</row>
    <row r="88" ht="12.75">
      <c r="A88" s="71" t="n">
        <v>86</v>
      </c>
      <c r="B88" s="75" t="n">
        <f>IF(ISERROR((E88+I88+M88+Q88+U88+Y88)/(E88+I88+M88+Q88+U88+Y88+G88+K88+O88+S88+W88+AA88)),"",(E88+I88+M88+Q88+U88+Y88)/(E88+I88+M88+Q88+U88+Y88+G88+K88+O88+S88+W88+AA88))</f>
        <v>0.52280629785904</v>
      </c>
      <c r="C88" s="78"/>
      <c r="D88" s="75" t="n">
        <f>IF(ISERROR((G88+K88+O88+S88+W88+AA88)/(E88+I88+M88+Q88+U88+Y88+G88+K88+O88+S88+W88+AA88)),"",(G88+K88+O88+S88+W88+AA88)/(E88+I88+M88+Q88+U88+Y88+G88+K88+O88+S88+W88+AA88))</f>
        <v>0.47719370214096</v>
      </c>
      <c r="E88" s="14" t="n">
        <v>24425</v>
      </c>
      <c r="F88" s="75" t="n">
        <f>IF(ISERROR(E88/(E88+G88)),"",(E88/(E88+G88)))</f>
        <v>0.571625827892064</v>
      </c>
      <c r="G88" s="14" t="n">
        <v>18304</v>
      </c>
      <c r="H88" s="75" t="n">
        <f>IF(ISERROR(G88/(E88+G88)),"",(G88/(E88+G88)))</f>
        <v>0.428374172107936</v>
      </c>
      <c r="I88" s="14" t="n">
        <v>17658</v>
      </c>
      <c r="J88" s="75" t="n">
        <f>IF(ISERROR(I88/(I88+K88)),"",(I88/(I88+K88)))</f>
        <v>0.492730976365209</v>
      </c>
      <c r="K88" s="14" t="n">
        <v>18179</v>
      </c>
      <c r="L88" s="75" t="n">
        <f>IF(ISERROR(K88/(I88+K88)),"",(K88/(I88+K88)))</f>
        <v>0.507269023634791</v>
      </c>
      <c r="M88" s="14" t="n">
        <v>23074</v>
      </c>
      <c r="N88" s="75" t="n">
        <f>IF(ISERROR(M88/(M88+O88)),"",(M88/(M88+O88)))</f>
        <v>0.545858863050318</v>
      </c>
      <c r="O88" s="14" t="n">
        <v>19197</v>
      </c>
      <c r="P88" s="75" t="n">
        <f>IF(ISERROR(O88/(M88+O88)),"",(O88/(M88+O88)))</f>
        <v>0.454141136949682</v>
      </c>
      <c r="Q88" s="14" t="n">
        <v>16897</v>
      </c>
      <c r="R88" s="75" t="n">
        <f>IF(ISERROR(Q88/(Q88+S88)),"",(Q88/(Q88+S88)))</f>
        <v>0.530018820577164</v>
      </c>
      <c r="S88" s="14" t="n">
        <v>14983</v>
      </c>
      <c r="T88" s="75" t="n">
        <f>IF(ISERROR(S88/(Q88+S88)),"",(S88/(Q88+S88)))</f>
        <v>0.469981179422836</v>
      </c>
      <c r="U88" s="14" t="n">
        <v>17456</v>
      </c>
      <c r="V88" s="75" t="n">
        <f>IF(ISERROR(U88/(U88+W88)),"",(U88/(U88+W88)))</f>
        <v>0.550610352332587</v>
      </c>
      <c r="W88" s="14" t="n">
        <v>14247</v>
      </c>
      <c r="X88" s="75" t="n">
        <f>IF(ISERROR(W88/(U88+W88)),"",(W88/(U88+W88)))</f>
        <v>0.449389647667413</v>
      </c>
      <c r="Y88" s="14" t="n">
        <v>7544</v>
      </c>
      <c r="Z88" s="75" t="n">
        <f>IF(ISERROR(Y88/(Y88+AA88)),"",(Y88/(Y88+AA88)))</f>
        <v>0.370748967957539</v>
      </c>
      <c r="AA88" s="14" t="n">
        <v>12804</v>
      </c>
      <c r="AB88" s="75" t="n">
        <f>IF(ISERROR(AA88/(Y88+AA88)),"",(AA88/(Y88+AA88)))</f>
        <v>0.629251032042461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</row>
    <row r="89" ht="12.75">
      <c r="A89" s="71" t="n">
        <v>87</v>
      </c>
      <c r="B89" s="75" t="n">
        <f>IF(ISERROR((E89+I89+M89+Q89+U89+Y89)/(E89+I89+M89+Q89+U89+Y89+G89+K89+O89+S89+W89+AA89)),"",(E89+I89+M89+Q89+U89+Y89)/(E89+I89+M89+Q89+U89+Y89+G89+K89+O89+S89+W89+AA89))</f>
        <v>0.460990700354573</v>
      </c>
      <c r="C89" s="77"/>
      <c r="D89" s="75" t="n">
        <f>IF(ISERROR((G89+K89+O89+S89+W89+AA89)/(E89+I89+M89+Q89+U89+Y89+G89+K89+O89+S89+W89+AA89)),"",(G89+K89+O89+S89+W89+AA89)/(E89+I89+M89+Q89+U89+Y89+G89+K89+O89+S89+W89+AA89))</f>
        <v>0.539009299645427</v>
      </c>
      <c r="E89" s="14" t="n">
        <v>23123</v>
      </c>
      <c r="F89" s="75" t="n">
        <f>IF(ISERROR(E89/(E89+G89)),"",(E89/(E89+G89)))</f>
        <v>0.481197844047198</v>
      </c>
      <c r="G89" s="14" t="n">
        <v>24930</v>
      </c>
      <c r="H89" s="75" t="n">
        <f>IF(ISERROR(G89/(E89+G89)),"",(G89/(E89+G89)))</f>
        <v>0.518802155952802</v>
      </c>
      <c r="I89" s="14" t="n">
        <v>20871</v>
      </c>
      <c r="J89" s="75" t="n">
        <f>IF(ISERROR(I89/(I89+K89)),"",(I89/(I89+K89)))</f>
        <v>0.478703639991743</v>
      </c>
      <c r="K89" s="14" t="n">
        <v>22728</v>
      </c>
      <c r="L89" s="75" t="n">
        <f>IF(ISERROR(K89/(I89+K89)),"",(K89/(I89+K89)))</f>
        <v>0.521296360008257</v>
      </c>
      <c r="M89" s="14" t="n">
        <v>21538</v>
      </c>
      <c r="N89" s="75" t="n">
        <f>IF(ISERROR(M89/(M89+O89)),"",(M89/(M89+O89)))</f>
        <v>0.455060215508134</v>
      </c>
      <c r="O89" s="14" t="n">
        <v>25792</v>
      </c>
      <c r="P89" s="75" t="n">
        <f>IF(ISERROR(O89/(M89+O89)),"",(O89/(M89+O89)))</f>
        <v>0.544939784491866</v>
      </c>
      <c r="Q89" s="14" t="n">
        <v>16912</v>
      </c>
      <c r="R89" s="75" t="n">
        <f>IF(ISERROR(Q89/(Q89+S89)),"",(Q89/(Q89+S89)))</f>
        <v>0.461257329878631</v>
      </c>
      <c r="S89" s="14" t="n">
        <v>19753</v>
      </c>
      <c r="T89" s="75" t="n">
        <f>IF(ISERROR(S89/(Q89+S89)),"",(S89/(Q89+S89)))</f>
        <v>0.538742670121369</v>
      </c>
      <c r="U89" s="14" t="n">
        <v>17320</v>
      </c>
      <c r="V89" s="75" t="n">
        <f>IF(ISERROR(U89/(U89+W89)),"",(U89/(U89+W89)))</f>
        <v>0.475510652317154</v>
      </c>
      <c r="W89" s="14" t="n">
        <v>19104</v>
      </c>
      <c r="X89" s="75" t="n">
        <f>IF(ISERROR(W89/(U89+W89)),"",(W89/(U89+W89)))</f>
        <v>0.524489347682847</v>
      </c>
      <c r="Y89" s="14" t="n">
        <v>9837</v>
      </c>
      <c r="Z89" s="75" t="n">
        <f>IF(ISERROR(Y89/(Y89+AA89)),"",(Y89/(Y89+AA89)))</f>
        <v>0.383060747663551</v>
      </c>
      <c r="AA89" s="14" t="n">
        <v>15843</v>
      </c>
      <c r="AB89" s="75" t="n">
        <f>IF(ISERROR(AA89/(Y89+AA89)),"",(AA89/(Y89+AA89)))</f>
        <v>0.616939252336449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</row>
    <row r="90" ht="12.75">
      <c r="A90" s="71" t="n">
        <v>88</v>
      </c>
      <c r="B90" s="75" t="n">
        <f>IF(ISERROR((E90+I90+M90+Q90+U90+Y90)/(E90+I90+M90+Q90+U90+Y90+G90+K90+O90+S90+W90+AA90)),"",(E90+I90+M90+Q90+U90+Y90)/(E90+I90+M90+Q90+U90+Y90+G90+K90+O90+S90+W90+AA90))</f>
        <v>0.450790998358504</v>
      </c>
      <c r="C90" s="78"/>
      <c r="D90" s="75" t="n">
        <f>IF(ISERROR((G90+K90+O90+S90+W90+AA90)/(E90+I90+M90+Q90+U90+Y90+G90+K90+O90+S90+W90+AA90)),"",(G90+K90+O90+S90+W90+AA90)/(E90+I90+M90+Q90+U90+Y90+G90+K90+O90+S90+W90+AA90))</f>
        <v>0.549209001641496</v>
      </c>
      <c r="E90" s="14" t="n">
        <v>22091</v>
      </c>
      <c r="F90" s="75" t="n">
        <f>IF(ISERROR(E90/(E90+G90)),"",(E90/(E90+G90)))</f>
        <v>0.45254532418314</v>
      </c>
      <c r="G90" s="14" t="n">
        <v>26724</v>
      </c>
      <c r="H90" s="75" t="n">
        <f>IF(ISERROR(G90/(E90+G90)),"",(G90/(E90+G90)))</f>
        <v>0.54745467581686</v>
      </c>
      <c r="I90" s="14" t="n">
        <v>19472</v>
      </c>
      <c r="J90" s="75" t="n">
        <f>IF(ISERROR(I90/(I90+K90)),"",(I90/(I90+K90)))</f>
        <v>0.481324928933383</v>
      </c>
      <c r="K90" s="14" t="n">
        <v>20983</v>
      </c>
      <c r="L90" s="75" t="n">
        <f>IF(ISERROR(K90/(I90+K90)),"",(K90/(I90+K90)))</f>
        <v>0.518675071066617</v>
      </c>
      <c r="M90" s="14" t="n">
        <v>20777</v>
      </c>
      <c r="N90" s="75" t="n">
        <f>IF(ISERROR(M90/(M90+O90)),"",(M90/(M90+O90)))</f>
        <v>0.430629248880783</v>
      </c>
      <c r="O90" s="14" t="n">
        <v>27471</v>
      </c>
      <c r="P90" s="75" t="n">
        <f>IF(ISERROR(O90/(M90+O90)),"",(O90/(M90+O90)))</f>
        <v>0.569370751119217</v>
      </c>
      <c r="Q90" s="14" t="n">
        <v>17057</v>
      </c>
      <c r="R90" s="75" t="n">
        <f>IF(ISERROR(Q90/(Q90+S90)),"",(Q90/(Q90+S90)))</f>
        <v>0.463178189322761</v>
      </c>
      <c r="S90" s="14" t="n">
        <v>19769</v>
      </c>
      <c r="T90" s="75" t="n">
        <f>IF(ISERROR(S90/(Q90+S90)),"",(S90/(Q90+S90)))</f>
        <v>0.536821810677239</v>
      </c>
      <c r="U90" s="14" t="n">
        <v>17538</v>
      </c>
      <c r="V90" s="75" t="n">
        <f>IF(ISERROR(U90/(U90+W90)),"",(U90/(U90+W90)))</f>
        <v>0.479730838667323</v>
      </c>
      <c r="W90" s="14" t="n">
        <v>19020</v>
      </c>
      <c r="X90" s="75" t="n">
        <f>IF(ISERROR(W90/(U90+W90)),"",(W90/(U90+W90)))</f>
        <v>0.520269161332677</v>
      </c>
      <c r="Y90" s="14" t="n">
        <v>9893</v>
      </c>
      <c r="Z90" s="75" t="n">
        <f>IF(ISERROR(Y90/(Y90+AA90)),"",(Y90/(Y90+AA90)))</f>
        <v>0.379376462016336</v>
      </c>
      <c r="AA90" s="14" t="n">
        <v>16184</v>
      </c>
      <c r="AB90" s="75" t="n">
        <f>IF(ISERROR(AA90/(Y90+AA90)),"",(AA90/(Y90+AA90)))</f>
        <v>0.620623537983664</v>
      </c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</row>
    <row r="91" ht="12.75">
      <c r="A91" s="71" t="n">
        <v>89</v>
      </c>
      <c r="B91" s="75" t="n">
        <f>IF(ISERROR((E91+I91+M91+Q91+U91+Y91)/(E91+I91+M91+Q91+U91+Y91+G91+K91+O91+S91+W91+AA91)),"",(E91+I91+M91+Q91+U91+Y91)/(E91+I91+M91+Q91+U91+Y91+G91+K91+O91+S91+W91+AA91))</f>
        <v>0.689507640685457</v>
      </c>
      <c r="C91" s="77"/>
      <c r="D91" s="75" t="n">
        <f>IF(ISERROR((G91+K91+O91+S91+W91+AA91)/(E91+I91+M91+Q91+U91+Y91+G91+K91+O91+S91+W91+AA91)),"",(G91+K91+O91+S91+W91+AA91)/(E91+I91+M91+Q91+U91+Y91+G91+K91+O91+S91+W91+AA91))</f>
        <v>0.310492359314543</v>
      </c>
      <c r="E91" s="14" t="n">
        <v>30272</v>
      </c>
      <c r="F91" s="75" t="n">
        <f>IF(ISERROR(E91/(E91+G91)),"",(E91/(E91+G91)))</f>
        <v>0.737388254207975</v>
      </c>
      <c r="G91" s="14" t="n">
        <v>10781</v>
      </c>
      <c r="H91" s="75" t="n">
        <f>IF(ISERROR(G91/(E91+G91)),"",(G91/(E91+G91)))</f>
        <v>0.262611745792025</v>
      </c>
      <c r="I91" s="14" t="n">
        <v>25699</v>
      </c>
      <c r="J91" s="75" t="n">
        <f>IF(ISERROR(I91/(I91+K91)),"",(I91/(I91+K91)))</f>
        <v>0.650179628598897</v>
      </c>
      <c r="K91" s="14" t="n">
        <v>13827</v>
      </c>
      <c r="L91" s="75" t="n">
        <f>IF(ISERROR(K91/(I91+K91)),"",(K91/(I91+K91)))</f>
        <v>0.349820371401103</v>
      </c>
      <c r="M91" s="14" t="n">
        <v>29196</v>
      </c>
      <c r="N91" s="75" t="n">
        <f>IF(ISERROR(M91/(M91+O91)),"",(M91/(M91+O91)))</f>
        <v>0.711108946099325</v>
      </c>
      <c r="O91" s="14" t="n">
        <v>11861</v>
      </c>
      <c r="P91" s="75" t="n">
        <f>IF(ISERROR(O91/(M91+O91)),"",(O91/(M91+O91)))</f>
        <v>0.288891053900675</v>
      </c>
      <c r="Q91" s="14" t="n">
        <v>26114</v>
      </c>
      <c r="R91" s="75" t="n">
        <f>IF(ISERROR(Q91/(Q91+S91)),"",(Q91/(Q91+S91)))</f>
        <v>0.711669482749223</v>
      </c>
      <c r="S91" s="14" t="n">
        <v>10580</v>
      </c>
      <c r="T91" s="75" t="n">
        <f>IF(ISERROR(S91/(Q91+S91)),"",(S91/(Q91+S91)))</f>
        <v>0.288330517250777</v>
      </c>
      <c r="U91" s="14" t="n">
        <v>27020</v>
      </c>
      <c r="V91" s="75" t="n">
        <f>IF(ISERROR(U91/(U91+W91)),"",(U91/(U91+W91)))</f>
        <v>0.740720434234333</v>
      </c>
      <c r="W91" s="14" t="n">
        <v>9458</v>
      </c>
      <c r="X91" s="75" t="n">
        <f>IF(ISERROR(W91/(U91+W91)),"",(W91/(U91+W91)))</f>
        <v>0.259279565765667</v>
      </c>
      <c r="Y91" s="14" t="n">
        <v>13350</v>
      </c>
      <c r="Z91" s="75" t="n">
        <f>IF(ISERROR(Y91/(Y91+AA91)),"",(Y91/(Y91+AA91)))</f>
        <v>0.531174153503362</v>
      </c>
      <c r="AA91" s="14" t="n">
        <v>11783</v>
      </c>
      <c r="AB91" s="75" t="n">
        <f>IF(ISERROR(AA91/(Y91+AA91)),"",(AA91/(Y91+AA91)))</f>
        <v>0.468825846496638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</row>
    <row r="92" ht="12.75">
      <c r="A92" s="71" t="n">
        <v>90</v>
      </c>
      <c r="B92" s="75" t="n">
        <f>IF(ISERROR((E92+I92+M92+Q92+U92+Y92)/(E92+I92+M92+Q92+U92+Y92+G92+K92+O92+S92+W92+AA92)),"",(E92+I92+M92+Q92+U92+Y92)/(E92+I92+M92+Q92+U92+Y92+G92+K92+O92+S92+W92+AA92))</f>
        <v>0.677875474768217</v>
      </c>
      <c r="C92" s="78"/>
      <c r="D92" s="75" t="n">
        <f>IF(ISERROR((G92+K92+O92+S92+W92+AA92)/(E92+I92+M92+Q92+U92+Y92+G92+K92+O92+S92+W92+AA92)),"",(G92+K92+O92+S92+W92+AA92)/(E92+I92+M92+Q92+U92+Y92+G92+K92+O92+S92+W92+AA92))</f>
        <v>0.322124525231783</v>
      </c>
      <c r="E92" s="14" t="n">
        <v>31641</v>
      </c>
      <c r="F92" s="75" t="n">
        <f>IF(ISERROR(E92/(E92+G92)),"",(E92/(E92+G92)))</f>
        <v>0.687907644142969</v>
      </c>
      <c r="G92" s="14" t="n">
        <v>14355</v>
      </c>
      <c r="H92" s="75" t="n">
        <f>IF(ISERROR(G92/(E92+G92)),"",(G92/(E92+G92)))</f>
        <v>0.312092355857031</v>
      </c>
      <c r="I92" s="14" t="n">
        <v>26981</v>
      </c>
      <c r="J92" s="75" t="n">
        <f>IF(ISERROR(I92/(I92+K92)),"",(I92/(I92+K92)))</f>
        <v>0.677829418414772</v>
      </c>
      <c r="K92" s="14" t="n">
        <v>12824</v>
      </c>
      <c r="L92" s="75" t="n">
        <f>IF(ISERROR(K92/(I92+K92)),"",(K92/(I92+K92)))</f>
        <v>0.322170581585228</v>
      </c>
      <c r="M92" s="14" t="n">
        <v>31147</v>
      </c>
      <c r="N92" s="75" t="n">
        <f>IF(ISERROR(M92/(M92+O92)),"",(M92/(M92+O92)))</f>
        <v>0.684564495922987</v>
      </c>
      <c r="O92" s="14" t="n">
        <v>14352</v>
      </c>
      <c r="P92" s="75" t="n">
        <f>IF(ISERROR(O92/(M92+O92)),"",(O92/(M92+O92)))</f>
        <v>0.315435504077013</v>
      </c>
      <c r="Q92" s="14" t="n">
        <v>25316</v>
      </c>
      <c r="R92" s="75" t="n">
        <f>IF(ISERROR(Q92/(Q92+S92)),"",(Q92/(Q92+S92)))</f>
        <v>0.693114305270363</v>
      </c>
      <c r="S92" s="14" t="n">
        <v>11209</v>
      </c>
      <c r="T92" s="75" t="n">
        <f>IF(ISERROR(S92/(Q92+S92)),"",(S92/(Q92+S92)))</f>
        <v>0.306885694729637</v>
      </c>
      <c r="U92" s="14" t="n">
        <v>25874</v>
      </c>
      <c r="V92" s="75" t="n">
        <f>IF(ISERROR(U92/(U92+W92)),"",(U92/(U92+W92)))</f>
        <v>0.715403544667791</v>
      </c>
      <c r="W92" s="14" t="n">
        <v>10293</v>
      </c>
      <c r="X92" s="75" t="n">
        <f>IF(ISERROR(W92/(U92+W92)),"",(W92/(U92+W92)))</f>
        <v>0.284596455332209</v>
      </c>
      <c r="Y92" s="14" t="n">
        <v>14850</v>
      </c>
      <c r="Z92" s="75" t="n">
        <f>IF(ISERROR(Y92/(Y92+AA92)),"",(Y92/(Y92+AA92)))</f>
        <v>0.574312565262792</v>
      </c>
      <c r="AA92" s="14" t="n">
        <v>11007</v>
      </c>
      <c r="AB92" s="75" t="n">
        <f>IF(ISERROR(AA92/(Y92+AA92)),"",(AA92/(Y92+AA92)))</f>
        <v>0.425687434737208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</row>
    <row r="93" ht="12.75">
      <c r="A93" s="71" t="n">
        <v>91</v>
      </c>
      <c r="B93" s="75" t="n">
        <f>IF(ISERROR((E93+I93+M93+Q93+U93+Y93)/(E93+I93+M93+Q93+U93+Y93+G93+K93+O93+S93+W93+AA93)),"",(E93+I93+M93+Q93+U93+Y93)/(E93+I93+M93+Q93+U93+Y93+G93+K93+O93+S93+W93+AA93))</f>
        <v>0.6841272471212</v>
      </c>
      <c r="C93" s="77"/>
      <c r="D93" s="75" t="n">
        <f>IF(ISERROR((G93+K93+O93+S93+W93+AA93)/(E93+I93+M93+Q93+U93+Y93+G93+K93+O93+S93+W93+AA93)),"",(G93+K93+O93+S93+W93+AA93)/(E93+I93+M93+Q93+U93+Y93+G93+K93+O93+S93+W93+AA93))</f>
        <v>0.3158727528788</v>
      </c>
      <c r="E93" s="14" t="n">
        <v>33630</v>
      </c>
      <c r="F93" s="75" t="n">
        <f>IF(ISERROR(E93/(E93+G93)),"",(E93/(E93+G93)))</f>
        <v>0.70252767913098</v>
      </c>
      <c r="G93" s="14" t="n">
        <v>14240</v>
      </c>
      <c r="H93" s="75" t="n">
        <f>IF(ISERROR(G93/(E93+G93)),"",(G93/(E93+G93)))</f>
        <v>0.29747232086902</v>
      </c>
      <c r="I93" s="14" t="n">
        <v>28091</v>
      </c>
      <c r="J93" s="75" t="n">
        <f>IF(ISERROR(I93/(I93+K93)),"",(I93/(I93+K93)))</f>
        <v>0.677266919015358</v>
      </c>
      <c r="K93" s="14" t="n">
        <v>13386</v>
      </c>
      <c r="L93" s="75" t="n">
        <f>IF(ISERROR(K93/(I93+K93)),"",(K93/(I93+K93)))</f>
        <v>0.322733080984642</v>
      </c>
      <c r="M93" s="14" t="n">
        <v>33054</v>
      </c>
      <c r="N93" s="75" t="n">
        <f>IF(ISERROR(M93/(M93+O93)),"",(M93/(M93+O93)))</f>
        <v>0.69797495618388</v>
      </c>
      <c r="O93" s="14" t="n">
        <v>14303</v>
      </c>
      <c r="P93" s="75" t="n">
        <f>IF(ISERROR(O93/(M93+O93)),"",(O93/(M93+O93)))</f>
        <v>0.30202504381612</v>
      </c>
      <c r="Q93" s="14" t="n">
        <v>26864</v>
      </c>
      <c r="R93" s="75" t="n">
        <f>IF(ISERROR(Q93/(Q93+S93)),"",(Q93/(Q93+S93)))</f>
        <v>0.698437459376544</v>
      </c>
      <c r="S93" s="14" t="n">
        <v>11599</v>
      </c>
      <c r="T93" s="75" t="n">
        <f>IF(ISERROR(S93/(Q93+S93)),"",(S93/(Q93+S93)))</f>
        <v>0.301562540623456</v>
      </c>
      <c r="U93" s="14" t="n">
        <v>27594</v>
      </c>
      <c r="V93" s="75" t="n">
        <f>IF(ISERROR(U93/(U93+W93)),"",(U93/(U93+W93)))</f>
        <v>0.720827564588177</v>
      </c>
      <c r="W93" s="14" t="n">
        <v>10687</v>
      </c>
      <c r="X93" s="75" t="n">
        <f>IF(ISERROR(W93/(U93+W93)),"",(W93/(U93+W93)))</f>
        <v>0.279172435411823</v>
      </c>
      <c r="Y93" s="14" t="n">
        <v>15929</v>
      </c>
      <c r="Z93" s="75" t="n">
        <f>IF(ISERROR(Y93/(Y93+AA93)),"",(Y93/(Y93+AA93)))</f>
        <v>0.56946231946232</v>
      </c>
      <c r="AA93" s="14" t="n">
        <v>12043</v>
      </c>
      <c r="AB93" s="75" t="n">
        <f>IF(ISERROR(AA93/(Y93+AA93)),"",(AA93/(Y93+AA93)))</f>
        <v>0.430537680537681</v>
      </c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</row>
    <row r="94" ht="12.75">
      <c r="A94" s="71" t="n">
        <v>92</v>
      </c>
      <c r="B94" s="75" t="n">
        <f>IF(ISERROR((E94+I94+M94+Q94+U94+Y94)/(E94+I94+M94+Q94+U94+Y94+G94+K94+O94+S94+W94+AA94)),"",(E94+I94+M94+Q94+U94+Y94)/(E94+I94+M94+Q94+U94+Y94+G94+K94+O94+S94+W94+AA94))</f>
        <v>0.475890923118008</v>
      </c>
      <c r="C94" s="78"/>
      <c r="D94" s="75" t="n">
        <f>IF(ISERROR((G94+K94+O94+S94+W94+AA94)/(E94+I94+M94+Q94+U94+Y94+G94+K94+O94+S94+W94+AA94)),"",(G94+K94+O94+S94+W94+AA94)/(E94+I94+M94+Q94+U94+Y94+G94+K94+O94+S94+W94+AA94))</f>
        <v>0.524109076881992</v>
      </c>
      <c r="E94" s="14" t="n">
        <v>25906</v>
      </c>
      <c r="F94" s="75" t="n">
        <f>IF(ISERROR(E94/(E94+G94)),"",(E94/(E94+G94)))</f>
        <v>0.476493525603296</v>
      </c>
      <c r="G94" s="14" t="n">
        <v>28462</v>
      </c>
      <c r="H94" s="75" t="n">
        <f>IF(ISERROR(G94/(E94+G94)),"",(G94/(E94+G94)))</f>
        <v>0.523506474396704</v>
      </c>
      <c r="I94" s="14" t="n">
        <v>21808</v>
      </c>
      <c r="J94" s="75" t="n">
        <f>IF(ISERROR(I94/(I94+K94)),"",(I94/(I94+K94)))</f>
        <v>0.482969393630686</v>
      </c>
      <c r="K94" s="14" t="n">
        <v>23346</v>
      </c>
      <c r="L94" s="75" t="n">
        <f>IF(ISERROR(K94/(I94+K94)),"",(K94/(I94+K94)))</f>
        <v>0.517030606369314</v>
      </c>
      <c r="M94" s="14" t="n">
        <v>25414</v>
      </c>
      <c r="N94" s="75" t="n">
        <f>IF(ISERROR(M94/(M94+O94)),"",(M94/(M94+O94)))</f>
        <v>0.470612199548165</v>
      </c>
      <c r="O94" s="14" t="n">
        <v>28588</v>
      </c>
      <c r="P94" s="75" t="n">
        <f>IF(ISERROR(O94/(M94+O94)),"",(O94/(M94+O94)))</f>
        <v>0.529387800451835</v>
      </c>
      <c r="Q94" s="14" t="n">
        <v>20876</v>
      </c>
      <c r="R94" s="75" t="n">
        <f>IF(ISERROR(Q94/(Q94+S94)),"",(Q94/(Q94+S94)))</f>
        <v>0.493732557589518</v>
      </c>
      <c r="S94" s="14" t="n">
        <v>21406</v>
      </c>
      <c r="T94" s="75" t="n">
        <f>IF(ISERROR(S94/(Q94+S94)),"",(S94/(Q94+S94)))</f>
        <v>0.506267442410482</v>
      </c>
      <c r="U94" s="14" t="n">
        <v>21969</v>
      </c>
      <c r="V94" s="75" t="n">
        <f>IF(ISERROR(U94/(U94+W94)),"",(U94/(U94+W94)))</f>
        <v>0.524294783065247</v>
      </c>
      <c r="W94" s="14" t="n">
        <v>19933</v>
      </c>
      <c r="X94" s="75" t="n">
        <f>IF(ISERROR(W94/(U94+W94)),"",(W94/(U94+W94)))</f>
        <v>0.475705216934753</v>
      </c>
      <c r="Y94" s="14" t="n">
        <v>12331</v>
      </c>
      <c r="Z94" s="75" t="n">
        <f>IF(ISERROR(Y94/(Y94+AA94)),"",(Y94/(Y94+AA94)))</f>
        <v>0.386551724137931</v>
      </c>
      <c r="AA94" s="14" t="n">
        <v>19569</v>
      </c>
      <c r="AB94" s="75" t="n">
        <f>IF(ISERROR(AA94/(Y94+AA94)),"",(AA94/(Y94+AA94)))</f>
        <v>0.613448275862069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</row>
    <row r="95" ht="12.75">
      <c r="A95" s="71" t="n">
        <v>93</v>
      </c>
      <c r="B95" s="75" t="n">
        <f>IF(ISERROR((E95+I95+M95+Q95+U95+Y95)/(E95+I95+M95+Q95+U95+Y95+G95+K95+O95+S95+W95+AA95)),"",(E95+I95+M95+Q95+U95+Y95)/(E95+I95+M95+Q95+U95+Y95+G95+K95+O95+S95+W95+AA95))</f>
        <v>0.429489263845741</v>
      </c>
      <c r="C95" s="77"/>
      <c r="D95" s="75" t="n">
        <f>IF(ISERROR((G95+K95+O95+S95+W95+AA95)/(E95+I95+M95+Q95+U95+Y95+G95+K95+O95+S95+W95+AA95)),"",(G95+K95+O95+S95+W95+AA95)/(E95+I95+M95+Q95+U95+Y95+G95+K95+O95+S95+W95+AA95))</f>
        <v>0.570510736154259</v>
      </c>
      <c r="E95" s="14" t="n">
        <v>20871</v>
      </c>
      <c r="F95" s="75" t="n">
        <f>IF(ISERROR(E95/(E95+G95)),"",(E95/(E95+G95)))</f>
        <v>0.404085188770571</v>
      </c>
      <c r="G95" s="14" t="n">
        <v>30779</v>
      </c>
      <c r="H95" s="75" t="n">
        <f>IF(ISERROR(G95/(E95+G95)),"",(G95/(E95+G95)))</f>
        <v>0.595914811229429</v>
      </c>
      <c r="I95" s="14" t="n">
        <v>20112</v>
      </c>
      <c r="J95" s="75" t="n">
        <f>IF(ISERROR(I95/(I95+K95)),"",(I95/(I95+K95)))</f>
        <v>0.46529705719045</v>
      </c>
      <c r="K95" s="14" t="n">
        <v>23112</v>
      </c>
      <c r="L95" s="75" t="n">
        <f>IF(ISERROR(K95/(I95+K95)),"",(K95/(I95+K95)))</f>
        <v>0.53470294280955</v>
      </c>
      <c r="M95" s="14" t="n">
        <v>21022</v>
      </c>
      <c r="N95" s="75" t="n">
        <f>IF(ISERROR(M95/(M95+O95)),"",(M95/(M95+O95)))</f>
        <v>0.412414415474859</v>
      </c>
      <c r="O95" s="14" t="n">
        <v>29951</v>
      </c>
      <c r="P95" s="75" t="n">
        <f>IF(ISERROR(O95/(M95+O95)),"",(O95/(M95+O95)))</f>
        <v>0.587585584525141</v>
      </c>
      <c r="Q95" s="14" t="n">
        <v>17895</v>
      </c>
      <c r="R95" s="75" t="n">
        <f>IF(ISERROR(Q95/(Q95+S95)),"",(Q95/(Q95+S95)))</f>
        <v>0.447408555641673</v>
      </c>
      <c r="S95" s="14" t="n">
        <v>22102</v>
      </c>
      <c r="T95" s="75" t="n">
        <f>IF(ISERROR(S95/(Q95+S95)),"",(S95/(Q95+S95)))</f>
        <v>0.552591444358327</v>
      </c>
      <c r="U95" s="14" t="n">
        <v>18561</v>
      </c>
      <c r="V95" s="75" t="n">
        <f>IF(ISERROR(U95/(U95+W95)),"",(U95/(U95+W95)))</f>
        <v>0.471055503388067</v>
      </c>
      <c r="W95" s="14" t="n">
        <v>20842</v>
      </c>
      <c r="X95" s="75" t="n">
        <f>IF(ISERROR(W95/(U95+W95)),"",(W95/(U95+W95)))</f>
        <v>0.528944496611933</v>
      </c>
      <c r="Y95" s="14" t="n">
        <v>11170</v>
      </c>
      <c r="Z95" s="75" t="n">
        <f>IF(ISERROR(Y95/(Y95+AA95)),"",(Y95/(Y95+AA95)))</f>
        <v>0.372184459549514</v>
      </c>
      <c r="AA95" s="14" t="n">
        <v>18842</v>
      </c>
      <c r="AB95" s="75" t="n">
        <f>IF(ISERROR(AA95/(Y95+AA95)),"",(AA95/(Y95+AA95)))</f>
        <v>0.627815540450486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</row>
    <row r="96" ht="12.75">
      <c r="A96" s="71" t="n">
        <v>94</v>
      </c>
      <c r="B96" s="75" t="n">
        <f>IF(ISERROR((E96+I96+M96+Q96+U96+Y96)/(E96+I96+M96+Q96+U96+Y96+G96+K96+O96+S96+W96+AA96)),"",(E96+I96+M96+Q96+U96+Y96)/(E96+I96+M96+Q96+U96+Y96+G96+K96+O96+S96+W96+AA96))</f>
        <v>0.367795910842675</v>
      </c>
      <c r="C96" s="78"/>
      <c r="D96" s="75" t="n">
        <f>IF(ISERROR((G96+K96+O96+S96+W96+AA96)/(E96+I96+M96+Q96+U96+Y96+G96+K96+O96+S96+W96+AA96)),"",(G96+K96+O96+S96+W96+AA96)/(E96+I96+M96+Q96+U96+Y96+G96+K96+O96+S96+W96+AA96))</f>
        <v>0.632204089157325</v>
      </c>
      <c r="E96" s="14" t="n">
        <v>15343</v>
      </c>
      <c r="F96" s="75" t="n">
        <f>IF(ISERROR(E96/(E96+G96)),"",(E96/(E96+G96)))</f>
        <v>0.323732961978309</v>
      </c>
      <c r="G96" s="14" t="n">
        <v>32051</v>
      </c>
      <c r="H96" s="75" t="n">
        <f>IF(ISERROR(G96/(E96+G96)),"",(G96/(E96+G96)))</f>
        <v>0.676267038021691</v>
      </c>
      <c r="I96" s="14" t="n">
        <v>17261</v>
      </c>
      <c r="J96" s="75" t="n">
        <f>IF(ISERROR(I96/(I96+K96)),"",(I96/(I96+K96)))</f>
        <v>0.44329446812882</v>
      </c>
      <c r="K96" s="14" t="n">
        <v>21677</v>
      </c>
      <c r="L96" s="75" t="n">
        <f>IF(ISERROR(K96/(I96+K96)),"",(K96/(I96+K96)))</f>
        <v>0.55670553187118</v>
      </c>
      <c r="M96" s="14" t="n">
        <v>15358</v>
      </c>
      <c r="N96" s="75" t="n">
        <f>IF(ISERROR(M96/(M96+O96)),"",(M96/(M96+O96)))</f>
        <v>0.326995550067068</v>
      </c>
      <c r="O96" s="14" t="n">
        <v>31609</v>
      </c>
      <c r="P96" s="75" t="n">
        <f>IF(ISERROR(O96/(M96+O96)),"",(O96/(M96+O96)))</f>
        <v>0.673004449932932</v>
      </c>
      <c r="Q96" s="14" t="n">
        <v>13337</v>
      </c>
      <c r="R96" s="75" t="n">
        <f>IF(ISERROR(Q96/(Q96+S96)),"",(Q96/(Q96+S96)))</f>
        <v>0.383588829129397</v>
      </c>
      <c r="S96" s="14" t="n">
        <v>21432</v>
      </c>
      <c r="T96" s="75" t="n">
        <f>IF(ISERROR(S96/(Q96+S96)),"",(S96/(Q96+S96)))</f>
        <v>0.616411170870603</v>
      </c>
      <c r="U96" s="14" t="n">
        <v>13369</v>
      </c>
      <c r="V96" s="75" t="n">
        <f>IF(ISERROR(U96/(U96+W96)),"",(U96/(U96+W96)))</f>
        <v>0.388351488743646</v>
      </c>
      <c r="W96" s="14" t="n">
        <v>21056</v>
      </c>
      <c r="X96" s="75" t="n">
        <f>IF(ISERROR(W96/(U96+W96)),"",(W96/(U96+W96)))</f>
        <v>0.611648511256354</v>
      </c>
      <c r="Y96" s="14" t="n">
        <v>9124</v>
      </c>
      <c r="Z96" s="75" t="n">
        <f>IF(ISERROR(Y96/(Y96+AA96)),"",(Y96/(Y96+AA96)))</f>
        <v>0.360219511232184</v>
      </c>
      <c r="AA96" s="14" t="n">
        <v>16205</v>
      </c>
      <c r="AB96" s="75" t="n">
        <f>IF(ISERROR(AA96/(Y96+AA96)),"",(AA96/(Y96+AA96)))</f>
        <v>0.639780488767816</v>
      </c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</row>
    <row r="97" ht="12.75">
      <c r="A97" s="71" t="n">
        <v>95</v>
      </c>
      <c r="B97" s="75" t="n">
        <f>IF(ISERROR((E97+I97+M97+Q97+U97+Y97)/(E97+I97+M97+Q97+U97+Y97+G97+K97+O97+S97+W97+AA97)),"",(E97+I97+M97+Q97+U97+Y97)/(E97+I97+M97+Q97+U97+Y97+G97+K97+O97+S97+W97+AA97))</f>
        <v>0.36144808323615</v>
      </c>
      <c r="C97" s="77"/>
      <c r="D97" s="75" t="n">
        <f>IF(ISERROR((G97+K97+O97+S97+W97+AA97)/(E97+I97+M97+Q97+U97+Y97+G97+K97+O97+S97+W97+AA97)),"",(G97+K97+O97+S97+W97+AA97)/(E97+I97+M97+Q97+U97+Y97+G97+K97+O97+S97+W97+AA97))</f>
        <v>0.63855191676385</v>
      </c>
      <c r="E97" s="14" t="n">
        <v>17395</v>
      </c>
      <c r="F97" s="75" t="n">
        <f>IF(ISERROR(E97/(E97+G97)),"",(E97/(E97+G97)))</f>
        <v>0.341399748783168</v>
      </c>
      <c r="G97" s="14" t="n">
        <v>33557</v>
      </c>
      <c r="H97" s="75" t="n">
        <f>IF(ISERROR(G97/(E97+G97)),"",(G97/(E97+G97)))</f>
        <v>0.658600251216832</v>
      </c>
      <c r="I97" s="14" t="n">
        <v>16661</v>
      </c>
      <c r="J97" s="75" t="n">
        <f>IF(ISERROR(I97/(I97+K97)),"",(I97/(I97+K97)))</f>
        <v>0.413414059204486</v>
      </c>
      <c r="K97" s="14" t="n">
        <v>23640</v>
      </c>
      <c r="L97" s="75" t="n">
        <f>IF(ISERROR(K97/(I97+K97)),"",(K97/(I97+K97)))</f>
        <v>0.586585940795514</v>
      </c>
      <c r="M97" s="14" t="n">
        <v>16602</v>
      </c>
      <c r="N97" s="75" t="n">
        <f>IF(ISERROR(M97/(M97+O97)),"",(M97/(M97+O97)))</f>
        <v>0.328563795048388</v>
      </c>
      <c r="O97" s="14" t="n">
        <v>33927</v>
      </c>
      <c r="P97" s="75" t="n">
        <f>IF(ISERROR(O97/(M97+O97)),"",(O97/(M97+O97)))</f>
        <v>0.671436204951612</v>
      </c>
      <c r="Q97" s="14" t="n">
        <v>13941</v>
      </c>
      <c r="R97" s="75" t="n">
        <f>IF(ISERROR(Q97/(Q97+S97)),"",(Q97/(Q97+S97)))</f>
        <v>0.375575850642528</v>
      </c>
      <c r="S97" s="14" t="n">
        <v>23178</v>
      </c>
      <c r="T97" s="75" t="n">
        <f>IF(ISERROR(S97/(Q97+S97)),"",(S97/(Q97+S97)))</f>
        <v>0.624424149357472</v>
      </c>
      <c r="U97" s="14" t="n">
        <v>14465</v>
      </c>
      <c r="V97" s="75" t="n">
        <f>IF(ISERROR(U97/(U97+W97)),"",(U97/(U97+W97)))</f>
        <v>0.394152429221505</v>
      </c>
      <c r="W97" s="14" t="n">
        <v>22234</v>
      </c>
      <c r="X97" s="75" t="n">
        <f>IF(ISERROR(W97/(U97+W97)),"",(W97/(U97+W97)))</f>
        <v>0.605847570778495</v>
      </c>
      <c r="Y97" s="14" t="n">
        <v>8028</v>
      </c>
      <c r="Z97" s="75" t="n">
        <f>IF(ISERROR(Y97/(Y97+AA97)),"",(Y97/(Y97+AA97)))</f>
        <v>0.316648917287895</v>
      </c>
      <c r="AA97" s="14" t="n">
        <v>17325</v>
      </c>
      <c r="AB97" s="75" t="n">
        <f>IF(ISERROR(AA97/(Y97+AA97)),"",(AA97/(Y97+AA97)))</f>
        <v>0.683351082712105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</row>
    <row r="98" ht="12.75">
      <c r="A98" s="71" t="n">
        <v>96</v>
      </c>
      <c r="B98" s="75" t="n">
        <f>IF(ISERROR((E98+I98+M98+Q98+U98+Y98)/(E98+I98+M98+Q98+U98+Y98+G98+K98+O98+S98+W98+AA98)),"",(E98+I98+M98+Q98+U98+Y98)/(E98+I98+M98+Q98+U98+Y98+G98+K98+O98+S98+W98+AA98))</f>
        <v>0.357700283580887</v>
      </c>
      <c r="C98" s="78"/>
      <c r="D98" s="75" t="n">
        <f>IF(ISERROR((G98+K98+O98+S98+W98+AA98)/(E98+I98+M98+Q98+U98+Y98+G98+K98+O98+S98+W98+AA98)),"",(G98+K98+O98+S98+W98+AA98)/(E98+I98+M98+Q98+U98+Y98+G98+K98+O98+S98+W98+AA98))</f>
        <v>0.642299716419114</v>
      </c>
      <c r="E98" s="14" t="n">
        <v>23255</v>
      </c>
      <c r="F98" s="75" t="n">
        <f>IF(ISERROR(E98/(E98+G98)),"",(E98/(E98+G98)))</f>
        <v>0.410735101911053</v>
      </c>
      <c r="G98" s="14" t="n">
        <v>33363</v>
      </c>
      <c r="H98" s="75" t="n">
        <f>IF(ISERROR(G98/(E98+G98)),"",(G98/(E98+G98)))</f>
        <v>0.589264898088947</v>
      </c>
      <c r="I98" s="14" t="n">
        <v>13679</v>
      </c>
      <c r="J98" s="75" t="n">
        <f>IF(ISERROR(I98/(I98+K98)),"",(I98/(I98+K98)))</f>
        <v>0.315839298083583</v>
      </c>
      <c r="K98" s="14" t="n">
        <v>29631</v>
      </c>
      <c r="L98" s="75" t="n">
        <f>IF(ISERROR(K98/(I98+K98)),"",(K98/(I98+K98)))</f>
        <v>0.684160701916417</v>
      </c>
      <c r="M98" s="14" t="n">
        <v>20840</v>
      </c>
      <c r="N98" s="75" t="n">
        <f>IF(ISERROR(M98/(M98+O98)),"",(M98/(M98+O98)))</f>
        <v>0.367231140636839</v>
      </c>
      <c r="O98" s="14" t="n">
        <v>35909</v>
      </c>
      <c r="P98" s="75" t="n">
        <f>IF(ISERROR(O98/(M98+O98)),"",(O98/(M98+O98)))</f>
        <v>0.632768859363161</v>
      </c>
      <c r="Q98" s="14" t="n">
        <v>16333</v>
      </c>
      <c r="R98" s="75" t="n">
        <f>IF(ISERROR(Q98/(Q98+S98)),"",(Q98/(Q98+S98)))</f>
        <v>0.373812738882659</v>
      </c>
      <c r="S98" s="14" t="n">
        <v>27360</v>
      </c>
      <c r="T98" s="75" t="n">
        <f>IF(ISERROR(S98/(Q98+S98)),"",(S98/(Q98+S98)))</f>
        <v>0.626187261117341</v>
      </c>
      <c r="U98" s="14" t="n">
        <v>16885</v>
      </c>
      <c r="V98" s="75" t="n">
        <f>IF(ISERROR(U98/(U98+W98)),"",(U98/(U98+W98)))</f>
        <v>0.390458791971141</v>
      </c>
      <c r="W98" s="14" t="n">
        <v>26359</v>
      </c>
      <c r="X98" s="75" t="n">
        <f>IF(ISERROR(W98/(U98+W98)),"",(W98/(U98+W98)))</f>
        <v>0.609541208028859</v>
      </c>
      <c r="Y98" s="14" t="n">
        <v>6638</v>
      </c>
      <c r="Z98" s="75" t="n">
        <f>IF(ISERROR(Y98/(Y98+AA98)),"",(Y98/(Y98+AA98)))</f>
        <v>0.226367480561997</v>
      </c>
      <c r="AA98" s="14" t="n">
        <v>22686</v>
      </c>
      <c r="AB98" s="75" t="n">
        <f>IF(ISERROR(AA98/(Y98+AA98)),"",(AA98/(Y98+AA98)))</f>
        <v>0.773632519438003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</row>
    <row r="99" ht="12.75">
      <c r="A99" s="71" t="n">
        <v>97</v>
      </c>
      <c r="B99" s="75" t="n">
        <f>IF(ISERROR((E99+I99+M99+Q99+U99+Y99)/(E99+I99+M99+Q99+U99+Y99+G99+K99+O99+S99+W99+AA99)),"",(E99+I99+M99+Q99+U99+Y99)/(E99+I99+M99+Q99+U99+Y99+G99+K99+O99+S99+W99+AA99))</f>
        <v>0.361412753705613</v>
      </c>
      <c r="C99" s="77"/>
      <c r="D99" s="75" t="n">
        <f>IF(ISERROR((G99+K99+O99+S99+W99+AA99)/(E99+I99+M99+Q99+U99+Y99+G99+K99+O99+S99+W99+AA99)),"",(G99+K99+O99+S99+W99+AA99)/(E99+I99+M99+Q99+U99+Y99+G99+K99+O99+S99+W99+AA99))</f>
        <v>0.638587246294387</v>
      </c>
      <c r="E99" s="14" t="n">
        <v>15570</v>
      </c>
      <c r="F99" s="75" t="n">
        <f>IF(ISERROR(E99/(E99+G99)),"",(E99/(E99+G99)))</f>
        <v>0.333640473996614</v>
      </c>
      <c r="G99" s="14" t="n">
        <v>31097</v>
      </c>
      <c r="H99" s="75" t="n">
        <f>IF(ISERROR(G99/(E99+G99)),"",(G99/(E99+G99)))</f>
        <v>0.666359526003386</v>
      </c>
      <c r="I99" s="14" t="n">
        <v>15369</v>
      </c>
      <c r="J99" s="75" t="n">
        <f>IF(ISERROR(I99/(I99+K99)),"",(I99/(I99+K99)))</f>
        <v>0.404830892424402</v>
      </c>
      <c r="K99" s="14" t="n">
        <v>22595</v>
      </c>
      <c r="L99" s="75" t="n">
        <f>IF(ISERROR(K99/(I99+K99)),"",(K99/(I99+K99)))</f>
        <v>0.595169107575598</v>
      </c>
      <c r="M99" s="14" t="n">
        <v>15159</v>
      </c>
      <c r="N99" s="75" t="n">
        <f>IF(ISERROR(M99/(M99+O99)),"",(M99/(M99+O99)))</f>
        <v>0.329393103148563</v>
      </c>
      <c r="O99" s="14" t="n">
        <v>30862</v>
      </c>
      <c r="P99" s="75" t="n">
        <f>IF(ISERROR(O99/(M99+O99)),"",(O99/(M99+O99)))</f>
        <v>0.670606896851437</v>
      </c>
      <c r="Q99" s="14" t="n">
        <v>13317</v>
      </c>
      <c r="R99" s="75" t="n">
        <f>IF(ISERROR(Q99/(Q99+S99)),"",(Q99/(Q99+S99)))</f>
        <v>0.383432668221474</v>
      </c>
      <c r="S99" s="14" t="n">
        <v>21414</v>
      </c>
      <c r="T99" s="75" t="n">
        <f>IF(ISERROR(S99/(Q99+S99)),"",(S99/(Q99+S99)))</f>
        <v>0.616567331778526</v>
      </c>
      <c r="U99" s="14" t="n">
        <v>14025</v>
      </c>
      <c r="V99" s="75" t="n">
        <f>IF(ISERROR(U99/(U99+W99)),"",(U99/(U99+W99)))</f>
        <v>0.407988131254364</v>
      </c>
      <c r="W99" s="14" t="n">
        <v>20351</v>
      </c>
      <c r="X99" s="75" t="n">
        <f>IF(ISERROR(W99/(U99+W99)),"",(W99/(U99+W99)))</f>
        <v>0.592011868745636</v>
      </c>
      <c r="Y99" s="14" t="n">
        <v>7901</v>
      </c>
      <c r="Z99" s="75" t="n">
        <f>IF(ISERROR(Y99/(Y99+AA99)),"",(Y99/(Y99+AA99)))</f>
        <v>0.312230784429955</v>
      </c>
      <c r="AA99" s="14" t="n">
        <v>17404</v>
      </c>
      <c r="AB99" s="75" t="n">
        <f>IF(ISERROR(AA99/(Y99+AA99)),"",(AA99/(Y99+AA99)))</f>
        <v>0.687769215570045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</row>
    <row r="100" ht="12.75">
      <c r="A100" s="71" t="n">
        <v>98</v>
      </c>
      <c r="B100" s="75" t="n">
        <f>IF(ISERROR((E100+I100+M100+Q100+U100+Y100)/(E100+I100+M100+Q100+U100+Y100+G100+K100+O100+S100+W100+AA100)),"",(E100+I100+M100+Q100+U100+Y100)/(E100+I100+M100+Q100+U100+Y100+G100+K100+O100+S100+W100+AA100))</f>
        <v>0.379921810070773</v>
      </c>
      <c r="C100" s="78"/>
      <c r="D100" s="75" t="n">
        <f>IF(ISERROR((G100+K100+O100+S100+W100+AA100)/(E100+I100+M100+Q100+U100+Y100+G100+K100+O100+S100+W100+AA100)),"",(G100+K100+O100+S100+W100+AA100)/(E100+I100+M100+Q100+U100+Y100+G100+K100+O100+S100+W100+AA100))</f>
        <v>0.620078189929227</v>
      </c>
      <c r="E100" s="14" t="n">
        <v>22541</v>
      </c>
      <c r="F100" s="75" t="n">
        <f>IF(ISERROR(E100/(E100+G100)),"",(E100/(E100+G100)))</f>
        <v>0.404061951027139</v>
      </c>
      <c r="G100" s="14" t="n">
        <v>33245</v>
      </c>
      <c r="H100" s="75" t="n">
        <f>IF(ISERROR(G100/(E100+G100)),"",(G100/(E100+G100)))</f>
        <v>0.595938048972861</v>
      </c>
      <c r="I100" s="14" t="n">
        <v>16269</v>
      </c>
      <c r="J100" s="75" t="n">
        <f>IF(ISERROR(I100/(I100+K100)),"",(I100/(I100+K100)))</f>
        <v>0.367403626837696</v>
      </c>
      <c r="K100" s="14" t="n">
        <v>28012</v>
      </c>
      <c r="L100" s="75" t="n">
        <f>IF(ISERROR(K100/(I100+K100)),"",(K100/(I100+K100)))</f>
        <v>0.632596373162304</v>
      </c>
      <c r="M100" s="14" t="n">
        <v>20927</v>
      </c>
      <c r="N100" s="75" t="n">
        <f>IF(ISERROR(M100/(M100+O100)),"",(M100/(M100+O100)))</f>
        <v>0.377668693941636</v>
      </c>
      <c r="O100" s="14" t="n">
        <v>34484</v>
      </c>
      <c r="P100" s="75" t="n">
        <f>IF(ISERROR(O100/(M100+O100)),"",(O100/(M100+O100)))</f>
        <v>0.622331306058364</v>
      </c>
      <c r="Q100" s="14" t="n">
        <v>16984</v>
      </c>
      <c r="R100" s="75" t="n">
        <f>IF(ISERROR(Q100/(Q100+S100)),"",(Q100/(Q100+S100)))</f>
        <v>0.400792901642439</v>
      </c>
      <c r="S100" s="14" t="n">
        <v>25392</v>
      </c>
      <c r="T100" s="75" t="n">
        <f>IF(ISERROR(S100/(Q100+S100)),"",(S100/(Q100+S100)))</f>
        <v>0.599207098357561</v>
      </c>
      <c r="U100" s="14" t="n">
        <v>17440</v>
      </c>
      <c r="V100" s="75" t="n">
        <f>IF(ISERROR(U100/(U100+W100)),"",(U100/(U100+W100)))</f>
        <v>0.414369891655579</v>
      </c>
      <c r="W100" s="14" t="n">
        <v>24648</v>
      </c>
      <c r="X100" s="75" t="n">
        <f>IF(ISERROR(W100/(U100+W100)),"",(W100/(U100+W100)))</f>
        <v>0.585630108344421</v>
      </c>
      <c r="Y100" s="14" t="n">
        <v>7780</v>
      </c>
      <c r="Z100" s="75" t="n">
        <f>IF(ISERROR(Y100/(Y100+AA100)),"",(Y100/(Y100+AA100)))</f>
        <v>0.274146375841291</v>
      </c>
      <c r="AA100" s="14" t="n">
        <v>20599</v>
      </c>
      <c r="AB100" s="75" t="n">
        <f>IF(ISERROR(AA100/(Y100+AA100)),"",(AA100/(Y100+AA100)))</f>
        <v>0.725853624158709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</row>
    <row r="101" ht="12.75">
      <c r="A101" s="71" t="n">
        <v>99</v>
      </c>
      <c r="B101" s="75" t="n">
        <f>IF(ISERROR((E101+I101+M101+Q101+U101+Y101)/(E101+I101+M101+Q101+U101+Y101+G101+K101+O101+S101+W101+AA101)),"",(E101+I101+M101+Q101+U101+Y101)/(E101+I101+M101+Q101+U101+Y101+G101+K101+O101+S101+W101+AA101))</f>
        <v>0.358974119187338</v>
      </c>
      <c r="C101" s="77"/>
      <c r="D101" s="75" t="n">
        <f>IF(ISERROR((G101+K101+O101+S101+W101+AA101)/(E101+I101+M101+Q101+U101+Y101+G101+K101+O101+S101+W101+AA101)),"",(G101+K101+O101+S101+W101+AA101)/(E101+I101+M101+Q101+U101+Y101+G101+K101+O101+S101+W101+AA101))</f>
        <v>0.641025880812662</v>
      </c>
      <c r="E101" s="14" t="n">
        <v>14260</v>
      </c>
      <c r="F101" s="75" t="n">
        <f>IF(ISERROR(E101/(E101+G101)),"",(E101/(E101+G101)))</f>
        <v>0.312178462750936</v>
      </c>
      <c r="G101" s="14" t="n">
        <v>31419</v>
      </c>
      <c r="H101" s="75" t="n">
        <f>IF(ISERROR(G101/(E101+G101)),"",(G101/(E101+G101)))</f>
        <v>0.687821537249064</v>
      </c>
      <c r="I101" s="14" t="n">
        <v>15692</v>
      </c>
      <c r="J101" s="75" t="n">
        <f>IF(ISERROR(I101/(I101+K101)),"",(I101/(I101+K101)))</f>
        <v>0.438777507479798</v>
      </c>
      <c r="K101" s="14" t="n">
        <v>20071</v>
      </c>
      <c r="L101" s="75" t="n">
        <f>IF(ISERROR(K101/(I101+K101)),"",(K101/(I101+K101)))</f>
        <v>0.561222492520202</v>
      </c>
      <c r="M101" s="14" t="n">
        <v>14142</v>
      </c>
      <c r="N101" s="75" t="n">
        <f>IF(ISERROR(M101/(M101+O101)),"",(M101/(M101+O101)))</f>
        <v>0.315775371218042</v>
      </c>
      <c r="O101" s="14" t="n">
        <v>30643</v>
      </c>
      <c r="P101" s="75" t="n">
        <f>IF(ISERROR(O101/(M101+O101)),"",(O101/(M101+O101)))</f>
        <v>0.684224628781958</v>
      </c>
      <c r="Q101" s="14" t="n">
        <v>12359</v>
      </c>
      <c r="R101" s="75" t="n">
        <f>IF(ISERROR(Q101/(Q101+S101)),"",(Q101/(Q101+S101)))</f>
        <v>0.377351001465559</v>
      </c>
      <c r="S101" s="14" t="n">
        <v>20393</v>
      </c>
      <c r="T101" s="75" t="n">
        <f>IF(ISERROR(S101/(Q101+S101)),"",(S101/(Q101+S101)))</f>
        <v>0.622648998534441</v>
      </c>
      <c r="U101" s="14" t="n">
        <v>12776</v>
      </c>
      <c r="V101" s="75" t="n">
        <f>IF(ISERROR(U101/(U101+W101)),"",(U101/(U101+W101)))</f>
        <v>0.393761942920545</v>
      </c>
      <c r="W101" s="14" t="n">
        <v>19670</v>
      </c>
      <c r="X101" s="75" t="n">
        <f>IF(ISERROR(W101/(U101+W101)),"",(W101/(U101+W101)))</f>
        <v>0.606238057079455</v>
      </c>
      <c r="Y101" s="14" t="n">
        <v>7543</v>
      </c>
      <c r="Z101" s="75" t="n">
        <f>IF(ISERROR(Y101/(Y101+AA101)),"",(Y101/(Y101+AA101)))</f>
        <v>0.336140819964349</v>
      </c>
      <c r="AA101" s="14" t="n">
        <v>14897</v>
      </c>
      <c r="AB101" s="75" t="n">
        <f>IF(ISERROR(AA101/(Y101+AA101)),"",(AA101/(Y101+AA101)))</f>
        <v>0.663859180035651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</row>
    <row r="102" ht="12.75">
      <c r="A102" s="71" t="n">
        <v>100</v>
      </c>
      <c r="B102" s="75" t="n">
        <f>IF(ISERROR((E102+I102+M102+Q102+U102+Y102)/(E102+I102+M102+Q102+U102+Y102+G102+K102+O102+S102+W102+AA102)),"",(E102+I102+M102+Q102+U102+Y102)/(E102+I102+M102+Q102+U102+Y102+G102+K102+O102+S102+W102+AA102))</f>
        <v>0.357038395122263</v>
      </c>
      <c r="C102" s="78"/>
      <c r="D102" s="75" t="n">
        <f>IF(ISERROR((G102+K102+O102+S102+W102+AA102)/(E102+I102+M102+Q102+U102+Y102+G102+K102+O102+S102+W102+AA102)),"",(G102+K102+O102+S102+W102+AA102)/(E102+I102+M102+Q102+U102+Y102+G102+K102+O102+S102+W102+AA102))</f>
        <v>0.642961604877737</v>
      </c>
      <c r="E102" s="14" t="n">
        <v>15730</v>
      </c>
      <c r="F102" s="75" t="n">
        <f>IF(ISERROR(E102/(E102+G102)),"",(E102/(E102+G102)))</f>
        <v>0.320797813761879</v>
      </c>
      <c r="G102" s="14" t="n">
        <v>33304</v>
      </c>
      <c r="H102" s="75" t="n">
        <f>IF(ISERROR(G102/(E102+G102)),"",(G102/(E102+G102)))</f>
        <v>0.67920218623812</v>
      </c>
      <c r="I102" s="14" t="n">
        <v>17271</v>
      </c>
      <c r="J102" s="75" t="n">
        <f>IF(ISERROR(I102/(I102+K102)),"",(I102/(I102+K102)))</f>
        <v>0.436224489795918</v>
      </c>
      <c r="K102" s="14" t="n">
        <v>22321</v>
      </c>
      <c r="L102" s="75" t="n">
        <f>IF(ISERROR(K102/(I102+K102)),"",(K102/(I102+K102)))</f>
        <v>0.563775510204082</v>
      </c>
      <c r="M102" s="14" t="n">
        <v>15366</v>
      </c>
      <c r="N102" s="75" t="n">
        <f>IF(ISERROR(M102/(M102+O102)),"",(M102/(M102+O102)))</f>
        <v>0.318182759406125</v>
      </c>
      <c r="O102" s="14" t="n">
        <v>32927</v>
      </c>
      <c r="P102" s="75" t="n">
        <f>IF(ISERROR(O102/(M102+O102)),"",(O102/(M102+O102)))</f>
        <v>0.681817240593875</v>
      </c>
      <c r="Q102" s="14" t="n">
        <v>13323</v>
      </c>
      <c r="R102" s="75" t="n">
        <f>IF(ISERROR(Q102/(Q102+S102)),"",(Q102/(Q102+S102)))</f>
        <v>0.364913722267872</v>
      </c>
      <c r="S102" s="14" t="n">
        <v>23187</v>
      </c>
      <c r="T102" s="75" t="n">
        <f>IF(ISERROR(S102/(Q102+S102)),"",(S102/(Q102+S102)))</f>
        <v>0.635086277732128</v>
      </c>
      <c r="U102" s="14" t="n">
        <v>13537</v>
      </c>
      <c r="V102" s="75" t="n">
        <f>IF(ISERROR(U102/(U102+W102)),"",(U102/(U102+W102)))</f>
        <v>0.374664415598793</v>
      </c>
      <c r="W102" s="14" t="n">
        <v>22594</v>
      </c>
      <c r="X102" s="75" t="n">
        <f>IF(ISERROR(W102/(U102+W102)),"",(W102/(U102+W102)))</f>
        <v>0.625335584401207</v>
      </c>
      <c r="Y102" s="14" t="n">
        <v>8511</v>
      </c>
      <c r="Z102" s="75" t="n">
        <f>IF(ISERROR(Y102/(Y102+AA102)),"",(Y102/(Y102+AA102)))</f>
        <v>0.340780780780781</v>
      </c>
      <c r="AA102" s="14" t="n">
        <v>16464</v>
      </c>
      <c r="AB102" s="75" t="n">
        <f>IF(ISERROR(AA102/(Y102+AA102)),"",(AA102/(Y102+AA102)))</f>
        <v>0.659219219219219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</row>
    <row r="103" ht="12.75">
      <c r="A103" s="71" t="n">
        <v>101</v>
      </c>
      <c r="B103" s="75" t="n">
        <f>IF(ISERROR((E103+I103+M103+Q103+U103+Y103)/(E103+I103+M103+Q103+U103+Y103+G103+K103+O103+S103+W103+AA103)),"",(E103+I103+M103+Q103+U103+Y103)/(E103+I103+M103+Q103+U103+Y103+G103+K103+O103+S103+W103+AA103))</f>
        <v>0.432548136671024</v>
      </c>
      <c r="C103" s="77"/>
      <c r="D103" s="75" t="n">
        <f>IF(ISERROR((G103+K103+O103+S103+W103+AA103)/(E103+I103+M103+Q103+U103+Y103+G103+K103+O103+S103+W103+AA103)),"",(G103+K103+O103+S103+W103+AA103)/(E103+I103+M103+Q103+U103+Y103+G103+K103+O103+S103+W103+AA103))</f>
        <v>0.567451863328976</v>
      </c>
      <c r="E103" s="14" t="n">
        <v>20546</v>
      </c>
      <c r="F103" s="75" t="n">
        <f>IF(ISERROR(E103/(E103+G103)),"",(E103/(E103+G103)))</f>
        <v>0.406940125571907</v>
      </c>
      <c r="G103" s="14" t="n">
        <v>29943</v>
      </c>
      <c r="H103" s="75" t="n">
        <f>IF(ISERROR(G103/(E103+G103)),"",(G103/(E103+G103)))</f>
        <v>0.593059874428093</v>
      </c>
      <c r="I103" s="14" t="n">
        <v>20652</v>
      </c>
      <c r="J103" s="75" t="n">
        <f>IF(ISERROR(I103/(I103+K103)),"",(I103/(I103+K103)))</f>
        <v>0.491527037319117</v>
      </c>
      <c r="K103" s="14" t="n">
        <v>21364</v>
      </c>
      <c r="L103" s="75" t="n">
        <f>IF(ISERROR(K103/(I103+K103)),"",(K103/(I103+K103)))</f>
        <v>0.508472962680883</v>
      </c>
      <c r="M103" s="14" t="n">
        <v>19980</v>
      </c>
      <c r="N103" s="75" t="n">
        <f>IF(ISERROR(M103/(M103+O103)),"",(M103/(M103+O103)))</f>
        <v>0.401003512293026</v>
      </c>
      <c r="O103" s="14" t="n">
        <v>29845</v>
      </c>
      <c r="P103" s="75" t="n">
        <f>IF(ISERROR(O103/(M103+O103)),"",(O103/(M103+O103)))</f>
        <v>0.598996487706974</v>
      </c>
      <c r="Q103" s="14" t="n">
        <v>17264</v>
      </c>
      <c r="R103" s="75" t="n">
        <f>IF(ISERROR(Q103/(Q103+S103)),"",(Q103/(Q103+S103)))</f>
        <v>0.444558891692846</v>
      </c>
      <c r="S103" s="14" t="n">
        <v>21570</v>
      </c>
      <c r="T103" s="75" t="n">
        <f>IF(ISERROR(S103/(Q103+S103)),"",(S103/(Q103+S103)))</f>
        <v>0.555441108307154</v>
      </c>
      <c r="U103" s="14" t="n">
        <v>17642</v>
      </c>
      <c r="V103" s="75" t="n">
        <f>IF(ISERROR(U103/(U103+W103)),"",(U103/(U103+W103)))</f>
        <v>0.456703512904812</v>
      </c>
      <c r="W103" s="14" t="n">
        <v>20987</v>
      </c>
      <c r="X103" s="75" t="n">
        <f>IF(ISERROR(W103/(U103+W103)),"",(W103/(U103+W103)))</f>
        <v>0.543296487095188</v>
      </c>
      <c r="Y103" s="14" t="n">
        <v>11117</v>
      </c>
      <c r="Z103" s="75" t="n">
        <f>IF(ISERROR(Y103/(Y103+AA103)),"",(Y103/(Y103+AA103)))</f>
        <v>0.396426915807866</v>
      </c>
      <c r="AA103" s="14" t="n">
        <v>16926</v>
      </c>
      <c r="AB103" s="75" t="n">
        <f>IF(ISERROR(AA103/(Y103+AA103)),"",(AA103/(Y103+AA103)))</f>
        <v>0.603573084192134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</row>
    <row r="104" ht="12.75">
      <c r="A104" s="71" t="n">
        <v>102</v>
      </c>
      <c r="B104" s="75" t="n">
        <f>IF(ISERROR((E104+I104+M104+Q104+U104+Y104)/(E104+I104+M104+Q104+U104+Y104+G104+K104+O104+S104+W104+AA104)),"",(E104+I104+M104+Q104+U104+Y104)/(E104+I104+M104+Q104+U104+Y104+G104+K104+O104+S104+W104+AA104))</f>
        <v>0.386681122402102</v>
      </c>
      <c r="C104" s="78"/>
      <c r="D104" s="75" t="n">
        <f>IF(ISERROR((G104+K104+O104+S104+W104+AA104)/(E104+I104+M104+Q104+U104+Y104+G104+K104+O104+S104+W104+AA104)),"",(G104+K104+O104+S104+W104+AA104)/(E104+I104+M104+Q104+U104+Y104+G104+K104+O104+S104+W104+AA104))</f>
        <v>0.613318877597898</v>
      </c>
      <c r="E104" s="14" t="n">
        <v>20693</v>
      </c>
      <c r="F104" s="75" t="n">
        <f>IF(ISERROR(E104/(E104+G104)),"",(E104/(E104+G104)))</f>
        <v>0.373135943163171</v>
      </c>
      <c r="G104" s="14" t="n">
        <v>34764</v>
      </c>
      <c r="H104" s="75" t="n">
        <f>IF(ISERROR(G104/(E104+G104)),"",(G104/(E104+G104)))</f>
        <v>0.626864056836829</v>
      </c>
      <c r="I104" s="14" t="n">
        <v>18803</v>
      </c>
      <c r="J104" s="75" t="n">
        <f>IF(ISERROR(I104/(I104+K104)),"",(I104/(I104+K104)))</f>
        <v>0.420441840704799</v>
      </c>
      <c r="K104" s="14" t="n">
        <v>25919</v>
      </c>
      <c r="L104" s="75" t="n">
        <f>IF(ISERROR(K104/(I104+K104)),"",(K104/(I104+K104)))</f>
        <v>0.579558159295201</v>
      </c>
      <c r="M104" s="14" t="n">
        <v>20165</v>
      </c>
      <c r="N104" s="75" t="n">
        <f>IF(ISERROR(M104/(M104+O104)),"",(M104/(M104+O104)))</f>
        <v>0.365486741703369</v>
      </c>
      <c r="O104" s="14" t="n">
        <v>35008</v>
      </c>
      <c r="P104" s="75" t="n">
        <f>IF(ISERROR(O104/(M104+O104)),"",(O104/(M104+O104)))</f>
        <v>0.634513258296631</v>
      </c>
      <c r="Q104" s="14" t="n">
        <v>17326</v>
      </c>
      <c r="R104" s="75" t="n">
        <f>IF(ISERROR(Q104/(Q104+S104)),"",(Q104/(Q104+S104)))</f>
        <v>0.396902847456074</v>
      </c>
      <c r="S104" s="14" t="n">
        <v>26327</v>
      </c>
      <c r="T104" s="75" t="n">
        <f>IF(ISERROR(S104/(Q104+S104)),"",(S104/(Q104+S104)))</f>
        <v>0.603097152543926</v>
      </c>
      <c r="U104" s="14" t="n">
        <v>17594</v>
      </c>
      <c r="V104" s="75" t="n">
        <f>IF(ISERROR(U104/(U104+W104)),"",(U104/(U104+W104)))</f>
        <v>0.406374870077376</v>
      </c>
      <c r="W104" s="14" t="n">
        <v>25701</v>
      </c>
      <c r="X104" s="75" t="n">
        <f>IF(ISERROR(W104/(U104+W104)),"",(W104/(U104+W104)))</f>
        <v>0.593625129922624</v>
      </c>
      <c r="Y104" s="14" t="n">
        <v>10633</v>
      </c>
      <c r="Z104" s="75" t="n">
        <f>IF(ISERROR(Y104/(Y104+AA104)),"",(Y104/(Y104+AA104)))</f>
        <v>0.356871958382279</v>
      </c>
      <c r="AA104" s="14" t="n">
        <v>19162</v>
      </c>
      <c r="AB104" s="75" t="n">
        <f>IF(ISERROR(AA104/(Y104+AA104)),"",(AA104/(Y104+AA104)))</f>
        <v>0.643128041617721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</row>
    <row r="105" ht="12.75">
      <c r="A105" s="71" t="n">
        <v>103</v>
      </c>
      <c r="B105" s="75" t="n">
        <f>IF(ISERROR((E105+I105+M105+Q105+U105+Y105)/(E105+I105+M105+Q105+U105+Y105+G105+K105+O105+S105+W105+AA105)),"",(E105+I105+M105+Q105+U105+Y105)/(E105+I105+M105+Q105+U105+Y105+G105+K105+O105+S105+W105+AA105))</f>
        <v>0.489714791715773</v>
      </c>
      <c r="C105" s="77"/>
      <c r="D105" s="75" t="n">
        <f>IF(ISERROR((G105+K105+O105+S105+W105+AA105)/(E105+I105+M105+Q105+U105+Y105+G105+K105+O105+S105+W105+AA105)),"",(G105+K105+O105+S105+W105+AA105)/(E105+I105+M105+Q105+U105+Y105+G105+K105+O105+S105+W105+AA105))</f>
        <v>0.510285208284227</v>
      </c>
      <c r="E105" s="14" t="n">
        <v>32760</v>
      </c>
      <c r="F105" s="75" t="n">
        <f>IF(ISERROR(E105/(E105+G105)),"",(E105/(E105+G105)))</f>
        <v>0.523674030499696</v>
      </c>
      <c r="G105" s="14" t="n">
        <v>29798</v>
      </c>
      <c r="H105" s="75" t="n">
        <f>IF(ISERROR(G105/(E105+G105)),"",(G105/(E105+G105)))</f>
        <v>0.476325969500304</v>
      </c>
      <c r="I105" s="14" t="n">
        <v>23422</v>
      </c>
      <c r="J105" s="75" t="n">
        <f>IF(ISERROR(I105/(I105+K105)),"",(I105/(I105+K105)))</f>
        <v>0.45742520115616</v>
      </c>
      <c r="K105" s="14" t="n">
        <v>27782</v>
      </c>
      <c r="L105" s="75" t="n">
        <f>IF(ISERROR(K105/(I105+K105)),"",(K105/(I105+K105)))</f>
        <v>0.54257479884384</v>
      </c>
      <c r="M105" s="14" t="n">
        <v>31016</v>
      </c>
      <c r="N105" s="75" t="n">
        <f>IF(ISERROR(M105/(M105+O105)),"",(M105/(M105+O105)))</f>
        <v>0.496534059073081</v>
      </c>
      <c r="O105" s="14" t="n">
        <v>31449</v>
      </c>
      <c r="P105" s="75" t="n">
        <f>IF(ISERROR(O105/(M105+O105)),"",(O105/(M105+O105)))</f>
        <v>0.503465940926919</v>
      </c>
      <c r="Q105" s="14" t="n">
        <v>26106</v>
      </c>
      <c r="R105" s="75" t="n">
        <f>IF(ISERROR(Q105/(Q105+S105)),"",(Q105/(Q105+S105)))</f>
        <v>0.50785931055949</v>
      </c>
      <c r="S105" s="14" t="n">
        <v>25298</v>
      </c>
      <c r="T105" s="75" t="n">
        <f>IF(ISERROR(S105/(Q105+S105)),"",(S105/(Q105+S105)))</f>
        <v>0.49214068944051</v>
      </c>
      <c r="U105" s="14" t="n">
        <v>26604</v>
      </c>
      <c r="V105" s="75" t="n">
        <f>IF(ISERROR(U105/(U105+W105)),"",(U105/(U105+W105)))</f>
        <v>0.521228032366137</v>
      </c>
      <c r="W105" s="14" t="n">
        <v>24437</v>
      </c>
      <c r="X105" s="75" t="n">
        <f>IF(ISERROR(W105/(U105+W105)),"",(W105/(U105+W105)))</f>
        <v>0.478771967633863</v>
      </c>
      <c r="Y105" s="14" t="n">
        <v>13836</v>
      </c>
      <c r="Z105" s="75" t="n">
        <f>IF(ISERROR(Y105/(Y105+AA105)),"",(Y105/(Y105+AA105)))</f>
        <v>0.392243578839939</v>
      </c>
      <c r="AA105" s="14" t="n">
        <v>21438</v>
      </c>
      <c r="AB105" s="75" t="n">
        <f>IF(ISERROR(AA105/(Y105+AA105)),"",(AA105/(Y105+AA105)))</f>
        <v>0.607756421160061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</row>
    <row r="106" ht="12.75">
      <c r="A106" s="71" t="n">
        <v>104</v>
      </c>
      <c r="B106" s="75" t="n">
        <f>IF(ISERROR((E106+I106+M106+Q106+U106+Y106)/(E106+I106+M106+Q106+U106+Y106+G106+K106+O106+S106+W106+AA106)),"",(E106+I106+M106+Q106+U106+Y106)/(E106+I106+M106+Q106+U106+Y106+G106+K106+O106+S106+W106+AA106))</f>
        <v>0.351297644407158</v>
      </c>
      <c r="C106" s="78"/>
      <c r="D106" s="75" t="n">
        <f>IF(ISERROR((G106+K106+O106+S106+W106+AA106)/(E106+I106+M106+Q106+U106+Y106+G106+K106+O106+S106+W106+AA106)),"",(G106+K106+O106+S106+W106+AA106)/(E106+I106+M106+Q106+U106+Y106+G106+K106+O106+S106+W106+AA106))</f>
        <v>0.648702355592842</v>
      </c>
      <c r="E106" s="14" t="n">
        <v>16602</v>
      </c>
      <c r="F106" s="75" t="n">
        <f>IF(ISERROR(E106/(E106+G106)),"",(E106/(E106+G106)))</f>
        <v>0.313641773562806</v>
      </c>
      <c r="G106" s="14" t="n">
        <v>36331</v>
      </c>
      <c r="H106" s="75" t="n">
        <f>IF(ISERROR(G106/(E106+G106)),"",(G106/(E106+G106)))</f>
        <v>0.686358226437194</v>
      </c>
      <c r="I106" s="14" t="n">
        <v>18558</v>
      </c>
      <c r="J106" s="75" t="n">
        <f>IF(ISERROR(I106/(I106+K106)),"",(I106/(I106+K106)))</f>
        <v>0.422608339216177</v>
      </c>
      <c r="K106" s="14" t="n">
        <v>25355</v>
      </c>
      <c r="L106" s="75" t="n">
        <f>IF(ISERROR(K106/(I106+K106)),"",(K106/(I106+K106)))</f>
        <v>0.577391660783823</v>
      </c>
      <c r="M106" s="14" t="n">
        <v>16763</v>
      </c>
      <c r="N106" s="75" t="n">
        <f>IF(ISERROR(M106/(M106+O106)),"",(M106/(M106+O106)))</f>
        <v>0.319003577681358</v>
      </c>
      <c r="O106" s="14" t="n">
        <v>35785</v>
      </c>
      <c r="P106" s="75" t="n">
        <f>IF(ISERROR(O106/(M106+O106)),"",(O106/(M106+O106)))</f>
        <v>0.680996422318642</v>
      </c>
      <c r="Q106" s="14" t="n">
        <v>14530</v>
      </c>
      <c r="R106" s="75" t="n">
        <f>IF(ISERROR(Q106/(Q106+S106)),"",(Q106/(Q106+S106)))</f>
        <v>0.359804868385212</v>
      </c>
      <c r="S106" s="14" t="n">
        <v>25853</v>
      </c>
      <c r="T106" s="75" t="n">
        <f>IF(ISERROR(S106/(Q106+S106)),"",(S106/(Q106+S106)))</f>
        <v>0.640195131614788</v>
      </c>
      <c r="U106" s="14" t="n">
        <v>14580</v>
      </c>
      <c r="V106" s="75" t="n">
        <f>IF(ISERROR(U106/(U106+W106)),"",(U106/(U106+W106)))</f>
        <v>0.364008588405652</v>
      </c>
      <c r="W106" s="14" t="n">
        <v>25474</v>
      </c>
      <c r="X106" s="75" t="n">
        <f>IF(ISERROR(W106/(U106+W106)),"",(W106/(U106+W106)))</f>
        <v>0.635991411594348</v>
      </c>
      <c r="Y106" s="14" t="n">
        <v>9834</v>
      </c>
      <c r="Z106" s="75" t="n">
        <f>IF(ISERROR(Y106/(Y106+AA106)),"",(Y106/(Y106+AA106)))</f>
        <v>0.341103017689906</v>
      </c>
      <c r="AA106" s="14" t="n">
        <v>18996</v>
      </c>
      <c r="AB106" s="75" t="n">
        <f>IF(ISERROR(AA106/(Y106+AA106)),"",(AA106/(Y106+AA106)))</f>
        <v>0.658896982310094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</row>
    <row r="107" ht="12.75">
      <c r="A107" s="71" t="n">
        <v>105</v>
      </c>
      <c r="B107" s="75" t="n">
        <f>IF(ISERROR((E107+I107+M107+Q107+U107+Y107)/(E107+I107+M107+Q107+U107+Y107+G107+K107+O107+S107+W107+AA107)),"",(E107+I107+M107+Q107+U107+Y107)/(E107+I107+M107+Q107+U107+Y107+G107+K107+O107+S107+W107+AA107))</f>
        <v>0.381421916350143</v>
      </c>
      <c r="C107" s="77"/>
      <c r="D107" s="75" t="n">
        <f>IF(ISERROR((G107+K107+O107+S107+W107+AA107)/(E107+I107+M107+Q107+U107+Y107+G107+K107+O107+S107+W107+AA107)),"",(G107+K107+O107+S107+W107+AA107)/(E107+I107+M107+Q107+U107+Y107+G107+K107+O107+S107+W107+AA107))</f>
        <v>0.618578083649857</v>
      </c>
      <c r="E107" s="14" t="n">
        <v>18575</v>
      </c>
      <c r="F107" s="75" t="n">
        <f>IF(ISERROR(E107/(E107+G107)),"",(E107/(E107+G107)))</f>
        <v>0.334998557206752</v>
      </c>
      <c r="G107" s="14" t="n">
        <v>36873</v>
      </c>
      <c r="H107" s="75" t="n">
        <f>IF(ISERROR(G107/(E107+G107)),"",(G107/(E107+G107)))</f>
        <v>0.665001442793248</v>
      </c>
      <c r="I107" s="14" t="n">
        <v>20709</v>
      </c>
      <c r="J107" s="75" t="n">
        <f>IF(ISERROR(I107/(I107+K107)),"",(I107/(I107+K107)))</f>
        <v>0.443105956864088</v>
      </c>
      <c r="K107" s="14" t="n">
        <v>26027</v>
      </c>
      <c r="L107" s="75" t="n">
        <f>IF(ISERROR(K107/(I107+K107)),"",(K107/(I107+K107)))</f>
        <v>0.556894043135912</v>
      </c>
      <c r="M107" s="14" t="n">
        <v>19315</v>
      </c>
      <c r="N107" s="75" t="n">
        <f>IF(ISERROR(M107/(M107+O107)),"",(M107/(M107+O107)))</f>
        <v>0.351264844417771</v>
      </c>
      <c r="O107" s="14" t="n">
        <v>35672</v>
      </c>
      <c r="P107" s="75" t="n">
        <f>IF(ISERROR(O107/(M107+O107)),"",(O107/(M107+O107)))</f>
        <v>0.648735155582229</v>
      </c>
      <c r="Q107" s="14" t="n">
        <v>16905</v>
      </c>
      <c r="R107" s="75" t="n">
        <f>IF(ISERROR(Q107/(Q107+S107)),"",(Q107/(Q107+S107)))</f>
        <v>0.391536964980545</v>
      </c>
      <c r="S107" s="14" t="n">
        <v>26271</v>
      </c>
      <c r="T107" s="75" t="n">
        <f>IF(ISERROR(S107/(Q107+S107)),"",(S107/(Q107+S107)))</f>
        <v>0.608463035019455</v>
      </c>
      <c r="U107" s="14" t="n">
        <v>17024</v>
      </c>
      <c r="V107" s="75" t="n">
        <f>IF(ISERROR(U107/(U107+W107)),"",(U107/(U107+W107)))</f>
        <v>0.399427512259215</v>
      </c>
      <c r="W107" s="14" t="n">
        <v>25597</v>
      </c>
      <c r="X107" s="75" t="n">
        <f>IF(ISERROR(W107/(U107+W107)),"",(W107/(U107+W107)))</f>
        <v>0.600572487740785</v>
      </c>
      <c r="Y107" s="14" t="n">
        <v>12109</v>
      </c>
      <c r="Z107" s="75" t="n">
        <f>IF(ISERROR(Y107/(Y107+AA107)),"",(Y107/(Y107+AA107)))</f>
        <v>0.38605496397373</v>
      </c>
      <c r="AA107" s="14" t="n">
        <v>19257</v>
      </c>
      <c r="AB107" s="75" t="n">
        <f>IF(ISERROR(AA107/(Y107+AA107)),"",(AA107/(Y107+AA107)))</f>
        <v>0.61394503602627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</row>
    <row r="108" ht="12.75">
      <c r="A108" s="71" t="n">
        <v>106</v>
      </c>
      <c r="B108" s="75" t="n">
        <f>IF(ISERROR((E108+I108+M108+Q108+U108+Y108)/(E108+I108+M108+Q108+U108+Y108+G108+K108+O108+S108+W108+AA108)),"",(E108+I108+M108+Q108+U108+Y108)/(E108+I108+M108+Q108+U108+Y108+G108+K108+O108+S108+W108+AA108))</f>
        <v>0.420841081390359</v>
      </c>
      <c r="C108" s="78"/>
      <c r="D108" s="75" t="n">
        <f>IF(ISERROR((G108+K108+O108+S108+W108+AA108)/(E108+I108+M108+Q108+U108+Y108+G108+K108+O108+S108+W108+AA108)),"",(G108+K108+O108+S108+W108+AA108)/(E108+I108+M108+Q108+U108+Y108+G108+K108+O108+S108+W108+AA108))</f>
        <v>0.579158918609641</v>
      </c>
      <c r="E108" s="14" t="n">
        <v>23563</v>
      </c>
      <c r="F108" s="75" t="n">
        <f>IF(ISERROR(E108/(E108+G108)),"",(E108/(E108+G108)))</f>
        <v>0.421558278915824</v>
      </c>
      <c r="G108" s="14" t="n">
        <v>32332</v>
      </c>
      <c r="H108" s="75" t="n">
        <f>IF(ISERROR(G108/(E108+G108)),"",(G108/(E108+G108)))</f>
        <v>0.578441721084176</v>
      </c>
      <c r="I108" s="14" t="n">
        <v>20340</v>
      </c>
      <c r="J108" s="75" t="n">
        <f>IF(ISERROR(I108/(I108+K108)),"",(I108/(I108+K108)))</f>
        <v>0.435424828206281</v>
      </c>
      <c r="K108" s="14" t="n">
        <v>26373</v>
      </c>
      <c r="L108" s="75" t="n">
        <f>IF(ISERROR(K108/(I108+K108)),"",(K108/(I108+K108)))</f>
        <v>0.564575171793719</v>
      </c>
      <c r="M108" s="14" t="n">
        <v>22921</v>
      </c>
      <c r="N108" s="75" t="n">
        <f>IF(ISERROR(M108/(M108+O108)),"",(M108/(M108+O108)))</f>
        <v>0.411301320700545</v>
      </c>
      <c r="O108" s="14" t="n">
        <v>32807</v>
      </c>
      <c r="P108" s="75" t="n">
        <f>IF(ISERROR(O108/(M108+O108)),"",(O108/(M108+O108)))</f>
        <v>0.588698679299455</v>
      </c>
      <c r="Q108" s="14" t="n">
        <v>19371</v>
      </c>
      <c r="R108" s="75" t="n">
        <f>IF(ISERROR(Q108/(Q108+S108)),"",(Q108/(Q108+S108)))</f>
        <v>0.433084421391522</v>
      </c>
      <c r="S108" s="14" t="n">
        <v>25357</v>
      </c>
      <c r="T108" s="75" t="n">
        <f>IF(ISERROR(S108/(Q108+S108)),"",(S108/(Q108+S108)))</f>
        <v>0.566915578608478</v>
      </c>
      <c r="U108" s="14" t="n">
        <v>19869</v>
      </c>
      <c r="V108" s="75" t="n">
        <f>IF(ISERROR(U108/(U108+W108)),"",(U108/(U108+W108)))</f>
        <v>0.448500033859281</v>
      </c>
      <c r="W108" s="14" t="n">
        <v>24432</v>
      </c>
      <c r="X108" s="75" t="n">
        <f>IF(ISERROR(W108/(U108+W108)),"",(W108/(U108+W108)))</f>
        <v>0.551499966140719</v>
      </c>
      <c r="Y108" s="14" t="n">
        <v>11620</v>
      </c>
      <c r="Z108" s="75" t="n">
        <f>IF(ISERROR(Y108/(Y108+AA108)),"",(Y108/(Y108+AA108)))</f>
        <v>0.36003098373354</v>
      </c>
      <c r="AA108" s="14" t="n">
        <v>20655</v>
      </c>
      <c r="AB108" s="75" t="n">
        <f>IF(ISERROR(AA108/(Y108+AA108)),"",(AA108/(Y108+AA108)))</f>
        <v>0.63996901626646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</row>
    <row r="109" ht="12.75">
      <c r="A109" s="71" t="n">
        <v>107</v>
      </c>
      <c r="B109" s="75" t="n">
        <f>IF(ISERROR((E109+I109+M109+Q109+U109+Y109)/(E109+I109+M109+Q109+U109+Y109+G109+K109+O109+S109+W109+AA109)),"",(E109+I109+M109+Q109+U109+Y109)/(E109+I109+M109+Q109+U109+Y109+G109+K109+O109+S109+W109+AA109))</f>
        <v>0.396889981405664</v>
      </c>
      <c r="C109" s="77"/>
      <c r="D109" s="75" t="n">
        <f>IF(ISERROR((G109+K109+O109+S109+W109+AA109)/(E109+I109+M109+Q109+U109+Y109+G109+K109+O109+S109+W109+AA109)),"",(G109+K109+O109+S109+W109+AA109)/(E109+I109+M109+Q109+U109+Y109+G109+K109+O109+S109+W109+AA109))</f>
        <v>0.603110018594336</v>
      </c>
      <c r="E109" s="14" t="n">
        <v>16732</v>
      </c>
      <c r="F109" s="75" t="n">
        <f>IF(ISERROR(E109/(E109+G109)),"",(E109/(E109+G109)))</f>
        <v>0.348220603537981</v>
      </c>
      <c r="G109" s="14" t="n">
        <v>31318</v>
      </c>
      <c r="H109" s="75" t="n">
        <f>IF(ISERROR(G109/(E109+G109)),"",(G109/(E109+G109)))</f>
        <v>0.651779396462019</v>
      </c>
      <c r="I109" s="14" t="n">
        <v>19108</v>
      </c>
      <c r="J109" s="75" t="n">
        <f>IF(ISERROR(I109/(I109+K109)),"",(I109/(I109+K109)))</f>
        <v>0.458819574508956</v>
      </c>
      <c r="K109" s="14" t="n">
        <v>22538</v>
      </c>
      <c r="L109" s="75" t="n">
        <f>IF(ISERROR(K109/(I109+K109)),"",(K109/(I109+K109)))</f>
        <v>0.541180425491044</v>
      </c>
      <c r="M109" s="14" t="n">
        <v>17082</v>
      </c>
      <c r="N109" s="75" t="n">
        <f>IF(ISERROR(M109/(M109+O109)),"",(M109/(M109+O109)))</f>
        <v>0.360714587380691</v>
      </c>
      <c r="O109" s="14" t="n">
        <v>30274</v>
      </c>
      <c r="P109" s="75" t="n">
        <f>IF(ISERROR(O109/(M109+O109)),"",(O109/(M109+O109)))</f>
        <v>0.639285412619309</v>
      </c>
      <c r="Q109" s="14" t="n">
        <v>15111</v>
      </c>
      <c r="R109" s="75" t="n">
        <f>IF(ISERROR(Q109/(Q109+S109)),"",(Q109/(Q109+S109)))</f>
        <v>0.415000549269472</v>
      </c>
      <c r="S109" s="14" t="n">
        <v>21301</v>
      </c>
      <c r="T109" s="75" t="n">
        <f>IF(ISERROR(S109/(Q109+S109)),"",(S109/(Q109+S109)))</f>
        <v>0.584999450730528</v>
      </c>
      <c r="U109" s="14" t="n">
        <v>15159</v>
      </c>
      <c r="V109" s="75" t="n">
        <f>IF(ISERROR(U109/(U109+W109)),"",(U109/(U109+W109)))</f>
        <v>0.417856552180385</v>
      </c>
      <c r="W109" s="14" t="n">
        <v>21119</v>
      </c>
      <c r="X109" s="75" t="n">
        <f>IF(ISERROR(W109/(U109+W109)),"",(W109/(U109+W109)))</f>
        <v>0.582143447819615</v>
      </c>
      <c r="Y109" s="14" t="n">
        <v>10938</v>
      </c>
      <c r="Z109" s="75" t="n">
        <f>IF(ISERROR(Y109/(Y109+AA109)),"",(Y109/(Y109+AA109)))</f>
        <v>0.398804098151457</v>
      </c>
      <c r="AA109" s="14" t="n">
        <v>16489</v>
      </c>
      <c r="AB109" s="75" t="n">
        <f>IF(ISERROR(AA109/(Y109+AA109)),"",(AA109/(Y109+AA109)))</f>
        <v>0.601195901848543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</row>
    <row r="110" ht="12.75">
      <c r="A110" s="71" t="n">
        <v>108</v>
      </c>
      <c r="B110" s="75" t="n">
        <f>IF(ISERROR((E110+I110+M110+Q110+U110+Y110)/(E110+I110+M110+Q110+U110+Y110+G110+K110+O110+S110+W110+AA110)),"",(E110+I110+M110+Q110+U110+Y110)/(E110+I110+M110+Q110+U110+Y110+G110+K110+O110+S110+W110+AA110))</f>
        <v>0.527494235079741</v>
      </c>
      <c r="C110" s="78"/>
      <c r="D110" s="75" t="n">
        <f>IF(ISERROR((G110+K110+O110+S110+W110+AA110)/(E110+I110+M110+Q110+U110+Y110+G110+K110+O110+S110+W110+AA110)),"",(G110+K110+O110+S110+W110+AA110)/(E110+I110+M110+Q110+U110+Y110+G110+K110+O110+S110+W110+AA110))</f>
        <v>0.472505764920259</v>
      </c>
      <c r="E110" s="14" t="n">
        <v>25141</v>
      </c>
      <c r="F110" s="75" t="n">
        <f>IF(ISERROR(E110/(E110+G110)),"",(E110/(E110+G110)))</f>
        <v>0.508937427883156</v>
      </c>
      <c r="G110" s="14" t="n">
        <v>24258</v>
      </c>
      <c r="H110" s="75" t="n">
        <f>IF(ISERROR(G110/(E110+G110)),"",(G110/(E110+G110)))</f>
        <v>0.491062572116844</v>
      </c>
      <c r="I110" s="14" t="n">
        <v>23208</v>
      </c>
      <c r="J110" s="75" t="n">
        <f>IF(ISERROR(I110/(I110+K110)),"",(I110/(I110+K110)))</f>
        <v>0.541977067326779</v>
      </c>
      <c r="K110" s="14" t="n">
        <v>19613</v>
      </c>
      <c r="L110" s="75" t="n">
        <f>IF(ISERROR(K110/(I110+K110)),"",(K110/(I110+K110)))</f>
        <v>0.458022932673221</v>
      </c>
      <c r="M110" s="14" t="n">
        <v>25235</v>
      </c>
      <c r="N110" s="75" t="n">
        <f>IF(ISERROR(M110/(M110+O110)),"",(M110/(M110+O110)))</f>
        <v>0.512927354770519</v>
      </c>
      <c r="O110" s="14" t="n">
        <v>23963</v>
      </c>
      <c r="P110" s="75" t="n">
        <f>IF(ISERROR(O110/(M110+O110)),"",(O110/(M110+O110)))</f>
        <v>0.487072645229481</v>
      </c>
      <c r="Q110" s="14" t="n">
        <v>21285</v>
      </c>
      <c r="R110" s="75" t="n">
        <f>IF(ISERROR(Q110/(Q110+S110)),"",(Q110/(Q110+S110)))</f>
        <v>0.541589272537594</v>
      </c>
      <c r="S110" s="14" t="n">
        <v>18016</v>
      </c>
      <c r="T110" s="75" t="n">
        <f>IF(ISERROR(S110/(Q110+S110)),"",(S110/(Q110+S110)))</f>
        <v>0.458410727462406</v>
      </c>
      <c r="U110" s="14" t="n">
        <v>21528</v>
      </c>
      <c r="V110" s="75" t="n">
        <f>IF(ISERROR(U110/(U110+W110)),"",(U110/(U110+W110)))</f>
        <v>0.551180295970096</v>
      </c>
      <c r="W110" s="14" t="n">
        <v>17530</v>
      </c>
      <c r="X110" s="75" t="n">
        <f>IF(ISERROR(W110/(U110+W110)),"",(W110/(U110+W110)))</f>
        <v>0.448819704029904</v>
      </c>
      <c r="Y110" s="14" t="n">
        <v>14449</v>
      </c>
      <c r="Z110" s="75" t="n">
        <f>IF(ISERROR(Y110/(Y110+AA110)),"",(Y110/(Y110+AA110)))</f>
        <v>0.511016799292661</v>
      </c>
      <c r="AA110" s="14" t="n">
        <v>13826</v>
      </c>
      <c r="AB110" s="75" t="n">
        <f>IF(ISERROR(AA110/(Y110+AA110)),"",(AA110/(Y110+AA110)))</f>
        <v>0.488983200707339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</row>
    <row r="111" ht="12.75">
      <c r="A111" s="71" t="n">
        <v>109</v>
      </c>
      <c r="B111" s="75" t="n">
        <f>IF(ISERROR((E111+I111+M111+Q111+U111+Y111)/(E111+I111+M111+Q111+U111+Y111+G111+K111+O111+S111+W111+AA111)),"",(E111+I111+M111+Q111+U111+Y111)/(E111+I111+M111+Q111+U111+Y111+G111+K111+O111+S111+W111+AA111))</f>
        <v>0.424905284473186</v>
      </c>
      <c r="C111" s="77"/>
      <c r="D111" s="75" t="n">
        <f>IF(ISERROR((G111+K111+O111+S111+W111+AA111)/(E111+I111+M111+Q111+U111+Y111+G111+K111+O111+S111+W111+AA111)),"",(G111+K111+O111+S111+W111+AA111)/(E111+I111+M111+Q111+U111+Y111+G111+K111+O111+S111+W111+AA111))</f>
        <v>0.575094715526814</v>
      </c>
      <c r="E111" s="14" t="n">
        <v>19477</v>
      </c>
      <c r="F111" s="75" t="n">
        <f>IF(ISERROR(E111/(E111+G111)),"",(E111/(E111+G111)))</f>
        <v>0.39638961250407</v>
      </c>
      <c r="G111" s="14" t="n">
        <v>29659</v>
      </c>
      <c r="H111" s="75" t="n">
        <f>IF(ISERROR(G111/(E111+G111)),"",(G111/(E111+G111)))</f>
        <v>0.60361038749593</v>
      </c>
      <c r="I111" s="14" t="n">
        <v>19406</v>
      </c>
      <c r="J111" s="75" t="n">
        <f>IF(ISERROR(I111/(I111+K111)),"",(I111/(I111+K111)))</f>
        <v>0.452924427017691</v>
      </c>
      <c r="K111" s="14" t="n">
        <v>23440</v>
      </c>
      <c r="L111" s="75" t="n">
        <f>IF(ISERROR(K111/(I111+K111)),"",(K111/(I111+K111)))</f>
        <v>0.547075572982309</v>
      </c>
      <c r="M111" s="14" t="n">
        <v>19945</v>
      </c>
      <c r="N111" s="75" t="n">
        <f>IF(ISERROR(M111/(M111+O111)),"",(M111/(M111+O111)))</f>
        <v>0.408675518400131</v>
      </c>
      <c r="O111" s="14" t="n">
        <v>28859</v>
      </c>
      <c r="P111" s="75" t="n">
        <f>IF(ISERROR(O111/(M111+O111)),"",(O111/(M111+O111)))</f>
        <v>0.591324481599869</v>
      </c>
      <c r="Q111" s="14" t="n">
        <v>17020</v>
      </c>
      <c r="R111" s="75" t="n">
        <f>IF(ISERROR(Q111/(Q111+S111)),"",(Q111/(Q111+S111)))</f>
        <v>0.443517915309446</v>
      </c>
      <c r="S111" s="14" t="n">
        <v>21355</v>
      </c>
      <c r="T111" s="75" t="n">
        <f>IF(ISERROR(S111/(Q111+S111)),"",(S111/(Q111+S111)))</f>
        <v>0.556482084690554</v>
      </c>
      <c r="U111" s="14" t="n">
        <v>16987</v>
      </c>
      <c r="V111" s="75" t="n">
        <f>IF(ISERROR(U111/(U111+W111)),"",(U111/(U111+W111)))</f>
        <v>0.447002789326878</v>
      </c>
      <c r="W111" s="14" t="n">
        <v>21015</v>
      </c>
      <c r="X111" s="75" t="n">
        <f>IF(ISERROR(W111/(U111+W111)),"",(W111/(U111+W111)))</f>
        <v>0.552997210673122</v>
      </c>
      <c r="Y111" s="14" t="n">
        <v>11243</v>
      </c>
      <c r="Z111" s="75" t="n">
        <f>IF(ISERROR(Y111/(Y111+AA111)),"",(Y111/(Y111+AA111)))</f>
        <v>0.404701054677657</v>
      </c>
      <c r="AA111" s="14" t="n">
        <v>16538</v>
      </c>
      <c r="AB111" s="75" t="n">
        <f>IF(ISERROR(AA111/(Y111+AA111)),"",(AA111/(Y111+AA111)))</f>
        <v>0.595298945322343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</row>
    <row r="112" ht="12.75">
      <c r="A112" s="71" t="n">
        <v>110</v>
      </c>
      <c r="B112" s="75" t="n">
        <f>IF(ISERROR((E112+I112+M112+Q112+U112+Y112)/(E112+I112+M112+Q112+U112+Y112+G112+K112+O112+S112+W112+AA112)),"",(E112+I112+M112+Q112+U112+Y112)/(E112+I112+M112+Q112+U112+Y112+G112+K112+O112+S112+W112+AA112))</f>
        <v>0.522498114478608</v>
      </c>
      <c r="C112" s="77"/>
      <c r="D112" s="75" t="n">
        <f>IF(ISERROR((G112+K112+O112+S112+W112+AA112)/(E112+I112+M112+Q112+U112+Y112+G112+K112+O112+S112+W112+AA112)),"",(G112+K112+O112+S112+W112+AA112)/(E112+I112+M112+Q112+U112+Y112+G112+K112+O112+S112+W112+AA112))</f>
        <v>0.477501885521392</v>
      </c>
      <c r="E112" s="14" t="n">
        <v>32126</v>
      </c>
      <c r="F112" s="75" t="n">
        <f>IF(ISERROR(E112/(E112+G112)),"",(E112/(E112+G112)))</f>
        <v>0.580562382535781</v>
      </c>
      <c r="G112" s="14" t="n">
        <v>23210</v>
      </c>
      <c r="H112" s="75" t="n">
        <f>IF(ISERROR(G112/(E112+G112)),"",(G112/(E112+G112)))</f>
        <v>0.419437617464219</v>
      </c>
      <c r="I112" s="14" t="n">
        <v>21952</v>
      </c>
      <c r="J112" s="75" t="n">
        <f>IF(ISERROR(I112/(I112+K112)),"",(I112/(I112+K112)))</f>
        <v>0.478330028544658</v>
      </c>
      <c r="K112" s="14" t="n">
        <v>23941</v>
      </c>
      <c r="L112" s="75" t="n">
        <f>IF(ISERROR(K112/(I112+K112)),"",(K112/(I112+K112)))</f>
        <v>0.521669971455342</v>
      </c>
      <c r="M112" s="14" t="n">
        <v>30332</v>
      </c>
      <c r="N112" s="75" t="n">
        <f>IF(ISERROR(M112/(M112+O112)),"",(M112/(M112+O112)))</f>
        <v>0.550539976404392</v>
      </c>
      <c r="O112" s="14" t="n">
        <v>24763</v>
      </c>
      <c r="P112" s="75" t="n">
        <f>IF(ISERROR(O112/(M112+O112)),"",(O112/(M112+O112)))</f>
        <v>0.449460023595608</v>
      </c>
      <c r="Q112" s="14" t="n">
        <v>23771</v>
      </c>
      <c r="R112" s="75" t="n">
        <f>IF(ISERROR(Q112/(Q112+S112)),"",(Q112/(Q112+S112)))</f>
        <v>0.551633713914416</v>
      </c>
      <c r="S112" s="14" t="n">
        <v>19321</v>
      </c>
      <c r="T112" s="75" t="n">
        <f>IF(ISERROR(S112/(Q112+S112)),"",(S112/(Q112+S112)))</f>
        <v>0.448366286085584</v>
      </c>
      <c r="U112" s="14" t="n">
        <v>24106</v>
      </c>
      <c r="V112" s="75" t="n">
        <f>IF(ISERROR(U112/(U112+W112)),"",(U112/(U112+W112)))</f>
        <v>0.56167575376299</v>
      </c>
      <c r="W112" s="14" t="n">
        <v>18812</v>
      </c>
      <c r="X112" s="75" t="n">
        <f>IF(ISERROR(W112/(U112+W112)),"",(W112/(U112+W112)))</f>
        <v>0.43832424623701</v>
      </c>
      <c r="Y112" s="14" t="n">
        <v>10425</v>
      </c>
      <c r="Z112" s="75" t="n">
        <f>IF(ISERROR(Y112/(Y112+AA112)),"",(Y112/(Y112+AA112)))</f>
        <v>0.338474025974026</v>
      </c>
      <c r="AA112" s="14" t="n">
        <v>20375</v>
      </c>
      <c r="AB112" s="75" t="n">
        <f>IF(ISERROR(AA112/(Y112+AA112)),"",(AA112/(Y112+AA112)))</f>
        <v>0.661525974025974</v>
      </c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</row>
  </sheetData>
  <mergeCells>
    <mergeCell ref="M1:T1"/>
    <mergeCell ref="U1:X1"/>
    <mergeCell ref="Y1:AB1"/>
    <mergeCell ref="B1:D1"/>
    <mergeCell ref="E1:L1"/>
  </mergeCells>
  <pageMargins bottom="0.75" footer="0.3" header="0.3" left="0.7" right="0.7" top="0.75"/>
</worksheet>
</file>

<file path=xl/worksheets/sheet15.xml><?xml version="1.0" encoding="utf-8"?>
<worksheet xmlns:r="http://schemas.openxmlformats.org/officeDocument/2006/relationships" xmlns="http://schemas.openxmlformats.org/spreadsheetml/2006/main">
  <dimension ref="A1:KY112"/>
  <sheetViews>
    <sheetView zoomScale="180" topLeftCell="A1" workbookViewId="0" showGridLines="true" showRowColHeaders="true">
      <pane xSplit="0" ySplit="2" topLeftCell="A32" activePane="bottomLeft" state="frozen"/>
      <selection activeCell="B62" sqref="B62:D62" pane="bottomLeft"/>
    </sheetView>
  </sheetViews>
  <sheetFormatPr customHeight="false" defaultColWidth="9.28125" defaultRowHeight="12.75"/>
  <cols>
    <col min="1" max="1" bestFit="false" customWidth="true" style="78" width="9.28125" hidden="false" outlineLevel="0"/>
    <col min="2" max="2" bestFit="false" customWidth="true" style="78" width="10.421875" hidden="false" outlineLevel="0"/>
    <col min="3" max="3" bestFit="false" customWidth="true" style="78" width="5.28125" hidden="false" outlineLevel="0"/>
    <col min="4" max="4" bestFit="false" customWidth="true" style="78" width="10.421875" hidden="false" outlineLevel="0"/>
    <col min="5" max="5" bestFit="false" customWidth="true" style="78" width="8.57421875" hidden="false" outlineLevel="0"/>
    <col min="6" max="6" bestFit="false" customWidth="true" style="78" width="10.7109375" hidden="false" outlineLevel="0"/>
    <col min="7" max="7" bestFit="false" customWidth="true" style="78" width="8.7109375" hidden="false" outlineLevel="0"/>
    <col min="8" max="8" bestFit="false" customWidth="true" style="78" width="11.00390625" hidden="false" outlineLevel="0"/>
    <col min="9" max="9" bestFit="false" customWidth="true" style="78" width="7.421875" hidden="false" outlineLevel="0"/>
    <col min="10" max="10" bestFit="false" customWidth="true" style="78" width="9.28125" hidden="false" outlineLevel="0"/>
    <col min="11" max="11" bestFit="false" customWidth="true" style="78" width="8.7109375" hidden="false" outlineLevel="0"/>
    <col min="12" max="12" bestFit="false" customWidth="true" style="78" width="11.00390625" hidden="false" outlineLevel="0"/>
    <col min="13" max="13" bestFit="false" customWidth="true" style="78" width="10.00390625" hidden="false" outlineLevel="0"/>
    <col min="14" max="14" bestFit="false" customWidth="true" style="78" width="12.140625" hidden="false" outlineLevel="0"/>
    <col min="15" max="15" bestFit="false" customWidth="true" style="78" width="8.140625" hidden="false" outlineLevel="0"/>
    <col min="16" max="16" bestFit="false" customWidth="true" style="78" width="10.57421875" hidden="false" outlineLevel="0"/>
    <col min="17" max="17" bestFit="false" customWidth="true" style="78" width="8.8515625" hidden="false" outlineLevel="0"/>
    <col min="18" max="18" bestFit="false" customWidth="true" style="78" width="11.28125" hidden="false" outlineLevel="0"/>
    <col min="19" max="19" bestFit="false" customWidth="true" style="78" width="11.421875" hidden="false" outlineLevel="0"/>
    <col min="20" max="20" bestFit="false" customWidth="true" style="78" width="13.57421875" hidden="false" outlineLevel="0"/>
    <col min="21" max="21" bestFit="false" customWidth="true" style="78" width="12.28125" hidden="false" outlineLevel="0"/>
    <col min="22" max="22" bestFit="false" customWidth="true" style="78" width="14.8515625" hidden="false" outlineLevel="0"/>
    <col min="23" max="23" bestFit="false" customWidth="true" style="78" width="11.421875" hidden="false" outlineLevel="0"/>
    <col min="24" max="24" bestFit="false" customWidth="true" style="78" width="13.57421875" hidden="false" outlineLevel="0"/>
    <col min="25" max="25" bestFit="false" customWidth="true" style="78" width="8.8515625" hidden="false" outlineLevel="0"/>
    <col min="26" max="26" bestFit="false" customWidth="true" style="78" width="11.28125" hidden="false" outlineLevel="0"/>
    <col min="27" max="27" bestFit="false" customWidth="true" style="78" width="5.57421875" hidden="false" outlineLevel="0"/>
    <col min="28" max="28" bestFit="false" customWidth="true" style="78" width="7.8515625" hidden="false" outlineLevel="0"/>
    <col min="29" max="29" bestFit="false" customWidth="true" style="78" width="12.28125" hidden="false" outlineLevel="0"/>
    <col min="30" max="30" bestFit="false" customWidth="true" style="78" width="14.8515625" hidden="false" outlineLevel="0"/>
    <col min="31" max="31" bestFit="false" customWidth="true" style="78" width="8.8515625" hidden="false" outlineLevel="0"/>
    <col min="32" max="32" bestFit="false" customWidth="true" style="78" width="11.28125" hidden="false" outlineLevel="0"/>
    <col min="33" max="33" bestFit="false" customWidth="true" style="78" width="10.7109375" hidden="false" outlineLevel="0"/>
    <col min="34" max="34" bestFit="false" customWidth="true" style="78" width="13.00390625" hidden="false" outlineLevel="0"/>
    <col min="35" max="35" bestFit="false" customWidth="true" style="78" width="11.00390625" hidden="false" outlineLevel="0"/>
    <col min="36" max="36" bestFit="false" customWidth="true" style="78" width="13.421875" hidden="false" outlineLevel="0"/>
    <col min="37" max="37" bestFit="false" customWidth="true" style="78" width="8.57421875" hidden="false" outlineLevel="0"/>
    <col min="38" max="38" bestFit="false" customWidth="true" style="78" width="10.8515625" hidden="false" outlineLevel="0"/>
    <col min="39" max="39" bestFit="false" customWidth="true" style="78" width="7.421875" hidden="false" outlineLevel="0"/>
    <col min="40" max="40" bestFit="false" customWidth="true" style="78" width="9.8515625" hidden="false" outlineLevel="0"/>
    <col min="41" max="41" bestFit="false" customWidth="true" style="78" width="7.140625" hidden="false" outlineLevel="0"/>
    <col min="42" max="42" bestFit="false" customWidth="true" style="78" width="9.421875" hidden="false" outlineLevel="0"/>
    <col min="43" max="43" bestFit="false" customWidth="true" style="78" width="8.421875" hidden="false" outlineLevel="0"/>
    <col min="44" max="44" bestFit="false" customWidth="true" style="78" width="10.7109375" hidden="false" outlineLevel="0"/>
    <col min="45" max="45" bestFit="false" customWidth="true" style="78" width="6.57421875" hidden="false" outlineLevel="0"/>
    <col min="46" max="46" bestFit="false" customWidth="true" style="78" width="8.8515625" hidden="false" outlineLevel="0"/>
    <col min="47" max="47" bestFit="false" customWidth="true" style="78" width="10.00390625" hidden="false" outlineLevel="0"/>
    <col min="48" max="48" bestFit="false" customWidth="true" style="78" width="13.421875" hidden="false" outlineLevel="0"/>
    <col min="49" max="49" bestFit="false" customWidth="true" style="78" width="7.8515625" hidden="false" outlineLevel="0"/>
    <col min="50" max="50" bestFit="false" customWidth="true" style="78" width="10.140625" hidden="false" outlineLevel="0"/>
    <col min="51" max="51" bestFit="false" customWidth="true" style="78" width="5.57421875" hidden="false" outlineLevel="0"/>
    <col min="52" max="52" bestFit="false" customWidth="true" style="78" width="7.8515625" hidden="false" outlineLevel="0"/>
    <col min="53" max="53" bestFit="false" customWidth="true" style="78" width="9.140625" hidden="false" outlineLevel="0"/>
    <col min="54" max="54" bestFit="false" customWidth="true" style="78" width="11.28125" hidden="false" outlineLevel="0"/>
    <col min="55" max="55" bestFit="false" customWidth="true" style="78" width="8.57421875" hidden="false" outlineLevel="0"/>
    <col min="56" max="56" bestFit="false" customWidth="true" style="78" width="10.8515625" hidden="false" outlineLevel="0"/>
    <col min="57" max="16384" bestFit="false" style="78" width="9.28125" hidden="false" outlineLevel="0"/>
  </cols>
  <sheetData>
    <row r="1" ht="15" customHeight="true">
      <c r="A1" s="105"/>
      <c r="B1" s="106" t="s">
        <v>173</v>
      </c>
      <c r="C1" s="109"/>
      <c r="D1" s="110"/>
      <c r="E1" s="112" t="s">
        <v>204</v>
      </c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20"/>
      <c r="Q1" s="122" t="s">
        <v>211</v>
      </c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6"/>
      <c r="AG1" s="127" t="s">
        <v>220</v>
      </c>
      <c r="AH1" s="129"/>
      <c r="AI1" s="129"/>
      <c r="AJ1" s="129"/>
      <c r="AK1" s="129"/>
      <c r="AL1" s="129"/>
      <c r="AM1" s="129"/>
      <c r="AN1" s="130"/>
      <c r="AO1" s="131" t="s">
        <v>227</v>
      </c>
      <c r="AP1" s="131"/>
      <c r="AQ1" s="131"/>
      <c r="AR1" s="131"/>
      <c r="AS1" s="131"/>
      <c r="AT1" s="131"/>
      <c r="AU1" s="131"/>
      <c r="AV1" s="131"/>
      <c r="AW1" s="132" t="s">
        <v>236</v>
      </c>
      <c r="AX1" s="133"/>
      <c r="AY1" s="133"/>
      <c r="AZ1" s="133"/>
      <c r="BA1" s="133"/>
      <c r="BB1" s="133"/>
      <c r="BC1" s="133"/>
      <c r="BD1" s="134"/>
    </row>
    <row r="2" ht="15" customHeight="true">
      <c r="A2" s="70" t="s">
        <v>0</v>
      </c>
      <c r="B2" s="107" t="s">
        <v>174</v>
      </c>
      <c r="C2" s="77"/>
      <c r="D2" s="111" t="s">
        <v>175</v>
      </c>
      <c r="E2" s="113" t="s">
        <v>177</v>
      </c>
      <c r="F2" s="115" t="s">
        <v>178</v>
      </c>
      <c r="G2" s="116" t="s">
        <v>205</v>
      </c>
      <c r="H2" s="116" t="s">
        <v>206</v>
      </c>
      <c r="I2" s="117" t="s">
        <v>207</v>
      </c>
      <c r="J2" s="118" t="s">
        <v>208</v>
      </c>
      <c r="K2" s="116" t="s">
        <v>209</v>
      </c>
      <c r="L2" s="116" t="s">
        <v>210</v>
      </c>
      <c r="M2" s="119" t="s">
        <v>181</v>
      </c>
      <c r="N2" s="115" t="s">
        <v>182</v>
      </c>
      <c r="O2" s="116" t="s">
        <v>183</v>
      </c>
      <c r="P2" s="121" t="s">
        <v>184</v>
      </c>
      <c r="Q2" s="123" t="s">
        <v>186</v>
      </c>
      <c r="R2" s="118" t="s">
        <v>187</v>
      </c>
      <c r="S2" s="125" t="s">
        <v>188</v>
      </c>
      <c r="T2" s="125" t="s">
        <v>189</v>
      </c>
      <c r="U2" s="117" t="s">
        <v>190</v>
      </c>
      <c r="V2" s="118" t="s">
        <v>191</v>
      </c>
      <c r="W2" s="125" t="s">
        <v>192</v>
      </c>
      <c r="X2" s="125" t="s">
        <v>193</v>
      </c>
      <c r="Y2" s="117" t="s">
        <v>212</v>
      </c>
      <c r="Z2" s="118" t="s">
        <v>213</v>
      </c>
      <c r="AA2" s="116" t="s">
        <v>214</v>
      </c>
      <c r="AB2" s="116" t="s">
        <v>215</v>
      </c>
      <c r="AC2" s="117" t="s">
        <v>216</v>
      </c>
      <c r="AD2" s="118" t="s">
        <v>217</v>
      </c>
      <c r="AE2" s="116" t="s">
        <v>218</v>
      </c>
      <c r="AF2" s="116" t="s">
        <v>219</v>
      </c>
      <c r="AG2" s="128" t="s">
        <v>195</v>
      </c>
      <c r="AH2" s="115" t="s">
        <v>196</v>
      </c>
      <c r="AI2" s="116" t="s">
        <v>221</v>
      </c>
      <c r="AJ2" s="116" t="s">
        <v>222</v>
      </c>
      <c r="AK2" s="117" t="s">
        <v>223</v>
      </c>
      <c r="AL2" s="118" t="s">
        <v>224</v>
      </c>
      <c r="AM2" s="116" t="s">
        <v>225</v>
      </c>
      <c r="AN2" s="121" t="s">
        <v>226</v>
      </c>
      <c r="AO2" s="118" t="s">
        <v>228</v>
      </c>
      <c r="AP2" s="118" t="s">
        <v>229</v>
      </c>
      <c r="AQ2" s="116" t="s">
        <v>230</v>
      </c>
      <c r="AR2" s="116" t="s">
        <v>231</v>
      </c>
      <c r="AS2" s="117" t="s">
        <v>232</v>
      </c>
      <c r="AT2" s="118" t="s">
        <v>233</v>
      </c>
      <c r="AU2" s="116" t="s">
        <v>234</v>
      </c>
      <c r="AV2" s="116" t="s">
        <v>235</v>
      </c>
      <c r="AW2" s="123" t="s">
        <v>237</v>
      </c>
      <c r="AX2" s="118" t="s">
        <v>238</v>
      </c>
      <c r="AY2" s="116" t="s">
        <v>239</v>
      </c>
      <c r="AZ2" s="116" t="s">
        <v>240</v>
      </c>
      <c r="BA2" s="119" t="s">
        <v>200</v>
      </c>
      <c r="BB2" s="115" t="s">
        <v>201</v>
      </c>
      <c r="BC2" s="116" t="s">
        <v>202</v>
      </c>
      <c r="BD2" s="121" t="s">
        <v>203</v>
      </c>
    </row>
    <row r="3" ht="12.75">
      <c r="A3" s="70" t="n">
        <v>1</v>
      </c>
      <c r="B3" s="108" t="n">
        <f>((E3+Q3)*1.3)+((U3+AG3+AO3+AW3)*0.65)+((I3)*2.6)+((Y3+AK3+AS3+BA3)*0.65)+((M3+AC3)*1.3)</f>
        <v>262481.7</v>
      </c>
      <c r="C3" s="77"/>
      <c r="D3" s="108" t="n">
        <f>((G3+S3)*1.3)+((W3+AI3+AQ3+AY3)*0.65)+((K3)*2.6)+((AA3+AM3+AU3+BC3)*0.65)+((O3+AE3)*1.3)</f>
        <v>26949</v>
      </c>
      <c r="E3" s="14" t="n">
        <f>'Focused Minority Races'!E3</f>
        <v>23335</v>
      </c>
      <c r="F3" s="75" t="n">
        <f>IF(ISERROR(E3/(E3+G3)),"",(E3/(E3+G3)))</f>
        <v>0.867504368192126</v>
      </c>
      <c r="G3" s="14" t="n">
        <f>'Focused Minority Races'!G3</f>
        <v>3564</v>
      </c>
      <c r="H3" s="75" t="n">
        <f>IF(ISERROR(G3/(E3+G3)),"",(G3/(E3+G3)))</f>
        <v>0.132495631807874</v>
      </c>
      <c r="I3" s="14" t="n">
        <v>22376</v>
      </c>
      <c r="J3" s="75" t="n">
        <f>IF(ISERROR(I3/(I3+K3)),"",(I3/(I3+K3)))</f>
        <v>0.905984290225929</v>
      </c>
      <c r="K3" s="14" t="n">
        <v>2322</v>
      </c>
      <c r="L3" s="75" t="n">
        <f>IF(ISERROR(K3/(I3+K3)),"",(K3/(I3+K3)))</f>
        <v>0.0940157097740708</v>
      </c>
      <c r="M3" s="14" t="n">
        <f>'Focused Minority Races'!I3</f>
        <v>27753</v>
      </c>
      <c r="N3" s="75" t="n">
        <f>IF(ISERROR(M3/(M3+O3)),"",(M3/(M3+O3)))</f>
        <v>0.937031534877439</v>
      </c>
      <c r="O3" s="14" t="n">
        <f>'Focused Minority Races'!K3</f>
        <v>1865</v>
      </c>
      <c r="P3" s="81" t="n">
        <f>IF(ISERROR(O3/(M3+O3)),"",(O3/(M3+O3)))</f>
        <v>0.0629684651225606</v>
      </c>
      <c r="Q3" s="14" t="n">
        <f>'Focused Minority Races'!M3</f>
        <v>22598</v>
      </c>
      <c r="R3" s="75" t="n">
        <f>IF(ISERROR(Q3/(Q3+S3)),"",(Q3/(Q3+S3)))</f>
        <v>0.870057367266007</v>
      </c>
      <c r="S3" s="14" t="n">
        <f>'Focused Minority Races'!O3</f>
        <v>3375</v>
      </c>
      <c r="T3" s="75" t="n">
        <f>IF(ISERROR(S3/(Q3+S3)),"",(S3/(Q3+S3)))</f>
        <v>0.129942632733993</v>
      </c>
      <c r="U3" s="14" t="n">
        <f>'Focused Minority Races'!Q3</f>
        <v>14066</v>
      </c>
      <c r="V3" s="75" t="n">
        <f>IF(ISERROR(U3/(U3+W3)),"",(U3/(U3+W3)))</f>
        <v>0.897295228374585</v>
      </c>
      <c r="W3" s="14" t="n">
        <f>'Focused Minority Races'!S3</f>
        <v>1610</v>
      </c>
      <c r="X3" s="75" t="n">
        <f>IF(ISERROR(W3/(U3+W3)),"",(W3/(U3+W3)))</f>
        <v>0.102704771625415</v>
      </c>
      <c r="Y3" s="14" t="n">
        <v>14650</v>
      </c>
      <c r="Z3" s="75" t="n">
        <f>IF(ISERROR(Y3/(Y3+AA3)),"",(Y3/(Y3+AA3)))</f>
        <v>0.943821672464889</v>
      </c>
      <c r="AA3" s="14" t="n">
        <v>872</v>
      </c>
      <c r="AB3" s="75" t="n">
        <f>IF(ISERROR(AA3/(Y3+AA3)),"",(AA3/(Y3+AA3)))</f>
        <v>0.0561783275351115</v>
      </c>
      <c r="AC3" s="14" t="n">
        <v>27308</v>
      </c>
      <c r="AD3" s="75" t="n">
        <f>IF(ISERROR(AC3/(AC3+AE3)),"",(AC3/(AC3+AE3)))</f>
        <v>0.952095390837459</v>
      </c>
      <c r="AE3" s="14" t="n">
        <v>1374</v>
      </c>
      <c r="AF3" s="75" t="n">
        <f>IF(ISERROR(AE3/(AC3+AE3)),"",(AE3/(AC3+AE3)))</f>
        <v>0.047904609162541</v>
      </c>
      <c r="AG3" s="99" t="n">
        <f>'Focused Minority Races'!U3</f>
        <v>14319</v>
      </c>
      <c r="AH3" s="75" t="n">
        <f>IF(ISERROR(AG3/(AG3+AI3)),"",(AG3/(AG3+AI3)))</f>
        <v>0.909547100298545</v>
      </c>
      <c r="AI3" s="14" t="n">
        <f>'Focused Minority Races'!W3</f>
        <v>1424</v>
      </c>
      <c r="AJ3" s="75" t="n">
        <f>IF(ISERROR(AI3/(AG3+AI3)),"",(AI3/(AG3+AI3)))</f>
        <v>0.0904528997014546</v>
      </c>
      <c r="AK3" s="14" t="n">
        <v>14031</v>
      </c>
      <c r="AL3" s="75" t="n">
        <f>IF(ISERROR(AK3/(AK3+AM3)),"",(AK3/(AK3+AM3)))</f>
        <v>0.888656659699791</v>
      </c>
      <c r="AM3" s="14" t="n">
        <v>1758</v>
      </c>
      <c r="AN3" s="81" t="n">
        <f>IF(ISERROR(AM3/(AK3+AM3)),"",(AM3/(AK3+AM3)))</f>
        <v>0.111343340300209</v>
      </c>
      <c r="AO3" s="14" t="n">
        <v>13678</v>
      </c>
      <c r="AP3" s="75" t="n">
        <f>IF(ISERROR(AO3/(AO3+AQ3)),"",(AO3/(AO3+AQ3)))</f>
        <v>0.905827814569536</v>
      </c>
      <c r="AQ3" s="14" t="n">
        <v>1422</v>
      </c>
      <c r="AR3" s="75" t="n">
        <f>IF(ISERROR(AQ3/(AO3+AQ3)),"",(AQ3/(AO3+AQ3)))</f>
        <v>0.0941721854304636</v>
      </c>
      <c r="AS3" s="14" t="n">
        <v>13590</v>
      </c>
      <c r="AT3" s="75" t="n">
        <f>IF(ISERROR(AS3/(AS3+AU3)),"",(AS3/(AS3+AU3)))</f>
        <v>0.888990645646628</v>
      </c>
      <c r="AU3" s="14" t="n">
        <v>1697</v>
      </c>
      <c r="AV3" s="75" t="n">
        <f>IF(ISERROR(AU3/(AS3+AU3)),"",(AU3/(AS3+AU3)))</f>
        <v>0.111009354353372</v>
      </c>
      <c r="AW3" s="99" t="n">
        <v>14246</v>
      </c>
      <c r="AX3" s="75" t="n">
        <f>IF(ISERROR(AW3/(AW3+AY3)),"",(AW3/(AW3+AY3)))</f>
        <v>0.912912528035886</v>
      </c>
      <c r="AY3" s="14" t="n">
        <v>1359</v>
      </c>
      <c r="AZ3" s="75" t="n">
        <f>IF(ISERROR(AY3/(AW3+AY3)),"",(AY3/(AW3+AY3)))</f>
        <v>0.0870874719641141</v>
      </c>
      <c r="BA3" s="14" t="n">
        <f>'Focused Minority Races'!Y3</f>
        <v>13746</v>
      </c>
      <c r="BB3" s="75" t="n">
        <f>IF(ISERROR(BA3/(BA3+BC3)),"",(BA3/(BA3+BC3)))</f>
        <v>0.891439688715953</v>
      </c>
      <c r="BC3" s="14" t="n">
        <f>'Focused Minority Races'!AA3</f>
        <v>1674</v>
      </c>
      <c r="BD3" s="81" t="n">
        <f>IF(ISERROR(BC3/(BA3+BC3)),"",(BC3/(BA3+BC3)))</f>
        <v>0.108560311284047</v>
      </c>
      <c r="BE3" s="78" t="n">
        <v>2483</v>
      </c>
      <c r="BG3" s="78" t="n">
        <v>3113</v>
      </c>
      <c r="BI3" s="78" t="n">
        <v>2992</v>
      </c>
    </row>
    <row r="4" ht="12.75">
      <c r="A4" s="71" t="n">
        <v>2</v>
      </c>
      <c r="B4" s="108" t="n">
        <f>((E4+Q4)*1.3)+((U4+AG4+AO4+AW4)*0.65)+((I4)*2.6)+((Y4+AK4+AS4+BA4)*0.65)+((M4+AC4)*1.3)</f>
        <v>296751.65</v>
      </c>
      <c r="C4" s="78"/>
      <c r="D4" s="108" t="n">
        <f>((G4+S4)*1.3)+((W4+AI4+AQ4+AY4)*0.65)+((K4)*2.6)+((AA4+AM4+AU4+BC4)*0.65)+((O4+AE4)*1.3)</f>
        <v>19488.3</v>
      </c>
      <c r="E4" s="14" t="n">
        <f>'Focused Minority Races'!E4</f>
        <v>29008</v>
      </c>
      <c r="F4" s="75" t="n">
        <f>IF(ISERROR(E4/(E4+G4)),"",(E4/(E4+G4)))</f>
        <v>0.923409944610683</v>
      </c>
      <c r="G4" s="14" t="n">
        <f>'Focused Minority Races'!G4</f>
        <v>2406</v>
      </c>
      <c r="H4" s="75" t="n">
        <f>IF(ISERROR(G4/(E4+G4)),"",(G4/(E4+G4)))</f>
        <v>0.0765900553893169</v>
      </c>
      <c r="I4" s="14" t="n">
        <v>25690</v>
      </c>
      <c r="J4" s="75" t="n">
        <f>IF(ISERROR(I4/(I4+K4)),"",(I4/(I4+K4)))</f>
        <v>0.945388974755281</v>
      </c>
      <c r="K4" s="14" t="n">
        <v>1484</v>
      </c>
      <c r="L4" s="75" t="n">
        <f>IF(ISERROR(K4/(I4+K4)),"",(K4/(I4+K4)))</f>
        <v>0.0546110252447192</v>
      </c>
      <c r="M4" s="14" t="n">
        <f>'Focused Minority Races'!I4</f>
        <v>28210</v>
      </c>
      <c r="N4" s="75" t="n">
        <f>IF(ISERROR(M4/(M4+O4)),"",(M4/(M4+O4)))</f>
        <v>0.963390478792432</v>
      </c>
      <c r="O4" s="14" t="n">
        <f>'Focused Minority Races'!K4</f>
        <v>1072</v>
      </c>
      <c r="P4" s="75" t="n">
        <f>IF(ISERROR(O4/(M4+O4)),"",(O4/(M4+O4)))</f>
        <v>0.0366095212075678</v>
      </c>
      <c r="Q4" s="14" t="n">
        <f>'Focused Minority Races'!M4</f>
        <v>28211</v>
      </c>
      <c r="R4" s="75" t="n">
        <f>IF(ISERROR(Q4/(Q4+S4)),"",(Q4/(Q4+S4)))</f>
        <v>0.922742288947764</v>
      </c>
      <c r="S4" s="14" t="n">
        <f>'Focused Minority Races'!O4</f>
        <v>2362</v>
      </c>
      <c r="T4" s="75" t="n">
        <f>IF(ISERROR(S4/(Q4+S4)),"",(S4/(Q4+S4)))</f>
        <v>0.0772577110522356</v>
      </c>
      <c r="U4" s="14" t="n">
        <f>'Focused Minority Races'!Q4</f>
        <v>16854</v>
      </c>
      <c r="V4" s="75" t="n">
        <f>IF(ISERROR(U4/(U4+W4)),"",(U4/(U4+W4)))</f>
        <v>0.927828241123039</v>
      </c>
      <c r="W4" s="14" t="n">
        <f>'Focused Minority Races'!S4</f>
        <v>1311</v>
      </c>
      <c r="X4" s="75" t="n">
        <f>IF(ISERROR(W4/(U4+W4)),"",(W4/(U4+W4)))</f>
        <v>0.0721717588769612</v>
      </c>
      <c r="Y4" s="14" t="n">
        <v>15890</v>
      </c>
      <c r="Z4" s="75" t="n">
        <f>IF(ISERROR(Y4/(Y4+AA4)),"",(Y4/(Y4+AA4)))</f>
        <v>0.950529401208351</v>
      </c>
      <c r="AA4" s="14" t="n">
        <v>827</v>
      </c>
      <c r="AB4" s="75" t="n">
        <f>IF(ISERROR(AA4/(Y4+AA4)),"",(AA4/(Y4+AA4)))</f>
        <v>0.0494705987916492</v>
      </c>
      <c r="AC4" s="14" t="n">
        <v>27326</v>
      </c>
      <c r="AD4" s="75" t="n">
        <f>IF(ISERROR(AC4/(AC4+AE4)),"",(AC4/(AC4+AE4)))</f>
        <v>0.965821934754179</v>
      </c>
      <c r="AE4" s="14" t="n">
        <v>967</v>
      </c>
      <c r="AF4" s="75" t="n">
        <f>IF(ISERROR(AE4/(AC4+AE4)),"",(AE4/(AC4+AE4)))</f>
        <v>0.0341780652458205</v>
      </c>
      <c r="AG4" s="14" t="n">
        <f>'Focused Minority Races'!U4</f>
        <v>17158</v>
      </c>
      <c r="AH4" s="75" t="n">
        <f>IF(ISERROR(AG4/(AG4+AI4)),"",(AG4/(AG4+AI4)))</f>
        <v>0.940731399747793</v>
      </c>
      <c r="AI4" s="14" t="n">
        <f>'Focused Minority Races'!W4</f>
        <v>1081</v>
      </c>
      <c r="AJ4" s="75" t="n">
        <f>IF(ISERROR(AI4/(AG4+AI4)),"",(AI4/(AG4+AI4)))</f>
        <v>0.0592686002522068</v>
      </c>
      <c r="AK4" s="14" t="n">
        <v>15077</v>
      </c>
      <c r="AL4" s="75" t="n">
        <f>IF(ISERROR(AK4/(AK4+AM4)),"",(AK4/(AK4+AM4)))</f>
        <v>0.88662158188768</v>
      </c>
      <c r="AM4" s="14" t="n">
        <v>1928</v>
      </c>
      <c r="AN4" s="75" t="n">
        <f>IF(ISERROR(AM4/(AK4+AM4)),"",(AM4/(AK4+AM4)))</f>
        <v>0.11337841811232</v>
      </c>
      <c r="AO4" s="14" t="n">
        <v>16484</v>
      </c>
      <c r="AP4" s="75" t="n">
        <f>IF(ISERROR(AO4/(AO4+AQ4)),"",(AO4/(AO4+AQ4)))</f>
        <v>0.938617469536499</v>
      </c>
      <c r="AQ4" s="14" t="n">
        <v>1078</v>
      </c>
      <c r="AR4" s="75" t="n">
        <f>IF(ISERROR(AQ4/(AO4+AQ4)),"",(AQ4/(AO4+AQ4)))</f>
        <v>0.0613825304635007</v>
      </c>
      <c r="AS4" s="14" t="n">
        <v>14865</v>
      </c>
      <c r="AT4" s="75" t="n">
        <f>IF(ISERROR(AS4/(AS4+AU4)),"",(AS4/(AS4+AU4)))</f>
        <v>0.907342977476653</v>
      </c>
      <c r="AU4" s="14" t="n">
        <v>1518</v>
      </c>
      <c r="AV4" s="75" t="n">
        <f>IF(ISERROR(AU4/(AS4+AU4)),"",(AU4/(AS4+AU4)))</f>
        <v>0.0926570225233474</v>
      </c>
      <c r="AW4" s="14" t="n">
        <v>16998</v>
      </c>
      <c r="AX4" s="75" t="n">
        <f>IF(ISERROR(AW4/(AW4+AY4)),"",(AW4/(AW4+AY4)))</f>
        <v>0.941769627126157</v>
      </c>
      <c r="AY4" s="14" t="n">
        <v>1051</v>
      </c>
      <c r="AZ4" s="75" t="n">
        <f>IF(ISERROR(AY4/(AW4+AY4)),"",(AY4/(AW4+AY4)))</f>
        <v>0.0582303728738434</v>
      </c>
      <c r="BA4" s="14" t="n">
        <f>'Focused Minority Races'!Y4</f>
        <v>14945</v>
      </c>
      <c r="BB4" s="75" t="n">
        <f>IF(ISERROR(BA4/(BA4+BC4)),"",(BA4/(BA4+BC4)))</f>
        <v>0.901224145208949</v>
      </c>
      <c r="BC4" s="14" t="n">
        <f>'Focused Minority Races'!AA4</f>
        <v>1638</v>
      </c>
      <c r="BD4" s="75" t="n">
        <f>IF(ISERROR(BC4/(BA4+BC4)),"",(BC4/(BA4+BC4)))</f>
        <v>0.0987758547910511</v>
      </c>
      <c r="BE4" s="78" t="n">
        <v>6290</v>
      </c>
      <c r="BF4" s="78"/>
      <c r="BG4" s="78" t="n">
        <v>3146</v>
      </c>
      <c r="BH4" s="78"/>
      <c r="BI4" s="78" t="n">
        <v>3275</v>
      </c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  <c r="GY4" s="78"/>
      <c r="GZ4" s="78"/>
      <c r="HA4" s="78"/>
      <c r="HB4" s="78"/>
      <c r="HC4" s="78"/>
      <c r="HD4" s="78"/>
      <c r="HE4" s="78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78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78"/>
      <c r="IK4" s="78"/>
      <c r="IL4" s="78"/>
      <c r="IM4" s="78"/>
      <c r="IN4" s="78"/>
      <c r="IO4" s="78"/>
      <c r="IP4" s="78"/>
      <c r="IQ4" s="78"/>
      <c r="IR4" s="78"/>
      <c r="IS4" s="78"/>
      <c r="IT4" s="78"/>
      <c r="IU4" s="78"/>
      <c r="IV4" s="78"/>
      <c r="IW4" s="78"/>
      <c r="IX4" s="78"/>
      <c r="IY4" s="78"/>
      <c r="IZ4" s="78"/>
      <c r="JA4" s="78"/>
      <c r="JB4" s="78"/>
      <c r="JC4" s="78"/>
      <c r="JD4" s="78"/>
      <c r="JE4" s="78"/>
      <c r="JF4" s="78"/>
      <c r="JG4" s="78"/>
      <c r="JH4" s="78"/>
      <c r="JI4" s="78"/>
      <c r="JJ4" s="78"/>
      <c r="JK4" s="78"/>
      <c r="JL4" s="78"/>
      <c r="JM4" s="78"/>
      <c r="JN4" s="78"/>
      <c r="JO4" s="78"/>
      <c r="JP4" s="78"/>
      <c r="JQ4" s="78"/>
      <c r="JR4" s="78"/>
      <c r="JS4" s="78"/>
      <c r="JT4" s="78"/>
      <c r="JU4" s="78"/>
      <c r="JV4" s="78"/>
      <c r="JW4" s="78"/>
      <c r="JX4" s="78"/>
      <c r="JY4" s="78"/>
      <c r="JZ4" s="78"/>
      <c r="KA4" s="78"/>
      <c r="KB4" s="78"/>
      <c r="KC4" s="78"/>
      <c r="KD4" s="78"/>
      <c r="KE4" s="78"/>
      <c r="KF4" s="78"/>
      <c r="KG4" s="78"/>
      <c r="KH4" s="78"/>
      <c r="KI4" s="78"/>
      <c r="KJ4" s="78"/>
      <c r="KK4" s="78"/>
      <c r="KL4" s="78"/>
      <c r="KM4" s="78"/>
      <c r="KN4" s="78"/>
      <c r="KO4" s="78"/>
      <c r="KP4" s="78"/>
      <c r="KQ4" s="78"/>
      <c r="KR4" s="78"/>
      <c r="KS4" s="78"/>
      <c r="KT4" s="78"/>
      <c r="KU4" s="78"/>
      <c r="KV4" s="78"/>
      <c r="KW4" s="78"/>
      <c r="KX4" s="78"/>
      <c r="KY4" s="78"/>
    </row>
    <row r="5" ht="12.75">
      <c r="A5" s="71" t="n">
        <v>3</v>
      </c>
      <c r="B5" s="108" t="n">
        <f>((E5+Q5)*1.3)+((U5+AG5+AO5+AW5)*0.65)+((I5)*2.6)+((Y5+AK5+AS5+BA5)*0.65)+((M5+AC5)*1.3)</f>
        <v>288263.3</v>
      </c>
      <c r="C5" s="77"/>
      <c r="D5" s="108" t="n">
        <f>((G5+S5)*1.3)+((W5+AI5+AQ5+AY5)*0.65)+((K5)*2.6)+((AA5+AM5+AU5+BC5)*0.65)+((O5+AE5)*1.3)</f>
        <v>24567.4</v>
      </c>
      <c r="E5" s="14" t="n">
        <f>'Focused Minority Races'!E5</f>
        <v>26950</v>
      </c>
      <c r="F5" s="75" t="n">
        <f>IF(ISERROR(E5/(E5+G5)),"",(E5/(E5+G5)))</f>
        <v>0.893626898335433</v>
      </c>
      <c r="G5" s="14" t="n">
        <f>'Focused Minority Races'!G5</f>
        <v>3208</v>
      </c>
      <c r="H5" s="75" t="n">
        <f>IF(ISERROR(G5/(E5+G5)),"",(G5/(E5+G5)))</f>
        <v>0.106373101664567</v>
      </c>
      <c r="I5" s="14" t="n">
        <v>24654</v>
      </c>
      <c r="J5" s="75" t="n">
        <f>IF(ISERROR(I5/(I5+K5)),"",(I5/(I5+K5)))</f>
        <v>0.922541535698249</v>
      </c>
      <c r="K5" s="14" t="n">
        <v>2070</v>
      </c>
      <c r="L5" s="75" t="n">
        <f>IF(ISERROR(K5/(I5+K5)),"",(K5/(I5+K5)))</f>
        <v>0.0774584643017512</v>
      </c>
      <c r="M5" s="14" t="n">
        <f>'Focused Minority Races'!I5</f>
        <v>29525</v>
      </c>
      <c r="N5" s="75" t="n">
        <f>IF(ISERROR(M5/(M5+O5)),"",(M5/(M5+O5)))</f>
        <v>0.948929742238221</v>
      </c>
      <c r="O5" s="14" t="n">
        <f>'Focused Minority Races'!K5</f>
        <v>1589</v>
      </c>
      <c r="P5" s="75" t="n">
        <f>IF(ISERROR(O5/(M5+O5)),"",(O5/(M5+O5)))</f>
        <v>0.0510702577617793</v>
      </c>
      <c r="Q5" s="14" t="n">
        <f>'Focused Minority Races'!M5</f>
        <v>26298</v>
      </c>
      <c r="R5" s="75" t="n">
        <f>IF(ISERROR(Q5/(Q5+S5)),"",(Q5/(Q5+S5)))</f>
        <v>0.90704652847239</v>
      </c>
      <c r="S5" s="14" t="n">
        <f>'Focused Minority Races'!O5</f>
        <v>2695</v>
      </c>
      <c r="T5" s="75" t="n">
        <f>IF(ISERROR(S5/(Q5+S5)),"",(S5/(Q5+S5)))</f>
        <v>0.0929534715276101</v>
      </c>
      <c r="U5" s="14" t="n">
        <f>'Focused Minority Races'!Q5</f>
        <v>16147</v>
      </c>
      <c r="V5" s="75" t="n">
        <f>IF(ISERROR(U5/(U5+W5)),"",(U5/(U5+W5)))</f>
        <v>0.924217274340335</v>
      </c>
      <c r="W5" s="14" t="n">
        <f>'Focused Minority Races'!S5</f>
        <v>1324</v>
      </c>
      <c r="X5" s="75" t="n">
        <f>IF(ISERROR(W5/(U5+W5)),"",(W5/(U5+W5)))</f>
        <v>0.0757827256596646</v>
      </c>
      <c r="Y5" s="14" t="n">
        <v>14981</v>
      </c>
      <c r="Z5" s="75" t="n">
        <f>IF(ISERROR(Y5/(Y5+AA5)),"",(Y5/(Y5+AA5)))</f>
        <v>0.930265772478887</v>
      </c>
      <c r="AA5" s="14" t="n">
        <v>1123</v>
      </c>
      <c r="AB5" s="75" t="n">
        <f>IF(ISERROR(AA5/(Y5+AA5)),"",(AA5/(Y5+AA5)))</f>
        <v>0.0697342275211128</v>
      </c>
      <c r="AC5" s="14" t="n">
        <v>28794</v>
      </c>
      <c r="AD5" s="75" t="n">
        <f>IF(ISERROR(AC5/(AC5+AE5)),"",(AC5/(AC5+AE5)))</f>
        <v>0.956738437001595</v>
      </c>
      <c r="AE5" s="14" t="n">
        <v>1302</v>
      </c>
      <c r="AF5" s="75" t="n">
        <f>IF(ISERROR(AE5/(AC5+AE5)),"",(AE5/(AC5+AE5)))</f>
        <v>0.0432615629984051</v>
      </c>
      <c r="AG5" s="14" t="n">
        <f>'Focused Minority Races'!U5</f>
        <v>16262</v>
      </c>
      <c r="AH5" s="75" t="n">
        <f>IF(ISERROR(AG5/(AG5+AI5)),"",(AG5/(AG5+AI5)))</f>
        <v>0.928196347031964</v>
      </c>
      <c r="AI5" s="14" t="n">
        <f>'Focused Minority Races'!W5</f>
        <v>1258</v>
      </c>
      <c r="AJ5" s="75" t="n">
        <f>IF(ISERROR(AI5/(AG5+AI5)),"",(AI5/(AG5+AI5)))</f>
        <v>0.0718036529680365</v>
      </c>
      <c r="AK5" s="14" t="n">
        <v>14385</v>
      </c>
      <c r="AL5" s="75" t="n">
        <f>IF(ISERROR(AK5/(AK5+AM5)),"",(AK5/(AK5+AM5)))</f>
        <v>0.874574416342412</v>
      </c>
      <c r="AM5" s="14" t="n">
        <v>2063</v>
      </c>
      <c r="AN5" s="75" t="n">
        <f>IF(ISERROR(AM5/(AK5+AM5)),"",(AM5/(AK5+AM5)))</f>
        <v>0.125425583657588</v>
      </c>
      <c r="AO5" s="14" t="n">
        <v>15817</v>
      </c>
      <c r="AP5" s="75" t="n">
        <f>IF(ISERROR(AO5/(AO5+AQ5)),"",(AO5/(AO5+AQ5)))</f>
        <v>0.930740261268683</v>
      </c>
      <c r="AQ5" s="14" t="n">
        <v>1177</v>
      </c>
      <c r="AR5" s="75" t="n">
        <f>IF(ISERROR(AQ5/(AO5+AQ5)),"",(AQ5/(AO5+AQ5)))</f>
        <v>0.0692597387313169</v>
      </c>
      <c r="AS5" s="14" t="n">
        <v>14038</v>
      </c>
      <c r="AT5" s="75" t="n">
        <f>IF(ISERROR(AS5/(AS5+AU5)),"",(AS5/(AS5+AU5)))</f>
        <v>0.879794434695412</v>
      </c>
      <c r="AU5" s="14" t="n">
        <v>1918</v>
      </c>
      <c r="AV5" s="75" t="n">
        <f>IF(ISERROR(AU5/(AS5+AU5)),"",(AU5/(AS5+AU5)))</f>
        <v>0.120205565304588</v>
      </c>
      <c r="AW5" s="14" t="n">
        <v>16146</v>
      </c>
      <c r="AX5" s="75" t="n">
        <f>IF(ISERROR(AW5/(AW5+AY5)),"",(AW5/(AW5+AY5)))</f>
        <v>0.930873450562122</v>
      </c>
      <c r="AY5" s="14" t="n">
        <v>1199</v>
      </c>
      <c r="AZ5" s="75" t="n">
        <f>IF(ISERROR(AY5/(AW5+AY5)),"",(AY5/(AW5+AY5)))</f>
        <v>0.0691265494378784</v>
      </c>
      <c r="BA5" s="14" t="n">
        <f>'Focused Minority Races'!Y5</f>
        <v>13956</v>
      </c>
      <c r="BB5" s="75" t="n">
        <f>IF(ISERROR(BA5/(BA5+BC5)),"",(BA5/(BA5+BC5)))</f>
        <v>0.882062950322336</v>
      </c>
      <c r="BC5" s="14" t="n">
        <f>'Focused Minority Races'!AA5</f>
        <v>1866</v>
      </c>
      <c r="BD5" s="75" t="n">
        <f>IF(ISERROR(BC5/(BA5+BC5)),"",(BC5/(BA5+BC5)))</f>
        <v>0.117937049677664</v>
      </c>
      <c r="BE5" s="78" t="n">
        <v>5630</v>
      </c>
      <c r="BF5" s="78"/>
      <c r="BG5" s="78" t="n">
        <v>2963</v>
      </c>
      <c r="BH5" s="78"/>
      <c r="BI5" s="78" t="n">
        <v>2593</v>
      </c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</row>
    <row r="6" ht="12.75">
      <c r="A6" s="71" t="n">
        <v>4</v>
      </c>
      <c r="B6" s="108" t="n">
        <f>((E6+Q6)*1.3)+((U6+AG6+AO6+AW6)*0.65)+((I6)*2.6)+((Y6+AK6+AS6+BA6)*0.65)+((M6+AC6)*1.3)</f>
        <v>373194.25</v>
      </c>
      <c r="C6" s="78"/>
      <c r="D6" s="108" t="n">
        <f>((G6+S6)*1.3)+((W6+AI6+AQ6+AY6)*0.65)+((K6)*2.6)+((AA6+AM6+AU6+BC6)*0.65)+((O6+AE6)*1.3)</f>
        <v>192146.5</v>
      </c>
      <c r="E6" s="14" t="n">
        <f>'Focused Minority Races'!E6</f>
        <v>36623</v>
      </c>
      <c r="F6" s="75" t="n">
        <f>IF(ISERROR(E6/(E6+G6)),"",(E6/(E6+G6)))</f>
        <v>0.699566388416649</v>
      </c>
      <c r="G6" s="14" t="n">
        <f>'Focused Minority Races'!G6</f>
        <v>15728</v>
      </c>
      <c r="H6" s="75" t="n">
        <f>IF(ISERROR(G6/(E6+G6)),"",(G6/(E6+G6)))</f>
        <v>0.300433611583351</v>
      </c>
      <c r="I6" s="14" t="n">
        <v>31979</v>
      </c>
      <c r="J6" s="75" t="n">
        <f>IF(ISERROR(I6/(I6+K6)),"",(I6/(I6+K6)))</f>
        <v>0.684511323258701</v>
      </c>
      <c r="K6" s="14" t="n">
        <v>14739</v>
      </c>
      <c r="L6" s="75" t="n">
        <f>IF(ISERROR(K6/(I6+K6)),"",(K6/(I6+K6)))</f>
        <v>0.315488676741299</v>
      </c>
      <c r="M6" s="14" t="n">
        <f>'Focused Minority Races'!I6</f>
        <v>32266</v>
      </c>
      <c r="N6" s="75" t="n">
        <f>IF(ISERROR(M6/(M6+O6)),"",(M6/(M6+O6)))</f>
        <v>0.680315425487054</v>
      </c>
      <c r="O6" s="14" t="n">
        <f>'Focused Minority Races'!K6</f>
        <v>15162</v>
      </c>
      <c r="P6" s="75" t="n">
        <f>IF(ISERROR(O6/(M6+O6)),"",(O6/(M6+O6)))</f>
        <v>0.319684574512946</v>
      </c>
      <c r="Q6" s="14" t="n">
        <f>'Focused Minority Races'!M6</f>
        <v>34671</v>
      </c>
      <c r="R6" s="75" t="n">
        <f>IF(ISERROR(Q6/(Q6+S6)),"",(Q6/(Q6+S6)))</f>
        <v>0.66779021167588</v>
      </c>
      <c r="S6" s="14" t="n">
        <f>'Focused Minority Races'!O6</f>
        <v>17248</v>
      </c>
      <c r="T6" s="75" t="n">
        <f>IF(ISERROR(S6/(Q6+S6)),"",(S6/(Q6+S6)))</f>
        <v>0.33220978832412</v>
      </c>
      <c r="U6" s="14" t="n">
        <f>'Focused Minority Races'!Q6</f>
        <v>23564</v>
      </c>
      <c r="V6" s="75" t="n">
        <f>IF(ISERROR(U6/(U6+W6)),"",(U6/(U6+W6)))</f>
        <v>0.622562747688243</v>
      </c>
      <c r="W6" s="14" t="n">
        <f>'Focused Minority Races'!S6</f>
        <v>14286</v>
      </c>
      <c r="X6" s="75" t="n">
        <f>IF(ISERROR(W6/(U6+W6)),"",(W6/(U6+W6)))</f>
        <v>0.377437252311757</v>
      </c>
      <c r="Y6" s="14" t="n">
        <v>23186</v>
      </c>
      <c r="Z6" s="75" t="n">
        <f>IF(ISERROR(Y6/(Y6+AA6)),"",(Y6/(Y6+AA6)))</f>
        <v>0.669535085186255</v>
      </c>
      <c r="AA6" s="14" t="n">
        <v>11444</v>
      </c>
      <c r="AB6" s="75" t="n">
        <f>IF(ISERROR(AA6/(Y6+AA6)),"",(AA6/(Y6+AA6)))</f>
        <v>0.330464914813745</v>
      </c>
      <c r="AC6" s="14" t="n">
        <v>32401</v>
      </c>
      <c r="AD6" s="75" t="n">
        <f>IF(ISERROR(AC6/(AC6+AE6)),"",(AC6/(AC6+AE6)))</f>
        <v>0.702643506169627</v>
      </c>
      <c r="AE6" s="14" t="n">
        <v>13712</v>
      </c>
      <c r="AF6" s="75" t="n">
        <f>IF(ISERROR(AE6/(AC6+AE6)),"",(AE6/(AC6+AE6)))</f>
        <v>0.297356493830373</v>
      </c>
      <c r="AG6" s="14" t="n">
        <f>'Focused Minority Races'!U6</f>
        <v>24440</v>
      </c>
      <c r="AH6" s="75" t="n">
        <f>IF(ISERROR(AG6/(AG6+AI6)),"",(AG6/(AG6+AI6)))</f>
        <v>0.648740477264885</v>
      </c>
      <c r="AI6" s="14" t="n">
        <f>'Focused Minority Races'!W6</f>
        <v>13233</v>
      </c>
      <c r="AJ6" s="75" t="n">
        <f>IF(ISERROR(AI6/(AG6+AI6)),"",(AI6/(AG6+AI6)))</f>
        <v>0.351259522735115</v>
      </c>
      <c r="AK6" s="14" t="n">
        <v>19038</v>
      </c>
      <c r="AL6" s="75" t="n">
        <f>IF(ISERROR(AK6/(AK6+AM6)),"",(AK6/(AK6+AM6)))</f>
        <v>0.536357233413157</v>
      </c>
      <c r="AM6" s="14" t="n">
        <v>16457</v>
      </c>
      <c r="AN6" s="75" t="n">
        <f>IF(ISERROR(AM6/(AK6+AM6)),"",(AM6/(AK6+AM6)))</f>
        <v>0.463642766586843</v>
      </c>
      <c r="AO6" s="14" t="n">
        <v>22364</v>
      </c>
      <c r="AP6" s="75" t="n">
        <f>IF(ISERROR(AO6/(AO6+AQ6)),"",(AO6/(AO6+AQ6)))</f>
        <v>0.618849964026786</v>
      </c>
      <c r="AQ6" s="14" t="n">
        <v>13774</v>
      </c>
      <c r="AR6" s="75" t="n">
        <f>IF(ISERROR(AQ6/(AO6+AQ6)),"",(AQ6/(AO6+AQ6)))</f>
        <v>0.381150035973214</v>
      </c>
      <c r="AS6" s="14" t="n">
        <v>19504</v>
      </c>
      <c r="AT6" s="75" t="n">
        <f>IF(ISERROR(AS6/(AS6+AU6)),"",(AS6/(AS6+AU6)))</f>
        <v>0.574018482547531</v>
      </c>
      <c r="AU6" s="14" t="n">
        <v>14474</v>
      </c>
      <c r="AV6" s="75" t="n">
        <f>IF(ISERROR(AU6/(AS6+AU6)),"",(AU6/(AS6+AU6)))</f>
        <v>0.425981517452469</v>
      </c>
      <c r="AW6" s="14" t="n">
        <v>23705</v>
      </c>
      <c r="AX6" s="75" t="n">
        <f>IF(ISERROR(AW6/(AW6+AY6)),"",(AW6/(AW6+AY6)))</f>
        <v>0.635880790793744</v>
      </c>
      <c r="AY6" s="14" t="n">
        <v>13574</v>
      </c>
      <c r="AZ6" s="75" t="n">
        <f>IF(ISERROR(AY6/(AW6+AY6)),"",(AY6/(AW6+AY6)))</f>
        <v>0.364119209206256</v>
      </c>
      <c r="BA6" s="14" t="n">
        <f>'Focused Minority Races'!Y6</f>
        <v>18506</v>
      </c>
      <c r="BB6" s="75" t="n">
        <f>IF(ISERROR(BA6/(BA6+BC6)),"",(BA6/(BA6+BC6)))</f>
        <v>0.540826465602899</v>
      </c>
      <c r="BC6" s="14" t="n">
        <f>'Focused Minority Races'!AA6</f>
        <v>15712</v>
      </c>
      <c r="BD6" s="75" t="n">
        <f>IF(ISERROR(BC6/(BA6+BC6)),"",(BC6/(BA6+BC6)))</f>
        <v>0.459173534397101</v>
      </c>
      <c r="BE6" s="78" t="n">
        <v>5494</v>
      </c>
      <c r="BF6" s="78"/>
      <c r="BG6" s="78" t="n">
        <v>3309</v>
      </c>
      <c r="BH6" s="78"/>
      <c r="BI6" s="78" t="n">
        <v>7536</v>
      </c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78"/>
      <c r="IK6" s="78"/>
      <c r="IL6" s="78"/>
      <c r="IM6" s="78"/>
      <c r="IN6" s="78"/>
      <c r="IO6" s="78"/>
      <c r="IP6" s="78"/>
      <c r="IQ6" s="78"/>
      <c r="IR6" s="78"/>
      <c r="IS6" s="78"/>
      <c r="IT6" s="78"/>
      <c r="IU6" s="78"/>
      <c r="IV6" s="78"/>
      <c r="IW6" s="78"/>
      <c r="IX6" s="78"/>
      <c r="IY6" s="78"/>
      <c r="IZ6" s="78"/>
      <c r="JA6" s="78"/>
      <c r="JB6" s="78"/>
      <c r="JC6" s="78"/>
      <c r="JD6" s="78"/>
      <c r="JE6" s="78"/>
      <c r="JF6" s="78"/>
      <c r="JG6" s="78"/>
      <c r="JH6" s="78"/>
      <c r="JI6" s="78"/>
      <c r="JJ6" s="78"/>
      <c r="JK6" s="78"/>
      <c r="JL6" s="78"/>
      <c r="JM6" s="78"/>
      <c r="JN6" s="78"/>
      <c r="JO6" s="78"/>
      <c r="JP6" s="78"/>
      <c r="JQ6" s="78"/>
      <c r="JR6" s="78"/>
      <c r="JS6" s="78"/>
      <c r="JT6" s="78"/>
      <c r="JU6" s="78"/>
      <c r="JV6" s="78"/>
      <c r="JW6" s="78"/>
      <c r="JX6" s="78"/>
      <c r="JY6" s="78"/>
      <c r="JZ6" s="78"/>
      <c r="KA6" s="78"/>
      <c r="KB6" s="78"/>
      <c r="KC6" s="78"/>
      <c r="KD6" s="78"/>
      <c r="KE6" s="78"/>
      <c r="KF6" s="78"/>
      <c r="KG6" s="78"/>
      <c r="KH6" s="78"/>
      <c r="KI6" s="78"/>
      <c r="KJ6" s="78"/>
      <c r="KK6" s="78"/>
      <c r="KL6" s="78"/>
      <c r="KM6" s="78"/>
      <c r="KN6" s="78"/>
      <c r="KO6" s="78"/>
      <c r="KP6" s="78"/>
      <c r="KQ6" s="78"/>
      <c r="KR6" s="78"/>
      <c r="KS6" s="78"/>
      <c r="KT6" s="78"/>
      <c r="KU6" s="78"/>
      <c r="KV6" s="78"/>
      <c r="KW6" s="78"/>
      <c r="KX6" s="78"/>
      <c r="KY6" s="78"/>
    </row>
    <row r="7" ht="12.75">
      <c r="A7" s="71" t="n">
        <v>5</v>
      </c>
      <c r="B7" s="108" t="n">
        <f>((E7+Q7)*1.3)+((U7+AG7+AO7+AW7)*0.65)+((I7)*2.6)+((Y7+AK7+AS7+BA7)*0.65)+((M7+AC7)*1.3)</f>
        <v>400127</v>
      </c>
      <c r="C7" s="77"/>
      <c r="D7" s="108" t="n">
        <f>((G7+S7)*1.3)+((W7+AI7+AQ7+AY7)*0.65)+((K7)*2.6)+((AA7+AM7+AU7+BC7)*0.65)+((O7+AE7)*1.3)</f>
        <v>126432.8</v>
      </c>
      <c r="E7" s="14" t="n">
        <f>'Focused Minority Races'!E7</f>
        <v>37107</v>
      </c>
      <c r="F7" s="75" t="n">
        <f>IF(ISERROR(E7/(E7+G7)),"",(E7/(E7+G7)))</f>
        <v>0.769296154244843</v>
      </c>
      <c r="G7" s="14" t="n">
        <f>'Focused Minority Races'!G7</f>
        <v>11128</v>
      </c>
      <c r="H7" s="75" t="n">
        <f>IF(ISERROR(G7/(E7+G7)),"",(G7/(E7+G7)))</f>
        <v>0.230703845755157</v>
      </c>
      <c r="I7" s="14" t="n">
        <v>33067</v>
      </c>
      <c r="J7" s="75" t="n">
        <f>IF(ISERROR(I7/(I7+K7)),"",(I7/(I7+K7)))</f>
        <v>0.768678227718629</v>
      </c>
      <c r="K7" s="14" t="n">
        <v>9951</v>
      </c>
      <c r="L7" s="75" t="n">
        <f>IF(ISERROR(K7/(I7+K7)),"",(K7/(I7+K7)))</f>
        <v>0.231321772281371</v>
      </c>
      <c r="M7" s="14" t="n">
        <f>'Focused Minority Races'!I7</f>
        <v>35675</v>
      </c>
      <c r="N7" s="75" t="n">
        <f>IF(ISERROR(M7/(M7+O7)),"",(M7/(M7+O7)))</f>
        <v>0.766709649688373</v>
      </c>
      <c r="O7" s="14" t="n">
        <f>'Focused Minority Races'!K7</f>
        <v>10855</v>
      </c>
      <c r="P7" s="75" t="n">
        <f>IF(ISERROR(O7/(M7+O7)),"",(O7/(M7+O7)))</f>
        <v>0.233290350311627</v>
      </c>
      <c r="Q7" s="14" t="n">
        <f>'Focused Minority Races'!M7</f>
        <v>36159</v>
      </c>
      <c r="R7" s="75" t="n">
        <f>IF(ISERROR(Q7/(Q7+S7)),"",(Q7/(Q7+S7)))</f>
        <v>0.760010088908506</v>
      </c>
      <c r="S7" s="14" t="n">
        <f>'Focused Minority Races'!O7</f>
        <v>11418</v>
      </c>
      <c r="T7" s="75" t="n">
        <f>IF(ISERROR(S7/(Q7+S7)),"",(S7/(Q7+S7)))</f>
        <v>0.239989911091494</v>
      </c>
      <c r="U7" s="14" t="n">
        <f>'Focused Minority Races'!Q7</f>
        <v>27389</v>
      </c>
      <c r="V7" s="75" t="n">
        <f>IF(ISERROR(U7/(U7+W7)),"",(U7/(U7+W7)))</f>
        <v>0.751969909123356</v>
      </c>
      <c r="W7" s="14" t="n">
        <f>'Focused Minority Races'!S7</f>
        <v>9034</v>
      </c>
      <c r="X7" s="75" t="n">
        <f>IF(ISERROR(W7/(U7+W7)),"",(W7/(U7+W7)))</f>
        <v>0.248030090876644</v>
      </c>
      <c r="Y7" s="14" t="n">
        <v>23159</v>
      </c>
      <c r="Z7" s="75" t="n">
        <f>IF(ISERROR(Y7/(Y7+AA7)),"",(Y7/(Y7+AA7)))</f>
        <v>0.77423776410805</v>
      </c>
      <c r="AA7" s="14" t="n">
        <v>6753</v>
      </c>
      <c r="AB7" s="75" t="n">
        <f>IF(ISERROR(AA7/(Y7+AA7)),"",(AA7/(Y7+AA7)))</f>
        <v>0.22576223589195</v>
      </c>
      <c r="AC7" s="14" t="n">
        <v>36058</v>
      </c>
      <c r="AD7" s="75" t="n">
        <f>IF(ISERROR(AC7/(AC7+AE7)),"",(AC7/(AC7+AE7)))</f>
        <v>0.798273190170467</v>
      </c>
      <c r="AE7" s="14" t="n">
        <v>9112</v>
      </c>
      <c r="AF7" s="75" t="n">
        <f>IF(ISERROR(AE7/(AC7+AE7)),"",(AE7/(AC7+AE7)))</f>
        <v>0.201726809829533</v>
      </c>
      <c r="AG7" s="14" t="n">
        <f>'Focused Minority Races'!U7</f>
        <v>27883</v>
      </c>
      <c r="AH7" s="75" t="n">
        <f>IF(ISERROR(AG7/(AG7+AI7)),"",(AG7/(AG7+AI7)))</f>
        <v>0.767957474936653</v>
      </c>
      <c r="AI7" s="14" t="n">
        <f>'Focused Minority Races'!W7</f>
        <v>8425</v>
      </c>
      <c r="AJ7" s="75" t="n">
        <f>IF(ISERROR(AI7/(AG7+AI7)),"",(AI7/(AG7+AI7)))</f>
        <v>0.232042525063347</v>
      </c>
      <c r="AK7" s="14" t="n">
        <v>20739</v>
      </c>
      <c r="AL7" s="75" t="n">
        <f>IF(ISERROR(AK7/(AK7+AM7)),"",(AK7/(AK7+AM7)))</f>
        <v>0.680234846496982</v>
      </c>
      <c r="AM7" s="14" t="n">
        <v>9749</v>
      </c>
      <c r="AN7" s="75" t="n">
        <f>IF(ISERROR(AM7/(AK7+AM7)),"",(AM7/(AK7+AM7)))</f>
        <v>0.319765153503018</v>
      </c>
      <c r="AO7" s="14" t="n">
        <v>26279</v>
      </c>
      <c r="AP7" s="75" t="n">
        <f>IF(ISERROR(AO7/(AO7+AQ7)),"",(AO7/(AO7+AQ7)))</f>
        <v>0.753973718941872</v>
      </c>
      <c r="AQ7" s="14" t="n">
        <v>8575</v>
      </c>
      <c r="AR7" s="75" t="n">
        <f>IF(ISERROR(AQ7/(AO7+AQ7)),"",(AQ7/(AO7+AQ7)))</f>
        <v>0.246026281058128</v>
      </c>
      <c r="AS7" s="14" t="n">
        <v>20448</v>
      </c>
      <c r="AT7" s="75" t="n">
        <f>IF(ISERROR(AS7/(AS7+AU7)),"",(AS7/(AS7+AU7)))</f>
        <v>0.693905253155966</v>
      </c>
      <c r="AU7" s="14" t="n">
        <v>9020</v>
      </c>
      <c r="AV7" s="75" t="n">
        <f>IF(ISERROR(AU7/(AS7+AU7)),"",(AU7/(AS7+AU7)))</f>
        <v>0.306094746844034</v>
      </c>
      <c r="AW7" s="14" t="n">
        <v>27649</v>
      </c>
      <c r="AX7" s="75" t="n">
        <f>IF(ISERROR(AW7/(AW7+AY7)),"",(AW7/(AW7+AY7)))</f>
        <v>0.77137038276978</v>
      </c>
      <c r="AY7" s="14" t="n">
        <v>8195</v>
      </c>
      <c r="AZ7" s="75" t="n">
        <f>IF(ISERROR(AY7/(AW7+AY7)),"",(AY7/(AW7+AY7)))</f>
        <v>0.22862961723022</v>
      </c>
      <c r="BA7" s="14" t="n">
        <f>'Focused Minority Races'!Y7</f>
        <v>19768</v>
      </c>
      <c r="BB7" s="75" t="n">
        <f>IF(ISERROR(BA7/(BA7+BC7)),"",(BA7/(BA7+BC7)))</f>
        <v>0.665611636755446</v>
      </c>
      <c r="BC7" s="14" t="n">
        <f>'Focused Minority Races'!AA7</f>
        <v>9931</v>
      </c>
      <c r="BD7" s="75" t="n">
        <f>IF(ISERROR(BC7/(BA7+BC7)),"",(BC7/(BA7+BC7)))</f>
        <v>0.334388363244554</v>
      </c>
      <c r="BE7" s="78" t="n">
        <v>4568</v>
      </c>
      <c r="BF7" s="78"/>
      <c r="BG7" s="78" t="n">
        <v>3862</v>
      </c>
      <c r="BH7" s="78"/>
      <c r="BI7" s="78" t="n">
        <v>7368</v>
      </c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78"/>
      <c r="IK7" s="78"/>
      <c r="IL7" s="78"/>
      <c r="IM7" s="78"/>
      <c r="IN7" s="78"/>
      <c r="IO7" s="78"/>
      <c r="IP7" s="78"/>
      <c r="IQ7" s="78"/>
      <c r="IR7" s="78"/>
      <c r="IS7" s="78"/>
      <c r="IT7" s="78"/>
      <c r="IU7" s="78"/>
      <c r="IV7" s="78"/>
      <c r="IW7" s="78"/>
      <c r="IX7" s="78"/>
      <c r="IY7" s="78"/>
      <c r="IZ7" s="78"/>
      <c r="JA7" s="78"/>
      <c r="JB7" s="78"/>
      <c r="JC7" s="78"/>
      <c r="JD7" s="78"/>
      <c r="JE7" s="78"/>
      <c r="JF7" s="78"/>
      <c r="JG7" s="78"/>
      <c r="JH7" s="78"/>
      <c r="JI7" s="78"/>
      <c r="JJ7" s="78"/>
      <c r="JK7" s="78"/>
      <c r="JL7" s="78"/>
      <c r="JM7" s="78"/>
      <c r="JN7" s="78"/>
      <c r="JO7" s="78"/>
      <c r="JP7" s="78"/>
      <c r="JQ7" s="78"/>
      <c r="JR7" s="78"/>
      <c r="JS7" s="78"/>
      <c r="JT7" s="78"/>
      <c r="JU7" s="78"/>
      <c r="JV7" s="78"/>
      <c r="JW7" s="78"/>
      <c r="JX7" s="78"/>
      <c r="JY7" s="78"/>
      <c r="JZ7" s="78"/>
      <c r="KA7" s="78"/>
      <c r="KB7" s="78"/>
      <c r="KC7" s="78"/>
      <c r="KD7" s="78"/>
      <c r="KE7" s="78"/>
      <c r="KF7" s="78"/>
      <c r="KG7" s="78"/>
      <c r="KH7" s="78"/>
      <c r="KI7" s="78"/>
      <c r="KJ7" s="78"/>
      <c r="KK7" s="78"/>
      <c r="KL7" s="78"/>
      <c r="KM7" s="78"/>
      <c r="KN7" s="78"/>
      <c r="KO7" s="78"/>
      <c r="KP7" s="78"/>
      <c r="KQ7" s="78"/>
      <c r="KR7" s="78"/>
      <c r="KS7" s="78"/>
      <c r="KT7" s="78"/>
      <c r="KU7" s="78"/>
      <c r="KV7" s="78"/>
      <c r="KW7" s="78"/>
      <c r="KX7" s="78"/>
      <c r="KY7" s="78"/>
    </row>
    <row r="8" ht="12.75">
      <c r="A8" s="71" t="n">
        <v>6</v>
      </c>
      <c r="B8" s="108" t="n">
        <f>((E8+Q8)*1.3)+((U8+AG8+AO8+AW8)*0.65)+((I8)*2.6)+((Y8+AK8+AS8+BA8)*0.65)+((M8+AC8)*1.3)</f>
        <v>357906.25</v>
      </c>
      <c r="C8" s="78"/>
      <c r="D8" s="108" t="n">
        <f>((G8+S8)*1.3)+((W8+AI8+AQ8+AY8)*0.65)+((K8)*2.6)+((AA8+AM8+AU8+BC8)*0.65)+((O8+AE8)*1.3)</f>
        <v>152614.8</v>
      </c>
      <c r="E8" s="14" t="n">
        <f>'Focused Minority Races'!E8</f>
        <v>32838</v>
      </c>
      <c r="F8" s="75" t="n">
        <f>IF(ISERROR(E8/(E8+G8)),"",(E8/(E8+G8)))</f>
        <v>0.693004115226337</v>
      </c>
      <c r="G8" s="14" t="n">
        <f>'Focused Minority Races'!G8</f>
        <v>14547</v>
      </c>
      <c r="H8" s="75" t="n">
        <f>IF(ISERROR(G8/(E8+G8)),"",(G8/(E8+G8)))</f>
        <v>0.306995884773663</v>
      </c>
      <c r="I8" s="14" t="n">
        <v>29141</v>
      </c>
      <c r="J8" s="75" t="n">
        <f>IF(ISERROR(I8/(I8+K8)),"",(I8/(I8+K8)))</f>
        <v>0.687174287263895</v>
      </c>
      <c r="K8" s="14" t="n">
        <v>13266</v>
      </c>
      <c r="L8" s="75" t="n">
        <f>IF(ISERROR(K8/(I8+K8)),"",(K8/(I8+K8)))</f>
        <v>0.312825712736105</v>
      </c>
      <c r="M8" s="14" t="n">
        <f>'Focused Minority Races'!I8</f>
        <v>33000</v>
      </c>
      <c r="N8" s="75" t="n">
        <f>IF(ISERROR(M8/(M8+O8)),"",(M8/(M8+O8)))</f>
        <v>0.724876441515651</v>
      </c>
      <c r="O8" s="14" t="n">
        <f>'Focused Minority Races'!K8</f>
        <v>12525</v>
      </c>
      <c r="P8" s="75" t="n">
        <f>IF(ISERROR(O8/(M8+O8)),"",(O8/(M8+O8)))</f>
        <v>0.275123558484349</v>
      </c>
      <c r="Q8" s="14" t="n">
        <f>'Focused Minority Races'!M8</f>
        <v>32381</v>
      </c>
      <c r="R8" s="75" t="n">
        <f>IF(ISERROR(Q8/(Q8+S8)),"",(Q8/(Q8+S8)))</f>
        <v>0.69591661293789</v>
      </c>
      <c r="S8" s="14" t="n">
        <f>'Focused Minority Races'!O8</f>
        <v>14149</v>
      </c>
      <c r="T8" s="75" t="n">
        <f>IF(ISERROR(S8/(Q8+S8)),"",(S8/(Q8+S8)))</f>
        <v>0.30408338706211</v>
      </c>
      <c r="U8" s="14" t="n">
        <f>'Focused Minority Races'!Q8</f>
        <v>24321</v>
      </c>
      <c r="V8" s="75" t="n">
        <f>IF(ISERROR(U8/(U8+W8)),"",(U8/(U8+W8)))</f>
        <v>0.692196038251366</v>
      </c>
      <c r="W8" s="14" t="n">
        <f>'Focused Minority Races'!S8</f>
        <v>10815</v>
      </c>
      <c r="X8" s="75" t="n">
        <f>IF(ISERROR(W8/(U8+W8)),"",(W8/(U8+W8)))</f>
        <v>0.307803961748634</v>
      </c>
      <c r="Y8" s="14" t="n">
        <v>20398</v>
      </c>
      <c r="Z8" s="75" t="n">
        <f>IF(ISERROR(Y8/(Y8+AA8)),"",(Y8/(Y8+AA8)))</f>
        <v>0.73702847232259</v>
      </c>
      <c r="AA8" s="14" t="n">
        <v>7278</v>
      </c>
      <c r="AB8" s="75" t="n">
        <f>IF(ISERROR(AA8/(Y8+AA8)),"",(AA8/(Y8+AA8)))</f>
        <v>0.26297152767741</v>
      </c>
      <c r="AC8" s="14" t="n">
        <v>33972</v>
      </c>
      <c r="AD8" s="75" t="n">
        <f>IF(ISERROR(AC8/(AC8+AE8)),"",(AC8/(AC8+AE8)))</f>
        <v>0.774008338839398</v>
      </c>
      <c r="AE8" s="14" t="n">
        <v>9919</v>
      </c>
      <c r="AF8" s="75" t="n">
        <f>IF(ISERROR(AE8/(AC8+AE8)),"",(AE8/(AC8+AE8)))</f>
        <v>0.225991661160602</v>
      </c>
      <c r="AG8" s="14" t="n">
        <f>'Focused Minority Races'!U8</f>
        <v>24715</v>
      </c>
      <c r="AH8" s="75" t="n">
        <f>IF(ISERROR(AG8/(AG8+AI8)),"",(AG8/(AG8+AI8)))</f>
        <v>0.706445619551236</v>
      </c>
      <c r="AI8" s="14" t="n">
        <f>'Focused Minority Races'!W8</f>
        <v>10270</v>
      </c>
      <c r="AJ8" s="75" t="n">
        <f>IF(ISERROR(AI8/(AG8+AI8)),"",(AI8/(AG8+AI8)))</f>
        <v>0.293554380448764</v>
      </c>
      <c r="AK8" s="14" t="n">
        <v>18142</v>
      </c>
      <c r="AL8" s="75" t="n">
        <f>IF(ISERROR(AK8/(AK8+AM8)),"",(AK8/(AK8+AM8)))</f>
        <v>0.637187412194437</v>
      </c>
      <c r="AM8" s="14" t="n">
        <v>10330</v>
      </c>
      <c r="AN8" s="75" t="n">
        <f>IF(ISERROR(AM8/(AK8+AM8)),"",(AM8/(AK8+AM8)))</f>
        <v>0.362812587805563</v>
      </c>
      <c r="AO8" s="14" t="n">
        <v>23039</v>
      </c>
      <c r="AP8" s="75" t="n">
        <f>IF(ISERROR(AO8/(AO8+AQ8)),"",(AO8/(AO8+AQ8)))</f>
        <v>0.685970344786518</v>
      </c>
      <c r="AQ8" s="14" t="n">
        <v>10547</v>
      </c>
      <c r="AR8" s="75" t="n">
        <f>IF(ISERROR(AQ8/(AO8+AQ8)),"",(AQ8/(AO8+AQ8)))</f>
        <v>0.314029655213482</v>
      </c>
      <c r="AS8" s="14" t="n">
        <v>17409</v>
      </c>
      <c r="AT8" s="75" t="n">
        <f>IF(ISERROR(AS8/(AS8+AU8)),"",(AS8/(AS8+AU8)))</f>
        <v>0.638862385321101</v>
      </c>
      <c r="AU8" s="14" t="n">
        <v>9841</v>
      </c>
      <c r="AV8" s="75" t="n">
        <f>IF(ISERROR(AU8/(AS8+AU8)),"",(AU8/(AS8+AU8)))</f>
        <v>0.361137614678899</v>
      </c>
      <c r="AW8" s="14" t="n">
        <v>24598</v>
      </c>
      <c r="AX8" s="75" t="n">
        <f>IF(ISERROR(AW8/(AW8+AY8)),"",(AW8/(AW8+AY8)))</f>
        <v>0.710986501719802</v>
      </c>
      <c r="AY8" s="14" t="n">
        <v>9999</v>
      </c>
      <c r="AZ8" s="75" t="n">
        <f>IF(ISERROR(AY8/(AW8+AY8)),"",(AY8/(AW8+AY8)))</f>
        <v>0.289013498280198</v>
      </c>
      <c r="BA8" s="14" t="n">
        <f>'Focused Minority Races'!Y8</f>
        <v>17057</v>
      </c>
      <c r="BB8" s="75" t="n">
        <f>IF(ISERROR(BA8/(BA8+BC8)),"",(BA8/(BA8+BC8)))</f>
        <v>0.621950774840474</v>
      </c>
      <c r="BC8" s="14" t="n">
        <f>'Focused Minority Races'!AA8</f>
        <v>10368</v>
      </c>
      <c r="BD8" s="75" t="n">
        <f>IF(ISERROR(BC8/(BA8+BC8)),"",(BC8/(BA8+BC8)))</f>
        <v>0.378049225159526</v>
      </c>
      <c r="BE8" s="78" t="n">
        <v>3895</v>
      </c>
      <c r="BF8" s="78"/>
      <c r="BG8" s="78" t="n">
        <v>3210</v>
      </c>
      <c r="BH8" s="78"/>
      <c r="BI8" s="78" t="n">
        <v>6274</v>
      </c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  <c r="GY8" s="78"/>
      <c r="GZ8" s="78"/>
      <c r="HA8" s="78"/>
      <c r="HB8" s="78"/>
      <c r="HC8" s="78"/>
      <c r="HD8" s="78"/>
      <c r="HE8" s="78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78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78"/>
      <c r="IK8" s="78"/>
      <c r="IL8" s="78"/>
      <c r="IM8" s="78"/>
      <c r="IN8" s="78"/>
      <c r="IO8" s="78"/>
      <c r="IP8" s="78"/>
      <c r="IQ8" s="78"/>
      <c r="IR8" s="78"/>
      <c r="IS8" s="78"/>
      <c r="IT8" s="78"/>
      <c r="IU8" s="78"/>
      <c r="IV8" s="78"/>
      <c r="IW8" s="78"/>
      <c r="IX8" s="78"/>
      <c r="IY8" s="78"/>
      <c r="IZ8" s="78"/>
      <c r="JA8" s="78"/>
      <c r="JB8" s="78"/>
      <c r="JC8" s="78"/>
      <c r="JD8" s="78"/>
      <c r="JE8" s="78"/>
      <c r="JF8" s="78"/>
      <c r="JG8" s="78"/>
      <c r="JH8" s="78"/>
      <c r="JI8" s="78"/>
      <c r="JJ8" s="78"/>
      <c r="JK8" s="78"/>
      <c r="JL8" s="78"/>
      <c r="JM8" s="78"/>
      <c r="JN8" s="78"/>
      <c r="JO8" s="78"/>
      <c r="JP8" s="78"/>
      <c r="JQ8" s="78"/>
      <c r="JR8" s="78"/>
      <c r="JS8" s="78"/>
      <c r="JT8" s="78"/>
      <c r="JU8" s="78"/>
      <c r="JV8" s="78"/>
      <c r="JW8" s="78"/>
      <c r="JX8" s="78"/>
      <c r="JY8" s="78"/>
      <c r="JZ8" s="78"/>
      <c r="KA8" s="78"/>
      <c r="KB8" s="78"/>
      <c r="KC8" s="78"/>
      <c r="KD8" s="78"/>
      <c r="KE8" s="78"/>
      <c r="KF8" s="78"/>
      <c r="KG8" s="78"/>
      <c r="KH8" s="78"/>
      <c r="KI8" s="78"/>
      <c r="KJ8" s="78"/>
      <c r="KK8" s="78"/>
      <c r="KL8" s="78"/>
      <c r="KM8" s="78"/>
      <c r="KN8" s="78"/>
      <c r="KO8" s="78"/>
      <c r="KP8" s="78"/>
      <c r="KQ8" s="78"/>
      <c r="KR8" s="78"/>
      <c r="KS8" s="78"/>
      <c r="KT8" s="78"/>
      <c r="KU8" s="78"/>
      <c r="KV8" s="78"/>
      <c r="KW8" s="78"/>
      <c r="KX8" s="78"/>
      <c r="KY8" s="78"/>
    </row>
    <row r="9" ht="12.75">
      <c r="A9" s="71" t="n">
        <v>7</v>
      </c>
      <c r="B9" s="108" t="n">
        <f>((E9+Q9)*1.3)+((U9+AG9+AO9+AW9)*0.65)+((I9)*2.6)+((Y9+AK9+AS9+BA9)*0.65)+((M9+AC9)*1.3)</f>
        <v>246927.85</v>
      </c>
      <c r="C9" s="77"/>
      <c r="D9" s="108" t="n">
        <f>((G9+S9)*1.3)+((W9+AI9+AQ9+AY9)*0.65)+((K9)*2.6)+((AA9+AM9+AU9+BC9)*0.65)+((O9+AE9)*1.3)</f>
        <v>124551.7</v>
      </c>
      <c r="E9" s="14" t="n">
        <f>'Focused Minority Races'!E9</f>
        <v>23841</v>
      </c>
      <c r="F9" s="75" t="n">
        <f>IF(ISERROR(E9/(E9+G9)),"",(E9/(E9+G9)))</f>
        <v>0.664761320544278</v>
      </c>
      <c r="G9" s="14" t="n">
        <f>'Focused Minority Races'!G9</f>
        <v>12023</v>
      </c>
      <c r="H9" s="75" t="n">
        <f>IF(ISERROR(G9/(E9+G9)),"",(G9/(E9+G9)))</f>
        <v>0.335238679455722</v>
      </c>
      <c r="I9" s="14" t="n">
        <v>19964</v>
      </c>
      <c r="J9" s="75" t="n">
        <f>IF(ISERROR(I9/(I9+K9)),"",(I9/(I9+K9)))</f>
        <v>0.647488080952227</v>
      </c>
      <c r="K9" s="14" t="n">
        <v>10869</v>
      </c>
      <c r="L9" s="75" t="n">
        <f>IF(ISERROR(K9/(I9+K9)),"",(K9/(I9+K9)))</f>
        <v>0.352511919047774</v>
      </c>
      <c r="M9" s="14" t="n">
        <f>'Focused Minority Races'!I9</f>
        <v>22136</v>
      </c>
      <c r="N9" s="75" t="n">
        <f>IF(ISERROR(M9/(M9+O9)),"",(M9/(M9+O9)))</f>
        <v>0.674610672599275</v>
      </c>
      <c r="O9" s="14" t="n">
        <f>'Focused Minority Races'!K9</f>
        <v>10677</v>
      </c>
      <c r="P9" s="75" t="n">
        <f>IF(ISERROR(O9/(M9+O9)),"",(O9/(M9+O9)))</f>
        <v>0.325389327400725</v>
      </c>
      <c r="Q9" s="14" t="n">
        <f>'Focused Minority Races'!M9</f>
        <v>23481</v>
      </c>
      <c r="R9" s="75" t="n">
        <f>IF(ISERROR(Q9/(Q9+S9)),"",(Q9/(Q9+S9)))</f>
        <v>0.673908676061189</v>
      </c>
      <c r="S9" s="14" t="n">
        <f>'Focused Minority Races'!O9</f>
        <v>11362</v>
      </c>
      <c r="T9" s="75" t="n">
        <f>IF(ISERROR(S9/(Q9+S9)),"",(S9/(Q9+S9)))</f>
        <v>0.326091323938811</v>
      </c>
      <c r="U9" s="14" t="n">
        <f>'Focused Minority Races'!Q9</f>
        <v>17531</v>
      </c>
      <c r="V9" s="75" t="n">
        <f>IF(ISERROR(U9/(U9+W9)),"",(U9/(U9+W9)))</f>
        <v>0.678260533137308</v>
      </c>
      <c r="W9" s="14" t="n">
        <f>'Focused Minority Races'!S9</f>
        <v>8316</v>
      </c>
      <c r="X9" s="75" t="n">
        <f>IF(ISERROR(W9/(U9+W9)),"",(W9/(U9+W9)))</f>
        <v>0.321739466862692</v>
      </c>
      <c r="Y9" s="14" t="n">
        <v>13133</v>
      </c>
      <c r="Z9" s="75" t="n">
        <f>IF(ISERROR(Y9/(Y9+AA9)),"",(Y9/(Y9+AA9)))</f>
        <v>0.68683646252811</v>
      </c>
      <c r="AA9" s="14" t="n">
        <v>5988</v>
      </c>
      <c r="AB9" s="75" t="n">
        <f>IF(ISERROR(AA9/(Y9+AA9)),"",(AA9/(Y9+AA9)))</f>
        <v>0.31316353747189</v>
      </c>
      <c r="AC9" s="14" t="n">
        <v>23075</v>
      </c>
      <c r="AD9" s="75" t="n">
        <f>IF(ISERROR(AC9/(AC9+AE9)),"",(AC9/(AC9+AE9)))</f>
        <v>0.734171174037544</v>
      </c>
      <c r="AE9" s="14" t="n">
        <v>8355</v>
      </c>
      <c r="AF9" s="75" t="n">
        <f>IF(ISERROR(AE9/(AC9+AE9)),"",(AE9/(AC9+AE9)))</f>
        <v>0.265828825962456</v>
      </c>
      <c r="AG9" s="14" t="n">
        <f>'Focused Minority Races'!U9</f>
        <v>17812</v>
      </c>
      <c r="AH9" s="75" t="n">
        <f>IF(ISERROR(AG9/(AG9+AI9)),"",(AG9/(AG9+AI9)))</f>
        <v>0.690896396571118</v>
      </c>
      <c r="AI9" s="14" t="n">
        <f>'Focused Minority Races'!W9</f>
        <v>7969</v>
      </c>
      <c r="AJ9" s="75" t="n">
        <f>IF(ISERROR(AI9/(AG9+AI9)),"",(AI9/(AG9+AI9)))</f>
        <v>0.309103603428882</v>
      </c>
      <c r="AK9" s="14" t="n">
        <v>11312</v>
      </c>
      <c r="AL9" s="75" t="n">
        <f>IF(ISERROR(AK9/(AK9+AM9)),"",(AK9/(AK9+AM9)))</f>
        <v>0.568356529166457</v>
      </c>
      <c r="AM9" s="14" t="n">
        <v>8591</v>
      </c>
      <c r="AN9" s="75" t="n">
        <f>IF(ISERROR(AM9/(AK9+AM9)),"",(AM9/(AK9+AM9)))</f>
        <v>0.431643470833543</v>
      </c>
      <c r="AO9" s="14" t="n">
        <v>16486</v>
      </c>
      <c r="AP9" s="75" t="n">
        <f>IF(ISERROR(AO9/(AO9+AQ9)),"",(AO9/(AO9+AQ9)))</f>
        <v>0.670435136234242</v>
      </c>
      <c r="AQ9" s="14" t="n">
        <v>8104</v>
      </c>
      <c r="AR9" s="75" t="n">
        <f>IF(ISERROR(AQ9/(AO9+AQ9)),"",(AQ9/(AO9+AQ9)))</f>
        <v>0.329564863765758</v>
      </c>
      <c r="AS9" s="14" t="n">
        <v>10771</v>
      </c>
      <c r="AT9" s="75" t="n">
        <f>IF(ISERROR(AS9/(AS9+AU9)),"",(AS9/(AS9+AU9)))</f>
        <v>0.57095149748211</v>
      </c>
      <c r="AU9" s="14" t="n">
        <v>8094</v>
      </c>
      <c r="AV9" s="75" t="n">
        <f>IF(ISERROR(AU9/(AS9+AU9)),"",(AU9/(AS9+AU9)))</f>
        <v>0.42904850251789</v>
      </c>
      <c r="AW9" s="14" t="n">
        <v>17670</v>
      </c>
      <c r="AX9" s="75" t="n">
        <f>IF(ISERROR(AW9/(AW9+AY9)),"",(AW9/(AW9+AY9)))</f>
        <v>0.699386503067485</v>
      </c>
      <c r="AY9" s="14" t="n">
        <v>7595</v>
      </c>
      <c r="AZ9" s="75" t="n">
        <f>IF(ISERROR(AY9/(AW9+AY9)),"",(AY9/(AW9+AY9)))</f>
        <v>0.300613496932515</v>
      </c>
      <c r="BA9" s="14" t="n">
        <f>'Focused Minority Races'!Y9</f>
        <v>10252</v>
      </c>
      <c r="BB9" s="75" t="n">
        <f>IF(ISERROR(BA9/(BA9+BC9)),"",(BA9/(BA9+BC9)))</f>
        <v>0.542347775485373</v>
      </c>
      <c r="BC9" s="14" t="n">
        <f>'Focused Minority Races'!AA9</f>
        <v>8651</v>
      </c>
      <c r="BD9" s="75" t="n">
        <f>IF(ISERROR(BC9/(BA9+BC9)),"",(BC9/(BA9+BC9)))</f>
        <v>0.457652224514627</v>
      </c>
      <c r="BE9" s="78" t="n">
        <v>5108</v>
      </c>
      <c r="BF9" s="78"/>
      <c r="BG9" s="78" t="n">
        <v>1467</v>
      </c>
      <c r="BH9" s="78"/>
      <c r="BI9" s="78" t="n">
        <v>3792</v>
      </c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78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78"/>
      <c r="FY9" s="78"/>
      <c r="FZ9" s="78"/>
      <c r="GA9" s="78"/>
      <c r="GB9" s="78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  <c r="GU9" s="78"/>
      <c r="GV9" s="78"/>
      <c r="GW9" s="78"/>
      <c r="GX9" s="78"/>
      <c r="GY9" s="78"/>
      <c r="GZ9" s="78"/>
      <c r="HA9" s="78"/>
      <c r="HB9" s="78"/>
      <c r="HC9" s="78"/>
      <c r="HD9" s="78"/>
      <c r="HE9" s="78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78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78"/>
      <c r="IK9" s="78"/>
      <c r="IL9" s="78"/>
      <c r="IM9" s="78"/>
      <c r="IN9" s="78"/>
      <c r="IO9" s="78"/>
      <c r="IP9" s="78"/>
      <c r="IQ9" s="78"/>
      <c r="IR9" s="78"/>
      <c r="IS9" s="78"/>
      <c r="IT9" s="78"/>
      <c r="IU9" s="78"/>
      <c r="IV9" s="78"/>
      <c r="IW9" s="78"/>
      <c r="IX9" s="78"/>
      <c r="IY9" s="78"/>
      <c r="IZ9" s="78"/>
      <c r="JA9" s="78"/>
      <c r="JB9" s="78"/>
      <c r="JC9" s="78"/>
      <c r="JD9" s="78"/>
      <c r="JE9" s="78"/>
      <c r="JF9" s="78"/>
      <c r="JG9" s="78"/>
      <c r="JH9" s="78"/>
      <c r="JI9" s="78"/>
      <c r="JJ9" s="78"/>
      <c r="JK9" s="78"/>
      <c r="JL9" s="78"/>
      <c r="JM9" s="78"/>
      <c r="JN9" s="78"/>
      <c r="JO9" s="78"/>
      <c r="JP9" s="78"/>
      <c r="JQ9" s="78"/>
      <c r="JR9" s="78"/>
      <c r="JS9" s="78"/>
      <c r="JT9" s="78"/>
      <c r="JU9" s="78"/>
      <c r="JV9" s="78"/>
      <c r="JW9" s="78"/>
      <c r="JX9" s="78"/>
      <c r="JY9" s="78"/>
      <c r="JZ9" s="78"/>
      <c r="KA9" s="78"/>
      <c r="KB9" s="78"/>
      <c r="KC9" s="78"/>
      <c r="KD9" s="78"/>
      <c r="KE9" s="78"/>
      <c r="KF9" s="78"/>
      <c r="KG9" s="78"/>
      <c r="KH9" s="78"/>
      <c r="KI9" s="78"/>
      <c r="KJ9" s="78"/>
      <c r="KK9" s="78"/>
      <c r="KL9" s="78"/>
      <c r="KM9" s="78"/>
      <c r="KN9" s="78"/>
      <c r="KO9" s="78"/>
      <c r="KP9" s="78"/>
      <c r="KQ9" s="78"/>
      <c r="KR9" s="78"/>
      <c r="KS9" s="78"/>
      <c r="KT9" s="78"/>
      <c r="KU9" s="78"/>
      <c r="KV9" s="78"/>
      <c r="KW9" s="78"/>
      <c r="KX9" s="78"/>
      <c r="KY9" s="78"/>
    </row>
    <row r="10" ht="12.75">
      <c r="A10" s="71" t="n">
        <v>8</v>
      </c>
      <c r="B10" s="108" t="n">
        <f>((E10+Q10)*1.3)+((U10+AG10+AO10+AW10)*0.65)+((I10)*2.6)+((Y10+AK10+AS10+BA10)*0.65)+((M10+AC10)*1.3)</f>
        <v>338609.05</v>
      </c>
      <c r="C10" s="78"/>
      <c r="D10" s="108" t="n">
        <f>((G10+S10)*1.3)+((W10+AI10+AQ10+AY10)*0.65)+((K10)*2.6)+((AA10+AM10+AU10+BC10)*0.65)+((O10+AE10)*1.3)</f>
        <v>124394.4</v>
      </c>
      <c r="E10" s="14" t="n">
        <f>'Focused Minority Races'!E10</f>
        <v>31757</v>
      </c>
      <c r="F10" s="75" t="n">
        <f>IF(ISERROR(E10/(E10+G10)),"",(E10/(E10+G10)))</f>
        <v>0.713351902601195</v>
      </c>
      <c r="G10" s="14" t="n">
        <f>'Focused Minority Races'!G10</f>
        <v>12761</v>
      </c>
      <c r="H10" s="75" t="n">
        <f>IF(ISERROR(G10/(E10+G10)),"",(G10/(E10+G10)))</f>
        <v>0.286648097398805</v>
      </c>
      <c r="I10" s="14" t="n">
        <v>27602</v>
      </c>
      <c r="J10" s="75" t="n">
        <f>IF(ISERROR(I10/(I10+K10)),"",(I10/(I10+K10)))</f>
        <v>0.714540888969427</v>
      </c>
      <c r="K10" s="14" t="n">
        <v>11027</v>
      </c>
      <c r="L10" s="75" t="n">
        <f>IF(ISERROR(K10/(I10+K10)),"",(K10/(I10+K10)))</f>
        <v>0.285459111030573</v>
      </c>
      <c r="M10" s="14" t="n">
        <f>'Focused Minority Races'!I10</f>
        <v>32327</v>
      </c>
      <c r="N10" s="75" t="n">
        <f>IF(ISERROR(M10/(M10+O10)),"",(M10/(M10+O10)))</f>
        <v>0.769342440324615</v>
      </c>
      <c r="O10" s="14" t="n">
        <f>'Focused Minority Races'!K10</f>
        <v>9692</v>
      </c>
      <c r="P10" s="75" t="n">
        <f>IF(ISERROR(O10/(M10+O10)),"",(O10/(M10+O10)))</f>
        <v>0.230657559675385</v>
      </c>
      <c r="Q10" s="14" t="n">
        <f>'Focused Minority Races'!M10</f>
        <v>30990</v>
      </c>
      <c r="R10" s="75" t="n">
        <f>IF(ISERROR(Q10/(Q10+S10)),"",(Q10/(Q10+S10)))</f>
        <v>0.712872653662127</v>
      </c>
      <c r="S10" s="14" t="n">
        <f>'Focused Minority Races'!O10</f>
        <v>12482</v>
      </c>
      <c r="T10" s="75" t="n">
        <f>IF(ISERROR(S10/(Q10+S10)),"",(S10/(Q10+S10)))</f>
        <v>0.287127346337873</v>
      </c>
      <c r="U10" s="14" t="n">
        <f>'Focused Minority Races'!Q10</f>
        <v>21643</v>
      </c>
      <c r="V10" s="75" t="n">
        <f>IF(ISERROR(U10/(U10+W10)),"",(U10/(U10+W10)))</f>
        <v>0.709025389025389</v>
      </c>
      <c r="W10" s="14" t="n">
        <f>'Focused Minority Races'!S10</f>
        <v>8882</v>
      </c>
      <c r="X10" s="75" t="n">
        <f>IF(ISERROR(W10/(U10+W10)),"",(W10/(U10+W10)))</f>
        <v>0.290974610974611</v>
      </c>
      <c r="Y10" s="14" t="n">
        <v>19006</v>
      </c>
      <c r="Z10" s="75" t="n">
        <f>IF(ISERROR(Y10/(Y10+AA10)),"",(Y10/(Y10+AA10)))</f>
        <v>0.781625267313703</v>
      </c>
      <c r="AA10" s="14" t="n">
        <v>5310</v>
      </c>
      <c r="AB10" s="75" t="n">
        <f>IF(ISERROR(AA10/(Y10+AA10)),"",(AA10/(Y10+AA10)))</f>
        <v>0.218374732686297</v>
      </c>
      <c r="AC10" s="14" t="n">
        <v>32558</v>
      </c>
      <c r="AD10" s="75" t="n">
        <f>IF(ISERROR(AC10/(AC10+AE10)),"",(AC10/(AC10+AE10)))</f>
        <v>0.810626431630316</v>
      </c>
      <c r="AE10" s="14" t="n">
        <v>7606</v>
      </c>
      <c r="AF10" s="75" t="n">
        <f>IF(ISERROR(AE10/(AC10+AE10)),"",(AE10/(AC10+AE10)))</f>
        <v>0.189373568369684</v>
      </c>
      <c r="AG10" s="14" t="n">
        <f>'Focused Minority Races'!U10</f>
        <v>22294</v>
      </c>
      <c r="AH10" s="75" t="n">
        <f>IF(ISERROR(AG10/(AG10+AI10)),"",(AG10/(AG10+AI10)))</f>
        <v>0.7315504511895</v>
      </c>
      <c r="AI10" s="14" t="n">
        <f>'Focused Minority Races'!W10</f>
        <v>8181</v>
      </c>
      <c r="AJ10" s="75" t="n">
        <f>IF(ISERROR(AI10/(AG10+AI10)),"",(AI10/(AG10+AI10)))</f>
        <v>0.2684495488105</v>
      </c>
      <c r="AK10" s="14" t="n">
        <v>17205</v>
      </c>
      <c r="AL10" s="75" t="n">
        <f>IF(ISERROR(AK10/(AK10+AM10)),"",(AK10/(AK10+AM10)))</f>
        <v>0.686086852494318</v>
      </c>
      <c r="AM10" s="14" t="n">
        <v>7872</v>
      </c>
      <c r="AN10" s="75" t="n">
        <f>IF(ISERROR(AM10/(AK10+AM10)),"",(AM10/(AK10+AM10)))</f>
        <v>0.313913147505683</v>
      </c>
      <c r="AO10" s="14" t="n">
        <v>20541</v>
      </c>
      <c r="AP10" s="75" t="n">
        <f>IF(ISERROR(AO10/(AO10+AQ10)),"",(AO10/(AO10+AQ10)))</f>
        <v>0.711278091346653</v>
      </c>
      <c r="AQ10" s="14" t="n">
        <v>8338</v>
      </c>
      <c r="AR10" s="75" t="n">
        <f>IF(ISERROR(AQ10/(AO10+AQ10)),"",(AQ10/(AO10+AQ10)))</f>
        <v>0.288721908653347</v>
      </c>
      <c r="AS10" s="14" t="n">
        <v>16439</v>
      </c>
      <c r="AT10" s="75" t="n">
        <f>IF(ISERROR(AS10/(AS10+AU10)),"",(AS10/(AS10+AU10)))</f>
        <v>0.686875861780805</v>
      </c>
      <c r="AU10" s="14" t="n">
        <v>7494</v>
      </c>
      <c r="AV10" s="75" t="n">
        <f>IF(ISERROR(AU10/(AS10+AU10)),"",(AU10/(AS10+AU10)))</f>
        <v>0.313124138219195</v>
      </c>
      <c r="AW10" s="14" t="n">
        <v>22122</v>
      </c>
      <c r="AX10" s="75" t="n">
        <f>IF(ISERROR(AW10/(AW10+AY10)),"",(AW10/(AW10+AY10)))</f>
        <v>0.737252549490102</v>
      </c>
      <c r="AY10" s="14" t="n">
        <v>7884</v>
      </c>
      <c r="AZ10" s="75" t="n">
        <f>IF(ISERROR(AY10/(AW10+AY10)),"",(AY10/(AW10+AY10)))</f>
        <v>0.262747450509898</v>
      </c>
      <c r="BA10" s="14" t="n">
        <f>'Focused Minority Races'!Y10</f>
        <v>16015</v>
      </c>
      <c r="BB10" s="75" t="n">
        <f>IF(ISERROR(BA10/(BA10+BC10)),"",(BA10/(BA10+BC10)))</f>
        <v>0.660684818481848</v>
      </c>
      <c r="BC10" s="14" t="n">
        <f>'Focused Minority Races'!AA10</f>
        <v>8225</v>
      </c>
      <c r="BD10" s="75" t="n">
        <f>IF(ISERROR(BC10/(BA10+BC10)),"",(BC10/(BA10+BC10)))</f>
        <v>0.339315181518152</v>
      </c>
      <c r="BE10" s="78" t="n">
        <v>4007</v>
      </c>
      <c r="BF10" s="78"/>
      <c r="BG10" s="78" t="n">
        <v>3218</v>
      </c>
      <c r="BH10" s="78"/>
      <c r="BI10" s="78" t="n">
        <v>5364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  <c r="FF10" s="78"/>
      <c r="FG10" s="78"/>
      <c r="FH10" s="78"/>
      <c r="FI10" s="78"/>
      <c r="FJ10" s="78"/>
      <c r="FK10" s="78"/>
      <c r="FL10" s="78"/>
      <c r="FM10" s="78"/>
      <c r="FN10" s="78"/>
      <c r="FO10" s="78"/>
      <c r="FP10" s="78"/>
      <c r="FQ10" s="78"/>
      <c r="FR10" s="78"/>
      <c r="FS10" s="78"/>
      <c r="FT10" s="78"/>
      <c r="FU10" s="78"/>
      <c r="FV10" s="78"/>
      <c r="FW10" s="78"/>
      <c r="FX10" s="78"/>
      <c r="FY10" s="78"/>
      <c r="FZ10" s="78"/>
      <c r="GA10" s="78"/>
      <c r="GB10" s="78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  <c r="GU10" s="78"/>
      <c r="GV10" s="78"/>
      <c r="GW10" s="78"/>
      <c r="GX10" s="78"/>
      <c r="GY10" s="78"/>
      <c r="GZ10" s="78"/>
      <c r="HA10" s="78"/>
      <c r="HB10" s="78"/>
      <c r="HC10" s="78"/>
      <c r="HD10" s="78"/>
      <c r="HE10" s="78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78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</row>
    <row r="11" ht="12.75">
      <c r="A11" s="71" t="n">
        <v>9</v>
      </c>
      <c r="B11" s="108" t="n">
        <f>((E11+Q11)*1.3)+((U11+AG11+AO11+AW11)*0.65)+((I11)*2.6)+((Y11+AK11+AS11+BA11)*0.65)+((M11+AC11)*1.3)</f>
        <v>502906.95</v>
      </c>
      <c r="C11" s="77"/>
      <c r="D11" s="108" t="n">
        <f>((G11+S11)*1.3)+((W11+AI11+AQ11+AY11)*0.65)+((K11)*2.6)+((AA11+AM11+AU11+BC11)*0.65)+((O11+AE11)*1.3)</f>
        <v>159279.9</v>
      </c>
      <c r="E11" s="14" t="n">
        <f>'Focused Minority Races'!E11</f>
        <v>46787</v>
      </c>
      <c r="F11" s="75" t="n">
        <f>IF(ISERROR(E11/(E11+G11)),"",(E11/(E11+G11)))</f>
        <v>0.782509073271897</v>
      </c>
      <c r="G11" s="14" t="n">
        <f>'Focused Minority Races'!G11</f>
        <v>13004</v>
      </c>
      <c r="H11" s="75" t="n">
        <f>IF(ISERROR(G11/(E11+G11)),"",(G11/(E11+G11)))</f>
        <v>0.217490926728103</v>
      </c>
      <c r="I11" s="14" t="n">
        <v>41161</v>
      </c>
      <c r="J11" s="75" t="n">
        <f>IF(ISERROR(I11/(I11+K11)),"",(I11/(I11+K11)))</f>
        <v>0.775583652088711</v>
      </c>
      <c r="K11" s="14" t="n">
        <v>11910</v>
      </c>
      <c r="L11" s="75" t="n">
        <f>IF(ISERROR(K11/(I11+K11)),"",(K11/(I11+K11)))</f>
        <v>0.224416347911289</v>
      </c>
      <c r="M11" s="14" t="n">
        <f>'Focused Minority Races'!I11</f>
        <v>40874</v>
      </c>
      <c r="N11" s="75" t="n">
        <f>IF(ISERROR(M11/(M11+O11)),"",(M11/(M11+O11)))</f>
        <v>0.741451557313113</v>
      </c>
      <c r="O11" s="14" t="n">
        <f>'Focused Minority Races'!K11</f>
        <v>14253</v>
      </c>
      <c r="P11" s="75" t="n">
        <f>IF(ISERROR(O11/(M11+O11)),"",(O11/(M11+O11)))</f>
        <v>0.258548442686887</v>
      </c>
      <c r="Q11" s="14" t="n">
        <f>'Focused Minority Races'!M11</f>
        <v>45496</v>
      </c>
      <c r="R11" s="75" t="n">
        <f>IF(ISERROR(Q11/(Q11+S11)),"",(Q11/(Q11+S11)))</f>
        <v>0.765887244751949</v>
      </c>
      <c r="S11" s="14" t="n">
        <f>'Focused Minority Races'!O11</f>
        <v>13907</v>
      </c>
      <c r="T11" s="75" t="n">
        <f>IF(ISERROR(S11/(Q11+S11)),"",(S11/(Q11+S11)))</f>
        <v>0.234112755248051</v>
      </c>
      <c r="U11" s="14" t="n">
        <f>'Focused Minority Races'!Q11</f>
        <v>38275</v>
      </c>
      <c r="V11" s="75" t="n">
        <f>IF(ISERROR(U11/(U11+W11)),"",(U11/(U11+W11)))</f>
        <v>0.773732513948411</v>
      </c>
      <c r="W11" s="14" t="n">
        <f>'Focused Minority Races'!S11</f>
        <v>11193</v>
      </c>
      <c r="X11" s="75" t="n">
        <f>IF(ISERROR(W11/(U11+W11)),"",(W11/(U11+W11)))</f>
        <v>0.226267486051589</v>
      </c>
      <c r="Y11" s="14" t="n">
        <v>30091</v>
      </c>
      <c r="Z11" s="75" t="n">
        <f>IF(ISERROR(Y11/(Y11+AA11)),"",(Y11/(Y11+AA11)))</f>
        <v>0.774204337870173</v>
      </c>
      <c r="AA11" s="14" t="n">
        <v>8776</v>
      </c>
      <c r="AB11" s="75" t="n">
        <f>IF(ISERROR(AA11/(Y11+AA11)),"",(AA11/(Y11+AA11)))</f>
        <v>0.225795662129827</v>
      </c>
      <c r="AC11" s="14" t="n">
        <v>41877</v>
      </c>
      <c r="AD11" s="75" t="n">
        <f>IF(ISERROR(AC11/(AC11+AE11)),"",(AC11/(AC11+AE11)))</f>
        <v>0.776362625139043</v>
      </c>
      <c r="AE11" s="14" t="n">
        <v>12063</v>
      </c>
      <c r="AF11" s="75" t="n">
        <f>IF(ISERROR(AE11/(AC11+AE11)),"",(AE11/(AC11+AE11)))</f>
        <v>0.223637374860957</v>
      </c>
      <c r="AG11" s="14" t="n">
        <f>'Focused Minority Races'!U11</f>
        <v>38932</v>
      </c>
      <c r="AH11" s="75" t="n">
        <f>IF(ISERROR(AG11/(AG11+AI11)),"",(AG11/(AG11+AI11)))</f>
        <v>0.788208855505841</v>
      </c>
      <c r="AI11" s="14" t="n">
        <f>'Focused Minority Races'!W11</f>
        <v>10461</v>
      </c>
      <c r="AJ11" s="75" t="n">
        <f>IF(ISERROR(AI11/(AG11+AI11)),"",(AI11/(AG11+AI11)))</f>
        <v>0.211791144494159</v>
      </c>
      <c r="AK11" s="14" t="n">
        <v>25425</v>
      </c>
      <c r="AL11" s="75" t="n">
        <f>IF(ISERROR(AK11/(AK11+AM11)),"",(AK11/(AK11+AM11)))</f>
        <v>0.644977168949772</v>
      </c>
      <c r="AM11" s="14" t="n">
        <v>13995</v>
      </c>
      <c r="AN11" s="75" t="n">
        <f>IF(ISERROR(AM11/(AK11+AM11)),"",(AM11/(AK11+AM11)))</f>
        <v>0.355022831050228</v>
      </c>
      <c r="AO11" s="14" t="n">
        <v>36786</v>
      </c>
      <c r="AP11" s="75" t="n">
        <f>IF(ISERROR(AO11/(AO11+AQ11)),"",(AO11/(AO11+AQ11)))</f>
        <v>0.773709117677989</v>
      </c>
      <c r="AQ11" s="14" t="n">
        <v>10759</v>
      </c>
      <c r="AR11" s="75" t="n">
        <f>IF(ISERROR(AQ11/(AO11+AQ11)),"",(AQ11/(AO11+AQ11)))</f>
        <v>0.226290882322011</v>
      </c>
      <c r="AS11" s="14" t="n">
        <v>25983</v>
      </c>
      <c r="AT11" s="75" t="n">
        <f>IF(ISERROR(AS11/(AS11+AU11)),"",(AS11/(AS11+AU11)))</f>
        <v>0.68295439610987</v>
      </c>
      <c r="AU11" s="14" t="n">
        <v>12062</v>
      </c>
      <c r="AV11" s="75" t="n">
        <f>IF(ISERROR(AU11/(AS11+AU11)),"",(AU11/(AS11+AU11)))</f>
        <v>0.31704560389013</v>
      </c>
      <c r="AW11" s="14" t="n">
        <v>38603</v>
      </c>
      <c r="AX11" s="75" t="n">
        <f>IF(ISERROR(AW11/(AW11+AY11)),"",(AW11/(AW11+AY11)))</f>
        <v>0.790332487101793</v>
      </c>
      <c r="AY11" s="14" t="n">
        <v>10241</v>
      </c>
      <c r="AZ11" s="75" t="n">
        <f>IF(ISERROR(AY11/(AW11+AY11)),"",(AY11/(AW11+AY11)))</f>
        <v>0.209667512898207</v>
      </c>
      <c r="BA11" s="14" t="n">
        <f>'Focused Minority Races'!Y11</f>
        <v>24896</v>
      </c>
      <c r="BB11" s="75" t="n">
        <f>IF(ISERROR(BA11/(BA11+BC11)),"",(BA11/(BA11+BC11)))</f>
        <v>0.648992466306926</v>
      </c>
      <c r="BC11" s="14" t="n">
        <f>'Focused Minority Races'!AA11</f>
        <v>13465</v>
      </c>
      <c r="BD11" s="75" t="n">
        <f>IF(ISERROR(BC11/(BA11+BC11)),"",(BC11/(BA11+BC11)))</f>
        <v>0.351007533693074</v>
      </c>
      <c r="BE11" s="78" t="n">
        <v>6418</v>
      </c>
      <c r="BF11" s="78"/>
      <c r="BG11" s="78" t="n">
        <v>4180</v>
      </c>
      <c r="BH11" s="78"/>
      <c r="BI11" s="78" t="n">
        <v>11895</v>
      </c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</row>
    <row r="12" ht="12.75">
      <c r="A12" s="71" t="n">
        <v>10</v>
      </c>
      <c r="B12" s="108" t="n">
        <f>((E12+Q12)*1.3)+((U12+AG12+AO12+AW12)*0.65)+((I12)*2.6)+((Y12+AK12+AS12+BA12)*0.65)+((M12+AC12)*1.3)</f>
        <v>334797.45</v>
      </c>
      <c r="C12" s="78"/>
      <c r="D12" s="108" t="n">
        <f>((G12+S12)*1.3)+((W12+AI12+AQ12+AY12)*0.65)+((K12)*2.6)+((AA12+AM12+AU12+BC12)*0.65)+((O12+AE12)*1.3)</f>
        <v>113160.45</v>
      </c>
      <c r="E12" s="14" t="n">
        <f>'Focused Minority Races'!E12</f>
        <v>30081</v>
      </c>
      <c r="F12" s="75" t="n">
        <f>IF(ISERROR(E12/(E12+G12)),"",(E12/(E12+G12)))</f>
        <v>0.71249911177432</v>
      </c>
      <c r="G12" s="14" t="n">
        <f>'Focused Minority Races'!G12</f>
        <v>12138</v>
      </c>
      <c r="H12" s="75" t="n">
        <f>IF(ISERROR(G12/(E12+G12)),"",(G12/(E12+G12)))</f>
        <v>0.28750088822568</v>
      </c>
      <c r="I12" s="14" t="n">
        <v>27445</v>
      </c>
      <c r="J12" s="75" t="n">
        <f>IF(ISERROR(I12/(I12+K12)),"",(I12/(I12+K12)))</f>
        <v>0.727829638273045</v>
      </c>
      <c r="K12" s="14" t="n">
        <v>10263</v>
      </c>
      <c r="L12" s="75" t="n">
        <f>IF(ISERROR(K12/(I12+K12)),"",(K12/(I12+K12)))</f>
        <v>0.272170361726954</v>
      </c>
      <c r="M12" s="14" t="n">
        <f>'Focused Minority Races'!I12</f>
        <v>33525</v>
      </c>
      <c r="N12" s="75" t="n">
        <f>IF(ISERROR(M12/(M12+O12)),"",(M12/(M12+O12)))</f>
        <v>0.791206457094308</v>
      </c>
      <c r="O12" s="14" t="n">
        <f>'Focused Minority Races'!K12</f>
        <v>8847</v>
      </c>
      <c r="P12" s="75" t="n">
        <f>IF(ISERROR(O12/(M12+O12)),"",(O12/(M12+O12)))</f>
        <v>0.208793542905692</v>
      </c>
      <c r="Q12" s="14" t="n">
        <f>'Focused Minority Races'!M12</f>
        <v>29746</v>
      </c>
      <c r="R12" s="75" t="n">
        <f>IF(ISERROR(Q12/(Q12+S12)),"",(Q12/(Q12+S12)))</f>
        <v>0.72427562697833</v>
      </c>
      <c r="S12" s="14" t="n">
        <f>'Focused Minority Races'!O12</f>
        <v>11324</v>
      </c>
      <c r="T12" s="75" t="n">
        <f>IF(ISERROR(S12/(Q12+S12)),"",(S12/(Q12+S12)))</f>
        <v>0.27572437302167</v>
      </c>
      <c r="U12" s="14" t="n">
        <f>'Focused Minority Races'!Q12</f>
        <v>19991</v>
      </c>
      <c r="V12" s="75" t="n">
        <f>IF(ISERROR(U12/(U12+W12)),"",(U12/(U12+W12)))</f>
        <v>0.722975660916423</v>
      </c>
      <c r="W12" s="14" t="n">
        <f>'Focused Minority Races'!S12</f>
        <v>7660</v>
      </c>
      <c r="X12" s="75" t="n">
        <f>IF(ISERROR(W12/(U12+W12)),"",(W12/(U12+W12)))</f>
        <v>0.277024339083577</v>
      </c>
      <c r="Y12" s="14" t="n">
        <v>19116</v>
      </c>
      <c r="Z12" s="75" t="n">
        <f>IF(ISERROR(Y12/(Y12+AA12)),"",(Y12/(Y12+AA12)))</f>
        <v>0.797530143101506</v>
      </c>
      <c r="AA12" s="14" t="n">
        <v>4853</v>
      </c>
      <c r="AB12" s="75" t="n">
        <f>IF(ISERROR(AA12/(Y12+AA12)),"",(AA12/(Y12+AA12)))</f>
        <v>0.202469856898494</v>
      </c>
      <c r="AC12" s="14" t="n">
        <v>34258</v>
      </c>
      <c r="AD12" s="75" t="n">
        <f>IF(ISERROR(AC12/(AC12+AE12)),"",(AC12/(AC12+AE12)))</f>
        <v>0.837583433167893</v>
      </c>
      <c r="AE12" s="14" t="n">
        <v>6643</v>
      </c>
      <c r="AF12" s="75" t="n">
        <f>IF(ISERROR(AE12/(AC12+AE12)),"",(AE12/(AC12+AE12)))</f>
        <v>0.162416566832107</v>
      </c>
      <c r="AG12" s="14" t="n">
        <f>'Focused Minority Races'!U12</f>
        <v>20311</v>
      </c>
      <c r="AH12" s="75" t="n">
        <f>IF(ISERROR(AG12/(AG12+AI12)),"",(AG12/(AG12+AI12)))</f>
        <v>0.734893986540271</v>
      </c>
      <c r="AI12" s="14" t="n">
        <f>'Focused Minority Races'!W12</f>
        <v>7327</v>
      </c>
      <c r="AJ12" s="75" t="n">
        <f>IF(ISERROR(AI12/(AG12+AI12)),"",(AI12/(AG12+AI12)))</f>
        <v>0.265106013459729</v>
      </c>
      <c r="AK12" s="14" t="n">
        <v>17630</v>
      </c>
      <c r="AL12" s="75" t="n">
        <f>IF(ISERROR(AK12/(AK12+AM12)),"",(AK12/(AK12+AM12)))</f>
        <v>0.717921570224376</v>
      </c>
      <c r="AM12" s="14" t="n">
        <v>6927</v>
      </c>
      <c r="AN12" s="75" t="n">
        <f>IF(ISERROR(AM12/(AK12+AM12)),"",(AM12/(AK12+AM12)))</f>
        <v>0.282078429775624</v>
      </c>
      <c r="AO12" s="14" t="n">
        <v>19046</v>
      </c>
      <c r="AP12" s="75" t="n">
        <f>IF(ISERROR(AO12/(AO12+AQ12)),"",(AO12/(AO12+AQ12)))</f>
        <v>0.717985448788027</v>
      </c>
      <c r="AQ12" s="14" t="n">
        <v>7481</v>
      </c>
      <c r="AR12" s="75" t="n">
        <f>IF(ISERROR(AQ12/(AO12+AQ12)),"",(AQ12/(AO12+AQ12)))</f>
        <v>0.282014551211973</v>
      </c>
      <c r="AS12" s="14" t="n">
        <v>16902</v>
      </c>
      <c r="AT12" s="75" t="n">
        <f>IF(ISERROR(AS12/(AS12+AU12)),"",(AS12/(AS12+AU12)))</f>
        <v>0.711393577170756</v>
      </c>
      <c r="AU12" s="14" t="n">
        <v>6857</v>
      </c>
      <c r="AV12" s="75" t="n">
        <f>IF(ISERROR(AU12/(AS12+AU12)),"",(AU12/(AS12+AU12)))</f>
        <v>0.288606422829244</v>
      </c>
      <c r="AW12" s="14" t="n">
        <v>20331</v>
      </c>
      <c r="AX12" s="75" t="n">
        <f>IF(ISERROR(AW12/(AW12+AY12)),"",(AW12/(AW12+AY12)))</f>
        <v>0.744670720093766</v>
      </c>
      <c r="AY12" s="14" t="n">
        <v>6971</v>
      </c>
      <c r="AZ12" s="75" t="n">
        <f>IF(ISERROR(AY12/(AW12+AY12)),"",(AY12/(AW12+AY12)))</f>
        <v>0.255329279906234</v>
      </c>
      <c r="BA12" s="14" t="n">
        <f>'Focused Minority Races'!Y12</f>
        <v>16746</v>
      </c>
      <c r="BB12" s="75" t="n">
        <f>IF(ISERROR(BA12/(BA12+BC12)),"",(BA12/(BA12+BC12)))</f>
        <v>0.703406561095476</v>
      </c>
      <c r="BC12" s="14" t="n">
        <f>'Focused Minority Races'!AA12</f>
        <v>7061</v>
      </c>
      <c r="BD12" s="75" t="n">
        <f>IF(ISERROR(BC12/(BA12+BC12)),"",(BC12/(BA12+BC12)))</f>
        <v>0.296593438904524</v>
      </c>
      <c r="BE12" s="78" t="n">
        <v>3252</v>
      </c>
      <c r="BF12" s="78"/>
      <c r="BG12" s="78" t="n">
        <v>3377</v>
      </c>
      <c r="BH12" s="78"/>
      <c r="BI12" s="78" t="n">
        <v>4834</v>
      </c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</row>
    <row r="13" ht="12.75">
      <c r="A13" s="71" t="n">
        <v>11</v>
      </c>
      <c r="B13" s="108" t="n">
        <f>((E13+Q13)*1.3)+((U13+AG13+AO13+AW13)*0.65)+((I13)*2.6)+((Y13+AK13+AS13+BA13)*0.65)+((M13+AC13)*1.3)</f>
        <v>331882.85</v>
      </c>
      <c r="C13" s="77"/>
      <c r="D13" s="108" t="n">
        <f>((G13+S13)*1.3)+((W13+AI13+AQ13+AY13)*0.65)+((K13)*2.6)+((AA13+AM13+AU13+BC13)*0.65)+((O13+AE13)*1.3)</f>
        <v>112173.75</v>
      </c>
      <c r="E13" s="14" t="n">
        <f>'Focused Minority Races'!E13</f>
        <v>30745</v>
      </c>
      <c r="F13" s="75" t="n">
        <f>IF(ISERROR(E13/(E13+G13)),"",(E13/(E13+G13)))</f>
        <v>0.719097181616185</v>
      </c>
      <c r="G13" s="14" t="n">
        <f>'Focused Minority Races'!G13</f>
        <v>12010</v>
      </c>
      <c r="H13" s="75" t="n">
        <f>IF(ISERROR(G13/(E13+G13)),"",(G13/(E13+G13)))</f>
        <v>0.280902818383815</v>
      </c>
      <c r="I13" s="14" t="n">
        <v>27132</v>
      </c>
      <c r="J13" s="75" t="n">
        <f>IF(ISERROR(I13/(I13+K13)),"",(I13/(I13+K13)))</f>
        <v>0.722749067661161</v>
      </c>
      <c r="K13" s="14" t="n">
        <v>10408</v>
      </c>
      <c r="L13" s="75" t="n">
        <f>IF(ISERROR(K13/(I13+K13)),"",(K13/(I13+K13)))</f>
        <v>0.277250932338839</v>
      </c>
      <c r="M13" s="14" t="n">
        <f>'Focused Minority Races'!I13</f>
        <v>31895</v>
      </c>
      <c r="N13" s="75" t="n">
        <f>IF(ISERROR(M13/(M13+O13)),"",(M13/(M13+O13)))</f>
        <v>0.782545757888022</v>
      </c>
      <c r="O13" s="14" t="n">
        <f>'Focused Minority Races'!K13</f>
        <v>8863</v>
      </c>
      <c r="P13" s="75" t="n">
        <f>IF(ISERROR(O13/(M13+O13)),"",(O13/(M13+O13)))</f>
        <v>0.217454242111978</v>
      </c>
      <c r="Q13" s="14" t="n">
        <f>'Focused Minority Races'!M13</f>
        <v>30420</v>
      </c>
      <c r="R13" s="75" t="n">
        <f>IF(ISERROR(Q13/(Q13+S13)),"",(Q13/(Q13+S13)))</f>
        <v>0.729146692233941</v>
      </c>
      <c r="S13" s="14" t="n">
        <f>'Focused Minority Races'!O13</f>
        <v>11300</v>
      </c>
      <c r="T13" s="75" t="n">
        <f>IF(ISERROR(S13/(Q13+S13)),"",(S13/(Q13+S13)))</f>
        <v>0.270853307766059</v>
      </c>
      <c r="U13" s="14" t="n">
        <f>'Focused Minority Races'!Q13</f>
        <v>21409</v>
      </c>
      <c r="V13" s="75" t="n">
        <f>IF(ISERROR(U13/(U13+W13)),"",(U13/(U13+W13)))</f>
        <v>0.734215851023698</v>
      </c>
      <c r="W13" s="14" t="n">
        <f>'Focused Minority Races'!S13</f>
        <v>7750</v>
      </c>
      <c r="X13" s="75" t="n">
        <f>IF(ISERROR(W13/(U13+W13)),"",(W13/(U13+W13)))</f>
        <v>0.265784148976302</v>
      </c>
      <c r="Y13" s="14" t="n">
        <v>17698</v>
      </c>
      <c r="Z13" s="75" t="n">
        <f>IF(ISERROR(Y13/(Y13+AA13)),"",(Y13/(Y13+AA13)))</f>
        <v>0.796382126625568</v>
      </c>
      <c r="AA13" s="14" t="n">
        <v>4525</v>
      </c>
      <c r="AB13" s="75" t="n">
        <f>IF(ISERROR(AA13/(Y13+AA13)),"",(AA13/(Y13+AA13)))</f>
        <v>0.203617873374432</v>
      </c>
      <c r="AC13" s="14" t="n">
        <v>32751</v>
      </c>
      <c r="AD13" s="75" t="n">
        <f>IF(ISERROR(AC13/(AC13+AE13)),"",(AC13/(AC13+AE13)))</f>
        <v>0.83518641301576</v>
      </c>
      <c r="AE13" s="14" t="n">
        <v>6463</v>
      </c>
      <c r="AF13" s="75" t="n">
        <f>IF(ISERROR(AE13/(AC13+AE13)),"",(AE13/(AC13+AE13)))</f>
        <v>0.16481358698424</v>
      </c>
      <c r="AG13" s="14" t="n">
        <f>'Focused Minority Races'!U13</f>
        <v>21771</v>
      </c>
      <c r="AH13" s="75" t="n">
        <f>IF(ISERROR(AG13/(AG13+AI13)),"",(AG13/(AG13+AI13)))</f>
        <v>0.748684617765398</v>
      </c>
      <c r="AI13" s="14" t="n">
        <f>'Focused Minority Races'!W13</f>
        <v>7308</v>
      </c>
      <c r="AJ13" s="75" t="n">
        <f>IF(ISERROR(AI13/(AG13+AI13)),"",(AI13/(AG13+AI13)))</f>
        <v>0.251315382234602</v>
      </c>
      <c r="AK13" s="14" t="n">
        <v>16201</v>
      </c>
      <c r="AL13" s="75" t="n">
        <f>IF(ISERROR(AK13/(AK13+AM13)),"",(AK13/(AK13+AM13)))</f>
        <v>0.709791894852136</v>
      </c>
      <c r="AM13" s="14" t="n">
        <v>6624</v>
      </c>
      <c r="AN13" s="75" t="n">
        <f>IF(ISERROR(AM13/(AK13+AM13)),"",(AM13/(AK13+AM13)))</f>
        <v>0.290208105147864</v>
      </c>
      <c r="AO13" s="14" t="n">
        <v>20483</v>
      </c>
      <c r="AP13" s="75" t="n">
        <f>IF(ISERROR(AO13/(AO13+AQ13)),"",(AO13/(AO13+AQ13)))</f>
        <v>0.735449355498905</v>
      </c>
      <c r="AQ13" s="14" t="n">
        <v>7368</v>
      </c>
      <c r="AR13" s="75" t="n">
        <f>IF(ISERROR(AQ13/(AO13+AQ13)),"",(AQ13/(AO13+AQ13)))</f>
        <v>0.264550644501095</v>
      </c>
      <c r="AS13" s="14" t="n">
        <v>15571</v>
      </c>
      <c r="AT13" s="75" t="n">
        <f>IF(ISERROR(AS13/(AS13+AU13)),"",(AS13/(AS13+AU13)))</f>
        <v>0.706167800453515</v>
      </c>
      <c r="AU13" s="14" t="n">
        <v>6479</v>
      </c>
      <c r="AV13" s="75" t="n">
        <f>IF(ISERROR(AU13/(AS13+AU13)),"",(AU13/(AS13+AU13)))</f>
        <v>0.293832199546485</v>
      </c>
      <c r="AW13" s="14" t="n">
        <v>21791</v>
      </c>
      <c r="AX13" s="75" t="n">
        <f>IF(ISERROR(AW13/(AW13+AY13)),"",(AW13/(AW13+AY13)))</f>
        <v>0.758290705362425</v>
      </c>
      <c r="AY13" s="14" t="n">
        <v>6946</v>
      </c>
      <c r="AZ13" s="75" t="n">
        <f>IF(ISERROR(AY13/(AW13+AY13)),"",(AY13/(AW13+AY13)))</f>
        <v>0.241709294637575</v>
      </c>
      <c r="BA13" s="14" t="n">
        <f>'Focused Minority Races'!Y13</f>
        <v>15515</v>
      </c>
      <c r="BB13" s="75" t="n">
        <f>IF(ISERROR(BA13/(BA13+BC13)),"",(BA13/(BA13+BC13)))</f>
        <v>0.699314883259713</v>
      </c>
      <c r="BC13" s="14" t="n">
        <f>'Focused Minority Races'!AA13</f>
        <v>6671</v>
      </c>
      <c r="BD13" s="75" t="n">
        <f>IF(ISERROR(BC13/(BA13+BC13)),"",(BC13/(BA13+BC13)))</f>
        <v>0.300685116740287</v>
      </c>
      <c r="BE13" s="78" t="n">
        <v>2791</v>
      </c>
      <c r="BF13" s="78"/>
      <c r="BG13" s="78" t="n">
        <v>3025</v>
      </c>
      <c r="BH13" s="78"/>
      <c r="BI13" s="78" t="n">
        <v>4866</v>
      </c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</row>
    <row r="14" ht="12.75">
      <c r="A14" s="71" t="n">
        <v>12</v>
      </c>
      <c r="B14" s="108" t="n">
        <f>((E14+Q14)*1.3)+((U14+AG14+AO14+AW14)*0.65)+((I14)*2.6)+((Y14+AK14+AS14+BA14)*0.65)+((M14+AC14)*1.3)</f>
        <v>312057.85</v>
      </c>
      <c r="C14" s="78"/>
      <c r="D14" s="108" t="n">
        <f>((G14+S14)*1.3)+((W14+AI14+AQ14+AY14)*0.65)+((K14)*2.6)+((AA14+AM14+AU14+BC14)*0.65)+((O14+AE14)*1.3)</f>
        <v>108392.7</v>
      </c>
      <c r="E14" s="14" t="n">
        <f>'Focused Minority Races'!E14</f>
        <v>28651</v>
      </c>
      <c r="F14" s="75" t="n">
        <f>IF(ISERROR(E14/(E14+G14)),"",(E14/(E14+G14)))</f>
        <v>0.706664364640884</v>
      </c>
      <c r="G14" s="14" t="n">
        <f>'Focused Minority Races'!G14</f>
        <v>11893</v>
      </c>
      <c r="H14" s="75" t="n">
        <f>IF(ISERROR(G14/(E14+G14)),"",(G14/(E14+G14)))</f>
        <v>0.293335635359116</v>
      </c>
      <c r="I14" s="14" t="n">
        <v>25777</v>
      </c>
      <c r="J14" s="75" t="n">
        <f>IF(ISERROR(I14/(I14+K14)),"",(I14/(I14+K14)))</f>
        <v>0.717203194123703</v>
      </c>
      <c r="K14" s="14" t="n">
        <v>10164</v>
      </c>
      <c r="L14" s="75" t="n">
        <f>IF(ISERROR(K14/(I14+K14)),"",(K14/(I14+K14)))</f>
        <v>0.282796805876297</v>
      </c>
      <c r="M14" s="14" t="n">
        <f>'Focused Minority Races'!I14</f>
        <v>30727</v>
      </c>
      <c r="N14" s="75" t="n">
        <f>IF(ISERROR(M14/(M14+O14)),"",(M14/(M14+O14)))</f>
        <v>0.788033442757489</v>
      </c>
      <c r="O14" s="14" t="n">
        <f>'Focused Minority Races'!K14</f>
        <v>8265</v>
      </c>
      <c r="P14" s="75" t="n">
        <f>IF(ISERROR(O14/(M14+O14)),"",(O14/(M14+O14)))</f>
        <v>0.211966557242511</v>
      </c>
      <c r="Q14" s="14" t="n">
        <f>'Focused Minority Races'!M14</f>
        <v>28390</v>
      </c>
      <c r="R14" s="75" t="n">
        <f>IF(ISERROR(Q14/(Q14+S14)),"",(Q14/(Q14+S14)))</f>
        <v>0.721437284000813</v>
      </c>
      <c r="S14" s="14" t="n">
        <f>'Focused Minority Races'!O14</f>
        <v>10962</v>
      </c>
      <c r="T14" s="75" t="n">
        <f>IF(ISERROR(S14/(Q14+S14)),"",(S14/(Q14+S14)))</f>
        <v>0.278562715999187</v>
      </c>
      <c r="U14" s="14" t="n">
        <f>'Focused Minority Races'!Q14</f>
        <v>19161</v>
      </c>
      <c r="V14" s="75" t="n">
        <f>IF(ISERROR(U14/(U14+W14)),"",(U14/(U14+W14)))</f>
        <v>0.717990032600142</v>
      </c>
      <c r="W14" s="14" t="n">
        <f>'Focused Minority Races'!S14</f>
        <v>7526</v>
      </c>
      <c r="X14" s="75" t="n">
        <f>IF(ISERROR(W14/(U14+W14)),"",(W14/(U14+W14)))</f>
        <v>0.282009967399858</v>
      </c>
      <c r="Y14" s="14" t="n">
        <v>16727</v>
      </c>
      <c r="Z14" s="75" t="n">
        <f>IF(ISERROR(Y14/(Y14+AA14)),"",(Y14/(Y14+AA14)))</f>
        <v>0.794179090304814</v>
      </c>
      <c r="AA14" s="14" t="n">
        <v>4335</v>
      </c>
      <c r="AB14" s="75" t="n">
        <f>IF(ISERROR(AA14/(Y14+AA14)),"",(AA14/(Y14+AA14)))</f>
        <v>0.205820909695186</v>
      </c>
      <c r="AC14" s="14" t="n">
        <v>31658</v>
      </c>
      <c r="AD14" s="75" t="n">
        <f>IF(ISERROR(AC14/(AC14+AE14)),"",(AC14/(AC14+AE14)))</f>
        <v>0.840202765466175</v>
      </c>
      <c r="AE14" s="14" t="n">
        <v>6021</v>
      </c>
      <c r="AF14" s="75" t="n">
        <f>IF(ISERROR(AE14/(AC14+AE14)),"",(AE14/(AC14+AE14)))</f>
        <v>0.159797234533825</v>
      </c>
      <c r="AG14" s="14" t="n">
        <f>'Focused Minority Races'!U14</f>
        <v>19407</v>
      </c>
      <c r="AH14" s="75" t="n">
        <f>IF(ISERROR(AG14/(AG14+AI14)),"",(AG14/(AG14+AI14)))</f>
        <v>0.730080505605297</v>
      </c>
      <c r="AI14" s="14" t="n">
        <f>'Focused Minority Races'!W14</f>
        <v>7175</v>
      </c>
      <c r="AJ14" s="75" t="n">
        <f>IF(ISERROR(AI14/(AG14+AI14)),"",(AI14/(AG14+AI14)))</f>
        <v>0.269919494394703</v>
      </c>
      <c r="AK14" s="14" t="n">
        <v>15467</v>
      </c>
      <c r="AL14" s="75" t="n">
        <f>IF(ISERROR(AK14/(AK14+AM14)),"",(AK14/(AK14+AM14)))</f>
        <v>0.712207026753235</v>
      </c>
      <c r="AM14" s="14" t="n">
        <v>6250</v>
      </c>
      <c r="AN14" s="75" t="n">
        <f>IF(ISERROR(AM14/(AK14+AM14)),"",(AM14/(AK14+AM14)))</f>
        <v>0.287792973246765</v>
      </c>
      <c r="AO14" s="14" t="n">
        <v>18233</v>
      </c>
      <c r="AP14" s="75" t="n">
        <f>IF(ISERROR(AO14/(AO14+AQ14)),"",(AO14/(AO14+AQ14)))</f>
        <v>0.717016005348225</v>
      </c>
      <c r="AQ14" s="14" t="n">
        <v>7196</v>
      </c>
      <c r="AR14" s="75" t="n">
        <f>IF(ISERROR(AQ14/(AO14+AQ14)),"",(AQ14/(AO14+AQ14)))</f>
        <v>0.282983994651776</v>
      </c>
      <c r="AS14" s="14" t="n">
        <v>14842</v>
      </c>
      <c r="AT14" s="75" t="n">
        <f>IF(ISERROR(AS14/(AS14+AU14)),"",(AS14/(AS14+AU14)))</f>
        <v>0.705988679065785</v>
      </c>
      <c r="AU14" s="14" t="n">
        <v>6181</v>
      </c>
      <c r="AV14" s="75" t="n">
        <f>IF(ISERROR(AU14/(AS14+AU14)),"",(AU14/(AS14+AU14)))</f>
        <v>0.294011320934215</v>
      </c>
      <c r="AW14" s="14" t="n">
        <v>19600</v>
      </c>
      <c r="AX14" s="75" t="n">
        <f>IF(ISERROR(AW14/(AW14+AY14)),"",(AW14/(AW14+AY14)))</f>
        <v>0.744171918900448</v>
      </c>
      <c r="AY14" s="14" t="n">
        <v>6738</v>
      </c>
      <c r="AZ14" s="75" t="n">
        <f>IF(ISERROR(AY14/(AW14+AY14)),"",(AY14/(AW14+AY14)))</f>
        <v>0.255828081099552</v>
      </c>
      <c r="BA14" s="14" t="n">
        <f>'Focused Minority Races'!Y14</f>
        <v>14692</v>
      </c>
      <c r="BB14" s="75" t="n">
        <f>IF(ISERROR(BA14/(BA14+BC14)),"",(BA14/(BA14+BC14)))</f>
        <v>0.695940504950026</v>
      </c>
      <c r="BC14" s="14" t="n">
        <f>'Focused Minority Races'!AA14</f>
        <v>6419</v>
      </c>
      <c r="BD14" s="75" t="n">
        <f>IF(ISERROR(BC14/(BA14+BC14)),"",(BC14/(BA14+BC14)))</f>
        <v>0.304059495049974</v>
      </c>
      <c r="BE14" s="78" t="n">
        <v>2443</v>
      </c>
      <c r="BF14" s="78"/>
      <c r="BG14" s="78" t="n">
        <v>2988</v>
      </c>
      <c r="BH14" s="78"/>
      <c r="BI14" s="78" t="n">
        <v>4277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</row>
    <row r="15" ht="12.75">
      <c r="A15" s="71" t="n">
        <v>13</v>
      </c>
      <c r="B15" s="108" t="n">
        <f>((E15+Q15)*1.3)+((U15+AG15+AO15+AW15)*0.65)+((I15)*2.6)+((Y15+AK15+AS15+BA15)*0.65)+((M15+AC15)*1.3)</f>
        <v>254607.6</v>
      </c>
      <c r="C15" s="77"/>
      <c r="D15" s="108" t="n">
        <f>((G15+S15)*1.3)+((W15+AI15+AQ15+AY15)*0.65)+((K15)*2.6)+((AA15+AM15+AU15+BC15)*0.65)+((O15+AE15)*1.3)</f>
        <v>186577.3</v>
      </c>
      <c r="E15" s="14" t="n">
        <f>'Focused Minority Races'!E15</f>
        <v>23637</v>
      </c>
      <c r="F15" s="75" t="n">
        <f>IF(ISERROR(E15/(E15+G15)),"",(E15/(E15+G15)))</f>
        <v>0.541760256704103</v>
      </c>
      <c r="G15" s="14" t="n">
        <f>'Focused Minority Races'!G15</f>
        <v>19993</v>
      </c>
      <c r="H15" s="75" t="n">
        <f>IF(ISERROR(G15/(E15+G15)),"",(G15/(E15+G15)))</f>
        <v>0.458239743295897</v>
      </c>
      <c r="I15" s="14" t="n">
        <v>18932</v>
      </c>
      <c r="J15" s="75" t="n">
        <f>IF(ISERROR(I15/(I15+K15)),"",(I15/(I15+K15)))</f>
        <v>0.520968629609246</v>
      </c>
      <c r="K15" s="14" t="n">
        <v>17408</v>
      </c>
      <c r="L15" s="75" t="n">
        <f>IF(ISERROR(K15/(I15+K15)),"",(K15/(I15+K15)))</f>
        <v>0.479031370390754</v>
      </c>
      <c r="M15" s="14" t="n">
        <f>'Focused Minority Races'!I15</f>
        <v>23552</v>
      </c>
      <c r="N15" s="75" t="n">
        <f>IF(ISERROR(M15/(M15+O15)),"",(M15/(M15+O15)))</f>
        <v>0.621047912876091</v>
      </c>
      <c r="O15" s="14" t="n">
        <f>'Focused Minority Races'!K15</f>
        <v>14371</v>
      </c>
      <c r="P15" s="75" t="n">
        <f>IF(ISERROR(O15/(M15+O15)),"",(O15/(M15+O15)))</f>
        <v>0.378952087123909</v>
      </c>
      <c r="Q15" s="14" t="n">
        <f>'Focused Minority Races'!M15</f>
        <v>23480</v>
      </c>
      <c r="R15" s="75" t="n">
        <f>IF(ISERROR(Q15/(Q15+S15)),"",(Q15/(Q15+S15)))</f>
        <v>0.55417876277467</v>
      </c>
      <c r="S15" s="14" t="n">
        <f>'Focused Minority Races'!O15</f>
        <v>18889</v>
      </c>
      <c r="T15" s="75" t="n">
        <f>IF(ISERROR(S15/(Q15+S15)),"",(S15/(Q15+S15)))</f>
        <v>0.44582123722533</v>
      </c>
      <c r="U15" s="14" t="n">
        <f>'Focused Minority Races'!Q15</f>
        <v>18472</v>
      </c>
      <c r="V15" s="75" t="n">
        <f>IF(ISERROR(U15/(U15+W15)),"",(U15/(U15+W15)))</f>
        <v>0.588036800050934</v>
      </c>
      <c r="W15" s="14" t="n">
        <f>'Focused Minority Races'!S15</f>
        <v>12941</v>
      </c>
      <c r="X15" s="75" t="n">
        <f>IF(ISERROR(W15/(U15+W15)),"",(W15/(U15+W15)))</f>
        <v>0.411963199949066</v>
      </c>
      <c r="Y15" s="14" t="n">
        <v>14790</v>
      </c>
      <c r="Z15" s="75" t="n">
        <f>IF(ISERROR(Y15/(Y15+AA15)),"",(Y15/(Y15+AA15)))</f>
        <v>0.65891472868217</v>
      </c>
      <c r="AA15" s="14" t="n">
        <v>7656</v>
      </c>
      <c r="AB15" s="75" t="n">
        <f>IF(ISERROR(AA15/(Y15+AA15)),"",(AA15/(Y15+AA15)))</f>
        <v>0.341085271317829</v>
      </c>
      <c r="AC15" s="14" t="n">
        <v>25361</v>
      </c>
      <c r="AD15" s="75" t="n">
        <f>IF(ISERROR(AC15/(AC15+AE15)),"",(AC15/(AC15+AE15)))</f>
        <v>0.701432680606262</v>
      </c>
      <c r="AE15" s="14" t="n">
        <v>10795</v>
      </c>
      <c r="AF15" s="75" t="n">
        <f>IF(ISERROR(AE15/(AC15+AE15)),"",(AE15/(AC15+AE15)))</f>
        <v>0.298567319393738</v>
      </c>
      <c r="AG15" s="14" t="n">
        <f>'Focused Minority Races'!U15</f>
        <v>18873</v>
      </c>
      <c r="AH15" s="75" t="n">
        <f>IF(ISERROR(AG15/(AG15+AI15)),"",(AG15/(AG15+AI15)))</f>
        <v>0.605078387996537</v>
      </c>
      <c r="AI15" s="14" t="n">
        <f>'Focused Minority Races'!W15</f>
        <v>12318</v>
      </c>
      <c r="AJ15" s="75" t="n">
        <f>IF(ISERROR(AI15/(AG15+AI15)),"",(AI15/(AG15+AI15)))</f>
        <v>0.394921612003463</v>
      </c>
      <c r="AK15" s="14" t="n">
        <v>12768</v>
      </c>
      <c r="AL15" s="75" t="n">
        <f>IF(ISERROR(AK15/(AK15+AM15)),"",(AK15/(AK15+AM15)))</f>
        <v>0.543550446998723</v>
      </c>
      <c r="AM15" s="14" t="n">
        <v>10722</v>
      </c>
      <c r="AN15" s="75" t="n">
        <f>IF(ISERROR(AM15/(AK15+AM15)),"",(AM15/(AK15+AM15)))</f>
        <v>0.456449553001277</v>
      </c>
      <c r="AO15" s="14" t="n">
        <v>17203</v>
      </c>
      <c r="AP15" s="75" t="n">
        <f>IF(ISERROR(AO15/(AO15+AQ15)),"",(AO15/(AO15+AQ15)))</f>
        <v>0.580026298931185</v>
      </c>
      <c r="AQ15" s="14" t="n">
        <v>12456</v>
      </c>
      <c r="AR15" s="75" t="n">
        <f>IF(ISERROR(AQ15/(AO15+AQ15)),"",(AQ15/(AO15+AQ15)))</f>
        <v>0.419973701068816</v>
      </c>
      <c r="AS15" s="14" t="n">
        <v>11824</v>
      </c>
      <c r="AT15" s="75" t="n">
        <f>IF(ISERROR(AS15/(AS15+AU15)),"",(AS15/(AS15+AU15)))</f>
        <v>0.532708596143449</v>
      </c>
      <c r="AU15" s="14" t="n">
        <v>10372</v>
      </c>
      <c r="AV15" s="75" t="n">
        <f>IF(ISERROR(AU15/(AS15+AU15)),"",(AU15/(AS15+AU15)))</f>
        <v>0.467291403856551</v>
      </c>
      <c r="AW15" s="14" t="n">
        <v>18775</v>
      </c>
      <c r="AX15" s="75" t="n">
        <f>IF(ISERROR(AW15/(AW15+AY15)),"",(AW15/(AW15+AY15)))</f>
        <v>0.613883076118232</v>
      </c>
      <c r="AY15" s="14" t="n">
        <v>11809</v>
      </c>
      <c r="AZ15" s="75" t="n">
        <f>IF(ISERROR(AY15/(AW15+AY15)),"",(AY15/(AW15+AY15)))</f>
        <v>0.386116923881768</v>
      </c>
      <c r="BA15" s="14" t="n">
        <f>'Focused Minority Races'!Y15</f>
        <v>11211</v>
      </c>
      <c r="BB15" s="75" t="n">
        <f>IF(ISERROR(BA15/(BA15+BC15)),"",(BA15/(BA15+BC15)))</f>
        <v>0.503842523931509</v>
      </c>
      <c r="BC15" s="14" t="n">
        <f>'Focused Minority Races'!AA15</f>
        <v>11040</v>
      </c>
      <c r="BD15" s="75" t="n">
        <f>IF(ISERROR(BC15/(BA15+BC15)),"",(BC15/(BA15+BC15)))</f>
        <v>0.496157476068491</v>
      </c>
      <c r="BE15" s="78" t="n">
        <v>2962</v>
      </c>
      <c r="BF15" s="78"/>
      <c r="BG15" s="78" t="n">
        <v>1427</v>
      </c>
      <c r="BH15" s="78"/>
      <c r="BI15" s="78" t="n">
        <v>4852</v>
      </c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</row>
    <row r="16" ht="12.75">
      <c r="A16" s="71" t="n">
        <v>14</v>
      </c>
      <c r="B16" s="108" t="n">
        <f>((E16+Q16)*1.3)+((U16+AG16+AO16+AW16)*0.65)+((I16)*2.6)+((Y16+AK16+AS16+BA16)*0.65)+((M16+AC16)*1.3)</f>
        <v>382947.5</v>
      </c>
      <c r="C16" s="78"/>
      <c r="D16" s="108" t="n">
        <f>((G16+S16)*1.3)+((W16+AI16+AQ16+AY16)*0.65)+((K16)*2.6)+((AA16+AM16+AU16+BC16)*0.65)+((O16+AE16)*1.3)</f>
        <v>132939.95</v>
      </c>
      <c r="E16" s="14" t="n">
        <f>'Focused Minority Races'!E16</f>
        <v>34907</v>
      </c>
      <c r="F16" s="75" t="n">
        <f>IF(ISERROR(E16/(E16+G16)),"",(E16/(E16+G16)))</f>
        <v>0.734173221722122</v>
      </c>
      <c r="G16" s="14" t="n">
        <f>'Focused Minority Races'!G16</f>
        <v>12639</v>
      </c>
      <c r="H16" s="75" t="n">
        <f>IF(ISERROR(G16/(E16+G16)),"",(G16/(E16+G16)))</f>
        <v>0.265826778277878</v>
      </c>
      <c r="I16" s="14" t="n">
        <v>31534</v>
      </c>
      <c r="J16" s="75" t="n">
        <f>IF(ISERROR(I16/(I16+K16)),"",(I16/(I16+K16)))</f>
        <v>0.735950336071695</v>
      </c>
      <c r="K16" s="14" t="n">
        <v>11314</v>
      </c>
      <c r="L16" s="75" t="n">
        <f>IF(ISERROR(K16/(I16+K16)),"",(K16/(I16+K16)))</f>
        <v>0.264049663928305</v>
      </c>
      <c r="M16" s="14" t="n">
        <f>'Focused Minority Races'!I16</f>
        <v>34662</v>
      </c>
      <c r="N16" s="75" t="n">
        <f>IF(ISERROR(M16/(M16+O16)),"",(M16/(M16+O16)))</f>
        <v>0.748687819945137</v>
      </c>
      <c r="O16" s="14" t="n">
        <f>'Focused Minority Races'!K16</f>
        <v>11635</v>
      </c>
      <c r="P16" s="75" t="n">
        <f>IF(ISERROR(O16/(M16+O16)),"",(O16/(M16+O16)))</f>
        <v>0.251312180054863</v>
      </c>
      <c r="Q16" s="14" t="n">
        <f>'Focused Minority Races'!M16</f>
        <v>34490</v>
      </c>
      <c r="R16" s="75" t="n">
        <f>IF(ISERROR(Q16/(Q16+S16)),"",(Q16/(Q16+S16)))</f>
        <v>0.744827884075498</v>
      </c>
      <c r="S16" s="14" t="n">
        <f>'Focused Minority Races'!O16</f>
        <v>11816</v>
      </c>
      <c r="T16" s="75" t="n">
        <f>IF(ISERROR(S16/(Q16+S16)),"",(S16/(Q16+S16)))</f>
        <v>0.255172115924502</v>
      </c>
      <c r="U16" s="14" t="n">
        <f>'Focused Minority Races'!Q16</f>
        <v>25840</v>
      </c>
      <c r="V16" s="75" t="n">
        <f>IF(ISERROR(U16/(U16+W16)),"",(U16/(U16+W16)))</f>
        <v>0.737022247575585</v>
      </c>
      <c r="W16" s="14" t="n">
        <f>'Focused Minority Races'!S16</f>
        <v>9220</v>
      </c>
      <c r="X16" s="75" t="n">
        <f>IF(ISERROR(W16/(U16+W16)),"",(W16/(U16+W16)))</f>
        <v>0.262977752424415</v>
      </c>
      <c r="Y16" s="14" t="n">
        <v>21994</v>
      </c>
      <c r="Z16" s="75" t="n">
        <f>IF(ISERROR(Y16/(Y16+AA16)),"",(Y16/(Y16+AA16)))</f>
        <v>0.773592205690971</v>
      </c>
      <c r="AA16" s="14" t="n">
        <v>6437</v>
      </c>
      <c r="AB16" s="75" t="n">
        <f>IF(ISERROR(AA16/(Y16+AA16)),"",(AA16/(Y16+AA16)))</f>
        <v>0.226407794309029</v>
      </c>
      <c r="AC16" s="14" t="n">
        <v>35516</v>
      </c>
      <c r="AD16" s="75" t="n">
        <f>IF(ISERROR(AC16/(AC16+AE16)),"",(AC16/(AC16+AE16)))</f>
        <v>0.795359878174408</v>
      </c>
      <c r="AE16" s="14" t="n">
        <v>9138</v>
      </c>
      <c r="AF16" s="75" t="n">
        <f>IF(ISERROR(AE16/(AC16+AE16)),"",(AE16/(AC16+AE16)))</f>
        <v>0.204640121825592</v>
      </c>
      <c r="AG16" s="14" t="n">
        <f>'Focused Minority Races'!U16</f>
        <v>26544</v>
      </c>
      <c r="AH16" s="75" t="n">
        <f>IF(ISERROR(AG16/(AG16+AI16)),"",(AG16/(AG16+AI16)))</f>
        <v>0.757080516813553</v>
      </c>
      <c r="AI16" s="14" t="n">
        <f>'Focused Minority Races'!W16</f>
        <v>8517</v>
      </c>
      <c r="AJ16" s="75" t="n">
        <f>IF(ISERROR(AI16/(AG16+AI16)),"",(AI16/(AG16+AI16)))</f>
        <v>0.242919483186446</v>
      </c>
      <c r="AK16" s="14" t="n">
        <v>19912</v>
      </c>
      <c r="AL16" s="75" t="n">
        <f>IF(ISERROR(AK16/(AK16+AM16)),"",(AK16/(AK16+AM16)))</f>
        <v>0.679729637468424</v>
      </c>
      <c r="AM16" s="14" t="n">
        <v>9382</v>
      </c>
      <c r="AN16" s="75" t="n">
        <f>IF(ISERROR(AM16/(AK16+AM16)),"",(AM16/(AK16+AM16)))</f>
        <v>0.320270362531576</v>
      </c>
      <c r="AO16" s="14" t="n">
        <v>25013</v>
      </c>
      <c r="AP16" s="75" t="n">
        <f>IF(ISERROR(AO16/(AO16+AQ16)),"",(AO16/(AO16+AQ16)))</f>
        <v>0.740621206289047</v>
      </c>
      <c r="AQ16" s="14" t="n">
        <v>8760</v>
      </c>
      <c r="AR16" s="75" t="n">
        <f>IF(ISERROR(AQ16/(AO16+AQ16)),"",(AQ16/(AO16+AQ16)))</f>
        <v>0.259378793710953</v>
      </c>
      <c r="AS16" s="14" t="n">
        <v>19299</v>
      </c>
      <c r="AT16" s="75" t="n">
        <f>IF(ISERROR(AS16/(AS16+AU16)),"",(AS16/(AS16+AU16)))</f>
        <v>0.686064699608958</v>
      </c>
      <c r="AU16" s="14" t="n">
        <v>8831</v>
      </c>
      <c r="AV16" s="75" t="n">
        <f>IF(ISERROR(AU16/(AS16+AU16)),"",(AU16/(AS16+AU16)))</f>
        <v>0.313935300391042</v>
      </c>
      <c r="AW16" s="14" t="n">
        <v>26355</v>
      </c>
      <c r="AX16" s="75" t="n">
        <f>IF(ISERROR(AW16/(AW16+AY16)),"",(AW16/(AW16+AY16)))</f>
        <v>0.762344161291256</v>
      </c>
      <c r="AY16" s="14" t="n">
        <v>8216</v>
      </c>
      <c r="AZ16" s="75" t="n">
        <f>IF(ISERROR(AY16/(AW16+AY16)),"",(AY16/(AW16+AY16)))</f>
        <v>0.237655838708744</v>
      </c>
      <c r="BA16" s="14" t="n">
        <f>'Focused Minority Races'!Y16</f>
        <v>18907</v>
      </c>
      <c r="BB16" s="75" t="n">
        <f>IF(ISERROR(BA16/(BA16+BC16)),"",(BA16/(BA16+BC16)))</f>
        <v>0.666795979545054</v>
      </c>
      <c r="BC16" s="14" t="n">
        <f>'Focused Minority Races'!AA16</f>
        <v>9448</v>
      </c>
      <c r="BD16" s="75" t="n">
        <f>IF(ISERROR(BC16/(BA16+BC16)),"",(BC16/(BA16+BC16)))</f>
        <v>0.333204020454946</v>
      </c>
      <c r="BE16" s="78" t="n">
        <v>4366</v>
      </c>
      <c r="BF16" s="78"/>
      <c r="BG16" s="78" t="n">
        <v>3771</v>
      </c>
      <c r="BH16" s="78"/>
      <c r="BI16" s="78" t="n">
        <v>6885</v>
      </c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</row>
    <row r="17" ht="12.75">
      <c r="A17" s="71" t="n">
        <v>15</v>
      </c>
      <c r="B17" s="108" t="n">
        <f>((E17+Q17)*1.3)+((U17+AG17+AO17+AW17)*0.65)+((I17)*2.6)+((Y17+AK17+AS17+BA17)*0.65)+((M17+AC17)*1.3)</f>
        <v>338819.65</v>
      </c>
      <c r="C17" s="77"/>
      <c r="D17" s="108" t="n">
        <f>((G17+S17)*1.3)+((W17+AI17+AQ17+AY17)*0.65)+((K17)*2.6)+((AA17+AM17+AU17+BC17)*0.65)+((O17+AE17)*1.3)</f>
        <v>94749.85</v>
      </c>
      <c r="E17" s="14" t="n">
        <f>'Focused Minority Races'!E17</f>
        <v>32095</v>
      </c>
      <c r="F17" s="75" t="n">
        <f>IF(ISERROR(E17/(E17+G17)),"",(E17/(E17+G17)))</f>
        <v>0.79178487726656</v>
      </c>
      <c r="G17" s="14" t="n">
        <f>'Focused Minority Races'!G17</f>
        <v>8440</v>
      </c>
      <c r="H17" s="75" t="n">
        <f>IF(ISERROR(G17/(E17+G17)),"",(G17/(E17+G17)))</f>
        <v>0.20821512273344</v>
      </c>
      <c r="I17" s="14" t="n">
        <v>28455</v>
      </c>
      <c r="J17" s="75" t="n">
        <f>IF(ISERROR(I17/(I17+K17)),"",(I17/(I17+K17)))</f>
        <v>0.780166150302964</v>
      </c>
      <c r="K17" s="14" t="n">
        <v>8018</v>
      </c>
      <c r="L17" s="75" t="n">
        <f>IF(ISERROR(K17/(I17+K17)),"",(K17/(I17+K17)))</f>
        <v>0.219833849697036</v>
      </c>
      <c r="M17" s="14" t="n">
        <f>'Focused Minority Races'!I17</f>
        <v>31739</v>
      </c>
      <c r="N17" s="75" t="n">
        <f>IF(ISERROR(M17/(M17+O17)),"",(M17/(M17+O17)))</f>
        <v>0.790117002738362</v>
      </c>
      <c r="O17" s="14" t="n">
        <f>'Focused Minority Races'!K17</f>
        <v>8431</v>
      </c>
      <c r="P17" s="75" t="n">
        <f>IF(ISERROR(O17/(M17+O17)),"",(O17/(M17+O17)))</f>
        <v>0.209882997261638</v>
      </c>
      <c r="Q17" s="14" t="n">
        <f>'Focused Minority Races'!M17</f>
        <v>31470</v>
      </c>
      <c r="R17" s="75" t="n">
        <f>IF(ISERROR(Q17/(Q17+S17)),"",(Q17/(Q17+S17)))</f>
        <v>0.797556895939987</v>
      </c>
      <c r="S17" s="14" t="n">
        <f>'Focused Minority Races'!O17</f>
        <v>7988</v>
      </c>
      <c r="T17" s="75" t="n">
        <f>IF(ISERROR(S17/(Q17+S17)),"",(S17/(Q17+S17)))</f>
        <v>0.202443104060013</v>
      </c>
      <c r="U17" s="14" t="n">
        <f>'Focused Minority Races'!Q17</f>
        <v>20841</v>
      </c>
      <c r="V17" s="75" t="n">
        <f>IF(ISERROR(U17/(U17+W17)),"",(U17/(U17+W17)))</f>
        <v>0.777359194330474</v>
      </c>
      <c r="W17" s="14" t="n">
        <f>'Focused Minority Races'!S17</f>
        <v>5969</v>
      </c>
      <c r="X17" s="75" t="n">
        <f>IF(ISERROR(W17/(U17+W17)),"",(W17/(U17+W17)))</f>
        <v>0.222640805669526</v>
      </c>
      <c r="Y17" s="14" t="n">
        <v>19186</v>
      </c>
      <c r="Z17" s="75" t="n">
        <f>IF(ISERROR(Y17/(Y17+AA17)),"",(Y17/(Y17+AA17)))</f>
        <v>0.79000247055917</v>
      </c>
      <c r="AA17" s="14" t="n">
        <v>5100</v>
      </c>
      <c r="AB17" s="75" t="n">
        <f>IF(ISERROR(AA17/(Y17+AA17)),"",(AA17/(Y17+AA17)))</f>
        <v>0.20999752944083</v>
      </c>
      <c r="AC17" s="14" t="n">
        <v>32071</v>
      </c>
      <c r="AD17" s="75" t="n">
        <f>IF(ISERROR(AC17/(AC17+AE17)),"",(AC17/(AC17+AE17)))</f>
        <v>0.824850183894447</v>
      </c>
      <c r="AE17" s="14" t="n">
        <v>6810</v>
      </c>
      <c r="AF17" s="75" t="n">
        <f>IF(ISERROR(AE17/(AC17+AE17)),"",(AE17/(AC17+AE17)))</f>
        <v>0.175149816105553</v>
      </c>
      <c r="AG17" s="14" t="n">
        <f>'Focused Minority Races'!U17</f>
        <v>21075</v>
      </c>
      <c r="AH17" s="75" t="n">
        <f>IF(ISERROR(AG17/(AG17+AI17)),"",(AG17/(AG17+AI17)))</f>
        <v>0.787879920744701</v>
      </c>
      <c r="AI17" s="14" t="n">
        <f>'Focused Minority Races'!W17</f>
        <v>5674</v>
      </c>
      <c r="AJ17" s="75" t="n">
        <f>IF(ISERROR(AI17/(AG17+AI17)),"",(AI17/(AG17+AI17)))</f>
        <v>0.212120079255299</v>
      </c>
      <c r="AK17" s="14" t="n">
        <v>17368</v>
      </c>
      <c r="AL17" s="75" t="n">
        <f>IF(ISERROR(AK17/(AK17+AM17)),"",(AK17/(AK17+AM17)))</f>
        <v>0.695248388775469</v>
      </c>
      <c r="AM17" s="14" t="n">
        <v>7613</v>
      </c>
      <c r="AN17" s="75" t="n">
        <f>IF(ISERROR(AM17/(AK17+AM17)),"",(AM17/(AK17+AM17)))</f>
        <v>0.304751611224531</v>
      </c>
      <c r="AO17" s="14" t="n">
        <v>19900</v>
      </c>
      <c r="AP17" s="75" t="n">
        <f>IF(ISERROR(AO17/(AO17+AQ17)),"",(AO17/(AO17+AQ17)))</f>
        <v>0.771018984889578</v>
      </c>
      <c r="AQ17" s="14" t="n">
        <v>5910</v>
      </c>
      <c r="AR17" s="75" t="n">
        <f>IF(ISERROR(AQ17/(AO17+AQ17)),"",(AQ17/(AO17+AQ17)))</f>
        <v>0.228981015110422</v>
      </c>
      <c r="AS17" s="14" t="n">
        <v>16864</v>
      </c>
      <c r="AT17" s="75" t="n">
        <f>IF(ISERROR(AS17/(AS17+AU17)),"",(AS17/(AS17+AU17)))</f>
        <v>0.704339472914839</v>
      </c>
      <c r="AU17" s="14" t="n">
        <v>7079</v>
      </c>
      <c r="AV17" s="75" t="n">
        <f>IF(ISERROR(AU17/(AS17+AU17)),"",(AU17/(AS17+AU17)))</f>
        <v>0.295660527085161</v>
      </c>
      <c r="AW17" s="14" t="n">
        <v>20959</v>
      </c>
      <c r="AX17" s="75" t="n">
        <f>IF(ISERROR(AW17/(AW17+AY17)),"",(AW17/(AW17+AY17)))</f>
        <v>0.794262543580415</v>
      </c>
      <c r="AY17" s="14" t="n">
        <v>5429</v>
      </c>
      <c r="AZ17" s="75" t="n">
        <f>IF(ISERROR(AY17/(AW17+AY17)),"",(AY17/(AW17+AY17)))</f>
        <v>0.205737456419585</v>
      </c>
      <c r="BA17" s="14" t="n">
        <f>'Focused Minority Races'!Y17</f>
        <v>16498</v>
      </c>
      <c r="BB17" s="75" t="n">
        <f>IF(ISERROR(BA17/(BA17+BC17)),"",(BA17/(BA17+BC17)))</f>
        <v>0.685047543910642</v>
      </c>
      <c r="BC17" s="14" t="n">
        <f>'Focused Minority Races'!AA17</f>
        <v>7585</v>
      </c>
      <c r="BD17" s="75" t="n">
        <f>IF(ISERROR(BC17/(BA17+BC17)),"",(BC17/(BA17+BC17)))</f>
        <v>0.314952456089358</v>
      </c>
      <c r="BE17" s="78" t="n">
        <v>5335</v>
      </c>
      <c r="BF17" s="78"/>
      <c r="BG17" s="78" t="n">
        <v>3158</v>
      </c>
      <c r="BH17" s="78"/>
      <c r="BI17" s="78" t="n">
        <v>4907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</row>
    <row r="18" ht="12.75">
      <c r="A18" s="71" t="n">
        <v>16</v>
      </c>
      <c r="B18" s="108" t="n">
        <f>((E18+Q18)*1.3)+((U18+AG18+AO18+AW18)*0.65)+((I18)*2.6)+((Y18+AK18+AS18+BA18)*0.65)+((M18+AC18)*1.3)</f>
        <v>426419.5</v>
      </c>
      <c r="C18" s="78"/>
      <c r="D18" s="108" t="n">
        <f>((G18+S18)*1.3)+((W18+AI18+AQ18+AY18)*0.65)+((K18)*2.6)+((AA18+AM18+AU18+BC18)*0.65)+((O18+AE18)*1.3)</f>
        <v>179630.1</v>
      </c>
      <c r="E18" s="14" t="n">
        <f>'Focused Minority Races'!E18</f>
        <v>41252</v>
      </c>
      <c r="F18" s="75" t="n">
        <f>IF(ISERROR(E18/(E18+G18)),"",(E18/(E18+G18)))</f>
        <v>0.729323574131042</v>
      </c>
      <c r="G18" s="14" t="n">
        <f>'Focused Minority Races'!G18</f>
        <v>15310</v>
      </c>
      <c r="H18" s="75" t="n">
        <f>IF(ISERROR(G18/(E18+G18)),"",(G18/(E18+G18)))</f>
        <v>0.270676425868958</v>
      </c>
      <c r="I18" s="14" t="n">
        <v>35956</v>
      </c>
      <c r="J18" s="75" t="n">
        <f>IF(ISERROR(I18/(I18+K18)),"",(I18/(I18+K18)))</f>
        <v>0.728340794457836</v>
      </c>
      <c r="K18" s="14" t="n">
        <v>13411</v>
      </c>
      <c r="L18" s="75" t="n">
        <f>IF(ISERROR(K18/(I18+K18)),"",(K18/(I18+K18)))</f>
        <v>0.271659205542164</v>
      </c>
      <c r="M18" s="14" t="n">
        <f>'Focused Minority Races'!I18</f>
        <v>36317</v>
      </c>
      <c r="N18" s="75" t="n">
        <f>IF(ISERROR(M18/(M18+O18)),"",(M18/(M18+O18)))</f>
        <v>0.69587460959206</v>
      </c>
      <c r="O18" s="14" t="n">
        <f>'Focused Minority Races'!K18</f>
        <v>15872</v>
      </c>
      <c r="P18" s="75" t="n">
        <f>IF(ISERROR(O18/(M18+O18)),"",(O18/(M18+O18)))</f>
        <v>0.30412539040794</v>
      </c>
      <c r="Q18" s="14" t="n">
        <f>'Focused Minority Races'!M18</f>
        <v>39407</v>
      </c>
      <c r="R18" s="75" t="n">
        <f>IF(ISERROR(Q18/(Q18+S18)),"",(Q18/(Q18+S18)))</f>
        <v>0.703470313113642</v>
      </c>
      <c r="S18" s="14" t="n">
        <f>'Focused Minority Races'!O18</f>
        <v>16611</v>
      </c>
      <c r="T18" s="75" t="n">
        <f>IF(ISERROR(S18/(Q18+S18)),"",(S18/(Q18+S18)))</f>
        <v>0.296529686886358</v>
      </c>
      <c r="U18" s="14" t="n">
        <f>'Focused Minority Races'!Q18</f>
        <v>29135</v>
      </c>
      <c r="V18" s="75" t="n">
        <f>IF(ISERROR(U18/(U18+W18)),"",(U18/(U18+W18)))</f>
        <v>0.691796272112074</v>
      </c>
      <c r="W18" s="14" t="n">
        <f>'Focused Minority Races'!S18</f>
        <v>12980</v>
      </c>
      <c r="X18" s="75" t="n">
        <f>IF(ISERROR(W18/(U18+W18)),"",(W18/(U18+W18)))</f>
        <v>0.308203727887926</v>
      </c>
      <c r="Y18" s="14" t="n">
        <v>25030</v>
      </c>
      <c r="Z18" s="75" t="n">
        <f>IF(ISERROR(Y18/(Y18+AA18)),"",(Y18/(Y18+AA18)))</f>
        <v>0.724499247423874</v>
      </c>
      <c r="AA18" s="14" t="n">
        <v>9518</v>
      </c>
      <c r="AB18" s="75" t="n">
        <f>IF(ISERROR(AA18/(Y18+AA18)),"",(AA18/(Y18+AA18)))</f>
        <v>0.275500752576126</v>
      </c>
      <c r="AC18" s="14" t="n">
        <v>37016</v>
      </c>
      <c r="AD18" s="75" t="n">
        <f>IF(ISERROR(AC18/(AC18+AE18)),"",(AC18/(AC18+AE18)))</f>
        <v>0.729523058730784</v>
      </c>
      <c r="AE18" s="14" t="n">
        <v>13724</v>
      </c>
      <c r="AF18" s="75" t="n">
        <f>IF(ISERROR(AE18/(AC18+AE18)),"",(AE18/(AC18+AE18)))</f>
        <v>0.270476941269216</v>
      </c>
      <c r="AG18" s="14" t="n">
        <f>'Focused Minority Races'!U18</f>
        <v>29861</v>
      </c>
      <c r="AH18" s="75" t="n">
        <f>IF(ISERROR(AG18/(AG18+AI18)),"",(AG18/(AG18+AI18)))</f>
        <v>0.711247141768293</v>
      </c>
      <c r="AI18" s="14" t="n">
        <f>'Focused Minority Races'!W18</f>
        <v>12123</v>
      </c>
      <c r="AJ18" s="75" t="n">
        <f>IF(ISERROR(AI18/(AG18+AI18)),"",(AI18/(AG18+AI18)))</f>
        <v>0.288752858231707</v>
      </c>
      <c r="AK18" s="14" t="n">
        <v>20873</v>
      </c>
      <c r="AL18" s="75" t="n">
        <f>IF(ISERROR(AK18/(AK18+AM18)),"",(AK18/(AK18+AM18)))</f>
        <v>0.59183962799138</v>
      </c>
      <c r="AM18" s="14" t="n">
        <v>14395</v>
      </c>
      <c r="AN18" s="75" t="n">
        <f>IF(ISERROR(AM18/(AK18+AM18)),"",(AM18/(AK18+AM18)))</f>
        <v>0.40816037200862</v>
      </c>
      <c r="AO18" s="14" t="n">
        <v>27922</v>
      </c>
      <c r="AP18" s="75" t="n">
        <f>IF(ISERROR(AO18/(AO18+AQ18)),"",(AO18/(AO18+AQ18)))</f>
        <v>0.693249248951014</v>
      </c>
      <c r="AQ18" s="14" t="n">
        <v>12355</v>
      </c>
      <c r="AR18" s="75" t="n">
        <f>IF(ISERROR(AQ18/(AO18+AQ18)),"",(AQ18/(AO18+AQ18)))</f>
        <v>0.306750751048986</v>
      </c>
      <c r="AS18" s="14" t="n">
        <v>21430</v>
      </c>
      <c r="AT18" s="75" t="n">
        <f>IF(ISERROR(AS18/(AS18+AU18)),"",(AS18/(AS18+AU18)))</f>
        <v>0.631501399734787</v>
      </c>
      <c r="AU18" s="14" t="n">
        <v>12505</v>
      </c>
      <c r="AV18" s="75" t="n">
        <f>IF(ISERROR(AU18/(AS18+AU18)),"",(AU18/(AS18+AU18)))</f>
        <v>0.368498600265213</v>
      </c>
      <c r="AW18" s="14" t="n">
        <v>29515</v>
      </c>
      <c r="AX18" s="75" t="n">
        <f>IF(ISERROR(AW18/(AW18+AY18)),"",(AW18/(AW18+AY18)))</f>
        <v>0.711976842359185</v>
      </c>
      <c r="AY18" s="14" t="n">
        <v>11940</v>
      </c>
      <c r="AZ18" s="75" t="n">
        <f>IF(ISERROR(AY18/(AW18+AY18)),"",(AY18/(AW18+AY18)))</f>
        <v>0.288023157640815</v>
      </c>
      <c r="BA18" s="14" t="n">
        <f>'Focused Minority Races'!Y18</f>
        <v>20456</v>
      </c>
      <c r="BB18" s="75" t="n">
        <f>IF(ISERROR(BA18/(BA18+BC18)),"",(BA18/(BA18+BC18)))</f>
        <v>0.59610677235109</v>
      </c>
      <c r="BC18" s="14" t="n">
        <f>'Focused Minority Races'!AA18</f>
        <v>13860</v>
      </c>
      <c r="BD18" s="75" t="n">
        <f>IF(ISERROR(BC18/(BA18+BC18)),"",(BC18/(BA18+BC18)))</f>
        <v>0.40389322764891</v>
      </c>
      <c r="BE18" s="78" t="n">
        <v>4823</v>
      </c>
      <c r="BF18" s="78"/>
      <c r="BG18" s="78" t="n">
        <v>3858</v>
      </c>
      <c r="BH18" s="78"/>
      <c r="BI18" s="78" t="n">
        <v>8806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</row>
    <row r="19" ht="12.75">
      <c r="A19" s="71" t="n">
        <v>17</v>
      </c>
      <c r="B19" s="108" t="n">
        <f>((E19+Q19)*1.3)+((U19+AG19+AO19+AW19)*0.65)+((I19)*2.6)+((Y19+AK19+AS19+BA19)*0.65)+((M19+AC19)*1.3)</f>
        <v>338648.05</v>
      </c>
      <c r="C19" s="77"/>
      <c r="D19" s="108" t="n">
        <f>((G19+S19)*1.3)+((W19+AI19+AQ19+AY19)*0.65)+((K19)*2.6)+((AA19+AM19+AU19+BC19)*0.65)+((O19+AE19)*1.3)</f>
        <v>153424.7</v>
      </c>
      <c r="E19" s="14" t="n">
        <f>'Focused Minority Races'!E19</f>
        <v>29128</v>
      </c>
      <c r="F19" s="75" t="n">
        <f>IF(ISERROR(E19/(E19+G19)),"",(E19/(E19+G19)))</f>
        <v>0.694930215913158</v>
      </c>
      <c r="G19" s="14" t="n">
        <f>'Focused Minority Races'!G19</f>
        <v>12787</v>
      </c>
      <c r="H19" s="75" t="n">
        <f>IF(ISERROR(G19/(E19+G19)),"",(G19/(E19+G19)))</f>
        <v>0.305069784086842</v>
      </c>
      <c r="I19" s="14" t="n">
        <v>28466</v>
      </c>
      <c r="J19" s="75" t="n">
        <f>IF(ISERROR(I19/(I19+K19)),"",(I19/(I19+K19)))</f>
        <v>0.679460556152286</v>
      </c>
      <c r="K19" s="14" t="n">
        <v>13429</v>
      </c>
      <c r="L19" s="75" t="n">
        <f>IF(ISERROR(K19/(I19+K19)),"",(K19/(I19+K19)))</f>
        <v>0.320539443847715</v>
      </c>
      <c r="M19" s="14" t="n">
        <f>'Focused Minority Races'!I19</f>
        <v>32027</v>
      </c>
      <c r="N19" s="75" t="n">
        <f>IF(ISERROR(M19/(M19+O19)),"",(M19/(M19+O19)))</f>
        <v>0.701147160558693</v>
      </c>
      <c r="O19" s="14" t="n">
        <f>'Focused Minority Races'!K19</f>
        <v>13651</v>
      </c>
      <c r="P19" s="75" t="n">
        <f>IF(ISERROR(O19/(M19+O19)),"",(O19/(M19+O19)))</f>
        <v>0.298852839441307</v>
      </c>
      <c r="Q19" s="14" t="n">
        <f>'Focused Minority Races'!M19</f>
        <v>28908</v>
      </c>
      <c r="R19" s="75" t="n">
        <f>IF(ISERROR(Q19/(Q19+S19)),"",(Q19/(Q19+S19)))</f>
        <v>0.7087552406404</v>
      </c>
      <c r="S19" s="14" t="n">
        <f>'Focused Minority Races'!O19</f>
        <v>11879</v>
      </c>
      <c r="T19" s="75" t="n">
        <f>IF(ISERROR(S19/(Q19+S19)),"",(S19/(Q19+S19)))</f>
        <v>0.2912447593596</v>
      </c>
      <c r="U19" s="14" t="n">
        <f>'Focused Minority Races'!Q19</f>
        <v>22694</v>
      </c>
      <c r="V19" s="75" t="n">
        <f>IF(ISERROR(U19/(U19+W19)),"",(U19/(U19+W19)))</f>
        <v>0.669894028396847</v>
      </c>
      <c r="W19" s="14" t="n">
        <f>'Focused Minority Races'!S19</f>
        <v>11183</v>
      </c>
      <c r="X19" s="75" t="n">
        <f>IF(ISERROR(W19/(U19+W19)),"",(W19/(U19+W19)))</f>
        <v>0.330105971603153</v>
      </c>
      <c r="Y19" s="14" t="n">
        <v>19727</v>
      </c>
      <c r="Z19" s="75" t="n">
        <f>IF(ISERROR(Y19/(Y19+AA19)),"",(Y19/(Y19+AA19)))</f>
        <v>0.712371804131157</v>
      </c>
      <c r="AA19" s="14" t="n">
        <v>7965</v>
      </c>
      <c r="AB19" s="75" t="n">
        <f>IF(ISERROR(AA19/(Y19+AA19)),"",(AA19/(Y19+AA19)))</f>
        <v>0.287628195868843</v>
      </c>
      <c r="AC19" s="14" t="n">
        <v>32963</v>
      </c>
      <c r="AD19" s="75" t="n">
        <f>IF(ISERROR(AC19/(AC19+AE19)),"",(AC19/(AC19+AE19)))</f>
        <v>0.749994311847284</v>
      </c>
      <c r="AE19" s="14" t="n">
        <v>10988</v>
      </c>
      <c r="AF19" s="75" t="n">
        <f>IF(ISERROR(AE19/(AC19+AE19)),"",(AE19/(AC19+AE19)))</f>
        <v>0.250005688152716</v>
      </c>
      <c r="AG19" s="14" t="n">
        <f>'Focused Minority Races'!U19</f>
        <v>23095</v>
      </c>
      <c r="AH19" s="75" t="n">
        <f>IF(ISERROR(AG19/(AG19+AI19)),"",(AG19/(AG19+AI19)))</f>
        <v>0.685067631703844</v>
      </c>
      <c r="AI19" s="14" t="n">
        <f>'Focused Minority Races'!W19</f>
        <v>10617</v>
      </c>
      <c r="AJ19" s="75" t="n">
        <f>IF(ISERROR(AI19/(AG19+AI19)),"",(AI19/(AG19+AI19)))</f>
        <v>0.314932368296156</v>
      </c>
      <c r="AK19" s="14" t="n">
        <v>17496</v>
      </c>
      <c r="AL19" s="75" t="n">
        <f>IF(ISERROR(AK19/(AK19+AM19)),"",(AK19/(AK19+AM19)))</f>
        <v>0.611320754716981</v>
      </c>
      <c r="AM19" s="14" t="n">
        <v>11124</v>
      </c>
      <c r="AN19" s="75" t="n">
        <f>IF(ISERROR(AM19/(AK19+AM19)),"",(AM19/(AK19+AM19)))</f>
        <v>0.388679245283019</v>
      </c>
      <c r="AO19" s="14" t="n">
        <v>21599</v>
      </c>
      <c r="AP19" s="75" t="n">
        <f>IF(ISERROR(AO19/(AO19+AQ19)),"",(AO19/(AO19+AQ19)))</f>
        <v>0.663951307983154</v>
      </c>
      <c r="AQ19" s="14" t="n">
        <v>10932</v>
      </c>
      <c r="AR19" s="75" t="n">
        <f>IF(ISERROR(AQ19/(AO19+AQ19)),"",(AQ19/(AO19+AQ19)))</f>
        <v>0.336048692016845</v>
      </c>
      <c r="AS19" s="14" t="n">
        <v>16967</v>
      </c>
      <c r="AT19" s="75" t="n">
        <f>IF(ISERROR(AS19/(AS19+AU19)),"",(AS19/(AS19+AU19)))</f>
        <v>0.618781911013858</v>
      </c>
      <c r="AU19" s="14" t="n">
        <v>10453</v>
      </c>
      <c r="AV19" s="75" t="n">
        <f>IF(ISERROR(AU19/(AS19+AU19)),"",(AU19/(AS19+AU19)))</f>
        <v>0.381218088986142</v>
      </c>
      <c r="AW19" s="14" t="n">
        <v>23056</v>
      </c>
      <c r="AX19" s="75" t="n">
        <f>IF(ISERROR(AW19/(AW19+AY19)),"",(AW19/(AW19+AY19)))</f>
        <v>0.692060633348342</v>
      </c>
      <c r="AY19" s="14" t="n">
        <v>10259</v>
      </c>
      <c r="AZ19" s="75" t="n">
        <f>IF(ISERROR(AY19/(AW19+AY19)),"",(AY19/(AW19+AY19)))</f>
        <v>0.307939366651658</v>
      </c>
      <c r="BA19" s="14" t="n">
        <f>'Focused Minority Races'!Y19</f>
        <v>16447</v>
      </c>
      <c r="BB19" s="75" t="n">
        <f>IF(ISERROR(BA19/(BA19+BC19)),"",(BA19/(BA19+BC19)))</f>
        <v>0.595344964888149</v>
      </c>
      <c r="BC19" s="14" t="n">
        <f>'Focused Minority Races'!AA19</f>
        <v>11179</v>
      </c>
      <c r="BD19" s="75" t="n">
        <f>IF(ISERROR(BC19/(BA19+BC19)),"",(BC19/(BA19+BC19)))</f>
        <v>0.404655035111851</v>
      </c>
      <c r="BE19" s="78" t="n">
        <v>3683</v>
      </c>
      <c r="BF19" s="78"/>
      <c r="BG19" s="78" t="n">
        <v>3380</v>
      </c>
      <c r="BH19" s="78"/>
      <c r="BI19" s="78" t="n">
        <v>6034</v>
      </c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</row>
    <row r="20" ht="12.75">
      <c r="A20" s="71" t="n">
        <v>18</v>
      </c>
      <c r="B20" s="108" t="n">
        <f>((E20+Q20)*1.3)+((U20+AG20+AO20+AW20)*0.65)+((I20)*2.6)+((Y20+AK20+AS20+BA20)*0.65)+((M20+AC20)*1.3)</f>
        <v>453918.4</v>
      </c>
      <c r="C20" s="78"/>
      <c r="D20" s="108" t="n">
        <f>((G20+S20)*1.3)+((W20+AI20+AQ20+AY20)*0.65)+((K20)*2.6)+((AA20+AM20+AU20+BC20)*0.65)+((O20+AE20)*1.3)</f>
        <v>110259.5</v>
      </c>
      <c r="E20" s="14" t="n">
        <f>'Focused Minority Races'!E20</f>
        <v>43068</v>
      </c>
      <c r="F20" s="75" t="n">
        <f>IF(ISERROR(E20/(E20+G20)),"",(E20/(E20+G20)))</f>
        <v>0.817462275790073</v>
      </c>
      <c r="G20" s="14" t="n">
        <f>'Focused Minority Races'!G20</f>
        <v>9617</v>
      </c>
      <c r="H20" s="75" t="n">
        <f>IF(ISERROR(G20/(E20+G20)),"",(G20/(E20+G20)))</f>
        <v>0.182537724209927</v>
      </c>
      <c r="I20" s="14" t="n">
        <v>37854</v>
      </c>
      <c r="J20" s="75" t="n">
        <f>IF(ISERROR(I20/(I20+K20)),"",(I20/(I20+K20)))</f>
        <v>0.814502420656267</v>
      </c>
      <c r="K20" s="14" t="n">
        <v>8621</v>
      </c>
      <c r="L20" s="75" t="n">
        <f>IF(ISERROR(K20/(I20+K20)),"",(K20/(I20+K20)))</f>
        <v>0.185497579343733</v>
      </c>
      <c r="M20" s="14" t="n">
        <f>'Focused Minority Races'!I20</f>
        <v>39836</v>
      </c>
      <c r="N20" s="75" t="n">
        <f>IF(ISERROR(M20/(M20+O20)),"",(M20/(M20+O20)))</f>
        <v>0.812449012889542</v>
      </c>
      <c r="O20" s="14" t="n">
        <f>'Focused Minority Races'!K20</f>
        <v>9196</v>
      </c>
      <c r="P20" s="75" t="n">
        <f>IF(ISERROR(O20/(M20+O20)),"",(O20/(M20+O20)))</f>
        <v>0.187550987110458</v>
      </c>
      <c r="Q20" s="14" t="n">
        <f>'Focused Minority Races'!M20</f>
        <v>41683</v>
      </c>
      <c r="R20" s="75" t="n">
        <f>IF(ISERROR(Q20/(Q20+S20)),"",(Q20/(Q20+S20)))</f>
        <v>0.800549281708535</v>
      </c>
      <c r="S20" s="14" t="n">
        <f>'Focused Minority Races'!O20</f>
        <v>10385</v>
      </c>
      <c r="T20" s="75" t="n">
        <f>IF(ISERROR(S20/(Q20+S20)),"",(S20/(Q20+S20)))</f>
        <v>0.199450718291465</v>
      </c>
      <c r="U20" s="14" t="n">
        <f>'Focused Minority Races'!Q20</f>
        <v>30870</v>
      </c>
      <c r="V20" s="75" t="n">
        <f>IF(ISERROR(U20/(U20+W20)),"",(U20/(U20+W20)))</f>
        <v>0.792798808362011</v>
      </c>
      <c r="W20" s="14" t="n">
        <f>'Focused Minority Races'!S20</f>
        <v>8068</v>
      </c>
      <c r="X20" s="75" t="n">
        <f>IF(ISERROR(W20/(U20+W20)),"",(W20/(U20+W20)))</f>
        <v>0.207201191637989</v>
      </c>
      <c r="Y20" s="14" t="n">
        <v>26377</v>
      </c>
      <c r="Z20" s="75" t="n">
        <f>IF(ISERROR(Y20/(Y20+AA20)),"",(Y20/(Y20+AA20)))</f>
        <v>0.831426319936958</v>
      </c>
      <c r="AA20" s="14" t="n">
        <v>5348</v>
      </c>
      <c r="AB20" s="75" t="n">
        <f>IF(ISERROR(AA20/(Y20+AA20)),"",(AA20/(Y20+AA20)))</f>
        <v>0.168573680063042</v>
      </c>
      <c r="AC20" s="14" t="n">
        <v>39538</v>
      </c>
      <c r="AD20" s="75" t="n">
        <f>IF(ISERROR(AC20/(AC20+AE20)),"",(AC20/(AC20+AE20)))</f>
        <v>0.835527567042117</v>
      </c>
      <c r="AE20" s="14" t="n">
        <v>7783</v>
      </c>
      <c r="AF20" s="75" t="n">
        <f>IF(ISERROR(AE20/(AC20+AE20)),"",(AE20/(AC20+AE20)))</f>
        <v>0.164472432957883</v>
      </c>
      <c r="AG20" s="14" t="n">
        <f>'Focused Minority Races'!U20</f>
        <v>31695</v>
      </c>
      <c r="AH20" s="75" t="n">
        <f>IF(ISERROR(AG20/(AG20+AI20)),"",(AG20/(AG20+AI20)))</f>
        <v>0.815200617283951</v>
      </c>
      <c r="AI20" s="14" t="n">
        <f>'Focused Minority Races'!W20</f>
        <v>7185</v>
      </c>
      <c r="AJ20" s="75" t="n">
        <f>IF(ISERROR(AI20/(AG20+AI20)),"",(AI20/(AG20+AI20)))</f>
        <v>0.184799382716049</v>
      </c>
      <c r="AK20" s="14" t="n">
        <v>23109</v>
      </c>
      <c r="AL20" s="75" t="n">
        <f>IF(ISERROR(AK20/(AK20+AM20)),"",(AK20/(AK20+AM20)))</f>
        <v>0.71141828033125</v>
      </c>
      <c r="AM20" s="14" t="n">
        <v>9374</v>
      </c>
      <c r="AN20" s="75" t="n">
        <f>IF(ISERROR(AM20/(AK20+AM20)),"",(AM20/(AK20+AM20)))</f>
        <v>0.28858171966875</v>
      </c>
      <c r="AO20" s="14" t="n">
        <v>29728</v>
      </c>
      <c r="AP20" s="75" t="n">
        <f>IF(ISERROR(AO20/(AO20+AQ20)),"",(AO20/(AO20+AQ20)))</f>
        <v>0.802721823189502</v>
      </c>
      <c r="AQ20" s="14" t="n">
        <v>7306</v>
      </c>
      <c r="AR20" s="75" t="n">
        <f>IF(ISERROR(AQ20/(AO20+AQ20)),"",(AQ20/(AO20+AQ20)))</f>
        <v>0.197278176810498</v>
      </c>
      <c r="AS20" s="14" t="n">
        <v>23289</v>
      </c>
      <c r="AT20" s="75" t="n">
        <f>IF(ISERROR(AS20/(AS20+AU20)),"",(AS20/(AS20+AU20)))</f>
        <v>0.750193274062621</v>
      </c>
      <c r="AU20" s="14" t="n">
        <v>7755</v>
      </c>
      <c r="AV20" s="75" t="n">
        <f>IF(ISERROR(AU20/(AS20+AU20)),"",(AU20/(AS20+AU20)))</f>
        <v>0.249806725937379</v>
      </c>
      <c r="AW20" s="14" t="n">
        <v>31214</v>
      </c>
      <c r="AX20" s="75" t="n">
        <f>IF(ISERROR(AW20/(AW20+AY20)),"",(AW20/(AW20+AY20)))</f>
        <v>0.816137635308268</v>
      </c>
      <c r="AY20" s="14" t="n">
        <v>7032</v>
      </c>
      <c r="AZ20" s="75" t="n">
        <f>IF(ISERROR(AY20/(AW20+AY20)),"",(AY20/(AW20+AY20)))</f>
        <v>0.183862364691732</v>
      </c>
      <c r="BA20" s="14" t="n">
        <f>'Focused Minority Races'!Y20</f>
        <v>22388</v>
      </c>
      <c r="BB20" s="75" t="n">
        <f>IF(ISERROR(BA20/(BA20+BC20)),"",(BA20/(BA20+BC20)))</f>
        <v>0.710639918740477</v>
      </c>
      <c r="BC20" s="14" t="n">
        <f>'Focused Minority Races'!AA20</f>
        <v>9116</v>
      </c>
      <c r="BD20" s="75" t="n">
        <f>IF(ISERROR(BC20/(BA20+BC20)),"",(BC20/(BA20+BC20)))</f>
        <v>0.289360081259523</v>
      </c>
      <c r="BE20" s="78" t="n">
        <v>8516</v>
      </c>
      <c r="BF20" s="78"/>
      <c r="BG20" s="78" t="n">
        <v>3476</v>
      </c>
      <c r="BH20" s="78"/>
      <c r="BI20" s="78" t="n">
        <v>8805</v>
      </c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</row>
    <row r="21" ht="12.75">
      <c r="A21" s="71" t="n">
        <v>19</v>
      </c>
      <c r="B21" s="108" t="n">
        <f>((E21+Q21)*1.3)+((U21+AG21+AO21+AW21)*0.65)+((I21)*2.6)+((Y21+AK21+AS21+BA21)*0.65)+((M21+AC21)*1.3)</f>
        <v>275148.25</v>
      </c>
      <c r="C21" s="77"/>
      <c r="D21" s="108" t="n">
        <f>((G21+S21)*1.3)+((W21+AI21+AQ21+AY21)*0.65)+((K21)*2.6)+((AA21+AM21+AU21+BC21)*0.65)+((O21+AE21)*1.3)</f>
        <v>168470.25</v>
      </c>
      <c r="E21" s="14" t="n">
        <f>'Focused Minority Races'!E21</f>
        <v>22803</v>
      </c>
      <c r="F21" s="75" t="n">
        <f>IF(ISERROR(E21/(E21+G21)),"",(E21/(E21+G21)))</f>
        <v>0.5983468905799</v>
      </c>
      <c r="G21" s="14" t="n">
        <f>'Focused Minority Races'!G21</f>
        <v>15307</v>
      </c>
      <c r="H21" s="75" t="n">
        <f>IF(ISERROR(G21/(E21+G21)),"",(G21/(E21+G21)))</f>
        <v>0.4016531094201</v>
      </c>
      <c r="I21" s="14" t="n">
        <v>22314</v>
      </c>
      <c r="J21" s="75" t="n">
        <f>IF(ISERROR(I21/(I21+K21)),"",(I21/(I21+K21)))</f>
        <v>0.580761022330956</v>
      </c>
      <c r="K21" s="14" t="n">
        <v>16108</v>
      </c>
      <c r="L21" s="75" t="n">
        <f>IF(ISERROR(K21/(I21+K21)),"",(K21/(I21+K21)))</f>
        <v>0.419238977669044</v>
      </c>
      <c r="M21" s="14" t="n">
        <f>'Focused Minority Races'!I21</f>
        <v>25326</v>
      </c>
      <c r="N21" s="75" t="n">
        <f>IF(ISERROR(M21/(M21+O21)),"",(M21/(M21+O21)))</f>
        <v>0.648022107364004</v>
      </c>
      <c r="O21" s="14" t="n">
        <f>'Focused Minority Races'!K21</f>
        <v>13756</v>
      </c>
      <c r="P21" s="75" t="n">
        <f>IF(ISERROR(O21/(M21+O21)),"",(O21/(M21+O21)))</f>
        <v>0.351977892635996</v>
      </c>
      <c r="Q21" s="14" t="n">
        <f>'Focused Minority Races'!M21</f>
        <v>22360</v>
      </c>
      <c r="R21" s="75" t="n">
        <f>IF(ISERROR(Q21/(Q21+S21)),"",(Q21/(Q21+S21)))</f>
        <v>0.603248259860789</v>
      </c>
      <c r="S21" s="14" t="n">
        <f>'Focused Minority Races'!O21</f>
        <v>14706</v>
      </c>
      <c r="T21" s="75" t="n">
        <f>IF(ISERROR(S21/(Q21+S21)),"",(S21/(Q21+S21)))</f>
        <v>0.396751740139211</v>
      </c>
      <c r="U21" s="14" t="n">
        <f>'Focused Minority Races'!Q21</f>
        <v>21313</v>
      </c>
      <c r="V21" s="75" t="n">
        <f>IF(ISERROR(U21/(U21+W21)),"",(U21/(U21+W21)))</f>
        <v>0.632452001543072</v>
      </c>
      <c r="W21" s="14" t="n">
        <f>'Focused Minority Races'!S21</f>
        <v>12386</v>
      </c>
      <c r="X21" s="75" t="n">
        <f>IF(ISERROR(W21/(U21+W21)),"",(W21/(U21+W21)))</f>
        <v>0.367547998456927</v>
      </c>
      <c r="Y21" s="14" t="n">
        <v>15559</v>
      </c>
      <c r="Z21" s="75" t="n">
        <f>IF(ISERROR(Y21/(Y21+AA21)),"",(Y21/(Y21+AA21)))</f>
        <v>0.672588942203778</v>
      </c>
      <c r="AA21" s="14" t="n">
        <v>7574</v>
      </c>
      <c r="AB21" s="75" t="n">
        <f>IF(ISERROR(AA21/(Y21+AA21)),"",(AA21/(Y21+AA21)))</f>
        <v>0.327411057796222</v>
      </c>
      <c r="AC21" s="14" t="n">
        <v>26854</v>
      </c>
      <c r="AD21" s="75" t="n">
        <f>IF(ISERROR(AC21/(AC21+AE21)),"",(AC21/(AC21+AE21)))</f>
        <v>0.71979200171545</v>
      </c>
      <c r="AE21" s="14" t="n">
        <v>10454</v>
      </c>
      <c r="AF21" s="75" t="n">
        <f>IF(ISERROR(AE21/(AC21+AE21)),"",(AE21/(AC21+AE21)))</f>
        <v>0.28020799828455</v>
      </c>
      <c r="AG21" s="14" t="n">
        <f>'Focused Minority Races'!U21</f>
        <v>21741</v>
      </c>
      <c r="AH21" s="75" t="n">
        <f>IF(ISERROR(AG21/(AG21+AI21)),"",(AG21/(AG21+AI21)))</f>
        <v>0.647516082916369</v>
      </c>
      <c r="AI21" s="14" t="n">
        <f>'Focused Minority Races'!W21</f>
        <v>11835</v>
      </c>
      <c r="AJ21" s="75" t="n">
        <f>IF(ISERROR(AI21/(AG21+AI21)),"",(AI21/(AG21+AI21)))</f>
        <v>0.352483917083631</v>
      </c>
      <c r="AK21" s="14" t="n">
        <v>13696</v>
      </c>
      <c r="AL21" s="75" t="n">
        <f>IF(ISERROR(AK21/(AK21+AM21)),"",(AK21/(AK21+AM21)))</f>
        <v>0.569196243038816</v>
      </c>
      <c r="AM21" s="14" t="n">
        <v>10366</v>
      </c>
      <c r="AN21" s="75" t="n">
        <f>IF(ISERROR(AM21/(AK21+AM21)),"",(AM21/(AK21+AM21)))</f>
        <v>0.430803756961184</v>
      </c>
      <c r="AO21" s="14" t="n">
        <v>20065</v>
      </c>
      <c r="AP21" s="75" t="n">
        <f>IF(ISERROR(AO21/(AO21+AQ21)),"",(AO21/(AO21+AQ21)))</f>
        <v>0.62480538083079</v>
      </c>
      <c r="AQ21" s="14" t="n">
        <v>12049</v>
      </c>
      <c r="AR21" s="75" t="n">
        <f>IF(ISERROR(AQ21/(AO21+AQ21)),"",(AQ21/(AO21+AQ21)))</f>
        <v>0.37519461916921</v>
      </c>
      <c r="AS21" s="14" t="n">
        <v>12920</v>
      </c>
      <c r="AT21" s="75" t="n">
        <f>IF(ISERROR(AS21/(AS21+AU21)),"",(AS21/(AS21+AU21)))</f>
        <v>0.561812410314389</v>
      </c>
      <c r="AU21" s="14" t="n">
        <v>10077</v>
      </c>
      <c r="AV21" s="75" t="n">
        <f>IF(ISERROR(AU21/(AS21+AU21)),"",(AU21/(AS21+AU21)))</f>
        <v>0.438187589685611</v>
      </c>
      <c r="AW21" s="14" t="n">
        <v>21694</v>
      </c>
      <c r="AX21" s="75" t="n">
        <f>IF(ISERROR(AW21/(AW21+AY21)),"",(AW21/(AW21+AY21)))</f>
        <v>0.657214699021479</v>
      </c>
      <c r="AY21" s="14" t="n">
        <v>11315</v>
      </c>
      <c r="AZ21" s="75" t="n">
        <f>IF(ISERROR(AY21/(AW21+AY21)),"",(AY21/(AW21+AY21)))</f>
        <v>0.342785300978521</v>
      </c>
      <c r="BA21" s="14" t="n">
        <f>'Focused Minority Races'!Y21</f>
        <v>12375</v>
      </c>
      <c r="BB21" s="75" t="n">
        <f>IF(ISERROR(BA21/(BA21+BC21)),"",(BA21/(BA21+BC21)))</f>
        <v>0.536178509532062</v>
      </c>
      <c r="BC21" s="14" t="n">
        <f>'Focused Minority Races'!AA21</f>
        <v>10705</v>
      </c>
      <c r="BD21" s="75" t="n">
        <f>IF(ISERROR(BC21/(BA21+BC21)),"",(BC21/(BA21+BC21)))</f>
        <v>0.463821490467938</v>
      </c>
      <c r="BE21" s="78" t="n">
        <v>3279</v>
      </c>
      <c r="BF21" s="78"/>
      <c r="BG21" s="78" t="n">
        <v>2317</v>
      </c>
      <c r="BH21" s="78"/>
      <c r="BI21" s="78" t="n">
        <v>6059</v>
      </c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</row>
    <row r="22" ht="12.75">
      <c r="A22" s="71" t="n">
        <v>20</v>
      </c>
      <c r="B22" s="108" t="n">
        <f>((E22+Q22)*1.3)+((U22+AG22+AO22+AW22)*0.65)+((I22)*2.6)+((Y22+AK22+AS22+BA22)*0.65)+((M22+AC22)*1.3)</f>
        <v>312524.55</v>
      </c>
      <c r="C22" s="78"/>
      <c r="D22" s="108" t="n">
        <f>((G22+S22)*1.3)+((W22+AI22+AQ22+AY22)*0.65)+((K22)*2.6)+((AA22+AM22+AU22+BC22)*0.65)+((O22+AE22)*1.3)</f>
        <v>129982.45</v>
      </c>
      <c r="E22" s="14" t="n">
        <f>'Focused Minority Races'!E22</f>
        <v>28526</v>
      </c>
      <c r="F22" s="75" t="n">
        <f>IF(ISERROR(E22/(E22+G22)),"",(E22/(E22+G22)))</f>
        <v>0.658024036354409</v>
      </c>
      <c r="G22" s="14" t="n">
        <f>'Focused Minority Races'!G22</f>
        <v>14825</v>
      </c>
      <c r="H22" s="75" t="n">
        <f>IF(ISERROR(G22/(E22+G22)),"",(G22/(E22+G22)))</f>
        <v>0.341975963645591</v>
      </c>
      <c r="I22" s="14" t="n">
        <v>24116</v>
      </c>
      <c r="J22" s="75" t="n">
        <f>IF(ISERROR(I22/(I22+K22)),"",(I22/(I22+K22)))</f>
        <v>0.667478549681705</v>
      </c>
      <c r="K22" s="14" t="n">
        <v>12014</v>
      </c>
      <c r="L22" s="75" t="n">
        <f>IF(ISERROR(K22/(I22+K22)),"",(K22/(I22+K22)))</f>
        <v>0.332521450318295</v>
      </c>
      <c r="M22" s="14" t="n">
        <f>'Focused Minority Races'!I22</f>
        <v>29405</v>
      </c>
      <c r="N22" s="75" t="n">
        <f>IF(ISERROR(M22/(M22+O22)),"",(M22/(M22+O22)))</f>
        <v>0.74896207432312</v>
      </c>
      <c r="O22" s="14" t="n">
        <f>'Focused Minority Races'!K22</f>
        <v>9856</v>
      </c>
      <c r="P22" s="75" t="n">
        <f>IF(ISERROR(O22/(M22+O22)),"",(O22/(M22+O22)))</f>
        <v>0.25103792567688</v>
      </c>
      <c r="Q22" s="14" t="n">
        <f>'Focused Minority Races'!M22</f>
        <v>28190</v>
      </c>
      <c r="R22" s="75" t="n">
        <f>IF(ISERROR(Q22/(Q22+S22)),"",(Q22/(Q22+S22)))</f>
        <v>0.669357711029325</v>
      </c>
      <c r="S22" s="14" t="n">
        <f>'Focused Minority Races'!O22</f>
        <v>13925</v>
      </c>
      <c r="T22" s="75" t="n">
        <f>IF(ISERROR(S22/(Q22+S22)),"",(S22/(Q22+S22)))</f>
        <v>0.330642288970676</v>
      </c>
      <c r="U22" s="14" t="n">
        <f>'Focused Minority Races'!Q22</f>
        <v>21757</v>
      </c>
      <c r="V22" s="75" t="n">
        <f>IF(ISERROR(U22/(U22+W22)),"",(U22/(U22+W22)))</f>
        <v>0.703745633329021</v>
      </c>
      <c r="W22" s="14" t="n">
        <f>'Focused Minority Races'!S22</f>
        <v>9159</v>
      </c>
      <c r="X22" s="75" t="n">
        <f>IF(ISERROR(W22/(U22+W22)),"",(W22/(U22+W22)))</f>
        <v>0.296254366670979</v>
      </c>
      <c r="Y22" s="14" t="n">
        <v>17597</v>
      </c>
      <c r="Z22" s="75" t="n">
        <f>IF(ISERROR(Y22/(Y22+AA22)),"",(Y22/(Y22+AA22)))</f>
        <v>0.784914581381864</v>
      </c>
      <c r="AA22" s="14" t="n">
        <v>4822</v>
      </c>
      <c r="AB22" s="75" t="n">
        <f>IF(ISERROR(AA22/(Y22+AA22)),"",(AA22/(Y22+AA22)))</f>
        <v>0.215085418618136</v>
      </c>
      <c r="AC22" s="14" t="n">
        <v>30323</v>
      </c>
      <c r="AD22" s="75" t="n">
        <f>IF(ISERROR(AC22/(AC22+AE22)),"",(AC22/(AC22+AE22)))</f>
        <v>0.805926910299003</v>
      </c>
      <c r="AE22" s="14" t="n">
        <v>7302</v>
      </c>
      <c r="AF22" s="75" t="n">
        <f>IF(ISERROR(AE22/(AC22+AE22)),"",(AE22/(AC22+AE22)))</f>
        <v>0.194073089700997</v>
      </c>
      <c r="AG22" s="14" t="n">
        <f>'Focused Minority Races'!U22</f>
        <v>22250</v>
      </c>
      <c r="AH22" s="75" t="n">
        <f>IF(ISERROR(AG22/(AG22+AI22)),"",(AG22/(AG22+AI22)))</f>
        <v>0.724897374079625</v>
      </c>
      <c r="AI22" s="14" t="n">
        <f>'Focused Minority Races'!W22</f>
        <v>8444</v>
      </c>
      <c r="AJ22" s="75" t="n">
        <f>IF(ISERROR(AI22/(AG22+AI22)),"",(AI22/(AG22+AI22)))</f>
        <v>0.275102625920375</v>
      </c>
      <c r="AK22" s="14" t="n">
        <v>16245</v>
      </c>
      <c r="AL22" s="75" t="n">
        <f>IF(ISERROR(AK22/(AK22+AM22)),"",(AK22/(AK22+AM22)))</f>
        <v>0.703459922920366</v>
      </c>
      <c r="AM22" s="14" t="n">
        <v>6848</v>
      </c>
      <c r="AN22" s="75" t="n">
        <f>IF(ISERROR(AM22/(AK22+AM22)),"",(AM22/(AK22+AM22)))</f>
        <v>0.296540077079635</v>
      </c>
      <c r="AO22" s="14" t="n">
        <v>20893</v>
      </c>
      <c r="AP22" s="75" t="n">
        <f>IF(ISERROR(AO22/(AO22+AQ22)),"",(AO22/(AO22+AQ22)))</f>
        <v>0.707302210636785</v>
      </c>
      <c r="AQ22" s="14" t="n">
        <v>8646</v>
      </c>
      <c r="AR22" s="75" t="n">
        <f>IF(ISERROR(AQ22/(AO22+AQ22)),"",(AQ22/(AO22+AQ22)))</f>
        <v>0.292697789363215</v>
      </c>
      <c r="AS22" s="14" t="n">
        <v>15370</v>
      </c>
      <c r="AT22" s="75" t="n">
        <f>IF(ISERROR(AS22/(AS22+AU22)),"",(AS22/(AS22+AU22)))</f>
        <v>0.692279974777047</v>
      </c>
      <c r="AU22" s="14" t="n">
        <v>6832</v>
      </c>
      <c r="AV22" s="75" t="n">
        <f>IF(ISERROR(AU22/(AS22+AU22)),"",(AU22/(AS22+AU22)))</f>
        <v>0.307720025222953</v>
      </c>
      <c r="AW22" s="14" t="n">
        <v>22237</v>
      </c>
      <c r="AX22" s="75" t="n">
        <f>IF(ISERROR(AW22/(AW22+AY22)),"",(AW22/(AW22+AY22)))</f>
        <v>0.732468131361376</v>
      </c>
      <c r="AY22" s="14" t="n">
        <v>8122</v>
      </c>
      <c r="AZ22" s="75" t="n">
        <f>IF(ISERROR(AY22/(AW22+AY22)),"",(AY22/(AW22+AY22)))</f>
        <v>0.267531868638624</v>
      </c>
      <c r="BA22" s="14" t="n">
        <f>'Focused Minority Races'!Y22</f>
        <v>15106</v>
      </c>
      <c r="BB22" s="75" t="n">
        <f>IF(ISERROR(BA22/(BA22+BC22)),"",(BA22/(BA22+BC22)))</f>
        <v>0.676367869615832</v>
      </c>
      <c r="BC22" s="14" t="n">
        <f>'Focused Minority Races'!AA22</f>
        <v>7228</v>
      </c>
      <c r="BD22" s="75" t="n">
        <f>IF(ISERROR(BC22/(BA22+BC22)),"",(BC22/(BA22+BC22)))</f>
        <v>0.323632130384168</v>
      </c>
      <c r="BE22" s="78" t="n">
        <v>2862</v>
      </c>
      <c r="BF22" s="78"/>
      <c r="BG22" s="78" t="n">
        <v>3180</v>
      </c>
      <c r="BH22" s="78"/>
      <c r="BI22" s="78" t="n">
        <v>5362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</row>
    <row r="23" ht="12.75">
      <c r="A23" s="71" t="n">
        <v>21</v>
      </c>
      <c r="B23" s="108" t="n">
        <f>((E23+Q23)*1.3)+((U23+AG23+AO23+AW23)*0.65)+((I23)*2.6)+((Y23+AK23+AS23+BA23)*0.65)+((M23+AC23)*1.3)</f>
        <v>440828.7</v>
      </c>
      <c r="C23" s="77"/>
      <c r="D23" s="108" t="n">
        <f>((G23+S23)*1.3)+((W23+AI23+AQ23+AY23)*0.65)+((K23)*2.6)+((AA23+AM23+AU23+BC23)*0.65)+((O23+AE23)*1.3)</f>
        <v>123462.3</v>
      </c>
      <c r="E23" s="14" t="n">
        <f>'Focused Minority Races'!E23</f>
        <v>41959</v>
      </c>
      <c r="F23" s="75" t="n">
        <f>IF(ISERROR(E23/(E23+G23)),"",(E23/(E23+G23)))</f>
        <v>0.802597601331319</v>
      </c>
      <c r="G23" s="14" t="n">
        <f>'Focused Minority Races'!G23</f>
        <v>10320</v>
      </c>
      <c r="H23" s="75" t="n">
        <f>IF(ISERROR(G23/(E23+G23)),"",(G23/(E23+G23)))</f>
        <v>0.197402398668682</v>
      </c>
      <c r="I23" s="14" t="n">
        <v>36388</v>
      </c>
      <c r="J23" s="75" t="n">
        <f>IF(ISERROR(I23/(I23+K23)),"",(I23/(I23+K23)))</f>
        <v>0.793389150532008</v>
      </c>
      <c r="K23" s="14" t="n">
        <v>9476</v>
      </c>
      <c r="L23" s="75" t="n">
        <f>IF(ISERROR(K23/(I23+K23)),"",(K23/(I23+K23)))</f>
        <v>0.206610849467992</v>
      </c>
      <c r="M23" s="14" t="n">
        <f>'Focused Minority Races'!I23</f>
        <v>39204</v>
      </c>
      <c r="N23" s="75" t="n">
        <f>IF(ISERROR(M23/(M23+O23)),"",(M23/(M23+O23)))</f>
        <v>0.78550962752209</v>
      </c>
      <c r="O23" s="14" t="n">
        <f>'Focused Minority Races'!K23</f>
        <v>10705</v>
      </c>
      <c r="P23" s="75" t="n">
        <f>IF(ISERROR(O23/(M23+O23)),"",(O23/(M23+O23)))</f>
        <v>0.21449037247791</v>
      </c>
      <c r="Q23" s="14" t="n">
        <f>'Focused Minority Races'!M23</f>
        <v>40593</v>
      </c>
      <c r="R23" s="75" t="n">
        <f>IF(ISERROR(Q23/(Q23+S23)),"",(Q23/(Q23+S23)))</f>
        <v>0.786076684740511</v>
      </c>
      <c r="S23" s="14" t="n">
        <f>'Focused Minority Races'!O23</f>
        <v>11047</v>
      </c>
      <c r="T23" s="75" t="n">
        <f>IF(ISERROR(S23/(Q23+S23)),"",(S23/(Q23+S23)))</f>
        <v>0.213923315259489</v>
      </c>
      <c r="U23" s="14" t="n">
        <f>'Focused Minority Races'!Q23</f>
        <v>29473</v>
      </c>
      <c r="V23" s="75" t="n">
        <f>IF(ISERROR(U23/(U23+W23)),"",(U23/(U23+W23)))</f>
        <v>0.766388433835193</v>
      </c>
      <c r="W23" s="14" t="n">
        <f>'Focused Minority Races'!S23</f>
        <v>8984</v>
      </c>
      <c r="X23" s="75" t="n">
        <f>IF(ISERROR(W23/(U23+W23)),"",(W23/(U23+W23)))</f>
        <v>0.233611566164807</v>
      </c>
      <c r="Y23" s="14" t="n">
        <v>26188</v>
      </c>
      <c r="Z23" s="75" t="n">
        <f>IF(ISERROR(Y23/(Y23+AA23)),"",(Y23/(Y23+AA23)))</f>
        <v>0.807225201898773</v>
      </c>
      <c r="AA23" s="14" t="n">
        <v>6254</v>
      </c>
      <c r="AB23" s="75" t="n">
        <f>IF(ISERROR(AA23/(Y23+AA23)),"",(AA23/(Y23+AA23)))</f>
        <v>0.192774798101227</v>
      </c>
      <c r="AC23" s="14" t="n">
        <v>39426</v>
      </c>
      <c r="AD23" s="75" t="n">
        <f>IF(ISERROR(AC23/(AC23+AE23)),"",(AC23/(AC23+AE23)))</f>
        <v>0.815648468047252</v>
      </c>
      <c r="AE23" s="14" t="n">
        <v>8911</v>
      </c>
      <c r="AF23" s="75" t="n">
        <f>IF(ISERROR(AE23/(AC23+AE23)),"",(AE23/(AC23+AE23)))</f>
        <v>0.184351531952748</v>
      </c>
      <c r="AG23" s="14" t="n">
        <f>'Focused Minority Races'!U23</f>
        <v>30078</v>
      </c>
      <c r="AH23" s="75" t="n">
        <f>IF(ISERROR(AG23/(AG23+AI23)),"",(AG23/(AG23+AI23)))</f>
        <v>0.785346875897543</v>
      </c>
      <c r="AI23" s="14" t="n">
        <f>'Focused Minority Races'!W23</f>
        <v>8221</v>
      </c>
      <c r="AJ23" s="75" t="n">
        <f>IF(ISERROR(AI23/(AG23+AI23)),"",(AI23/(AG23+AI23)))</f>
        <v>0.214653124102457</v>
      </c>
      <c r="AK23" s="14" t="n">
        <v>22659</v>
      </c>
      <c r="AL23" s="75" t="n">
        <f>IF(ISERROR(AK23/(AK23+AM23)),"",(AK23/(AK23+AM23)))</f>
        <v>0.681699208760793</v>
      </c>
      <c r="AM23" s="14" t="n">
        <v>10580</v>
      </c>
      <c r="AN23" s="75" t="n">
        <f>IF(ISERROR(AM23/(AK23+AM23)),"",(AM23/(AK23+AM23)))</f>
        <v>0.318300791239207</v>
      </c>
      <c r="AO23" s="14" t="n">
        <v>27887</v>
      </c>
      <c r="AP23" s="75" t="n">
        <f>IF(ISERROR(AO23/(AO23+AQ23)),"",(AO23/(AO23+AQ23)))</f>
        <v>0.772707121086173</v>
      </c>
      <c r="AQ23" s="14" t="n">
        <v>8203</v>
      </c>
      <c r="AR23" s="75" t="n">
        <f>IF(ISERROR(AQ23/(AO23+AQ23)),"",(AQ23/(AO23+AQ23)))</f>
        <v>0.227292878913827</v>
      </c>
      <c r="AS23" s="14" t="n">
        <v>22661</v>
      </c>
      <c r="AT23" s="75" t="n">
        <f>IF(ISERROR(AS23/(AS23+AU23)),"",(AS23/(AS23+AU23)))</f>
        <v>0.71229647325077</v>
      </c>
      <c r="AU23" s="14" t="n">
        <v>9153</v>
      </c>
      <c r="AV23" s="75" t="n">
        <f>IF(ISERROR(AU23/(AS23+AU23)),"",(AU23/(AS23+AU23)))</f>
        <v>0.28770352674923</v>
      </c>
      <c r="AW23" s="14" t="n">
        <v>29676</v>
      </c>
      <c r="AX23" s="75" t="n">
        <f>IF(ISERROR(AW23/(AW23+AY23)),"",(AW23/(AW23+AY23)))</f>
        <v>0.786640159045726</v>
      </c>
      <c r="AY23" s="14" t="n">
        <v>8049</v>
      </c>
      <c r="AZ23" s="75" t="n">
        <f>IF(ISERROR(AY23/(AW23+AY23)),"",(AY23/(AW23+AY23)))</f>
        <v>0.213359840954274</v>
      </c>
      <c r="BA23" s="14" t="n">
        <f>'Focused Minority Races'!Y23</f>
        <v>21660</v>
      </c>
      <c r="BB23" s="75" t="n">
        <f>IF(ISERROR(BA23/(BA23+BC23)),"",(BA23/(BA23+BC23)))</f>
        <v>0.67083746283449</v>
      </c>
      <c r="BC23" s="14" t="n">
        <f>'Focused Minority Races'!AA23</f>
        <v>10628</v>
      </c>
      <c r="BD23" s="75" t="n">
        <f>IF(ISERROR(BC23/(BA23+BC23)),"",(BC23/(BA23+BC23)))</f>
        <v>0.32916253716551</v>
      </c>
      <c r="BE23" s="78" t="n">
        <v>5875</v>
      </c>
      <c r="BF23" s="78"/>
      <c r="BG23" s="78" t="n">
        <v>3942</v>
      </c>
      <c r="BH23" s="78"/>
      <c r="BI23" s="78" t="n">
        <v>8969</v>
      </c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</row>
    <row r="24" ht="12.75">
      <c r="A24" s="71" t="n">
        <v>22</v>
      </c>
      <c r="B24" s="108" t="n">
        <f>((E24+Q24)*1.3)+((U24+AG24+AO24+AW24)*0.65)+((I24)*2.6)+((Y24+AK24+AS24+BA24)*0.65)+((M24+AC24)*1.3)</f>
        <v>277044.3</v>
      </c>
      <c r="C24" s="78"/>
      <c r="D24" s="108" t="n">
        <f>((G24+S24)*1.3)+((W24+AI24+AQ24+AY24)*0.65)+((K24)*2.6)+((AA24+AM24+AU24+BC24)*0.65)+((O24+AE24)*1.3)</f>
        <v>263878.55</v>
      </c>
      <c r="E24" s="14" t="n">
        <f>'Focused Minority Races'!E24</f>
        <v>25375</v>
      </c>
      <c r="F24" s="75" t="n">
        <f>IF(ISERROR(E24/(E24+G24)),"",(E24/(E24+G24)))</f>
        <v>0.482038715070002</v>
      </c>
      <c r="G24" s="14" t="n">
        <f>'Focused Minority Races'!G24</f>
        <v>27266</v>
      </c>
      <c r="H24" s="75" t="n">
        <f>IF(ISERROR(G24/(E24+G24)),"",(G24/(E24+G24)))</f>
        <v>0.517961284929997</v>
      </c>
      <c r="I24" s="14" t="n">
        <v>20215</v>
      </c>
      <c r="J24" s="75" t="n">
        <f>IF(ISERROR(I24/(I24+K24)),"",(I24/(I24+K24)))</f>
        <v>0.462532890973573</v>
      </c>
      <c r="K24" s="14" t="n">
        <v>23490</v>
      </c>
      <c r="L24" s="75" t="n">
        <f>IF(ISERROR(K24/(I24+K24)),"",(K24/(I24+K24)))</f>
        <v>0.537467109026427</v>
      </c>
      <c r="M24" s="14" t="n">
        <f>'Focused Minority Races'!I24</f>
        <v>25045</v>
      </c>
      <c r="N24" s="75" t="n">
        <f>IF(ISERROR(M24/(M24+O24)),"",(M24/(M24+O24)))</f>
        <v>0.554522307096203</v>
      </c>
      <c r="O24" s="14" t="n">
        <f>'Focused Minority Races'!K24</f>
        <v>20120</v>
      </c>
      <c r="P24" s="75" t="n">
        <f>IF(ISERROR(O24/(M24+O24)),"",(O24/(M24+O24)))</f>
        <v>0.445477692903797</v>
      </c>
      <c r="Q24" s="14" t="n">
        <f>'Focused Minority Races'!M24</f>
        <v>24974</v>
      </c>
      <c r="R24" s="75" t="n">
        <f>IF(ISERROR(Q24/(Q24+S24)),"",(Q24/(Q24+S24)))</f>
        <v>0.484499282194545</v>
      </c>
      <c r="S24" s="14" t="n">
        <f>'Focused Minority Races'!O24</f>
        <v>26572</v>
      </c>
      <c r="T24" s="75" t="n">
        <f>IF(ISERROR(S24/(Q24+S24)),"",(S24/(Q24+S24)))</f>
        <v>0.515500717805455</v>
      </c>
      <c r="U24" s="14" t="n">
        <f>'Focused Minority Races'!Q24</f>
        <v>21083</v>
      </c>
      <c r="V24" s="75" t="n">
        <f>IF(ISERROR(U24/(U24+W24)),"",(U24/(U24+W24)))</f>
        <v>0.522270114942529</v>
      </c>
      <c r="W24" s="14" t="n">
        <f>'Focused Minority Races'!S24</f>
        <v>19285</v>
      </c>
      <c r="X24" s="75" t="n">
        <f>IF(ISERROR(W24/(U24+W24)),"",(W24/(U24+W24)))</f>
        <v>0.477729885057471</v>
      </c>
      <c r="Y24" s="14" t="n">
        <v>16836</v>
      </c>
      <c r="Z24" s="75" t="n">
        <f>IF(ISERROR(Y24/(Y24+AA24)),"",(Y24/(Y24+AA24)))</f>
        <v>0.590529638723255</v>
      </c>
      <c r="AA24" s="14" t="n">
        <v>11674</v>
      </c>
      <c r="AB24" s="75" t="n">
        <f>IF(ISERROR(AA24/(Y24+AA24)),"",(AA24/(Y24+AA24)))</f>
        <v>0.409470361276745</v>
      </c>
      <c r="AC24" s="14" t="n">
        <v>27260</v>
      </c>
      <c r="AD24" s="75" t="n">
        <f>IF(ISERROR(AC24/(AC24+AE24)),"",(AC24/(AC24+AE24)))</f>
        <v>0.631691152616212</v>
      </c>
      <c r="AE24" s="14" t="n">
        <v>15894</v>
      </c>
      <c r="AF24" s="75" t="n">
        <f>IF(ISERROR(AE24/(AC24+AE24)),"",(AE24/(AC24+AE24)))</f>
        <v>0.368308847383788</v>
      </c>
      <c r="AG24" s="14" t="n">
        <f>'Focused Minority Races'!U24</f>
        <v>21713</v>
      </c>
      <c r="AH24" s="75" t="n">
        <f>IF(ISERROR(AG24/(AG24+AI24)),"",(AG24/(AG24+AI24)))</f>
        <v>0.542296261145383</v>
      </c>
      <c r="AI24" s="14" t="n">
        <f>'Focused Minority Races'!W24</f>
        <v>18326</v>
      </c>
      <c r="AJ24" s="75" t="n">
        <f>IF(ISERROR(AI24/(AG24+AI24)),"",(AI24/(AG24+AI24)))</f>
        <v>0.457703738854617</v>
      </c>
      <c r="AK24" s="14" t="n">
        <v>14202</v>
      </c>
      <c r="AL24" s="75" t="n">
        <f>IF(ISERROR(AK24/(AK24+AM24)),"",(AK24/(AK24+AM24)))</f>
        <v>0.476417309627642</v>
      </c>
      <c r="AM24" s="14" t="n">
        <v>15608</v>
      </c>
      <c r="AN24" s="75" t="n">
        <f>IF(ISERROR(AM24/(AK24+AM24)),"",(AM24/(AK24+AM24)))</f>
        <v>0.523582690372358</v>
      </c>
      <c r="AO24" s="14" t="n">
        <v>19427</v>
      </c>
      <c r="AP24" s="75" t="n">
        <f>IF(ISERROR(AO24/(AO24+AQ24)),"",(AO24/(AO24+AQ24)))</f>
        <v>0.511559932589004</v>
      </c>
      <c r="AQ24" s="14" t="n">
        <v>18549</v>
      </c>
      <c r="AR24" s="75" t="n">
        <f>IF(ISERROR(AQ24/(AO24+AQ24)),"",(AQ24/(AO24+AQ24)))</f>
        <v>0.488440067410996</v>
      </c>
      <c r="AS24" s="14" t="n">
        <v>13166</v>
      </c>
      <c r="AT24" s="75" t="n">
        <f>IF(ISERROR(AS24/(AS24+AU24)),"",(AS24/(AS24+AU24)))</f>
        <v>0.466862877202936</v>
      </c>
      <c r="AU24" s="14" t="n">
        <v>15035</v>
      </c>
      <c r="AV24" s="75" t="n">
        <f>IF(ISERROR(AU24/(AS24+AU24)),"",(AU24/(AS24+AU24)))</f>
        <v>0.533137122797064</v>
      </c>
      <c r="AW24" s="14" t="n">
        <v>21316</v>
      </c>
      <c r="AX24" s="75" t="n">
        <f>IF(ISERROR(AW24/(AW24+AY24)),"",(AW24/(AW24+AY24)))</f>
        <v>0.544720433404886</v>
      </c>
      <c r="AY24" s="14" t="n">
        <v>17816</v>
      </c>
      <c r="AZ24" s="75" t="n">
        <f>IF(ISERROR(AY24/(AW24+AY24)),"",(AY24/(AW24+AY24)))</f>
        <v>0.455279566595114</v>
      </c>
      <c r="BA24" s="14" t="n">
        <f>'Focused Minority Races'!Y24</f>
        <v>12311</v>
      </c>
      <c r="BB24" s="75" t="n">
        <f>IF(ISERROR(BA24/(BA24+BC24)),"",(BA24/(BA24+BC24)))</f>
        <v>0.434695102574062</v>
      </c>
      <c r="BC24" s="14" t="n">
        <f>'Focused Minority Races'!AA24</f>
        <v>16010</v>
      </c>
      <c r="BD24" s="75" t="n">
        <f>IF(ISERROR(BC24/(BA24+BC24)),"",(BC24/(BA24+BC24)))</f>
        <v>0.565304897425938</v>
      </c>
      <c r="BE24" s="78" t="n">
        <v>3143</v>
      </c>
      <c r="BF24" s="78"/>
      <c r="BG24" s="78" t="n">
        <v>1606</v>
      </c>
      <c r="BH24" s="78"/>
      <c r="BI24" s="78" t="n">
        <v>6490</v>
      </c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</row>
    <row r="25" ht="12.75">
      <c r="A25" s="71" t="n">
        <v>23</v>
      </c>
      <c r="B25" s="108" t="n">
        <f>((E25+Q25)*1.3)+((U25+AG25+AO25+AW25)*0.65)+((I25)*2.6)+((Y25+AK25+AS25+BA25)*0.65)+((M25+AC25)*1.3)</f>
        <v>263704.35</v>
      </c>
      <c r="C25" s="77"/>
      <c r="D25" s="108" t="n">
        <f>((G25+S25)*1.3)+((W25+AI25+AQ25+AY25)*0.65)+((K25)*2.6)+((AA25+AM25+AU25+BC25)*0.65)+((O25+AE25)*1.3)</f>
        <v>236067</v>
      </c>
      <c r="E25" s="14" t="n">
        <f>'Focused Minority Races'!E25</f>
        <v>24644</v>
      </c>
      <c r="F25" s="75" t="n">
        <f>IF(ISERROR(E25/(E25+G25)),"",(E25/(E25+G25)))</f>
        <v>0.504286971290593</v>
      </c>
      <c r="G25" s="14" t="n">
        <f>'Focused Minority Races'!G25</f>
        <v>24225</v>
      </c>
      <c r="H25" s="75" t="n">
        <f>IF(ISERROR(G25/(E25+G25)),"",(G25/(E25+G25)))</f>
        <v>0.495713028709407</v>
      </c>
      <c r="I25" s="14" t="n">
        <v>19694</v>
      </c>
      <c r="J25" s="75" t="n">
        <f>IF(ISERROR(I25/(I25+K25)),"",(I25/(I25+K25)))</f>
        <v>0.476402428699291</v>
      </c>
      <c r="K25" s="14" t="n">
        <v>21645</v>
      </c>
      <c r="L25" s="75" t="n">
        <f>IF(ISERROR(K25/(I25+K25)),"",(K25/(I25+K25)))</f>
        <v>0.523597571300709</v>
      </c>
      <c r="M25" s="14" t="n">
        <f>'Focused Minority Races'!I25</f>
        <v>23323</v>
      </c>
      <c r="N25" s="75" t="n">
        <f>IF(ISERROR(M25/(M25+O25)),"",(M25/(M25+O25)))</f>
        <v>0.555984648024983</v>
      </c>
      <c r="O25" s="14" t="n">
        <f>'Focused Minority Races'!K25</f>
        <v>18626</v>
      </c>
      <c r="P25" s="75" t="n">
        <f>IF(ISERROR(O25/(M25+O25)),"",(O25/(M25+O25)))</f>
        <v>0.444015351975017</v>
      </c>
      <c r="Q25" s="14" t="n">
        <f>'Focused Minority Races'!M25</f>
        <v>24612</v>
      </c>
      <c r="R25" s="75" t="n">
        <f>IF(ISERROR(Q25/(Q25+S25)),"",(Q25/(Q25+S25)))</f>
        <v>0.515520924971723</v>
      </c>
      <c r="S25" s="14" t="n">
        <f>'Focused Minority Races'!O25</f>
        <v>23130</v>
      </c>
      <c r="T25" s="75" t="n">
        <f>IF(ISERROR(S25/(Q25+S25)),"",(S25/(Q25+S25)))</f>
        <v>0.484479075028277</v>
      </c>
      <c r="U25" s="14" t="n">
        <f>'Focused Minority Races'!Q25</f>
        <v>19902</v>
      </c>
      <c r="V25" s="75" t="n">
        <f>IF(ISERROR(U25/(U25+W25)),"",(U25/(U25+W25)))</f>
        <v>0.550600343053173</v>
      </c>
      <c r="W25" s="14" t="n">
        <f>'Focused Minority Races'!S25</f>
        <v>16244</v>
      </c>
      <c r="X25" s="75" t="n">
        <f>IF(ISERROR(W25/(U25+W25)),"",(W25/(U25+W25)))</f>
        <v>0.449399656946827</v>
      </c>
      <c r="Y25" s="14" t="n">
        <v>15426</v>
      </c>
      <c r="Z25" s="75" t="n">
        <f>IF(ISERROR(Y25/(Y25+AA25)),"",(Y25/(Y25+AA25)))</f>
        <v>0.594909371384497</v>
      </c>
      <c r="AA25" s="14" t="n">
        <v>10504</v>
      </c>
      <c r="AB25" s="75" t="n">
        <f>IF(ISERROR(AA25/(Y25+AA25)),"",(AA25/(Y25+AA25)))</f>
        <v>0.405090628615503</v>
      </c>
      <c r="AC25" s="14" t="n">
        <v>26153</v>
      </c>
      <c r="AD25" s="75" t="n">
        <f>IF(ISERROR(AC25/(AC25+AE25)),"",(AC25/(AC25+AE25)))</f>
        <v>0.652243309973315</v>
      </c>
      <c r="AE25" s="14" t="n">
        <v>13944</v>
      </c>
      <c r="AF25" s="75" t="n">
        <f>IF(ISERROR(AE25/(AC25+AE25)),"",(AE25/(AC25+AE25)))</f>
        <v>0.347756690026685</v>
      </c>
      <c r="AG25" s="14" t="n">
        <f>'Focused Minority Races'!U25</f>
        <v>20044</v>
      </c>
      <c r="AH25" s="75" t="n">
        <f>IF(ISERROR(AG25/(AG25+AI25)),"",(AG25/(AG25+AI25)))</f>
        <v>0.558639910813824</v>
      </c>
      <c r="AI25" s="14" t="n">
        <f>'Focused Minority Races'!W25</f>
        <v>15836</v>
      </c>
      <c r="AJ25" s="75" t="n">
        <f>IF(ISERROR(AI25/(AG25+AI25)),"",(AI25/(AG25+AI25)))</f>
        <v>0.441360089186176</v>
      </c>
      <c r="AK25" s="14" t="n">
        <v>12802</v>
      </c>
      <c r="AL25" s="75" t="n">
        <f>IF(ISERROR(AK25/(AK25+AM25)),"",(AK25/(AK25+AM25)))</f>
        <v>0.472764873148935</v>
      </c>
      <c r="AM25" s="14" t="n">
        <v>14277</v>
      </c>
      <c r="AN25" s="75" t="n">
        <f>IF(ISERROR(AM25/(AK25+AM25)),"",(AM25/(AK25+AM25)))</f>
        <v>0.527235126851065</v>
      </c>
      <c r="AO25" s="14" t="n">
        <v>18080</v>
      </c>
      <c r="AP25" s="75" t="n">
        <f>IF(ISERROR(AO25/(AO25+AQ25)),"",(AO25/(AO25+AQ25)))</f>
        <v>0.52918105719136</v>
      </c>
      <c r="AQ25" s="14" t="n">
        <v>16086</v>
      </c>
      <c r="AR25" s="75" t="n">
        <f>IF(ISERROR(AQ25/(AO25+AQ25)),"",(AQ25/(AO25+AQ25)))</f>
        <v>0.47081894280864</v>
      </c>
      <c r="AS25" s="14" t="n">
        <v>11926</v>
      </c>
      <c r="AT25" s="75" t="n">
        <f>IF(ISERROR(AS25/(AS25+AU25)),"",(AS25/(AS25+AU25)))</f>
        <v>0.464209256159745</v>
      </c>
      <c r="AU25" s="14" t="n">
        <v>13765</v>
      </c>
      <c r="AV25" s="75" t="n">
        <f>IF(ISERROR(AU25/(AS25+AU25)),"",(AU25/(AS25+AU25)))</f>
        <v>0.535790743840255</v>
      </c>
      <c r="AW25" s="14" t="n">
        <v>20050</v>
      </c>
      <c r="AX25" s="75" t="n">
        <f>IF(ISERROR(AW25/(AW25+AY25)),"",(AW25/(AW25+AY25)))</f>
        <v>0.567217381464298</v>
      </c>
      <c r="AY25" s="14" t="n">
        <v>15298</v>
      </c>
      <c r="AZ25" s="75" t="n">
        <f>IF(ISERROR(AY25/(AW25+AY25)),"",(AY25/(AW25+AY25)))</f>
        <v>0.432782618535702</v>
      </c>
      <c r="BA25" s="14" t="n">
        <f>'Focused Minority Races'!Y25</f>
        <v>11229</v>
      </c>
      <c r="BB25" s="75" t="n">
        <f>IF(ISERROR(BA25/(BA25+BC25)),"",(BA25/(BA25+BC25)))</f>
        <v>0.432400169432785</v>
      </c>
      <c r="BC25" s="14" t="n">
        <f>'Focused Minority Races'!AA25</f>
        <v>14740</v>
      </c>
      <c r="BD25" s="75" t="n">
        <f>IF(ISERROR(BC25/(BA25+BC25)),"",(BC25/(BA25+BC25)))</f>
        <v>0.567599830567215</v>
      </c>
      <c r="BE25" s="78" t="n">
        <v>2730</v>
      </c>
      <c r="BF25" s="78"/>
      <c r="BG25" s="78" t="n">
        <v>1973</v>
      </c>
      <c r="BH25" s="78"/>
      <c r="BI25" s="78" t="n">
        <v>5831</v>
      </c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</row>
    <row r="26" ht="12.75">
      <c r="A26" s="71" t="n">
        <v>24</v>
      </c>
      <c r="B26" s="108" t="n">
        <f>((E26+Q26)*1.3)+((U26+AG26+AO26+AW26)*0.65)+((I26)*2.6)+((Y26+AK26+AS26+BA26)*0.65)+((M26+AC26)*1.3)</f>
        <v>351082.55</v>
      </c>
      <c r="C26" s="78"/>
      <c r="D26" s="108" t="n">
        <f>((G26+S26)*1.3)+((W26+AI26+AQ26+AY26)*0.65)+((K26)*2.6)+((AA26+AM26+AU26+BC26)*0.65)+((O26+AE26)*1.3)</f>
        <v>285182.95</v>
      </c>
      <c r="E26" s="14" t="n">
        <f>'Focused Minority Races'!E26</f>
        <v>34811</v>
      </c>
      <c r="F26" s="75" t="n">
        <f>IF(ISERROR(E26/(E26+G26)),"",(E26/(E26+G26)))</f>
        <v>0.563676992081869</v>
      </c>
      <c r="G26" s="14" t="n">
        <f>'Focused Minority Races'!G26</f>
        <v>26946</v>
      </c>
      <c r="H26" s="75" t="n">
        <f>IF(ISERROR(G26/(E26+G26)),"",(G26/(E26+G26)))</f>
        <v>0.436323007918131</v>
      </c>
      <c r="I26" s="14" t="n">
        <v>28471</v>
      </c>
      <c r="J26" s="75" t="n">
        <f>IF(ISERROR(I26/(I26+K26)),"",(I26/(I26+K26)))</f>
        <v>0.552620341614907</v>
      </c>
      <c r="K26" s="14" t="n">
        <v>23049</v>
      </c>
      <c r="L26" s="75" t="n">
        <f>IF(ISERROR(K26/(I26+K26)),"",(K26/(I26+K26)))</f>
        <v>0.447379658385093</v>
      </c>
      <c r="M26" s="14" t="n">
        <f>'Focused Minority Races'!I26</f>
        <v>27296</v>
      </c>
      <c r="N26" s="75" t="n">
        <f>IF(ISERROR(M26/(M26+O26)),"",(M26/(M26+O26)))</f>
        <v>0.52860296680739</v>
      </c>
      <c r="O26" s="14" t="n">
        <f>'Focused Minority Races'!K26</f>
        <v>24342</v>
      </c>
      <c r="P26" s="75" t="n">
        <f>IF(ISERROR(O26/(M26+O26)),"",(O26/(M26+O26)))</f>
        <v>0.47139703319261</v>
      </c>
      <c r="Q26" s="14" t="n">
        <f>'Focused Minority Races'!M26</f>
        <v>33713</v>
      </c>
      <c r="R26" s="75" t="n">
        <f>IF(ISERROR(Q26/(Q26+S26)),"",(Q26/(Q26+S26)))</f>
        <v>0.551010067991632</v>
      </c>
      <c r="S26" s="14" t="n">
        <f>'Focused Minority Races'!O26</f>
        <v>27471</v>
      </c>
      <c r="T26" s="75" t="n">
        <f>IF(ISERROR(S26/(Q26+S26)),"",(S26/(Q26+S26)))</f>
        <v>0.448989932008368</v>
      </c>
      <c r="U26" s="14" t="n">
        <f>'Focused Minority Races'!Q26</f>
        <v>27769</v>
      </c>
      <c r="V26" s="75" t="n">
        <f>IF(ISERROR(U26/(U26+W26)),"",(U26/(U26+W26)))</f>
        <v>0.587691265793317</v>
      </c>
      <c r="W26" s="14" t="n">
        <f>'Focused Minority Races'!S26</f>
        <v>19482</v>
      </c>
      <c r="X26" s="75" t="n">
        <f>IF(ISERROR(W26/(U26+W26)),"",(W26/(U26+W26)))</f>
        <v>0.412308734206683</v>
      </c>
      <c r="Y26" s="14" t="n">
        <v>20733</v>
      </c>
      <c r="Z26" s="75" t="n">
        <f>IF(ISERROR(Y26/(Y26+AA26)),"",(Y26/(Y26+AA26)))</f>
        <v>0.597303448474547</v>
      </c>
      <c r="AA26" s="14" t="n">
        <v>13978</v>
      </c>
      <c r="AB26" s="75" t="n">
        <f>IF(ISERROR(AA26/(Y26+AA26)),"",(AA26/(Y26+AA26)))</f>
        <v>0.402696551525453</v>
      </c>
      <c r="AC26" s="14" t="n">
        <v>29360</v>
      </c>
      <c r="AD26" s="75" t="n">
        <f>IF(ISERROR(AC26/(AC26+AE26)),"",(AC26/(AC26+AE26)))</f>
        <v>0.593598997189705</v>
      </c>
      <c r="AE26" s="14" t="n">
        <v>20101</v>
      </c>
      <c r="AF26" s="75" t="n">
        <f>IF(ISERROR(AE26/(AC26+AE26)),"",(AE26/(AC26+AE26)))</f>
        <v>0.406401002810295</v>
      </c>
      <c r="AG26" s="14" t="n">
        <f>'Focused Minority Races'!U26</f>
        <v>28281</v>
      </c>
      <c r="AH26" s="75" t="n">
        <f>IF(ISERROR(AG26/(AG26+AI26)),"",(AG26/(AG26+AI26)))</f>
        <v>0.600356634895026</v>
      </c>
      <c r="AI26" s="14" t="n">
        <f>'Focused Minority Races'!W26</f>
        <v>18826</v>
      </c>
      <c r="AJ26" s="75" t="n">
        <f>IF(ISERROR(AI26/(AG26+AI26)),"",(AI26/(AG26+AI26)))</f>
        <v>0.399643365104974</v>
      </c>
      <c r="AK26" s="14" t="n">
        <v>14875</v>
      </c>
      <c r="AL26" s="75" t="n">
        <f>IF(ISERROR(AK26/(AK26+AM26)),"",(AK26/(AK26+AM26)))</f>
        <v>0.416398398790695</v>
      </c>
      <c r="AM26" s="14" t="n">
        <v>20848</v>
      </c>
      <c r="AN26" s="75" t="n">
        <f>IF(ISERROR(AM26/(AK26+AM26)),"",(AM26/(AK26+AM26)))</f>
        <v>0.583601601209305</v>
      </c>
      <c r="AO26" s="14" t="n">
        <v>26391</v>
      </c>
      <c r="AP26" s="75" t="n">
        <f>IF(ISERROR(AO26/(AO26+AQ26)),"",(AO26/(AO26+AQ26)))</f>
        <v>0.581735220208967</v>
      </c>
      <c r="AQ26" s="14" t="n">
        <v>18975</v>
      </c>
      <c r="AR26" s="75" t="n">
        <f>IF(ISERROR(AQ26/(AO26+AQ26)),"",(AQ26/(AO26+AQ26)))</f>
        <v>0.418264779791033</v>
      </c>
      <c r="AS26" s="14" t="n">
        <v>15824</v>
      </c>
      <c r="AT26" s="75" t="n">
        <f>IF(ISERROR(AS26/(AS26+AU26)),"",(AS26/(AS26+AU26)))</f>
        <v>0.465562387831357</v>
      </c>
      <c r="AU26" s="14" t="n">
        <v>18165</v>
      </c>
      <c r="AV26" s="75" t="n">
        <f>IF(ISERROR(AU26/(AS26+AU26)),"",(AU26/(AS26+AU26)))</f>
        <v>0.534437612168643</v>
      </c>
      <c r="AW26" s="14" t="n">
        <v>28058</v>
      </c>
      <c r="AX26" s="75" t="n">
        <f>IF(ISERROR(AW26/(AW26+AY26)),"",(AW26/(AW26+AY26)))</f>
        <v>0.605311414579423</v>
      </c>
      <c r="AY26" s="14" t="n">
        <v>18295</v>
      </c>
      <c r="AZ26" s="75" t="n">
        <f>IF(ISERROR(AY26/(AW26+AY26)),"",(AY26/(AW26+AY26)))</f>
        <v>0.394688585420577</v>
      </c>
      <c r="BA26" s="14" t="n">
        <f>'Focused Minority Races'!Y26</f>
        <v>13952</v>
      </c>
      <c r="BB26" s="75" t="n">
        <f>IF(ISERROR(BA26/(BA26+BC26)),"",(BA26/(BA26+BC26)))</f>
        <v>0.40783396667641</v>
      </c>
      <c r="BC26" s="14" t="n">
        <f>'Focused Minority Races'!AA26</f>
        <v>20258</v>
      </c>
      <c r="BD26" s="75" t="n">
        <f>IF(ISERROR(BC26/(BA26+BC26)),"",(BC26/(BA26+BC26)))</f>
        <v>0.59216603332359</v>
      </c>
      <c r="BE26" s="78" t="n">
        <v>4513</v>
      </c>
      <c r="BF26" s="78"/>
      <c r="BG26" s="78" t="n">
        <v>1558</v>
      </c>
      <c r="BH26" s="78"/>
      <c r="BI26" s="78" t="n">
        <v>9233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</row>
    <row r="27" ht="12.75">
      <c r="A27" s="71" t="n">
        <v>25</v>
      </c>
      <c r="B27" s="108" t="n">
        <f>((E27+Q27)*1.3)+((U27+AG27+AO27+AW27)*0.65)+((I27)*2.6)+((Y27+AK27+AS27+BA27)*0.65)+((M27+AC27)*1.3)</f>
        <v>243079.2</v>
      </c>
      <c r="C27" s="77"/>
      <c r="D27" s="108" t="n">
        <f>((G27+S27)*1.3)+((W27+AI27+AQ27+AY27)*0.65)+((K27)*2.6)+((AA27+AM27+AU27+BC27)*0.65)+((O27+AE27)*1.3)</f>
        <v>225335.5</v>
      </c>
      <c r="E27" s="14" t="n">
        <f>'Focused Minority Races'!E27</f>
        <v>22398</v>
      </c>
      <c r="F27" s="75" t="n">
        <f>IF(ISERROR(E27/(E27+G27)),"",(E27/(E27+G27)))</f>
        <v>0.482673907421774</v>
      </c>
      <c r="G27" s="14" t="n">
        <f>'Focused Minority Races'!G27</f>
        <v>24006</v>
      </c>
      <c r="H27" s="75" t="n">
        <f>IF(ISERROR(G27/(E27+G27)),"",(G27/(E27+G27)))</f>
        <v>0.517326092578226</v>
      </c>
      <c r="I27" s="14" t="n">
        <v>18154</v>
      </c>
      <c r="J27" s="75" t="n">
        <f>IF(ISERROR(I27/(I27+K27)),"",(I27/(I27+K27)))</f>
        <v>0.47466401715212</v>
      </c>
      <c r="K27" s="14" t="n">
        <v>20092</v>
      </c>
      <c r="L27" s="75" t="n">
        <f>IF(ISERROR(K27/(I27+K27)),"",(K27/(I27+K27)))</f>
        <v>0.52533598284788</v>
      </c>
      <c r="M27" s="14" t="n">
        <f>'Focused Minority Races'!I27</f>
        <v>21336</v>
      </c>
      <c r="N27" s="75" t="n">
        <f>IF(ISERROR(M27/(M27+O27)),"",(M27/(M27+O27)))</f>
        <v>0.540056192573468</v>
      </c>
      <c r="O27" s="14" t="n">
        <f>'Focused Minority Races'!K27</f>
        <v>18171</v>
      </c>
      <c r="P27" s="75" t="n">
        <f>IF(ISERROR(O27/(M27+O27)),"",(O27/(M27+O27)))</f>
        <v>0.459943807426532</v>
      </c>
      <c r="Q27" s="14" t="n">
        <f>'Focused Minority Races'!M27</f>
        <v>22639</v>
      </c>
      <c r="R27" s="75" t="n">
        <f>IF(ISERROR(Q27/(Q27+S27)),"",(Q27/(Q27+S27)))</f>
        <v>0.500574890549684</v>
      </c>
      <c r="S27" s="14" t="n">
        <f>'Focused Minority Races'!O27</f>
        <v>22587</v>
      </c>
      <c r="T27" s="75" t="n">
        <f>IF(ISERROR(S27/(Q27+S27)),"",(S27/(Q27+S27)))</f>
        <v>0.499425109450316</v>
      </c>
      <c r="U27" s="14" t="n">
        <f>'Focused Minority Races'!Q27</f>
        <v>18137</v>
      </c>
      <c r="V27" s="75" t="n">
        <f>IF(ISERROR(U27/(U27+W27)),"",(U27/(U27+W27)))</f>
        <v>0.548874228301658</v>
      </c>
      <c r="W27" s="14" t="n">
        <f>'Focused Minority Races'!S27</f>
        <v>14907</v>
      </c>
      <c r="X27" s="75" t="n">
        <f>IF(ISERROR(W27/(U27+W27)),"",(W27/(U27+W27)))</f>
        <v>0.451125771698342</v>
      </c>
      <c r="Y27" s="14" t="n">
        <v>14766</v>
      </c>
      <c r="Z27" s="75" t="n">
        <f>IF(ISERROR(Y27/(Y27+AA27)),"",(Y27/(Y27+AA27)))</f>
        <v>0.596726611436654</v>
      </c>
      <c r="AA27" s="14" t="n">
        <v>9979</v>
      </c>
      <c r="AB27" s="75" t="n">
        <f>IF(ISERROR(AA27/(Y27+AA27)),"",(AA27/(Y27+AA27)))</f>
        <v>0.403273388563346</v>
      </c>
      <c r="AC27" s="14" t="n">
        <v>24100</v>
      </c>
      <c r="AD27" s="75" t="n">
        <f>IF(ISERROR(AC27/(AC27+AE27)),"",(AC27/(AC27+AE27)))</f>
        <v>0.635582045466533</v>
      </c>
      <c r="AE27" s="14" t="n">
        <v>13818</v>
      </c>
      <c r="AF27" s="75" t="n">
        <f>IF(ISERROR(AE27/(AC27+AE27)),"",(AE27/(AC27+AE27)))</f>
        <v>0.364417954533467</v>
      </c>
      <c r="AG27" s="14" t="n">
        <f>'Focused Minority Races'!U27</f>
        <v>18127</v>
      </c>
      <c r="AH27" s="75" t="n">
        <f>IF(ISERROR(AG27/(AG27+AI27)),"",(AG27/(AG27+AI27)))</f>
        <v>0.553225904901422</v>
      </c>
      <c r="AI27" s="14" t="n">
        <f>'Focused Minority Races'!W27</f>
        <v>14639</v>
      </c>
      <c r="AJ27" s="75" t="n">
        <f>IF(ISERROR(AI27/(AG27+AI27)),"",(AI27/(AG27+AI27)))</f>
        <v>0.446774095098578</v>
      </c>
      <c r="AK27" s="14" t="n">
        <v>12352</v>
      </c>
      <c r="AL27" s="75" t="n">
        <f>IF(ISERROR(AK27/(AK27+AM27)),"",(AK27/(AK27+AM27)))</f>
        <v>0.479465879978263</v>
      </c>
      <c r="AM27" s="14" t="n">
        <v>13410</v>
      </c>
      <c r="AN27" s="75" t="n">
        <f>IF(ISERROR(AM27/(AK27+AM27)),"",(AM27/(AK27+AM27)))</f>
        <v>0.520534120021737</v>
      </c>
      <c r="AO27" s="14" t="n">
        <v>16376</v>
      </c>
      <c r="AP27" s="75" t="n">
        <f>IF(ISERROR(AO27/(AO27+AQ27)),"",(AO27/(AO27+AQ27)))</f>
        <v>0.52194422310757</v>
      </c>
      <c r="AQ27" s="14" t="n">
        <v>14999</v>
      </c>
      <c r="AR27" s="75" t="n">
        <f>IF(ISERROR(AQ27/(AO27+AQ27)),"",(AQ27/(AO27+AQ27)))</f>
        <v>0.47805577689243</v>
      </c>
      <c r="AS27" s="14" t="n">
        <v>11411</v>
      </c>
      <c r="AT27" s="75" t="n">
        <f>IF(ISERROR(AS27/(AS27+AU27)),"",(AS27/(AS27+AU27)))</f>
        <v>0.461778155477318</v>
      </c>
      <c r="AU27" s="14" t="n">
        <v>13300</v>
      </c>
      <c r="AV27" s="75" t="n">
        <f>IF(ISERROR(AU27/(AS27+AU27)),"",(AU27/(AS27+AU27)))</f>
        <v>0.538221844522682</v>
      </c>
      <c r="AW27" s="14" t="n">
        <v>18333</v>
      </c>
      <c r="AX27" s="75" t="n">
        <f>IF(ISERROR(AW27/(AW27+AY27)),"",(AW27/(AW27+AY27)))</f>
        <v>0.56770817204967</v>
      </c>
      <c r="AY27" s="14" t="n">
        <v>13960</v>
      </c>
      <c r="AZ27" s="75" t="n">
        <f>IF(ISERROR(AY27/(AW27+AY27)),"",(AY27/(AW27+AY27)))</f>
        <v>0.43229182795033</v>
      </c>
      <c r="BA27" s="14" t="n">
        <f>'Focused Minority Races'!Y27</f>
        <v>10904</v>
      </c>
      <c r="BB27" s="75" t="n">
        <f>IF(ISERROR(BA27/(BA27+BC27)),"",(BA27/(BA27+BC27)))</f>
        <v>0.43882807469414</v>
      </c>
      <c r="BC27" s="14" t="n">
        <f>'Focused Minority Races'!AA27</f>
        <v>13944</v>
      </c>
      <c r="BD27" s="75" t="n">
        <f>IF(ISERROR(BC27/(BA27+BC27)),"",(BC27/(BA27+BC27)))</f>
        <v>0.56117192530586</v>
      </c>
      <c r="BE27" s="78" t="n">
        <v>2683</v>
      </c>
      <c r="BF27" s="78"/>
      <c r="BG27" s="78" t="n">
        <v>1409</v>
      </c>
      <c r="BH27" s="78"/>
      <c r="BI27" s="78" t="n">
        <v>5403</v>
      </c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</row>
    <row r="28" ht="12.75">
      <c r="A28" s="71" t="n">
        <v>26</v>
      </c>
      <c r="B28" s="108" t="n">
        <f>((E28+Q28)*1.3)+((U28+AG28+AO28+AW28)*0.65)+((I28)*2.6)+((Y28+AK28+AS28+BA28)*0.65)+((M28+AC28)*1.3)</f>
        <v>332750.6</v>
      </c>
      <c r="C28" s="78"/>
      <c r="D28" s="108" t="n">
        <f>((G28+S28)*1.3)+((W28+AI28+AQ28+AY28)*0.65)+((K28)*2.6)+((AA28+AM28+AU28+BC28)*0.65)+((O28+AE28)*1.3)</f>
        <v>106269.8</v>
      </c>
      <c r="E28" s="14" t="n">
        <f>'Focused Minority Races'!E28</f>
        <v>29101</v>
      </c>
      <c r="F28" s="75" t="n">
        <f>IF(ISERROR(E28/(E28+G28)),"",(E28/(E28+G28)))</f>
        <v>0.720839216269104</v>
      </c>
      <c r="G28" s="14" t="n">
        <f>'Focused Minority Races'!G28</f>
        <v>11270</v>
      </c>
      <c r="H28" s="75" t="n">
        <f>IF(ISERROR(G28/(E28+G28)),"",(G28/(E28+G28)))</f>
        <v>0.279160783730896</v>
      </c>
      <c r="I28" s="14" t="n">
        <v>26056</v>
      </c>
      <c r="J28" s="75" t="n">
        <f>IF(ISERROR(I28/(I28+K28)),"",(I28/(I28+K28)))</f>
        <v>0.726927798236804</v>
      </c>
      <c r="K28" s="14" t="n">
        <v>9788</v>
      </c>
      <c r="L28" s="75" t="n">
        <f>IF(ISERROR(K28/(I28+K28)),"",(K28/(I28+K28)))</f>
        <v>0.273072201763196</v>
      </c>
      <c r="M28" s="14" t="n">
        <f>'Focused Minority Races'!I28</f>
        <v>31791</v>
      </c>
      <c r="N28" s="75" t="n">
        <f>IF(ISERROR(M28/(M28+O28)),"",(M28/(M28+O28)))</f>
        <v>0.790270458387193</v>
      </c>
      <c r="O28" s="14" t="n">
        <f>'Focused Minority Races'!K28</f>
        <v>8437</v>
      </c>
      <c r="P28" s="75" t="n">
        <f>IF(ISERROR(O28/(M28+O28)),"",(O28/(M28+O28)))</f>
        <v>0.209729541612807</v>
      </c>
      <c r="Q28" s="14" t="n">
        <f>'Focused Minority Races'!M28</f>
        <v>29007</v>
      </c>
      <c r="R28" s="75" t="n">
        <f>IF(ISERROR(Q28/(Q28+S28)),"",(Q28/(Q28+S28)))</f>
        <v>0.731115311909263</v>
      </c>
      <c r="S28" s="14" t="n">
        <f>'Focused Minority Races'!O28</f>
        <v>10668</v>
      </c>
      <c r="T28" s="75" t="n">
        <f>IF(ISERROR(S28/(Q28+S28)),"",(S28/(Q28+S28)))</f>
        <v>0.268884688090737</v>
      </c>
      <c r="U28" s="14" t="n">
        <f>'Focused Minority Races'!Q28</f>
        <v>22384</v>
      </c>
      <c r="V28" s="75" t="n">
        <f>IF(ISERROR(U28/(U28+W28)),"",(U28/(U28+W28)))</f>
        <v>0.747853396144466</v>
      </c>
      <c r="W28" s="14" t="n">
        <f>'Focused Minority Races'!S28</f>
        <v>7547</v>
      </c>
      <c r="X28" s="75" t="n">
        <f>IF(ISERROR(W28/(U28+W28)),"",(W28/(U28+W28)))</f>
        <v>0.252146603855534</v>
      </c>
      <c r="Y28" s="14" t="n">
        <v>19620</v>
      </c>
      <c r="Z28" s="75" t="n">
        <f>IF(ISERROR(Y28/(Y28+AA28)),"",(Y28/(Y28+AA28)))</f>
        <v>0.819925613272598</v>
      </c>
      <c r="AA28" s="14" t="n">
        <v>4309</v>
      </c>
      <c r="AB28" s="75" t="n">
        <f>IF(ISERROR(AA28/(Y28+AA28)),"",(AA28/(Y28+AA28)))</f>
        <v>0.180074386727402</v>
      </c>
      <c r="AC28" s="14" t="n">
        <v>32622</v>
      </c>
      <c r="AD28" s="75" t="n">
        <f>IF(ISERROR(AC28/(AC28+AE28)),"",(AC28/(AC28+AE28)))</f>
        <v>0.833810448829363</v>
      </c>
      <c r="AE28" s="14" t="n">
        <v>6502</v>
      </c>
      <c r="AF28" s="75" t="n">
        <f>IF(ISERROR(AE28/(AC28+AE28)),"",(AE28/(AC28+AE28)))</f>
        <v>0.166189551170637</v>
      </c>
      <c r="AG28" s="14" t="n">
        <f>'Focused Minority Races'!U28</f>
        <v>22927</v>
      </c>
      <c r="AH28" s="75" t="n">
        <f>IF(ISERROR(AG28/(AG28+AI28)),"",(AG28/(AG28+AI28)))</f>
        <v>0.769569011815252</v>
      </c>
      <c r="AI28" s="14" t="n">
        <f>'Focused Minority Races'!W28</f>
        <v>6865</v>
      </c>
      <c r="AJ28" s="75" t="n">
        <f>IF(ISERROR(AI28/(AG28+AI28)),"",(AI28/(AG28+AI28)))</f>
        <v>0.230430988184748</v>
      </c>
      <c r="AK28" s="14" t="n">
        <v>18799</v>
      </c>
      <c r="AL28" s="75" t="n">
        <f>IF(ISERROR(AK28/(AK28+AM28)),"",(AK28/(AK28+AM28)))</f>
        <v>0.775376366261085</v>
      </c>
      <c r="AM28" s="14" t="n">
        <v>5446</v>
      </c>
      <c r="AN28" s="75" t="n">
        <f>IF(ISERROR(AM28/(AK28+AM28)),"",(AM28/(AK28+AM28)))</f>
        <v>0.224623633738915</v>
      </c>
      <c r="AO28" s="14" t="n">
        <v>21045</v>
      </c>
      <c r="AP28" s="75" t="n">
        <f>IF(ISERROR(AO28/(AO28+AQ28)),"",(AO28/(AO28+AQ28)))</f>
        <v>0.733735443832369</v>
      </c>
      <c r="AQ28" s="14" t="n">
        <v>7637</v>
      </c>
      <c r="AR28" s="75" t="n">
        <f>IF(ISERROR(AQ28/(AO28+AQ28)),"",(AQ28/(AO28+AQ28)))</f>
        <v>0.266264556167631</v>
      </c>
      <c r="AS28" s="14" t="n">
        <v>17468</v>
      </c>
      <c r="AT28" s="75" t="n">
        <f>IF(ISERROR(AS28/(AS28+AU28)),"",(AS28/(AS28+AU28)))</f>
        <v>0.739668021680217</v>
      </c>
      <c r="AU28" s="14" t="n">
        <v>6148</v>
      </c>
      <c r="AV28" s="75" t="n">
        <f>IF(ISERROR(AU28/(AS28+AU28)),"",(AU28/(AS28+AU28)))</f>
        <v>0.260331978319783</v>
      </c>
      <c r="AW28" s="14" t="n">
        <v>22639</v>
      </c>
      <c r="AX28" s="75" t="n">
        <f>IF(ISERROR(AW28/(AW28+AY28)),"",(AW28/(AW28+AY28)))</f>
        <v>0.770584431056197</v>
      </c>
      <c r="AY28" s="14" t="n">
        <v>6740</v>
      </c>
      <c r="AZ28" s="75" t="n">
        <f>IF(ISERROR(AY28/(AW28+AY28)),"",(AY28/(AW28+AY28)))</f>
        <v>0.229415568943803</v>
      </c>
      <c r="BA28" s="14" t="n">
        <f>'Focused Minority Races'!Y28</f>
        <v>17776</v>
      </c>
      <c r="BB28" s="75" t="n">
        <f>IF(ISERROR(BA28/(BA28+BC28)),"",(BA28/(BA28+BC28)))</f>
        <v>0.75099281791297</v>
      </c>
      <c r="BC28" s="14" t="n">
        <f>'Focused Minority Races'!AA28</f>
        <v>5894</v>
      </c>
      <c r="BD28" s="75" t="n">
        <f>IF(ISERROR(BC28/(BA28+BC28)),"",(BC28/(BA28+BC28)))</f>
        <v>0.24900718208703</v>
      </c>
      <c r="BE28" s="78" t="n">
        <v>2951</v>
      </c>
      <c r="BF28" s="78"/>
      <c r="BG28" s="78" t="n">
        <v>3302</v>
      </c>
      <c r="BH28" s="78"/>
      <c r="BI28" s="78" t="n">
        <v>5329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</row>
    <row r="29" ht="12.75">
      <c r="A29" s="71" t="n">
        <v>27</v>
      </c>
      <c r="B29" s="108" t="n">
        <f>((E29+Q29)*1.3)+((U29+AG29+AO29+AW29)*0.65)+((I29)*2.6)+((Y29+AK29+AS29+BA29)*0.65)+((M29+AC29)*1.3)</f>
        <v>357770.4</v>
      </c>
      <c r="C29" s="77"/>
      <c r="D29" s="108" t="n">
        <f>((G29+S29)*1.3)+((W29+AI29+AQ29+AY29)*0.65)+((K29)*2.6)+((AA29+AM29+AU29+BC29)*0.65)+((O29+AE29)*1.3)</f>
        <v>123403.15</v>
      </c>
      <c r="E29" s="14" t="n">
        <f>'Focused Minority Races'!E29</f>
        <v>29338</v>
      </c>
      <c r="F29" s="75" t="n">
        <f>IF(ISERROR(E29/(E29+G29)),"",(E29/(E29+G29)))</f>
        <v>0.68770071025058</v>
      </c>
      <c r="G29" s="14" t="n">
        <f>'Focused Minority Races'!G29</f>
        <v>13323</v>
      </c>
      <c r="H29" s="75" t="n">
        <f>IF(ISERROR(G29/(E29+G29)),"",(G29/(E29+G29)))</f>
        <v>0.31229928974942</v>
      </c>
      <c r="I29" s="14" t="n">
        <v>27774</v>
      </c>
      <c r="J29" s="75" t="n">
        <f>IF(ISERROR(I29/(I29+K29)),"",(I29/(I29+K29)))</f>
        <v>0.714058000822707</v>
      </c>
      <c r="K29" s="14" t="n">
        <v>11122</v>
      </c>
      <c r="L29" s="75" t="n">
        <f>IF(ISERROR(K29/(I29+K29)),"",(K29/(I29+K29)))</f>
        <v>0.285941999177293</v>
      </c>
      <c r="M29" s="14" t="n">
        <f>'Focused Minority Races'!I29</f>
        <v>35872</v>
      </c>
      <c r="N29" s="75" t="n">
        <f>IF(ISERROR(M29/(M29+O29)),"",(M29/(M29+O29)))</f>
        <v>0.78791073625022</v>
      </c>
      <c r="O29" s="14" t="n">
        <f>'Focused Minority Races'!K29</f>
        <v>9656</v>
      </c>
      <c r="P29" s="75" t="n">
        <f>IF(ISERROR(O29/(M29+O29)),"",(O29/(M29+O29)))</f>
        <v>0.21208926374978</v>
      </c>
      <c r="Q29" s="14" t="n">
        <f>'Focused Minority Races'!M29</f>
        <v>29517</v>
      </c>
      <c r="R29" s="75" t="n">
        <f>IF(ISERROR(Q29/(Q29+S29)),"",(Q29/(Q29+S29)))</f>
        <v>0.702651875833175</v>
      </c>
      <c r="S29" s="14" t="n">
        <f>'Focused Minority Races'!O29</f>
        <v>12491</v>
      </c>
      <c r="T29" s="75" t="n">
        <f>IF(ISERROR(S29/(Q29+S29)),"",(S29/(Q29+S29)))</f>
        <v>0.297348124166825</v>
      </c>
      <c r="U29" s="14" t="n">
        <f>'Focused Minority Races'!Q29</f>
        <v>23348</v>
      </c>
      <c r="V29" s="75" t="n">
        <f>IF(ISERROR(U29/(U29+W29)),"",(U29/(U29+W29)))</f>
        <v>0.72175337722959</v>
      </c>
      <c r="W29" s="14" t="n">
        <f>'Focused Minority Races'!S29</f>
        <v>9001</v>
      </c>
      <c r="X29" s="75" t="n">
        <f>IF(ISERROR(W29/(U29+W29)),"",(W29/(U29+W29)))</f>
        <v>0.27824662277041</v>
      </c>
      <c r="Y29" s="14" t="n">
        <v>22142</v>
      </c>
      <c r="Z29" s="75" t="n">
        <f>IF(ISERROR(Y29/(Y29+AA29)),"",(Y29/(Y29+AA29)))</f>
        <v>0.815873834702826</v>
      </c>
      <c r="AA29" s="14" t="n">
        <v>4997</v>
      </c>
      <c r="AB29" s="75" t="n">
        <f>IF(ISERROR(AA29/(Y29+AA29)),"",(AA29/(Y29+AA29)))</f>
        <v>0.184126165297174</v>
      </c>
      <c r="AC29" s="14" t="n">
        <v>36993</v>
      </c>
      <c r="AD29" s="75" t="n">
        <f>IF(ISERROR(AC29/(AC29+AE29)),"",(AC29/(AC29+AE29)))</f>
        <v>0.834905660377358</v>
      </c>
      <c r="AE29" s="14" t="n">
        <v>7315</v>
      </c>
      <c r="AF29" s="75" t="n">
        <f>IF(ISERROR(AE29/(AC29+AE29)),"",(AE29/(AC29+AE29)))</f>
        <v>0.165094339622642</v>
      </c>
      <c r="AG29" s="14" t="n">
        <f>'Focused Minority Races'!U29</f>
        <v>24102</v>
      </c>
      <c r="AH29" s="75" t="n">
        <f>IF(ISERROR(AG29/(AG29+AI29)),"",(AG29/(AG29+AI29)))</f>
        <v>0.746469276511397</v>
      </c>
      <c r="AI29" s="14" t="n">
        <f>'Focused Minority Races'!W29</f>
        <v>8186</v>
      </c>
      <c r="AJ29" s="75" t="n">
        <f>IF(ISERROR(AI29/(AG29+AI29)),"",(AI29/(AG29+AI29)))</f>
        <v>0.253530723488603</v>
      </c>
      <c r="AK29" s="14" t="n">
        <v>21044</v>
      </c>
      <c r="AL29" s="75" t="n">
        <f>IF(ISERROR(AK29/(AK29+AM29)),"",(AK29/(AK29+AM29)))</f>
        <v>0.766825784353023</v>
      </c>
      <c r="AM29" s="14" t="n">
        <v>6399</v>
      </c>
      <c r="AN29" s="75" t="n">
        <f>IF(ISERROR(AM29/(AK29+AM29)),"",(AM29/(AK29+AM29)))</f>
        <v>0.233174215646977</v>
      </c>
      <c r="AO29" s="14" t="n">
        <v>21947</v>
      </c>
      <c r="AP29" s="75" t="n">
        <f>IF(ISERROR(AO29/(AO29+AQ29)),"",(AO29/(AO29+AQ29)))</f>
        <v>0.707990580341301</v>
      </c>
      <c r="AQ29" s="14" t="n">
        <v>9052</v>
      </c>
      <c r="AR29" s="75" t="n">
        <f>IF(ISERROR(AQ29/(AO29+AQ29)),"",(AQ29/(AO29+AQ29)))</f>
        <v>0.292009419658699</v>
      </c>
      <c r="AS29" s="14" t="n">
        <v>19561</v>
      </c>
      <c r="AT29" s="75" t="n">
        <f>IF(ISERROR(AS29/(AS29+AU29)),"",(AS29/(AS29+AU29)))</f>
        <v>0.728393222863526</v>
      </c>
      <c r="AU29" s="14" t="n">
        <v>7294</v>
      </c>
      <c r="AV29" s="75" t="n">
        <f>IF(ISERROR(AU29/(AS29+AU29)),"",(AU29/(AS29+AU29)))</f>
        <v>0.271606777136474</v>
      </c>
      <c r="AW29" s="14" t="n">
        <v>23722</v>
      </c>
      <c r="AX29" s="75" t="n">
        <f>IF(ISERROR(AW29/(AW29+AY29)),"",(AW29/(AW29+AY29)))</f>
        <v>0.745646570692148</v>
      </c>
      <c r="AY29" s="14" t="n">
        <v>8092</v>
      </c>
      <c r="AZ29" s="75" t="n">
        <f>IF(ISERROR(AY29/(AW29+AY29)),"",(AY29/(AW29+AY29)))</f>
        <v>0.254353429307852</v>
      </c>
      <c r="BA29" s="14" t="n">
        <f>'Focused Minority Races'!Y29</f>
        <v>20014</v>
      </c>
      <c r="BB29" s="75" t="n">
        <f>IF(ISERROR(BA29/(BA29+BC29)),"",(BA29/(BA29+BC29)))</f>
        <v>0.74718136339879</v>
      </c>
      <c r="BC29" s="14" t="n">
        <f>'Focused Minority Races'!AA29</f>
        <v>6772</v>
      </c>
      <c r="BD29" s="75" t="n">
        <f>IF(ISERROR(BC29/(BA29+BC29)),"",(BC29/(BA29+BC29)))</f>
        <v>0.25281863660121</v>
      </c>
      <c r="BE29" s="78" t="n">
        <v>2426</v>
      </c>
      <c r="BF29" s="78"/>
      <c r="BG29" s="78" t="n">
        <v>3981</v>
      </c>
      <c r="BH29" s="78"/>
      <c r="BI29" s="78" t="n">
        <v>5627</v>
      </c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</row>
    <row r="30" ht="12.75">
      <c r="A30" s="71" t="n">
        <v>28</v>
      </c>
      <c r="B30" s="108" t="n">
        <f>((E30+Q30)*1.3)+((U30+AG30+AO30+AW30)*0.65)+((I30)*2.6)+((Y30+AK30+AS30+BA30)*0.65)+((M30+AC30)*1.3)</f>
        <v>224477.5</v>
      </c>
      <c r="C30" s="78"/>
      <c r="D30" s="108" t="n">
        <f>((G30+S30)*1.3)+((W30+AI30+AQ30+AY30)*0.65)+((K30)*2.6)+((AA30+AM30+AU30+BC30)*0.65)+((O30+AE30)*1.3)</f>
        <v>263543.8</v>
      </c>
      <c r="E30" s="14" t="n">
        <f>'Focused Minority Races'!E30</f>
        <v>21039</v>
      </c>
      <c r="F30" s="75" t="n">
        <f>IF(ISERROR(E30/(E30+G30)),"",(E30/(E30+G30)))</f>
        <v>0.427014410391719</v>
      </c>
      <c r="G30" s="14" t="n">
        <f>'Focused Minority Races'!G30</f>
        <v>28231</v>
      </c>
      <c r="H30" s="75" t="n">
        <f>IF(ISERROR(G30/(E30+G30)),"",(G30/(E30+G30)))</f>
        <v>0.572985589608281</v>
      </c>
      <c r="I30" s="14" t="n">
        <v>16515</v>
      </c>
      <c r="J30" s="75" t="n">
        <f>IF(ISERROR(I30/(I30+K30)),"",(I30/(I30+K30)))</f>
        <v>0.41173244247214</v>
      </c>
      <c r="K30" s="14" t="n">
        <v>23596</v>
      </c>
      <c r="L30" s="75" t="n">
        <f>IF(ISERROR(K30/(I30+K30)),"",(K30/(I30+K30)))</f>
        <v>0.58826755752786</v>
      </c>
      <c r="M30" s="14" t="n">
        <f>'Focused Minority Races'!I30</f>
        <v>20028</v>
      </c>
      <c r="N30" s="75" t="n">
        <f>IF(ISERROR(M30/(M30+O30)),"",(M30/(M30+O30)))</f>
        <v>0.492378798308585</v>
      </c>
      <c r="O30" s="14" t="n">
        <f>'Focused Minority Races'!K30</f>
        <v>20648</v>
      </c>
      <c r="P30" s="75" t="n">
        <f>IF(ISERROR(O30/(M30+O30)),"",(O30/(M30+O30)))</f>
        <v>0.507621201691415</v>
      </c>
      <c r="Q30" s="14" t="n">
        <f>'Focused Minority Races'!M30</f>
        <v>21097</v>
      </c>
      <c r="R30" s="75" t="n">
        <f>IF(ISERROR(Q30/(Q30+S30)),"",(Q30/(Q30+S30)))</f>
        <v>0.439859892000083</v>
      </c>
      <c r="S30" s="14" t="n">
        <f>'Focused Minority Races'!O30</f>
        <v>26866</v>
      </c>
      <c r="T30" s="75" t="n">
        <f>IF(ISERROR(S30/(Q30+S30)),"",(S30/(Q30+S30)))</f>
        <v>0.560140107999917</v>
      </c>
      <c r="U30" s="14" t="n">
        <f>'Focused Minority Races'!Q30</f>
        <v>16933</v>
      </c>
      <c r="V30" s="75" t="n">
        <f>IF(ISERROR(U30/(U30+W30)),"",(U30/(U30+W30)))</f>
        <v>0.488602262234534</v>
      </c>
      <c r="W30" s="14" t="n">
        <f>'Focused Minority Races'!S30</f>
        <v>17723</v>
      </c>
      <c r="X30" s="75" t="n">
        <f>IF(ISERROR(W30/(U30+W30)),"",(W30/(U30+W30)))</f>
        <v>0.511397737765466</v>
      </c>
      <c r="Y30" s="14" t="n">
        <v>13311</v>
      </c>
      <c r="Z30" s="75" t="n">
        <f>IF(ISERROR(Y30/(Y30+AA30)),"",(Y30/(Y30+AA30)))</f>
        <v>0.530783954063322</v>
      </c>
      <c r="AA30" s="14" t="n">
        <v>11767</v>
      </c>
      <c r="AB30" s="75" t="n">
        <f>IF(ISERROR(AA30/(Y30+AA30)),"",(AA30/(Y30+AA30)))</f>
        <v>0.469216045936678</v>
      </c>
      <c r="AC30" s="14" t="n">
        <v>22883</v>
      </c>
      <c r="AD30" s="75" t="n">
        <f>IF(ISERROR(AC30/(AC30+AE30)),"",(AC30/(AC30+AE30)))</f>
        <v>0.588887745123269</v>
      </c>
      <c r="AE30" s="14" t="n">
        <v>15975</v>
      </c>
      <c r="AF30" s="75" t="n">
        <f>IF(ISERROR(AE30/(AC30+AE30)),"",(AE30/(AC30+AE30)))</f>
        <v>0.411112254876731</v>
      </c>
      <c r="AG30" s="14" t="n">
        <f>'Focused Minority Races'!U30</f>
        <v>17046</v>
      </c>
      <c r="AH30" s="75" t="n">
        <f>IF(ISERROR(AG30/(AG30+AI30)),"",(AG30/(AG30+AI30)))</f>
        <v>0.496186761366944</v>
      </c>
      <c r="AI30" s="14" t="n">
        <f>'Focused Minority Races'!W30</f>
        <v>17308</v>
      </c>
      <c r="AJ30" s="75" t="n">
        <f>IF(ISERROR(AI30/(AG30+AI30)),"",(AI30/(AG30+AI30)))</f>
        <v>0.503813238633056</v>
      </c>
      <c r="AK30" s="14" t="n">
        <v>10758</v>
      </c>
      <c r="AL30" s="75" t="n">
        <f>IF(ISERROR(AK30/(AK30+AM30)),"",(AK30/(AK30+AM30)))</f>
        <v>0.412199701137975</v>
      </c>
      <c r="AM30" s="14" t="n">
        <v>15341</v>
      </c>
      <c r="AN30" s="75" t="n">
        <f>IF(ISERROR(AM30/(AK30+AM30)),"",(AM30/(AK30+AM30)))</f>
        <v>0.587800298862025</v>
      </c>
      <c r="AO30" s="14" t="n">
        <v>15155</v>
      </c>
      <c r="AP30" s="75" t="n">
        <f>IF(ISERROR(AO30/(AO30+AQ30)),"",(AO30/(AO30+AQ30)))</f>
        <v>0.462366903621442</v>
      </c>
      <c r="AQ30" s="14" t="n">
        <v>17622</v>
      </c>
      <c r="AR30" s="75" t="n">
        <f>IF(ISERROR(AQ30/(AO30+AQ30)),"",(AQ30/(AO30+AQ30)))</f>
        <v>0.537633096378558</v>
      </c>
      <c r="AS30" s="14" t="n">
        <v>9859</v>
      </c>
      <c r="AT30" s="75" t="n">
        <f>IF(ISERROR(AS30/(AS30+AU30)),"",(AS30/(AS30+AU30)))</f>
        <v>0.395277042739155</v>
      </c>
      <c r="AU30" s="14" t="n">
        <v>15083</v>
      </c>
      <c r="AV30" s="75" t="n">
        <f>IF(ISERROR(AU30/(AS30+AU30)),"",(AU30/(AS30+AU30)))</f>
        <v>0.604722957260845</v>
      </c>
      <c r="AW30" s="14" t="n">
        <v>16974</v>
      </c>
      <c r="AX30" s="75" t="n">
        <f>IF(ISERROR(AW30/(AW30+AY30)),"",(AW30/(AW30+AY30)))</f>
        <v>0.502799253532391</v>
      </c>
      <c r="AY30" s="14" t="n">
        <v>16785</v>
      </c>
      <c r="AZ30" s="75" t="n">
        <f>IF(ISERROR(AY30/(AW30+AY30)),"",(AY30/(AW30+AY30)))</f>
        <v>0.497200746467609</v>
      </c>
      <c r="BA30" s="14" t="n">
        <f>'Focused Minority Races'!Y30</f>
        <v>9160</v>
      </c>
      <c r="BB30" s="75" t="n">
        <f>IF(ISERROR(BA30/(BA30+BC30)),"",(BA30/(BA30+BC30)))</f>
        <v>0.364084423069279</v>
      </c>
      <c r="BC30" s="14" t="n">
        <f>'Focused Minority Races'!AA30</f>
        <v>15999</v>
      </c>
      <c r="BD30" s="75" t="n">
        <f>IF(ISERROR(BC30/(BA30+BC30)),"",(BC30/(BA30+BC30)))</f>
        <v>0.635915576930721</v>
      </c>
      <c r="BE30" s="78" t="n">
        <v>2345</v>
      </c>
      <c r="BF30" s="78"/>
      <c r="BG30" s="78" t="n">
        <v>1030</v>
      </c>
      <c r="BH30" s="78"/>
      <c r="BI30" s="78" t="n">
        <v>4801</v>
      </c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78"/>
      <c r="GB30" s="78"/>
      <c r="GC30" s="78"/>
      <c r="GD30" s="78"/>
      <c r="GE30" s="78"/>
      <c r="GF30" s="78"/>
      <c r="GG30" s="78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</row>
    <row r="31" ht="12.75">
      <c r="A31" s="71" t="n">
        <v>29</v>
      </c>
      <c r="B31" s="108" t="n">
        <f>((E31+Q31)*1.3)+((U31+AG31+AO31+AW31)*0.65)+((I31)*2.6)+((Y31+AK31+AS31+BA31)*0.65)+((M31+AC31)*1.3)</f>
        <v>270756.85</v>
      </c>
      <c r="C31" s="77"/>
      <c r="D31" s="108" t="n">
        <f>((G31+S31)*1.3)+((W31+AI31+AQ31+AY31)*0.65)+((K31)*2.6)+((AA31+AM31+AU31+BC31)*0.65)+((O31+AE31)*1.3)</f>
        <v>310264.5</v>
      </c>
      <c r="E31" s="14" t="n">
        <f>'Focused Minority Races'!E31</f>
        <v>28423</v>
      </c>
      <c r="F31" s="75" t="n">
        <f>IF(ISERROR(E31/(E31+G31)),"",(E31/(E31+G31)))</f>
        <v>0.508270596019385</v>
      </c>
      <c r="G31" s="14" t="n">
        <f>'Focused Minority Races'!G31</f>
        <v>27498</v>
      </c>
      <c r="H31" s="75" t="n">
        <f>IF(ISERROR(G31/(E31+G31)),"",(G31/(E31+G31)))</f>
        <v>0.491729403980615</v>
      </c>
      <c r="I31" s="14" t="n">
        <v>21231</v>
      </c>
      <c r="J31" s="75" t="n">
        <f>IF(ISERROR(I31/(I31+K31)),"",(I31/(I31+K31)))</f>
        <v>0.461162517919979</v>
      </c>
      <c r="K31" s="14" t="n">
        <v>24807</v>
      </c>
      <c r="L31" s="75" t="n">
        <f>IF(ISERROR(K31/(I31+K31)),"",(K31/(I31+K31)))</f>
        <v>0.538837482080021</v>
      </c>
      <c r="M31" s="14" t="n">
        <f>'Focused Minority Races'!I31</f>
        <v>21041</v>
      </c>
      <c r="N31" s="75" t="n">
        <f>IF(ISERROR(M31/(M31+O31)),"",(M31/(M31+O31)))</f>
        <v>0.447271645090662</v>
      </c>
      <c r="O31" s="14" t="n">
        <f>'Focused Minority Races'!K31</f>
        <v>26002</v>
      </c>
      <c r="P31" s="75" t="n">
        <f>IF(ISERROR(O31/(M31+O31)),"",(O31/(M31+O31)))</f>
        <v>0.552728354909338</v>
      </c>
      <c r="Q31" s="14" t="n">
        <f>'Focused Minority Races'!M31</f>
        <v>27053</v>
      </c>
      <c r="R31" s="75" t="n">
        <f>IF(ISERROR(Q31/(Q31+S31)),"",(Q31/(Q31+S31)))</f>
        <v>0.486503497761073</v>
      </c>
      <c r="S31" s="14" t="n">
        <f>'Focused Minority Races'!O31</f>
        <v>28554</v>
      </c>
      <c r="T31" s="75" t="n">
        <f>IF(ISERROR(S31/(Q31+S31)),"",(S31/(Q31+S31)))</f>
        <v>0.513496502238927</v>
      </c>
      <c r="U31" s="14" t="n">
        <f>'Focused Minority Races'!Q31</f>
        <v>21757</v>
      </c>
      <c r="V31" s="75" t="n">
        <f>IF(ISERROR(U31/(U31+W31)),"",(U31/(U31+W31)))</f>
        <v>0.488186326205488</v>
      </c>
      <c r="W31" s="14" t="n">
        <f>'Focused Minority Races'!S31</f>
        <v>22810</v>
      </c>
      <c r="X31" s="75" t="n">
        <f>IF(ISERROR(W31/(U31+W31)),"",(W31/(U31+W31)))</f>
        <v>0.511813673794512</v>
      </c>
      <c r="Y31" s="14" t="n">
        <v>15264</v>
      </c>
      <c r="Z31" s="75" t="n">
        <f>IF(ISERROR(Y31/(Y31+AA31)),"",(Y31/(Y31+AA31)))</f>
        <v>0.481544576944918</v>
      </c>
      <c r="AA31" s="14" t="n">
        <v>16434</v>
      </c>
      <c r="AB31" s="75" t="n">
        <f>IF(ISERROR(AA31/(Y31+AA31)),"",(AA31/(Y31+AA31)))</f>
        <v>0.518455423055082</v>
      </c>
      <c r="AC31" s="14" t="n">
        <v>22400</v>
      </c>
      <c r="AD31" s="75" t="n">
        <f>IF(ISERROR(AC31/(AC31+AE31)),"",(AC31/(AC31+AE31)))</f>
        <v>0.496113042900489</v>
      </c>
      <c r="AE31" s="14" t="n">
        <v>22751</v>
      </c>
      <c r="AF31" s="75" t="n">
        <f>IF(ISERROR(AE31/(AC31+AE31)),"",(AE31/(AC31+AE31)))</f>
        <v>0.50388695709951</v>
      </c>
      <c r="AG31" s="14" t="n">
        <f>'Focused Minority Races'!U31</f>
        <v>22416</v>
      </c>
      <c r="AH31" s="75" t="n">
        <f>IF(ISERROR(AG31/(AG31+AI31)),"",(AG31/(AG31+AI31)))</f>
        <v>0.50734445374918</v>
      </c>
      <c r="AI31" s="14" t="n">
        <f>'Focused Minority Races'!W31</f>
        <v>21767</v>
      </c>
      <c r="AJ31" s="75" t="n">
        <f>IF(ISERROR(AI31/(AG31+AI31)),"",(AI31/(AG31+AI31)))</f>
        <v>0.49265554625082</v>
      </c>
      <c r="AK31" s="14" t="n">
        <v>11041</v>
      </c>
      <c r="AL31" s="75" t="n">
        <f>IF(ISERROR(AK31/(AK31+AM31)),"",(AK31/(AK31+AM31)))</f>
        <v>0.336903454168192</v>
      </c>
      <c r="AM31" s="14" t="n">
        <v>21731</v>
      </c>
      <c r="AN31" s="75" t="n">
        <f>IF(ISERROR(AM31/(AK31+AM31)),"",(AM31/(AK31+AM31)))</f>
        <v>0.663096545831808</v>
      </c>
      <c r="AO31" s="14" t="n">
        <v>20137</v>
      </c>
      <c r="AP31" s="75" t="n">
        <f>IF(ISERROR(AO31/(AO31+AQ31)),"",(AO31/(AO31+AQ31)))</f>
        <v>0.475445058317987</v>
      </c>
      <c r="AQ31" s="14" t="n">
        <v>22217</v>
      </c>
      <c r="AR31" s="75" t="n">
        <f>IF(ISERROR(AQ31/(AO31+AQ31)),"",(AQ31/(AO31+AQ31)))</f>
        <v>0.524554941682014</v>
      </c>
      <c r="AS31" s="14" t="n">
        <v>11342</v>
      </c>
      <c r="AT31" s="75" t="n">
        <f>IF(ISERROR(AS31/(AS31+AU31)),"",(AS31/(AS31+AU31)))</f>
        <v>0.361382826190855</v>
      </c>
      <c r="AU31" s="14" t="n">
        <v>20043</v>
      </c>
      <c r="AV31" s="75" t="n">
        <f>IF(ISERROR(AU31/(AS31+AU31)),"",(AU31/(AS31+AU31)))</f>
        <v>0.638617173809145</v>
      </c>
      <c r="AW31" s="14" t="n">
        <v>22080</v>
      </c>
      <c r="AX31" s="75" t="n">
        <f>IF(ISERROR(AW31/(AW31+AY31)),"",(AW31/(AW31+AY31)))</f>
        <v>0.50771459449516</v>
      </c>
      <c r="AY31" s="14" t="n">
        <v>21409</v>
      </c>
      <c r="AZ31" s="75" t="n">
        <f>IF(ISERROR(AY31/(AW31+AY31)),"",(AY31/(AW31+AY31)))</f>
        <v>0.49228540550484</v>
      </c>
      <c r="BA31" s="14" t="n">
        <f>'Focused Minority Races'!Y31</f>
        <v>9754</v>
      </c>
      <c r="BB31" s="75" t="n">
        <f>IF(ISERROR(BA31/(BA31+BC31)),"",(BA31/(BA31+BC31)))</f>
        <v>0.306392335479818</v>
      </c>
      <c r="BC31" s="14" t="n">
        <f>'Focused Minority Races'!AA31</f>
        <v>22081</v>
      </c>
      <c r="BD31" s="75" t="n">
        <f>IF(ISERROR(BC31/(BA31+BC31)),"",(BC31/(BA31+BC31)))</f>
        <v>0.693607664520182</v>
      </c>
      <c r="BE31" s="78" t="n">
        <v>4047</v>
      </c>
      <c r="BF31" s="78"/>
      <c r="BG31" s="78" t="n">
        <v>1327</v>
      </c>
      <c r="BH31" s="78"/>
      <c r="BI31" s="78" t="n">
        <v>6386</v>
      </c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</row>
    <row r="32" ht="12.75">
      <c r="A32" s="71" t="n">
        <v>30</v>
      </c>
      <c r="B32" s="108" t="n">
        <f>((E32+Q32)*1.3)+((U32+AG32+AO32+AW32)*0.65)+((I32)*2.6)+((Y32+AK32+AS32+BA32)*0.65)+((M32+AC32)*1.3)</f>
        <v>279376.5</v>
      </c>
      <c r="C32" s="78"/>
      <c r="D32" s="108" t="n">
        <f>((G32+S32)*1.3)+((W32+AI32+AQ32+AY32)*0.65)+((K32)*2.6)+((AA32+AM32+AU32+BC32)*0.65)+((O32+AE32)*1.3)</f>
        <v>252260.45</v>
      </c>
      <c r="E32" s="14" t="n">
        <f>'Focused Minority Races'!E32</f>
        <v>25721</v>
      </c>
      <c r="F32" s="75" t="n">
        <f>IF(ISERROR(E32/(E32+G32)),"",(E32/(E32+G32)))</f>
        <v>0.52496122132419</v>
      </c>
      <c r="G32" s="14" t="n">
        <f>'Focused Minority Races'!G32</f>
        <v>23275</v>
      </c>
      <c r="H32" s="75" t="n">
        <f>IF(ISERROR(G32/(E32+G32)),"",(G32/(E32+G32)))</f>
        <v>0.47503877867581</v>
      </c>
      <c r="I32" s="14" t="n">
        <v>20938</v>
      </c>
      <c r="J32" s="75" t="n">
        <f>IF(ISERROR(I32/(I32+K32)),"",(I32/(I32+K32)))</f>
        <v>0.493273965180107</v>
      </c>
      <c r="K32" s="14" t="n">
        <v>21509</v>
      </c>
      <c r="L32" s="75" t="n">
        <f>IF(ISERROR(K32/(I32+K32)),"",(K32/(I32+K32)))</f>
        <v>0.506726034819893</v>
      </c>
      <c r="M32" s="14" t="n">
        <f>'Focused Minority Races'!I32</f>
        <v>24313</v>
      </c>
      <c r="N32" s="75" t="n">
        <f>IF(ISERROR(M32/(M32+O32)),"",(M32/(M32+O32)))</f>
        <v>0.528738881760651</v>
      </c>
      <c r="O32" s="14" t="n">
        <f>'Focused Minority Races'!K32</f>
        <v>21670</v>
      </c>
      <c r="P32" s="75" t="n">
        <f>IF(ISERROR(O32/(M32+O32)),"",(O32/(M32+O32)))</f>
        <v>0.471261118239349</v>
      </c>
      <c r="Q32" s="14" t="n">
        <f>'Focused Minority Races'!M32</f>
        <v>25700</v>
      </c>
      <c r="R32" s="75" t="n">
        <f>IF(ISERROR(Q32/(Q32+S32)),"",(Q32/(Q32+S32)))</f>
        <v>0.529754911054769</v>
      </c>
      <c r="S32" s="14" t="n">
        <f>'Focused Minority Races'!O32</f>
        <v>22813</v>
      </c>
      <c r="T32" s="75" t="n">
        <f>IF(ISERROR(S32/(Q32+S32)),"",(S32/(Q32+S32)))</f>
        <v>0.470245088945231</v>
      </c>
      <c r="U32" s="14" t="n">
        <f>'Focused Minority Races'!Q32</f>
        <v>20241</v>
      </c>
      <c r="V32" s="75" t="n">
        <f>IF(ISERROR(U32/(U32+W32)),"",(U32/(U32+W32)))</f>
        <v>0.527150558637394</v>
      </c>
      <c r="W32" s="14" t="n">
        <f>'Focused Minority Races'!S32</f>
        <v>18156</v>
      </c>
      <c r="X32" s="75" t="n">
        <f>IF(ISERROR(W32/(U32+W32)),"",(W32/(U32+W32)))</f>
        <v>0.472849441362606</v>
      </c>
      <c r="Y32" s="14" t="n">
        <v>18068</v>
      </c>
      <c r="Z32" s="75" t="n">
        <f>IF(ISERROR(Y32/(Y32+AA32)),"",(Y32/(Y32+AA32)))</f>
        <v>0.592840502674148</v>
      </c>
      <c r="AA32" s="14" t="n">
        <v>12409</v>
      </c>
      <c r="AB32" s="75" t="n">
        <f>IF(ISERROR(AA32/(Y32+AA32)),"",(AA32/(Y32+AA32)))</f>
        <v>0.407159497325852</v>
      </c>
      <c r="AC32" s="14" t="n">
        <v>26964</v>
      </c>
      <c r="AD32" s="75" t="n">
        <f>IF(ISERROR(AC32/(AC32+AE32)),"",(AC32/(AC32+AE32)))</f>
        <v>0.607694214689775</v>
      </c>
      <c r="AE32" s="14" t="n">
        <v>17407</v>
      </c>
      <c r="AF32" s="75" t="n">
        <f>IF(ISERROR(AE32/(AC32+AE32)),"",(AE32/(AC32+AE32)))</f>
        <v>0.392305785310225</v>
      </c>
      <c r="AG32" s="14" t="n">
        <f>'Focused Minority Races'!U32</f>
        <v>20896</v>
      </c>
      <c r="AH32" s="75" t="n">
        <f>IF(ISERROR(AG32/(AG32+AI32)),"",(AG32/(AG32+AI32)))</f>
        <v>0.547302252488214</v>
      </c>
      <c r="AI32" s="14" t="n">
        <f>'Focused Minority Races'!W32</f>
        <v>17284</v>
      </c>
      <c r="AJ32" s="75" t="n">
        <f>IF(ISERROR(AI32/(AG32+AI32)),"",(AI32/(AG32+AI32)))</f>
        <v>0.452697747511786</v>
      </c>
      <c r="AK32" s="14" t="n">
        <v>15730</v>
      </c>
      <c r="AL32" s="75" t="n">
        <f>IF(ISERROR(AK32/(AK32+AM32)),"",(AK32/(AK32+AM32)))</f>
        <v>0.505024560952901</v>
      </c>
      <c r="AM32" s="14" t="n">
        <v>15417</v>
      </c>
      <c r="AN32" s="75" t="n">
        <f>IF(ISERROR(AM32/(AK32+AM32)),"",(AM32/(AK32+AM32)))</f>
        <v>0.494975439047099</v>
      </c>
      <c r="AO32" s="14" t="n">
        <v>18224</v>
      </c>
      <c r="AP32" s="75" t="n">
        <f>IF(ISERROR(AO32/(AO32+AQ32)),"",(AO32/(AO32+AQ32)))</f>
        <v>0.502689432598681</v>
      </c>
      <c r="AQ32" s="14" t="n">
        <v>18029</v>
      </c>
      <c r="AR32" s="75" t="n">
        <f>IF(ISERROR(AQ32/(AO32+AQ32)),"",(AQ32/(AO32+AQ32)))</f>
        <v>0.497310567401319</v>
      </c>
      <c r="AS32" s="14" t="n">
        <v>13194</v>
      </c>
      <c r="AT32" s="75" t="n">
        <f>IF(ISERROR(AS32/(AS32+AU32)),"",(AS32/(AS32+AU32)))</f>
        <v>0.429954052204517</v>
      </c>
      <c r="AU32" s="14" t="n">
        <v>17493</v>
      </c>
      <c r="AV32" s="75" t="n">
        <f>IF(ISERROR(AU32/(AS32+AU32)),"",(AU32/(AS32+AU32)))</f>
        <v>0.570045947795483</v>
      </c>
      <c r="AW32" s="14" t="n">
        <v>20282</v>
      </c>
      <c r="AX32" s="75" t="n">
        <f>IF(ISERROR(AW32/(AW32+AY32)),"",(AW32/(AW32+AY32)))</f>
        <v>0.543243605196197</v>
      </c>
      <c r="AY32" s="14" t="n">
        <v>17053</v>
      </c>
      <c r="AZ32" s="75" t="n">
        <f>IF(ISERROR(AY32/(AW32+AY32)),"",(AY32/(AW32+AY32)))</f>
        <v>0.456756394803803</v>
      </c>
      <c r="BA32" s="14" t="n">
        <f>'Focused Minority Races'!Y32</f>
        <v>14027</v>
      </c>
      <c r="BB32" s="75" t="n">
        <f>IF(ISERROR(BA32/(BA32+BC32)),"",(BA32/(BA32+BC32)))</f>
        <v>0.468926553672316</v>
      </c>
      <c r="BC32" s="14" t="n">
        <f>'Focused Minority Races'!AA32</f>
        <v>15886</v>
      </c>
      <c r="BD32" s="75" t="n">
        <f>IF(ISERROR(BC32/(BA32+BC32)),"",(BC32/(BA32+BC32)))</f>
        <v>0.531073446327684</v>
      </c>
      <c r="BE32" s="78" t="n">
        <v>2723</v>
      </c>
      <c r="BF32" s="78"/>
      <c r="BG32" s="78" t="n">
        <v>2359</v>
      </c>
      <c r="BH32" s="78"/>
      <c r="BI32" s="78" t="n">
        <v>5555</v>
      </c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</row>
    <row r="33" ht="12.75">
      <c r="A33" s="71" t="n">
        <v>31</v>
      </c>
      <c r="B33" s="108" t="n">
        <f>((E33+Q33)*1.3)+((U33+AG33+AO33+AW33)*0.65)+((I33)*2.6)+((Y33+AK33+AS33+BA33)*0.65)+((M33+AC33)*1.3)</f>
        <v>217254.05</v>
      </c>
      <c r="C33" s="77"/>
      <c r="D33" s="108" t="n">
        <f>((G33+S33)*1.3)+((W33+AI33+AQ33+AY33)*0.65)+((K33)*2.6)+((AA33+AM33+AU33+BC33)*0.65)+((O33+AE33)*1.3)</f>
        <v>326362.4</v>
      </c>
      <c r="E33" s="14" t="n">
        <f>'Focused Minority Races'!E33</f>
        <v>18602</v>
      </c>
      <c r="F33" s="75" t="n">
        <f>IF(ISERROR(E33/(E33+G33)),"",(E33/(E33+G33)))</f>
        <v>0.353509055320119</v>
      </c>
      <c r="G33" s="14" t="n">
        <f>'Focused Minority Races'!G33</f>
        <v>34019</v>
      </c>
      <c r="H33" s="75" t="n">
        <f>IF(ISERROR(G33/(E33+G33)),"",(G33/(E33+G33)))</f>
        <v>0.646490944679881</v>
      </c>
      <c r="I33" s="14" t="n">
        <v>15065</v>
      </c>
      <c r="J33" s="75" t="n">
        <f>IF(ISERROR(I33/(I33+K33)),"",(I33/(I33+K33)))</f>
        <v>0.344926275299936</v>
      </c>
      <c r="K33" s="14" t="n">
        <v>28611</v>
      </c>
      <c r="L33" s="75" t="n">
        <f>IF(ISERROR(K33/(I33+K33)),"",(K33/(I33+K33)))</f>
        <v>0.655073724700064</v>
      </c>
      <c r="M33" s="14" t="n">
        <f>'Focused Minority Races'!I33</f>
        <v>19762</v>
      </c>
      <c r="N33" s="75" t="n">
        <f>IF(ISERROR(M33/(M33+O33)),"",(M33/(M33+O33)))</f>
        <v>0.439360590497788</v>
      </c>
      <c r="O33" s="14" t="n">
        <f>'Focused Minority Races'!K33</f>
        <v>25217</v>
      </c>
      <c r="P33" s="75" t="n">
        <f>IF(ISERROR(O33/(M33+O33)),"",(O33/(M33+O33)))</f>
        <v>0.560639409502212</v>
      </c>
      <c r="Q33" s="14" t="n">
        <f>'Focused Minority Races'!M33</f>
        <v>19124</v>
      </c>
      <c r="R33" s="75" t="n">
        <f>IF(ISERROR(Q33/(Q33+S33)),"",(Q33/(Q33+S33)))</f>
        <v>0.367924891300165</v>
      </c>
      <c r="S33" s="14" t="n">
        <f>'Focused Minority Races'!O33</f>
        <v>32854</v>
      </c>
      <c r="T33" s="75" t="n">
        <f>IF(ISERROR(S33/(Q33+S33)),"",(S33/(Q33+S33)))</f>
        <v>0.632075108699835</v>
      </c>
      <c r="U33" s="14" t="n">
        <f>'Focused Minority Races'!Q33</f>
        <v>15965</v>
      </c>
      <c r="V33" s="75" t="n">
        <f>IF(ISERROR(U33/(U33+W33)),"",(U33/(U33+W33)))</f>
        <v>0.398885668598841</v>
      </c>
      <c r="W33" s="14" t="n">
        <f>'Focused Minority Races'!S33</f>
        <v>24059</v>
      </c>
      <c r="X33" s="75" t="n">
        <f>IF(ISERROR(W33/(U33+W33)),"",(W33/(U33+W33)))</f>
        <v>0.601114331401159</v>
      </c>
      <c r="Y33" s="14" t="n">
        <v>15257</v>
      </c>
      <c r="Z33" s="75" t="n">
        <f>IF(ISERROR(Y33/(Y33+AA33)),"",(Y33/(Y33+AA33)))</f>
        <v>0.50972203661633</v>
      </c>
      <c r="AA33" s="14" t="n">
        <v>14675</v>
      </c>
      <c r="AB33" s="75" t="n">
        <f>IF(ISERROR(AA33/(Y33+AA33)),"",(AA33/(Y33+AA33)))</f>
        <v>0.49027796338367</v>
      </c>
      <c r="AC33" s="14" t="n">
        <v>23483</v>
      </c>
      <c r="AD33" s="75" t="n">
        <f>IF(ISERROR(AC33/(AC33+AE33)),"",(AC33/(AC33+AE33)))</f>
        <v>0.543097666458521</v>
      </c>
      <c r="AE33" s="14" t="n">
        <v>19756</v>
      </c>
      <c r="AF33" s="75" t="n">
        <f>IF(ISERROR(AE33/(AC33+AE33)),"",(AE33/(AC33+AE33)))</f>
        <v>0.456902333541479</v>
      </c>
      <c r="AG33" s="14" t="n">
        <f>'Focused Minority Races'!U33</f>
        <v>16328</v>
      </c>
      <c r="AH33" s="75" t="n">
        <f>IF(ISERROR(AG33/(AG33+AI33)),"",(AG33/(AG33+AI33)))</f>
        <v>0.410323423717739</v>
      </c>
      <c r="AI33" s="14" t="n">
        <f>'Focused Minority Races'!W33</f>
        <v>23465</v>
      </c>
      <c r="AJ33" s="75" t="n">
        <f>IF(ISERROR(AI33/(AG33+AI33)),"",(AI33/(AG33+AI33)))</f>
        <v>0.589676576282261</v>
      </c>
      <c r="AK33" s="14" t="n">
        <v>13296</v>
      </c>
      <c r="AL33" s="75" t="n">
        <f>IF(ISERROR(AK33/(AK33+AM33)),"",(AK33/(AK33+AM33)))</f>
        <v>0.430890883754091</v>
      </c>
      <c r="AM33" s="14" t="n">
        <v>17561</v>
      </c>
      <c r="AN33" s="75" t="n">
        <f>IF(ISERROR(AM33/(AK33+AM33)),"",(AM33/(AK33+AM33)))</f>
        <v>0.569109116245909</v>
      </c>
      <c r="AO33" s="14" t="n">
        <v>13680</v>
      </c>
      <c r="AP33" s="75" t="n">
        <f>IF(ISERROR(AO33/(AO33+AQ33)),"",(AO33/(AO33+AQ33)))</f>
        <v>0.368554340212296</v>
      </c>
      <c r="AQ33" s="14" t="n">
        <v>23438</v>
      </c>
      <c r="AR33" s="75" t="n">
        <f>IF(ISERROR(AQ33/(AO33+AQ33)),"",(AQ33/(AO33+AQ33)))</f>
        <v>0.631445659787704</v>
      </c>
      <c r="AS33" s="14" t="n">
        <v>10206</v>
      </c>
      <c r="AT33" s="75" t="n">
        <f>IF(ISERROR(AS33/(AS33+AU33)),"",(AS33/(AS33+AU33)))</f>
        <v>0.335613285103584</v>
      </c>
      <c r="AU33" s="14" t="n">
        <v>20204</v>
      </c>
      <c r="AV33" s="75" t="n">
        <f>IF(ISERROR(AU33/(AS33+AU33)),"",(AU33/(AS33+AU33)))</f>
        <v>0.664386714896416</v>
      </c>
      <c r="AW33" s="14" t="n">
        <v>15917</v>
      </c>
      <c r="AX33" s="75" t="n">
        <f>IF(ISERROR(AW33/(AW33+AY33)),"",(AW33/(AW33+AY33)))</f>
        <v>0.412817387244858</v>
      </c>
      <c r="AY33" s="14" t="n">
        <v>22640</v>
      </c>
      <c r="AZ33" s="75" t="n">
        <f>IF(ISERROR(AY33/(AW33+AY33)),"",(AY33/(AW33+AY33)))</f>
        <v>0.587182612755142</v>
      </c>
      <c r="BA33" s="14" t="n">
        <f>'Focused Minority Races'!Y33</f>
        <v>11386</v>
      </c>
      <c r="BB33" s="75" t="n">
        <f>IF(ISERROR(BA33/(BA33+BC33)),"",(BA33/(BA33+BC33)))</f>
        <v>0.388547638547639</v>
      </c>
      <c r="BC33" s="14" t="n">
        <f>'Focused Minority Races'!AA33</f>
        <v>17918</v>
      </c>
      <c r="BD33" s="75" t="n">
        <f>IF(ISERROR(BC33/(BA33+BC33)),"",(BC33/(BA33+BC33)))</f>
        <v>0.611452361452361</v>
      </c>
      <c r="BE33" s="78" t="n">
        <v>1668</v>
      </c>
      <c r="BF33" s="78"/>
      <c r="BG33" s="78" t="n">
        <v>1655</v>
      </c>
      <c r="BH33" s="78"/>
      <c r="BI33" s="78" t="n">
        <v>4757</v>
      </c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</row>
    <row r="34" ht="12.75">
      <c r="A34" s="71" t="n">
        <v>32</v>
      </c>
      <c r="B34" s="108" t="n">
        <f>((E34+Q34)*1.3)+((U34+AG34+AO34+AW34)*0.65)+((I34)*2.6)+((Y34+AK34+AS34+BA34)*0.65)+((M34+AC34)*1.3)</f>
        <v>276632.85</v>
      </c>
      <c r="C34" s="78"/>
      <c r="D34" s="108" t="n">
        <f>((G34+S34)*1.3)+((W34+AI34+AQ34+AY34)*0.65)+((K34)*2.6)+((AA34+AM34+AU34+BC34)*0.65)+((O34+AE34)*1.3)</f>
        <v>272166.05</v>
      </c>
      <c r="E34" s="14" t="n">
        <f>'Focused Minority Races'!E34</f>
        <v>29282</v>
      </c>
      <c r="F34" s="75" t="n">
        <f>IF(ISERROR(E34/(E34+G34)),"",(E34/(E34+G34)))</f>
        <v>0.55926505978074</v>
      </c>
      <c r="G34" s="14" t="n">
        <f>'Focused Minority Races'!G34</f>
        <v>23076</v>
      </c>
      <c r="H34" s="75" t="n">
        <f>IF(ISERROR(G34/(E34+G34)),"",(G34/(E34+G34)))</f>
        <v>0.44073494021926</v>
      </c>
      <c r="I34" s="14" t="n">
        <v>22193</v>
      </c>
      <c r="J34" s="75" t="n">
        <f>IF(ISERROR(I34/(I34+K34)),"",(I34/(I34+K34)))</f>
        <v>0.509130534526267</v>
      </c>
      <c r="K34" s="14" t="n">
        <v>21397</v>
      </c>
      <c r="L34" s="75" t="n">
        <f>IF(ISERROR(K34/(I34+K34)),"",(K34/(I34+K34)))</f>
        <v>0.490869465473733</v>
      </c>
      <c r="M34" s="14" t="n">
        <f>'Focused Minority Races'!I34</f>
        <v>21479</v>
      </c>
      <c r="N34" s="75" t="n">
        <f>IF(ISERROR(M34/(M34+O34)),"",(M34/(M34+O34)))</f>
        <v>0.472637253823303</v>
      </c>
      <c r="O34" s="14" t="n">
        <f>'Focused Minority Races'!K34</f>
        <v>23966</v>
      </c>
      <c r="P34" s="75" t="n">
        <f>IF(ISERROR(O34/(M34+O34)),"",(O34/(M34+O34)))</f>
        <v>0.527362746176697</v>
      </c>
      <c r="Q34" s="14" t="n">
        <f>'Focused Minority Races'!M34</f>
        <v>27871</v>
      </c>
      <c r="R34" s="75" t="n">
        <f>IF(ISERROR(Q34/(Q34+S34)),"",(Q34/(Q34+S34)))</f>
        <v>0.535764402837316</v>
      </c>
      <c r="S34" s="14" t="n">
        <f>'Focused Minority Races'!O34</f>
        <v>24150</v>
      </c>
      <c r="T34" s="75" t="n">
        <f>IF(ISERROR(S34/(Q34+S34)),"",(S34/(Q34+S34)))</f>
        <v>0.464235597162684</v>
      </c>
      <c r="U34" s="14" t="n">
        <f>'Focused Minority Races'!Q34</f>
        <v>22079</v>
      </c>
      <c r="V34" s="75" t="n">
        <f>IF(ISERROR(U34/(U34+W34)),"",(U34/(U34+W34)))</f>
        <v>0.537345761639368</v>
      </c>
      <c r="W34" s="14" t="n">
        <f>'Focused Minority Races'!S34</f>
        <v>19010</v>
      </c>
      <c r="X34" s="75" t="n">
        <f>IF(ISERROR(W34/(U34+W34)),"",(W34/(U34+W34)))</f>
        <v>0.462654238360632</v>
      </c>
      <c r="Y34" s="14" t="n">
        <v>15515</v>
      </c>
      <c r="Z34" s="75" t="n">
        <f>IF(ISERROR(Y34/(Y34+AA34)),"",(Y34/(Y34+AA34)))</f>
        <v>0.510950107031121</v>
      </c>
      <c r="AA34" s="14" t="n">
        <v>14850</v>
      </c>
      <c r="AB34" s="75" t="n">
        <f>IF(ISERROR(AA34/(Y34+AA34)),"",(AA34/(Y34+AA34)))</f>
        <v>0.489049892968879</v>
      </c>
      <c r="AC34" s="14" t="n">
        <v>22856</v>
      </c>
      <c r="AD34" s="75" t="n">
        <f>IF(ISERROR(AC34/(AC34+AE34)),"",(AC34/(AC34+AE34)))</f>
        <v>0.524280307374699</v>
      </c>
      <c r="AE34" s="14" t="n">
        <v>20739</v>
      </c>
      <c r="AF34" s="75" t="n">
        <f>IF(ISERROR(AE34/(AC34+AE34)),"",(AE34/(AC34+AE34)))</f>
        <v>0.475719692625301</v>
      </c>
      <c r="AG34" s="14" t="n">
        <f>'Focused Minority Races'!U34</f>
        <v>22378</v>
      </c>
      <c r="AH34" s="75" t="n">
        <f>IF(ISERROR(AG34/(AG34+AI34)),"",(AG34/(AG34+AI34)))</f>
        <v>0.547353487917034</v>
      </c>
      <c r="AI34" s="14" t="n">
        <f>'Focused Minority Races'!W34</f>
        <v>18506</v>
      </c>
      <c r="AJ34" s="75" t="n">
        <f>IF(ISERROR(AI34/(AG34+AI34)),"",(AI34/(AG34+AI34)))</f>
        <v>0.452646512082966</v>
      </c>
      <c r="AK34" s="14" t="n">
        <v>10682</v>
      </c>
      <c r="AL34" s="75" t="n">
        <f>IF(ISERROR(AK34/(AK34+AM34)),"",(AK34/(AK34+AM34)))</f>
        <v>0.341561680629277</v>
      </c>
      <c r="AM34" s="14" t="n">
        <v>20592</v>
      </c>
      <c r="AN34" s="75" t="n">
        <f>IF(ISERROR(AM34/(AK34+AM34)),"",(AM34/(AK34+AM34)))</f>
        <v>0.658438319370723</v>
      </c>
      <c r="AO34" s="14" t="n">
        <v>20128</v>
      </c>
      <c r="AP34" s="75" t="n">
        <f>IF(ISERROR(AO34/(AO34+AQ34)),"",(AO34/(AO34+AQ34)))</f>
        <v>0.513089806010859</v>
      </c>
      <c r="AQ34" s="14" t="n">
        <v>19101</v>
      </c>
      <c r="AR34" s="75" t="n">
        <f>IF(ISERROR(AQ34/(AO34+AQ34)),"",(AQ34/(AO34+AQ34)))</f>
        <v>0.486910193989141</v>
      </c>
      <c r="AS34" s="14" t="n">
        <v>11468</v>
      </c>
      <c r="AT34" s="75" t="n">
        <f>IF(ISERROR(AS34/(AS34+AU34)),"",(AS34/(AS34+AU34)))</f>
        <v>0.38355797852771</v>
      </c>
      <c r="AU34" s="14" t="n">
        <v>18431</v>
      </c>
      <c r="AV34" s="75" t="n">
        <f>IF(ISERROR(AU34/(AS34+AU34)),"",(AU34/(AS34+AU34)))</f>
        <v>0.61644202147229</v>
      </c>
      <c r="AW34" s="14" t="n">
        <v>21983</v>
      </c>
      <c r="AX34" s="75" t="n">
        <f>IF(ISERROR(AW34/(AW34+AY34)),"",(AW34/(AW34+AY34)))</f>
        <v>0.546895213454075</v>
      </c>
      <c r="AY34" s="14" t="n">
        <v>18213</v>
      </c>
      <c r="AZ34" s="75" t="n">
        <f>IF(ISERROR(AY34/(AW34+AY34)),"",(AY34/(AW34+AY34)))</f>
        <v>0.453104786545925</v>
      </c>
      <c r="BA34" s="14" t="n">
        <f>'Focused Minority Races'!Y34</f>
        <v>9608</v>
      </c>
      <c r="BB34" s="75" t="n">
        <f>IF(ISERROR(BA34/(BA34+BC34)),"",(BA34/(BA34+BC34)))</f>
        <v>0.318440938618587</v>
      </c>
      <c r="BC34" s="14" t="n">
        <f>'Focused Minority Races'!AA34</f>
        <v>20564</v>
      </c>
      <c r="BD34" s="75" t="n">
        <f>IF(ISERROR(BC34/(BA34+BC34)),"",(BC34/(BA34+BC34)))</f>
        <v>0.681559061381413</v>
      </c>
      <c r="BE34" s="78" t="n">
        <v>4175</v>
      </c>
      <c r="BF34" s="78"/>
      <c r="BG34" s="78" t="n">
        <v>1286</v>
      </c>
      <c r="BH34" s="78"/>
      <c r="BI34" s="78" t="n">
        <v>5899</v>
      </c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</row>
    <row r="35" ht="12.75">
      <c r="A35" s="71" t="n">
        <v>33</v>
      </c>
      <c r="B35" s="108" t="n">
        <f>((E35+Q35)*1.3)+((U35+AG35+AO35+AW35)*0.65)+((I35)*2.6)+((Y35+AK35+AS35+BA35)*0.65)+((M35+AC35)*1.3)</f>
        <v>233777.05</v>
      </c>
      <c r="C35" s="77"/>
      <c r="D35" s="108" t="n">
        <f>((G35+S35)*1.3)+((W35+AI35+AQ35+AY35)*0.65)+((K35)*2.6)+((AA35+AM35+AU35+BC35)*0.65)+((O35+AE35)*1.3)</f>
        <v>369207.8</v>
      </c>
      <c r="E35" s="14" t="n">
        <f>'Focused Minority Races'!E35</f>
        <v>24204</v>
      </c>
      <c r="F35" s="75" t="n">
        <f>IF(ISERROR(E35/(E35+G35)),"",(E35/(E35+G35)))</f>
        <v>0.403972294083285</v>
      </c>
      <c r="G35" s="14" t="n">
        <f>'Focused Minority Races'!G35</f>
        <v>35711</v>
      </c>
      <c r="H35" s="75" t="n">
        <f>IF(ISERROR(G35/(E35+G35)),"",(G35/(E35+G35)))</f>
        <v>0.596027705916715</v>
      </c>
      <c r="I35" s="14" t="n">
        <v>17121</v>
      </c>
      <c r="J35" s="75" t="n">
        <f>IF(ISERROR(I35/(I35+K35)),"",(I35/(I35+K35)))</f>
        <v>0.354134778471849</v>
      </c>
      <c r="K35" s="14" t="n">
        <v>31225</v>
      </c>
      <c r="L35" s="75" t="n">
        <f>IF(ISERROR(K35/(I35+K35)),"",(K35/(I35+K35)))</f>
        <v>0.645865221528151</v>
      </c>
      <c r="M35" s="14" t="n">
        <f>'Focused Minority Races'!I35</f>
        <v>18894</v>
      </c>
      <c r="N35" s="75" t="n">
        <f>IF(ISERROR(M35/(M35+O35)),"",(M35/(M35+O35)))</f>
        <v>0.392390604556499</v>
      </c>
      <c r="O35" s="14" t="n">
        <f>'Focused Minority Races'!K35</f>
        <v>29257</v>
      </c>
      <c r="P35" s="75" t="n">
        <f>IF(ISERROR(O35/(M35+O35)),"",(O35/(M35+O35)))</f>
        <v>0.607609395443501</v>
      </c>
      <c r="Q35" s="14" t="n">
        <f>'Focused Minority Races'!M35</f>
        <v>23187</v>
      </c>
      <c r="R35" s="75" t="n">
        <f>IF(ISERROR(Q35/(Q35+S35)),"",(Q35/(Q35+S35)))</f>
        <v>0.392182399404631</v>
      </c>
      <c r="S35" s="14" t="n">
        <f>'Focused Minority Races'!O35</f>
        <v>35936</v>
      </c>
      <c r="T35" s="75" t="n">
        <f>IF(ISERROR(S35/(Q35+S35)),"",(S35/(Q35+S35)))</f>
        <v>0.607817600595369</v>
      </c>
      <c r="U35" s="14" t="n">
        <f>'Focused Minority Races'!Q35</f>
        <v>18923</v>
      </c>
      <c r="V35" s="75" t="n">
        <f>IF(ISERROR(U35/(U35+W35)),"",(U35/(U35+W35)))</f>
        <v>0.410112481307297</v>
      </c>
      <c r="W35" s="14" t="n">
        <f>'Focused Minority Races'!S35</f>
        <v>27218</v>
      </c>
      <c r="X35" s="75" t="n">
        <f>IF(ISERROR(W35/(U35+W35)),"",(W35/(U35+W35)))</f>
        <v>0.589887518692703</v>
      </c>
      <c r="Y35" s="14" t="n">
        <v>13742</v>
      </c>
      <c r="Z35" s="75" t="n">
        <f>IF(ISERROR(Y35/(Y35+AA35)),"",(Y35/(Y35+AA35)))</f>
        <v>0.434241294318397</v>
      </c>
      <c r="AA35" s="14" t="n">
        <v>17904</v>
      </c>
      <c r="AB35" s="75" t="n">
        <f>IF(ISERROR(AA35/(Y35+AA35)),"",(AA35/(Y35+AA35)))</f>
        <v>0.565758705681603</v>
      </c>
      <c r="AC35" s="14" t="n">
        <v>20676</v>
      </c>
      <c r="AD35" s="75" t="n">
        <f>IF(ISERROR(AC35/(AC35+AE35)),"",(AC35/(AC35+AE35)))</f>
        <v>0.452745905229044</v>
      </c>
      <c r="AE35" s="14" t="n">
        <v>24992</v>
      </c>
      <c r="AF35" s="75" t="n">
        <f>IF(ISERROR(AE35/(AC35+AE35)),"",(AE35/(AC35+AE35)))</f>
        <v>0.547254094770956</v>
      </c>
      <c r="AG35" s="14" t="n">
        <f>'Focused Minority Races'!U35</f>
        <v>19589</v>
      </c>
      <c r="AH35" s="75" t="n">
        <f>IF(ISERROR(AG35/(AG35+AI35)),"",(AG35/(AG35+AI35)))</f>
        <v>0.428277837294213</v>
      </c>
      <c r="AI35" s="14" t="n">
        <f>'Focused Minority Races'!W35</f>
        <v>26150</v>
      </c>
      <c r="AJ35" s="75" t="n">
        <f>IF(ISERROR(AI35/(AG35+AI35)),"",(AI35/(AG35+AI35)))</f>
        <v>0.571722162705787</v>
      </c>
      <c r="AK35" s="14" t="n">
        <v>10443</v>
      </c>
      <c r="AL35" s="75" t="n">
        <f>IF(ISERROR(AK35/(AK35+AM35)),"",(AK35/(AK35+AM35)))</f>
        <v>0.314889639367989</v>
      </c>
      <c r="AM35" s="14" t="n">
        <v>22721</v>
      </c>
      <c r="AN35" s="75" t="n">
        <f>IF(ISERROR(AM35/(AK35+AM35)),"",(AM35/(AK35+AM35)))</f>
        <v>0.685110360632011</v>
      </c>
      <c r="AO35" s="14" t="n">
        <v>17126</v>
      </c>
      <c r="AP35" s="75" t="n">
        <f>IF(ISERROR(AO35/(AO35+AQ35)),"",(AO35/(AO35+AQ35)))</f>
        <v>0.392618065107749</v>
      </c>
      <c r="AQ35" s="14" t="n">
        <v>26494</v>
      </c>
      <c r="AR35" s="75" t="n">
        <f>IF(ISERROR(AQ35/(AO35+AQ35)),"",(AQ35/(AO35+AQ35)))</f>
        <v>0.607381934892251</v>
      </c>
      <c r="AS35" s="14" t="n">
        <v>9952</v>
      </c>
      <c r="AT35" s="75" t="n">
        <f>IF(ISERROR(AS35/(AS35+AU35)),"",(AS35/(AS35+AU35)))</f>
        <v>0.31575607589314</v>
      </c>
      <c r="AU35" s="14" t="n">
        <v>21566</v>
      </c>
      <c r="AV35" s="75" t="n">
        <f>IF(ISERROR(AU35/(AS35+AU35)),"",(AU35/(AS35+AU35)))</f>
        <v>0.68424392410686</v>
      </c>
      <c r="AW35" s="14" t="n">
        <v>19161</v>
      </c>
      <c r="AX35" s="75" t="n">
        <f>IF(ISERROR(AW35/(AW35+AY35)),"",(AW35/(AW35+AY35)))</f>
        <v>0.428054419945044</v>
      </c>
      <c r="AY35" s="14" t="n">
        <v>25602</v>
      </c>
      <c r="AZ35" s="75" t="n">
        <f>IF(ISERROR(AY35/(AW35+AY35)),"",(AY35/(AW35+AY35)))</f>
        <v>0.571945580054956</v>
      </c>
      <c r="BA35" s="14" t="n">
        <f>'Focused Minority Races'!Y35</f>
        <v>8315</v>
      </c>
      <c r="BB35" s="75" t="n">
        <f>IF(ISERROR(BA35/(BA35+BC35)),"",(BA35/(BA35+BC35)))</f>
        <v>0.260006253908693</v>
      </c>
      <c r="BC35" s="14" t="n">
        <f>'Focused Minority Races'!AA35</f>
        <v>23665</v>
      </c>
      <c r="BD35" s="75" t="n">
        <f>IF(ISERROR(BC35/(BA35+BC35)),"",(BC35/(BA35+BC35)))</f>
        <v>0.739993746091307</v>
      </c>
      <c r="BE35" s="78" t="n">
        <v>2730</v>
      </c>
      <c r="BF35" s="78"/>
      <c r="BG35" s="78" t="n">
        <v>940</v>
      </c>
      <c r="BH35" s="78"/>
      <c r="BI35" s="78" t="n">
        <v>5785</v>
      </c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</row>
    <row r="36" ht="12.75">
      <c r="A36" s="71" t="n">
        <v>34</v>
      </c>
      <c r="B36" s="108" t="n">
        <f>((E36+Q36)*1.3)+((U36+AG36+AO36+AW36)*0.65)+((I36)*2.6)+((Y36+AK36+AS36+BA36)*0.65)+((M36+AC36)*1.3)</f>
        <v>275835.3</v>
      </c>
      <c r="C36" s="78"/>
      <c r="D36" s="108" t="n">
        <f>((G36+S36)*1.3)+((W36+AI36+AQ36+AY36)*0.65)+((K36)*2.6)+((AA36+AM36+AU36+BC36)*0.65)+((O36+AE36)*1.3)</f>
        <v>259781.6</v>
      </c>
      <c r="E36" s="14" t="n">
        <f>'Focused Minority Races'!E36</f>
        <v>25027</v>
      </c>
      <c r="F36" s="75" t="n">
        <f>IF(ISERROR(E36/(E36+G36)),"",(E36/(E36+G36)))</f>
        <v>0.47638717045779</v>
      </c>
      <c r="G36" s="14" t="n">
        <f>'Focused Minority Races'!G36</f>
        <v>27508</v>
      </c>
      <c r="H36" s="75" t="n">
        <f>IF(ISERROR(G36/(E36+G36)),"",(G36/(E36+G36)))</f>
        <v>0.52361282954221</v>
      </c>
      <c r="I36" s="14" t="n">
        <v>20595</v>
      </c>
      <c r="J36" s="75" t="n">
        <f>IF(ISERROR(I36/(I36+K36)),"",(I36/(I36+K36)))</f>
        <v>0.462372592160208</v>
      </c>
      <c r="K36" s="14" t="n">
        <v>23947</v>
      </c>
      <c r="L36" s="75" t="n">
        <f>IF(ISERROR(K36/(I36+K36)),"",(K36/(I36+K36)))</f>
        <v>0.537627407839792</v>
      </c>
      <c r="M36" s="14" t="n">
        <f>'Focused Minority Races'!I36</f>
        <v>25020</v>
      </c>
      <c r="N36" s="75" t="n">
        <f>IF(ISERROR(M36/(M36+O36)),"",(M36/(M36+O36)))</f>
        <v>0.556160668637606</v>
      </c>
      <c r="O36" s="14" t="n">
        <f>'Focused Minority Races'!K36</f>
        <v>19967</v>
      </c>
      <c r="P36" s="75" t="n">
        <f>IF(ISERROR(O36/(M36+O36)),"",(O36/(M36+O36)))</f>
        <v>0.443839331362394</v>
      </c>
      <c r="Q36" s="14" t="n">
        <f>'Focused Minority Races'!M36</f>
        <v>25216</v>
      </c>
      <c r="R36" s="75" t="n">
        <f>IF(ISERROR(Q36/(Q36+S36)),"",(Q36/(Q36+S36)))</f>
        <v>0.492490381047245</v>
      </c>
      <c r="S36" s="14" t="n">
        <f>'Focused Minority Races'!O36</f>
        <v>25985</v>
      </c>
      <c r="T36" s="75" t="n">
        <f>IF(ISERROR(S36/(Q36+S36)),"",(S36/(Q36+S36)))</f>
        <v>0.507509618952755</v>
      </c>
      <c r="U36" s="14" t="n">
        <f>'Focused Minority Races'!Q36</f>
        <v>20902</v>
      </c>
      <c r="V36" s="75" t="n">
        <f>IF(ISERROR(U36/(U36+W36)),"",(U36/(U36+W36)))</f>
        <v>0.533690795352994</v>
      </c>
      <c r="W36" s="14" t="n">
        <f>'Focused Minority Races'!S36</f>
        <v>18263</v>
      </c>
      <c r="X36" s="75" t="n">
        <f>IF(ISERROR(W36/(U36+W36)),"",(W36/(U36+W36)))</f>
        <v>0.466309204647006</v>
      </c>
      <c r="Y36" s="14" t="n">
        <v>16138</v>
      </c>
      <c r="Z36" s="75" t="n">
        <f>IF(ISERROR(Y36/(Y36+AA36)),"",(Y36/(Y36+AA36)))</f>
        <v>0.596400458257881</v>
      </c>
      <c r="AA36" s="14" t="n">
        <v>10921</v>
      </c>
      <c r="AB36" s="75" t="n">
        <f>IF(ISERROR(AA36/(Y36+AA36)),"",(AA36/(Y36+AA36)))</f>
        <v>0.403599541742119</v>
      </c>
      <c r="AC36" s="14" t="n">
        <v>28074</v>
      </c>
      <c r="AD36" s="75" t="n">
        <f>IF(ISERROR(AC36/(AC36+AE36)),"",(AC36/(AC36+AE36)))</f>
        <v>0.654741359205187</v>
      </c>
      <c r="AE36" s="14" t="n">
        <v>14804</v>
      </c>
      <c r="AF36" s="75" t="n">
        <f>IF(ISERROR(AE36/(AC36+AE36)),"",(AE36/(AC36+AE36)))</f>
        <v>0.345258640794813</v>
      </c>
      <c r="AG36" s="14" t="n">
        <f>'Focused Minority Races'!U36</f>
        <v>20849</v>
      </c>
      <c r="AH36" s="75" t="n">
        <f>IF(ISERROR(AG36/(AG36+AI36)),"",(AG36/(AG36+AI36)))</f>
        <v>0.537289970106175</v>
      </c>
      <c r="AI36" s="14" t="n">
        <f>'Focused Minority Races'!W36</f>
        <v>17955</v>
      </c>
      <c r="AJ36" s="75" t="n">
        <f>IF(ISERROR(AI36/(AG36+AI36)),"",(AI36/(AG36+AI36)))</f>
        <v>0.462710029893825</v>
      </c>
      <c r="AK36" s="14" t="n">
        <v>13588</v>
      </c>
      <c r="AL36" s="75" t="n">
        <f>IF(ISERROR(AK36/(AK36+AM36)),"",(AK36/(AK36+AM36)))</f>
        <v>0.47855180671973</v>
      </c>
      <c r="AM36" s="14" t="n">
        <v>14806</v>
      </c>
      <c r="AN36" s="75" t="n">
        <f>IF(ISERROR(AM36/(AK36+AM36)),"",(AM36/(AK36+AM36)))</f>
        <v>0.52144819328027</v>
      </c>
      <c r="AO36" s="14" t="n">
        <v>18804</v>
      </c>
      <c r="AP36" s="75" t="n">
        <f>IF(ISERROR(AO36/(AO36+AQ36)),"",(AO36/(AO36+AQ36)))</f>
        <v>0.508752468818484</v>
      </c>
      <c r="AQ36" s="14" t="n">
        <v>18157</v>
      </c>
      <c r="AR36" s="75" t="n">
        <f>IF(ISERROR(AQ36/(AO36+AQ36)),"",(AQ36/(AO36+AQ36)))</f>
        <v>0.491247531181516</v>
      </c>
      <c r="AS36" s="14" t="n">
        <v>12443</v>
      </c>
      <c r="AT36" s="75" t="n">
        <f>IF(ISERROR(AS36/(AS36+AU36)),"",(AS36/(AS36+AU36)))</f>
        <v>0.461501372301758</v>
      </c>
      <c r="AU36" s="14" t="n">
        <v>14519</v>
      </c>
      <c r="AV36" s="75" t="n">
        <f>IF(ISERROR(AU36/(AS36+AU36)),"",(AU36/(AS36+AU36)))</f>
        <v>0.538498627698242</v>
      </c>
      <c r="AW36" s="14" t="n">
        <v>20806</v>
      </c>
      <c r="AX36" s="75" t="n">
        <f>IF(ISERROR(AW36/(AW36+AY36)),"",(AW36/(AW36+AY36)))</f>
        <v>0.544773774612484</v>
      </c>
      <c r="AY36" s="14" t="n">
        <v>17386</v>
      </c>
      <c r="AZ36" s="75" t="n">
        <f>IF(ISERROR(AY36/(AW36+AY36)),"",(AY36/(AW36+AY36)))</f>
        <v>0.455226225387516</v>
      </c>
      <c r="BA36" s="14" t="n">
        <f>'Focused Minority Races'!Y36</f>
        <v>11778</v>
      </c>
      <c r="BB36" s="75" t="n">
        <f>IF(ISERROR(BA36/(BA36+BC36)),"",(BA36/(BA36+BC36)))</f>
        <v>0.434308049706848</v>
      </c>
      <c r="BC36" s="14" t="n">
        <f>'Focused Minority Races'!AA36</f>
        <v>15341</v>
      </c>
      <c r="BD36" s="75" t="n">
        <f>IF(ISERROR(BC36/(BA36+BC36)),"",(BC36/(BA36+BC36)))</f>
        <v>0.565691950293152</v>
      </c>
      <c r="BE36" s="78" t="n">
        <v>2718</v>
      </c>
      <c r="BF36" s="78"/>
      <c r="BG36" s="78" t="n">
        <v>1919</v>
      </c>
      <c r="BH36" s="78"/>
      <c r="BI36" s="78" t="n">
        <v>5667</v>
      </c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</row>
    <row r="37" ht="12.75">
      <c r="A37" s="71" t="n">
        <v>35</v>
      </c>
      <c r="B37" s="108" t="n">
        <f>((E37+Q37)*1.3)+((U37+AG37+AO37+AW37)*0.65)+((I37)*2.6)+((Y37+AK37+AS37+BA37)*0.65)+((M37+AC37)*1.3)</f>
        <v>302701.1</v>
      </c>
      <c r="C37" s="77"/>
      <c r="D37" s="108" t="n">
        <f>((G37+S37)*1.3)+((W37+AI37+AQ37+AY37)*0.65)+((K37)*2.6)+((AA37+AM37+AU37+BC37)*0.65)+((O37+AE37)*1.3)</f>
        <v>336318.45</v>
      </c>
      <c r="E37" s="14" t="n">
        <f>'Focused Minority Races'!E37</f>
        <v>27573</v>
      </c>
      <c r="F37" s="75" t="n">
        <f>IF(ISERROR(E37/(E37+G37)),"",(E37/(E37+G37)))</f>
        <v>0.511435089867008</v>
      </c>
      <c r="G37" s="14" t="n">
        <f>'Focused Minority Races'!G37</f>
        <v>26340</v>
      </c>
      <c r="H37" s="75" t="n">
        <f>IF(ISERROR(G37/(E37+G37)),"",(G37/(E37+G37)))</f>
        <v>0.488564910132992</v>
      </c>
      <c r="I37" s="14" t="n">
        <v>24271</v>
      </c>
      <c r="J37" s="75" t="n">
        <f>IF(ISERROR(I37/(I37+K37)),"",(I37/(I37+K37)))</f>
        <v>0.465979341857697</v>
      </c>
      <c r="K37" s="14" t="n">
        <v>27815</v>
      </c>
      <c r="L37" s="75" t="n">
        <f>IF(ISERROR(K37/(I37+K37)),"",(K37/(I37+K37)))</f>
        <v>0.534020658142303</v>
      </c>
      <c r="M37" s="14" t="n">
        <f>'Focused Minority Races'!I37</f>
        <v>24044</v>
      </c>
      <c r="N37" s="75" t="n">
        <f>IF(ISERROR(M37/(M37+O37)),"",(M37/(M37+O37)))</f>
        <v>0.448063806790653</v>
      </c>
      <c r="O37" s="14" t="n">
        <f>'Focused Minority Races'!K37</f>
        <v>29618</v>
      </c>
      <c r="P37" s="75" t="n">
        <f>IF(ISERROR(O37/(M37+O37)),"",(O37/(M37+O37)))</f>
        <v>0.551936193209347</v>
      </c>
      <c r="Q37" s="14" t="n">
        <f>'Focused Minority Races'!M37</f>
        <v>26836</v>
      </c>
      <c r="R37" s="75" t="n">
        <f>IF(ISERROR(Q37/(Q37+S37)),"",(Q37/(Q37+S37)))</f>
        <v>0.503669225427451</v>
      </c>
      <c r="S37" s="14" t="n">
        <f>'Focused Minority Races'!O37</f>
        <v>26445</v>
      </c>
      <c r="T37" s="75" t="n">
        <f>IF(ISERROR(S37/(Q37+S37)),"",(S37/(Q37+S37)))</f>
        <v>0.496330774572549</v>
      </c>
      <c r="U37" s="14" t="n">
        <f>'Focused Minority Races'!Q37</f>
        <v>25771</v>
      </c>
      <c r="V37" s="75" t="n">
        <f>IF(ISERROR(U37/(U37+W37)),"",(U37/(U37+W37)))</f>
        <v>0.50605792832597</v>
      </c>
      <c r="W37" s="14" t="n">
        <f>'Focused Minority Races'!S37</f>
        <v>25154</v>
      </c>
      <c r="X37" s="75" t="n">
        <f>IF(ISERROR(W37/(U37+W37)),"",(W37/(U37+W37)))</f>
        <v>0.49394207167403</v>
      </c>
      <c r="Y37" s="14" t="n">
        <v>18495</v>
      </c>
      <c r="Z37" s="75" t="n">
        <f>IF(ISERROR(Y37/(Y37+AA37)),"",(Y37/(Y37+AA37)))</f>
        <v>0.494505494505495</v>
      </c>
      <c r="AA37" s="14" t="n">
        <v>18906</v>
      </c>
      <c r="AB37" s="75" t="n">
        <f>IF(ISERROR(AA37/(Y37+AA37)),"",(AA37/(Y37+AA37)))</f>
        <v>0.505494505494505</v>
      </c>
      <c r="AC37" s="14" t="n">
        <v>26268</v>
      </c>
      <c r="AD37" s="75" t="n">
        <f>IF(ISERROR(AC37/(AC37+AE37)),"",(AC37/(AC37+AE37)))</f>
        <v>0.511677737304478</v>
      </c>
      <c r="AE37" s="14" t="n">
        <v>25069</v>
      </c>
      <c r="AF37" s="75" t="n">
        <f>IF(ISERROR(AE37/(AC37+AE37)),"",(AE37/(AC37+AE37)))</f>
        <v>0.488322262695522</v>
      </c>
      <c r="AG37" s="14" t="n">
        <f>'Focused Minority Races'!U37</f>
        <v>26169</v>
      </c>
      <c r="AH37" s="75" t="n">
        <f>IF(ISERROR(AG37/(AG37+AI37)),"",(AG37/(AG37+AI37)))</f>
        <v>0.518670472113212</v>
      </c>
      <c r="AI37" s="14" t="n">
        <f>'Focused Minority Races'!W37</f>
        <v>24285</v>
      </c>
      <c r="AJ37" s="75" t="n">
        <f>IF(ISERROR(AI37/(AG37+AI37)),"",(AI37/(AG37+AI37)))</f>
        <v>0.481329527886788</v>
      </c>
      <c r="AK37" s="14" t="n">
        <v>13660</v>
      </c>
      <c r="AL37" s="75" t="n">
        <f>IF(ISERROR(AK37/(AK37+AM37)),"",(AK37/(AK37+AM37)))</f>
        <v>0.350697029601294</v>
      </c>
      <c r="AM37" s="14" t="n">
        <v>25291</v>
      </c>
      <c r="AN37" s="75" t="n">
        <f>IF(ISERROR(AM37/(AK37+AM37)),"",(AM37/(AK37+AM37)))</f>
        <v>0.649302970398706</v>
      </c>
      <c r="AO37" s="14" t="n">
        <v>23372</v>
      </c>
      <c r="AP37" s="75" t="n">
        <f>IF(ISERROR(AO37/(AO37+AQ37)),"",(AO37/(AO37+AQ37)))</f>
        <v>0.482374308594072</v>
      </c>
      <c r="AQ37" s="14" t="n">
        <v>25080</v>
      </c>
      <c r="AR37" s="75" t="n">
        <f>IF(ISERROR(AQ37/(AO37+AQ37)),"",(AQ37/(AO37+AQ37)))</f>
        <v>0.517625691405928</v>
      </c>
      <c r="AS37" s="14" t="n">
        <v>13927</v>
      </c>
      <c r="AT37" s="75" t="n">
        <f>IF(ISERROR(AS37/(AS37+AU37)),"",(AS37/(AS37+AU37)))</f>
        <v>0.374492457447095</v>
      </c>
      <c r="AU37" s="14" t="n">
        <v>23262</v>
      </c>
      <c r="AV37" s="75" t="n">
        <f>IF(ISERROR(AU37/(AS37+AU37)),"",(AU37/(AS37+AU37)))</f>
        <v>0.625507542552905</v>
      </c>
      <c r="AW37" s="14" t="n">
        <v>25849</v>
      </c>
      <c r="AX37" s="75" t="n">
        <f>IF(ISERROR(AW37/(AW37+AY37)),"",(AW37/(AW37+AY37)))</f>
        <v>0.520404260031004</v>
      </c>
      <c r="AY37" s="14" t="n">
        <v>23822</v>
      </c>
      <c r="AZ37" s="75" t="n">
        <f>IF(ISERROR(AY37/(AW37+AY37)),"",(AY37/(AW37+AY37)))</f>
        <v>0.479595739968996</v>
      </c>
      <c r="BA37" s="14" t="n">
        <f>'Focused Minority Races'!Y37</f>
        <v>11925</v>
      </c>
      <c r="BB37" s="75" t="n">
        <f>IF(ISERROR(BA37/(BA37+BC37)),"",(BA37/(BA37+BC37)))</f>
        <v>0.319413939036803</v>
      </c>
      <c r="BC37" s="14" t="n">
        <f>'Focused Minority Races'!AA37</f>
        <v>25409</v>
      </c>
      <c r="BD37" s="75" t="n">
        <f>IF(ISERROR(BC37/(BA37+BC37)),"",(BC37/(BA37+BC37)))</f>
        <v>0.680586060963197</v>
      </c>
      <c r="BE37" s="78" t="n">
        <v>4165</v>
      </c>
      <c r="BF37" s="78"/>
      <c r="BG37" s="78" t="n">
        <v>1208</v>
      </c>
      <c r="BH37" s="78"/>
      <c r="BI37" s="78" t="n">
        <v>8521</v>
      </c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</row>
    <row r="38" ht="12.75">
      <c r="A38" s="71" t="n">
        <v>36</v>
      </c>
      <c r="B38" s="108" t="n">
        <f>((E38+Q38)*1.3)+((U38+AG38+AO38+AW38)*0.65)+((I38)*2.6)+((Y38+AK38+AS38+BA38)*0.65)+((M38+AC38)*1.3)</f>
        <v>243355.45</v>
      </c>
      <c r="C38" s="78"/>
      <c r="D38" s="108" t="n">
        <f>((G38+S38)*1.3)+((W38+AI38+AQ38+AY38)*0.65)+((K38)*2.6)+((AA38+AM38+AU38+BC38)*0.65)+((O38+AE38)*1.3)</f>
        <v>260184.6</v>
      </c>
      <c r="E38" s="14" t="n">
        <f>'Focused Minority Races'!E38</f>
        <v>26598</v>
      </c>
      <c r="F38" s="75" t="n">
        <f>IF(ISERROR(E38/(E38+G38)),"",(E38/(E38+G38)))</f>
        <v>0.510694673783649</v>
      </c>
      <c r="G38" s="14" t="n">
        <f>'Focused Minority Races'!G38</f>
        <v>25484</v>
      </c>
      <c r="H38" s="75" t="n">
        <f>IF(ISERROR(G38/(E38+G38)),"",(G38/(E38+G38)))</f>
        <v>0.489305326216351</v>
      </c>
      <c r="I38" s="14" t="n">
        <v>19034</v>
      </c>
      <c r="J38" s="75" t="n">
        <f>IF(ISERROR(I38/(I38+K38)),"",(I38/(I38+K38)))</f>
        <v>0.467482070930347</v>
      </c>
      <c r="K38" s="14" t="n">
        <v>21682</v>
      </c>
      <c r="L38" s="75" t="n">
        <f>IF(ISERROR(K38/(I38+K38)),"",(K38/(I38+K38)))</f>
        <v>0.532517929069653</v>
      </c>
      <c r="M38" s="14" t="n">
        <f>'Focused Minority Races'!I38</f>
        <v>18232</v>
      </c>
      <c r="N38" s="75" t="n">
        <f>IF(ISERROR(M38/(M38+O38)),"",(M38/(M38+O38)))</f>
        <v>0.47338630108532</v>
      </c>
      <c r="O38" s="14" t="n">
        <f>'Focused Minority Races'!K38</f>
        <v>20282</v>
      </c>
      <c r="P38" s="75" t="n">
        <f>IF(ISERROR(O38/(M38+O38)),"",(O38/(M38+O38)))</f>
        <v>0.52661369891468</v>
      </c>
      <c r="Q38" s="14" t="n">
        <f>'Focused Minority Races'!M38</f>
        <v>25338</v>
      </c>
      <c r="R38" s="75" t="n">
        <f>IF(ISERROR(Q38/(Q38+S38)),"",(Q38/(Q38+S38)))</f>
        <v>0.492191142191142</v>
      </c>
      <c r="S38" s="14" t="n">
        <f>'Focused Minority Races'!O38</f>
        <v>26142</v>
      </c>
      <c r="T38" s="75" t="n">
        <f>IF(ISERROR(S38/(Q38+S38)),"",(S38/(Q38+S38)))</f>
        <v>0.507808857808858</v>
      </c>
      <c r="U38" s="14" t="n">
        <f>'Focused Minority Races'!Q38</f>
        <v>19838</v>
      </c>
      <c r="V38" s="75" t="n">
        <f>IF(ISERROR(U38/(U38+W38)),"",(U38/(U38+W38)))</f>
        <v>0.507560445183574</v>
      </c>
      <c r="W38" s="14" t="n">
        <f>'Focused Minority Races'!S38</f>
        <v>19247</v>
      </c>
      <c r="X38" s="75" t="n">
        <f>IF(ISERROR(W38/(U38+W38)),"",(W38/(U38+W38)))</f>
        <v>0.492439554816426</v>
      </c>
      <c r="Y38" s="14" t="n">
        <v>12675</v>
      </c>
      <c r="Z38" s="75" t="n">
        <f>IF(ISERROR(Y38/(Y38+AA38)),"",(Y38/(Y38+AA38)))</f>
        <v>0.504678478996616</v>
      </c>
      <c r="AA38" s="14" t="n">
        <v>12440</v>
      </c>
      <c r="AB38" s="75" t="n">
        <f>IF(ISERROR(AA38/(Y38+AA38)),"",(AA38/(Y38+AA38)))</f>
        <v>0.495321521003384</v>
      </c>
      <c r="AC38" s="14" t="n">
        <v>19383</v>
      </c>
      <c r="AD38" s="75" t="n">
        <f>IF(ISERROR(AC38/(AC38+AE38)),"",(AC38/(AC38+AE38)))</f>
        <v>0.527672664906215</v>
      </c>
      <c r="AE38" s="14" t="n">
        <v>17350</v>
      </c>
      <c r="AF38" s="75" t="n">
        <f>IF(ISERROR(AE38/(AC38+AE38)),"",(AE38/(AC38+AE38)))</f>
        <v>0.472327335093785</v>
      </c>
      <c r="AG38" s="14" t="n">
        <f>'Focused Minority Races'!U38</f>
        <v>20435</v>
      </c>
      <c r="AH38" s="75" t="n">
        <f>IF(ISERROR(AG38/(AG38+AI38)),"",(AG38/(AG38+AI38)))</f>
        <v>0.52630901177016</v>
      </c>
      <c r="AI38" s="14" t="n">
        <f>'Focused Minority Races'!W38</f>
        <v>18392</v>
      </c>
      <c r="AJ38" s="75" t="n">
        <f>IF(ISERROR(AI38/(AG38+AI38)),"",(AI38/(AG38+AI38)))</f>
        <v>0.47369098822984</v>
      </c>
      <c r="AK38" s="14" t="n">
        <v>9527</v>
      </c>
      <c r="AL38" s="75" t="n">
        <f>IF(ISERROR(AK38/(AK38+AM38)),"",(AK38/(AK38+AM38)))</f>
        <v>0.364251577136303</v>
      </c>
      <c r="AM38" s="14" t="n">
        <v>16628</v>
      </c>
      <c r="AN38" s="75" t="n">
        <f>IF(ISERROR(AM38/(AK38+AM38)),"",(AM38/(AK38+AM38)))</f>
        <v>0.635748422863697</v>
      </c>
      <c r="AO38" s="14" t="n">
        <v>18364</v>
      </c>
      <c r="AP38" s="75" t="n">
        <f>IF(ISERROR(AO38/(AO38+AQ38)),"",(AO38/(AO38+AQ38)))</f>
        <v>0.4960293879315</v>
      </c>
      <c r="AQ38" s="14" t="n">
        <v>18658</v>
      </c>
      <c r="AR38" s="75" t="n">
        <f>IF(ISERROR(AQ38/(AO38+AQ38)),"",(AQ38/(AO38+AQ38)))</f>
        <v>0.5039706120685</v>
      </c>
      <c r="AS38" s="14" t="n">
        <v>9624</v>
      </c>
      <c r="AT38" s="75" t="n">
        <f>IF(ISERROR(AS38/(AS38+AU38)),"",(AS38/(AS38+AU38)))</f>
        <v>0.387112344636177</v>
      </c>
      <c r="AU38" s="14" t="n">
        <v>15237</v>
      </c>
      <c r="AV38" s="75" t="n">
        <f>IF(ISERROR(AU38/(AS38+AU38)),"",(AU38/(AS38+AU38)))</f>
        <v>0.612887655363823</v>
      </c>
      <c r="AW38" s="14" t="n">
        <v>20103</v>
      </c>
      <c r="AX38" s="75" t="n">
        <f>IF(ISERROR(AW38/(AW38+AY38)),"",(AW38/(AW38+AY38)))</f>
        <v>0.529012394410673</v>
      </c>
      <c r="AY38" s="14" t="n">
        <v>17898</v>
      </c>
      <c r="AZ38" s="75" t="n">
        <f>IF(ISERROR(AY38/(AW38+AY38)),"",(AY38/(AW38+AY38)))</f>
        <v>0.470987605589327</v>
      </c>
      <c r="BA38" s="14" t="n">
        <f>'Focused Minority Races'!Y38</f>
        <v>8589</v>
      </c>
      <c r="BB38" s="75" t="n">
        <f>IF(ISERROR(BA38/(BA38+BC38)),"",(BA38/(BA38+BC38)))</f>
        <v>0.341796330932389</v>
      </c>
      <c r="BC38" s="14" t="n">
        <f>'Focused Minority Races'!AA38</f>
        <v>16540</v>
      </c>
      <c r="BD38" s="75" t="n">
        <f>IF(ISERROR(BC38/(BA38+BC38)),"",(BC38/(BA38+BC38)))</f>
        <v>0.658203669067611</v>
      </c>
      <c r="BE38" s="78" t="n">
        <v>3593</v>
      </c>
      <c r="BF38" s="78"/>
      <c r="BG38" s="78" t="n">
        <v>1232</v>
      </c>
      <c r="BH38" s="78"/>
      <c r="BI38" s="78" t="n">
        <v>6034</v>
      </c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</row>
    <row r="39" ht="12.75">
      <c r="A39" s="71" t="n">
        <v>37</v>
      </c>
      <c r="B39" s="108" t="n">
        <f>((E39+Q39)*1.3)+((U39+AG39+AO39+AW39)*0.65)+((I39)*2.6)+((Y39+AK39+AS39+BA39)*0.65)+((M39+AC39)*1.3)</f>
        <v>267989.8</v>
      </c>
      <c r="C39" s="77"/>
      <c r="D39" s="108" t="n">
        <f>((G39+S39)*1.3)+((W39+AI39+AQ39+AY39)*0.65)+((K39)*2.6)+((AA39+AM39+AU39+BC39)*0.65)+((O39+AE39)*1.3)</f>
        <v>306709.65</v>
      </c>
      <c r="E39" s="14" t="n">
        <f>'Focused Minority Races'!E39</f>
        <v>28139</v>
      </c>
      <c r="F39" s="75" t="n">
        <f>IF(ISERROR(E39/(E39+G39)),"",(E39/(E39+G39)))</f>
        <v>0.51347603145928</v>
      </c>
      <c r="G39" s="14" t="n">
        <f>'Focused Minority Races'!G39</f>
        <v>26662</v>
      </c>
      <c r="H39" s="75" t="n">
        <f>IF(ISERROR(G39/(E39+G39)),"",(G39/(E39+G39)))</f>
        <v>0.48652396854072</v>
      </c>
      <c r="I39" s="14" t="n">
        <v>21254</v>
      </c>
      <c r="J39" s="75" t="n">
        <f>IF(ISERROR(I39/(I39+K39)),"",(I39/(I39+K39)))</f>
        <v>0.464507387009354</v>
      </c>
      <c r="K39" s="14" t="n">
        <v>24502</v>
      </c>
      <c r="L39" s="75" t="n">
        <f>IF(ISERROR(K39/(I39+K39)),"",(K39/(I39+K39)))</f>
        <v>0.535492612990646</v>
      </c>
      <c r="M39" s="14" t="n">
        <f>'Focused Minority Races'!I39</f>
        <v>21021</v>
      </c>
      <c r="N39" s="75" t="n">
        <f>IF(ISERROR(M39/(M39+O39)),"",(M39/(M39+O39)))</f>
        <v>0.443771242795921</v>
      </c>
      <c r="O39" s="14" t="n">
        <f>'Focused Minority Races'!K39</f>
        <v>26348</v>
      </c>
      <c r="P39" s="75" t="n">
        <f>IF(ISERROR(O39/(M39+O39)),"",(O39/(M39+O39)))</f>
        <v>0.556228757204079</v>
      </c>
      <c r="Q39" s="14" t="n">
        <f>'Focused Minority Races'!M39</f>
        <v>26771</v>
      </c>
      <c r="R39" s="75" t="n">
        <f>IF(ISERROR(Q39/(Q39+S39)),"",(Q39/(Q39+S39)))</f>
        <v>0.491680135174846</v>
      </c>
      <c r="S39" s="14" t="n">
        <f>'Focused Minority Races'!O39</f>
        <v>27677</v>
      </c>
      <c r="T39" s="75" t="n">
        <f>IF(ISERROR(S39/(Q39+S39)),"",(S39/(Q39+S39)))</f>
        <v>0.508319864825154</v>
      </c>
      <c r="U39" s="14" t="n">
        <f>'Focused Minority Races'!Q39</f>
        <v>21633</v>
      </c>
      <c r="V39" s="75" t="n">
        <f>IF(ISERROR(U39/(U39+W39)),"",(U39/(U39+W39)))</f>
        <v>0.496785008956046</v>
      </c>
      <c r="W39" s="14" t="n">
        <f>'Focused Minority Races'!S39</f>
        <v>21913</v>
      </c>
      <c r="X39" s="75" t="n">
        <f>IF(ISERROR(W39/(U39+W39)),"",(W39/(U39+W39)))</f>
        <v>0.503214991043954</v>
      </c>
      <c r="Y39" s="14" t="n">
        <v>15113</v>
      </c>
      <c r="Z39" s="75" t="n">
        <f>IF(ISERROR(Y39/(Y39+AA39)),"",(Y39/(Y39+AA39)))</f>
        <v>0.479747317630627</v>
      </c>
      <c r="AA39" s="14" t="n">
        <v>16389</v>
      </c>
      <c r="AB39" s="75" t="n">
        <f>IF(ISERROR(AA39/(Y39+AA39)),"",(AA39/(Y39+AA39)))</f>
        <v>0.520252682369373</v>
      </c>
      <c r="AC39" s="14" t="n">
        <v>22429</v>
      </c>
      <c r="AD39" s="75" t="n">
        <f>IF(ISERROR(AC39/(AC39+AE39)),"",(AC39/(AC39+AE39)))</f>
        <v>0.494009074490111</v>
      </c>
      <c r="AE39" s="14" t="n">
        <v>22973</v>
      </c>
      <c r="AF39" s="75" t="n">
        <f>IF(ISERROR(AE39/(AC39+AE39)),"",(AE39/(AC39+AE39)))</f>
        <v>0.505990925509889</v>
      </c>
      <c r="AG39" s="14" t="n">
        <f>'Focused Minority Races'!U39</f>
        <v>22009</v>
      </c>
      <c r="AH39" s="75" t="n">
        <f>IF(ISERROR(AG39/(AG39+AI39)),"",(AG39/(AG39+AI39)))</f>
        <v>0.508337952697709</v>
      </c>
      <c r="AI39" s="14" t="n">
        <f>'Focused Minority Races'!W39</f>
        <v>21287</v>
      </c>
      <c r="AJ39" s="75" t="n">
        <f>IF(ISERROR(AI39/(AG39+AI39)),"",(AI39/(AG39+AI39)))</f>
        <v>0.491662047302291</v>
      </c>
      <c r="AK39" s="14" t="n">
        <v>10619</v>
      </c>
      <c r="AL39" s="75" t="n">
        <f>IF(ISERROR(AK39/(AK39+AM39)),"",(AK39/(AK39+AM39)))</f>
        <v>0.32631675987954</v>
      </c>
      <c r="AM39" s="14" t="n">
        <v>21923</v>
      </c>
      <c r="AN39" s="75" t="n">
        <f>IF(ISERROR(AM39/(AK39+AM39)),"",(AM39/(AK39+AM39)))</f>
        <v>0.67368324012046</v>
      </c>
      <c r="AO39" s="14" t="n">
        <v>19479</v>
      </c>
      <c r="AP39" s="75" t="n">
        <f>IF(ISERROR(AO39/(AO39+AQ39)),"",(AO39/(AO39+AQ39)))</f>
        <v>0.470484517656152</v>
      </c>
      <c r="AQ39" s="14" t="n">
        <v>21923</v>
      </c>
      <c r="AR39" s="75" t="n">
        <f>IF(ISERROR(AQ39/(AO39+AQ39)),"",(AQ39/(AO39+AQ39)))</f>
        <v>0.529515482343848</v>
      </c>
      <c r="AS39" s="14" t="n">
        <v>10828</v>
      </c>
      <c r="AT39" s="75" t="n">
        <f>IF(ISERROR(AS39/(AS39+AU39)),"",(AS39/(AS39+AU39)))</f>
        <v>0.349200206398349</v>
      </c>
      <c r="AU39" s="14" t="n">
        <v>20180</v>
      </c>
      <c r="AV39" s="75" t="n">
        <f>IF(ISERROR(AU39/(AS39+AU39)),"",(AU39/(AS39+AU39)))</f>
        <v>0.650799793601651</v>
      </c>
      <c r="AW39" s="14" t="n">
        <v>21603</v>
      </c>
      <c r="AX39" s="75" t="n">
        <f>IF(ISERROR(AW39/(AW39+AY39)),"",(AW39/(AW39+AY39)))</f>
        <v>0.509300516302426</v>
      </c>
      <c r="AY39" s="14" t="n">
        <v>20814</v>
      </c>
      <c r="AZ39" s="75" t="n">
        <f>IF(ISERROR(AY39/(AW39+AY39)),"",(AY39/(AW39+AY39)))</f>
        <v>0.490699483697574</v>
      </c>
      <c r="BA39" s="14" t="n">
        <f>'Focused Minority Races'!Y39</f>
        <v>9272</v>
      </c>
      <c r="BB39" s="75" t="n">
        <f>IF(ISERROR(BA39/(BA39+BC39)),"",(BA39/(BA39+BC39)))</f>
        <v>0.295512493625701</v>
      </c>
      <c r="BC39" s="14" t="n">
        <f>'Focused Minority Races'!AA39</f>
        <v>22104</v>
      </c>
      <c r="BD39" s="75" t="n">
        <f>IF(ISERROR(BC39/(BA39+BC39)),"",(BC39/(BA39+BC39)))</f>
        <v>0.704487506374299</v>
      </c>
      <c r="BE39" s="78" t="n">
        <v>3694</v>
      </c>
      <c r="BF39" s="78"/>
      <c r="BG39" s="78" t="n">
        <v>1077</v>
      </c>
      <c r="BH39" s="78"/>
      <c r="BI39" s="78" t="n">
        <v>6368</v>
      </c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</row>
    <row r="40" ht="12.75">
      <c r="A40" s="71" t="n">
        <v>38</v>
      </c>
      <c r="B40" s="108" t="n">
        <f>((E40+Q40)*1.3)+((U40+AG40+AO40+AW40)*0.65)+((I40)*2.6)+((Y40+AK40+AS40+BA40)*0.65)+((M40+AC40)*1.3)</f>
        <v>279541.6</v>
      </c>
      <c r="C40" s="78"/>
      <c r="D40" s="108" t="n">
        <f>((G40+S40)*1.3)+((W40+AI40+AQ40+AY40)*0.65)+((K40)*2.6)+((AA40+AM40+AU40+BC40)*0.65)+((O40+AE40)*1.3)</f>
        <v>114968.75</v>
      </c>
      <c r="E40" s="14" t="n">
        <f>'Focused Minority Races'!E40</f>
        <v>26148</v>
      </c>
      <c r="F40" s="75" t="n">
        <f>IF(ISERROR(E40/(E40+G40)),"",(E40/(E40+G40)))</f>
        <v>0.680529890950733</v>
      </c>
      <c r="G40" s="14" t="n">
        <f>'Focused Minority Races'!G40</f>
        <v>12275</v>
      </c>
      <c r="H40" s="75" t="n">
        <f>IF(ISERROR(G40/(E40+G40)),"",(G40/(E40+G40)))</f>
        <v>0.319470109049267</v>
      </c>
      <c r="I40" s="14" t="n">
        <v>22434</v>
      </c>
      <c r="J40" s="75" t="n">
        <f>IF(ISERROR(I40/(I40+K40)),"",(I40/(I40+K40)))</f>
        <v>0.692770898310842</v>
      </c>
      <c r="K40" s="14" t="n">
        <v>9949</v>
      </c>
      <c r="L40" s="75" t="n">
        <f>IF(ISERROR(K40/(I40+K40)),"",(K40/(I40+K40)))</f>
        <v>0.307229101689158</v>
      </c>
      <c r="M40" s="14" t="n">
        <f>'Focused Minority Races'!I40</f>
        <v>25963</v>
      </c>
      <c r="N40" s="75" t="n">
        <f>IF(ISERROR(M40/(M40+O40)),"",(M40/(M40+O40)))</f>
        <v>0.745956040798736</v>
      </c>
      <c r="O40" s="14" t="n">
        <f>'Focused Minority Races'!K40</f>
        <v>8842</v>
      </c>
      <c r="P40" s="75" t="n">
        <f>IF(ISERROR(O40/(M40+O40)),"",(O40/(M40+O40)))</f>
        <v>0.254043959201264</v>
      </c>
      <c r="Q40" s="14" t="n">
        <f>'Focused Minority Races'!M40</f>
        <v>25750</v>
      </c>
      <c r="R40" s="75" t="n">
        <f>IF(ISERROR(Q40/(Q40+S40)),"",(Q40/(Q40+S40)))</f>
        <v>0.683041990503727</v>
      </c>
      <c r="S40" s="14" t="n">
        <f>'Focused Minority Races'!O40</f>
        <v>11949</v>
      </c>
      <c r="T40" s="75" t="n">
        <f>IF(ISERROR(S40/(Q40+S40)),"",(S40/(Q40+S40)))</f>
        <v>0.316958009496273</v>
      </c>
      <c r="U40" s="14" t="n">
        <f>'Focused Minority Races'!Q40</f>
        <v>19328</v>
      </c>
      <c r="V40" s="75" t="n">
        <f>IF(ISERROR(U40/(U40+W40)),"",(U40/(U40+W40)))</f>
        <v>0.698139786888207</v>
      </c>
      <c r="W40" s="14" t="n">
        <f>'Focused Minority Races'!S40</f>
        <v>8357</v>
      </c>
      <c r="X40" s="75" t="n">
        <f>IF(ISERROR(W40/(U40+W40)),"",(W40/(U40+W40)))</f>
        <v>0.301860213111793</v>
      </c>
      <c r="Y40" s="14" t="n">
        <v>15074</v>
      </c>
      <c r="Z40" s="75" t="n">
        <f>IF(ISERROR(Y40/(Y40+AA40)),"",(Y40/(Y40+AA40)))</f>
        <v>0.756992919198514</v>
      </c>
      <c r="AA40" s="14" t="n">
        <v>4839</v>
      </c>
      <c r="AB40" s="75" t="n">
        <f>IF(ISERROR(AA40/(Y40+AA40)),"",(AA40/(Y40+AA40)))</f>
        <v>0.243007080801486</v>
      </c>
      <c r="AC40" s="14" t="n">
        <v>26208</v>
      </c>
      <c r="AD40" s="75" t="n">
        <f>IF(ISERROR(AC40/(AC40+AE40)),"",(AC40/(AC40+AE40)))</f>
        <v>0.785587961991547</v>
      </c>
      <c r="AE40" s="14" t="n">
        <v>7153</v>
      </c>
      <c r="AF40" s="75" t="n">
        <f>IF(ISERROR(AE40/(AC40+AE40)),"",(AE40/(AC40+AE40)))</f>
        <v>0.214412038008453</v>
      </c>
      <c r="AG40" s="14" t="n">
        <f>'Focused Minority Races'!U40</f>
        <v>19801</v>
      </c>
      <c r="AH40" s="75" t="n">
        <f>IF(ISERROR(AG40/(AG40+AI40)),"",(AG40/(AG40+AI40)))</f>
        <v>0.718912246305776</v>
      </c>
      <c r="AI40" s="14" t="n">
        <f>'Focused Minority Races'!W40</f>
        <v>7742</v>
      </c>
      <c r="AJ40" s="75" t="n">
        <f>IF(ISERROR(AI40/(AG40+AI40)),"",(AI40/(AG40+AI40)))</f>
        <v>0.281087753694224</v>
      </c>
      <c r="AK40" s="14" t="n">
        <v>13736</v>
      </c>
      <c r="AL40" s="75" t="n">
        <f>IF(ISERROR(AK40/(AK40+AM40)),"",(AK40/(AK40+AM40)))</f>
        <v>0.67575146357062</v>
      </c>
      <c r="AM40" s="14" t="n">
        <v>6591</v>
      </c>
      <c r="AN40" s="75" t="n">
        <f>IF(ISERROR(AM40/(AK40+AM40)),"",(AM40/(AK40+AM40)))</f>
        <v>0.32424853642938</v>
      </c>
      <c r="AO40" s="14" t="n">
        <v>18534</v>
      </c>
      <c r="AP40" s="75" t="n">
        <f>IF(ISERROR(AO40/(AO40+AQ40)),"",(AO40/(AO40+AQ40)))</f>
        <v>0.700188893086513</v>
      </c>
      <c r="AQ40" s="14" t="n">
        <v>7936</v>
      </c>
      <c r="AR40" s="75" t="n">
        <f>IF(ISERROR(AQ40/(AO40+AQ40)),"",(AQ40/(AO40+AQ40)))</f>
        <v>0.299811106913487</v>
      </c>
      <c r="AS40" s="14" t="n">
        <v>13318</v>
      </c>
      <c r="AT40" s="75" t="n">
        <f>IF(ISERROR(AS40/(AS40+AU40)),"",(AS40/(AS40+AU40)))</f>
        <v>0.677795307649244</v>
      </c>
      <c r="AU40" s="14" t="n">
        <v>6331</v>
      </c>
      <c r="AV40" s="75" t="n">
        <f>IF(ISERROR(AU40/(AS40+AU40)),"",(AU40/(AS40+AU40)))</f>
        <v>0.322204692350756</v>
      </c>
      <c r="AW40" s="14" t="n">
        <v>19699</v>
      </c>
      <c r="AX40" s="75" t="n">
        <f>IF(ISERROR(AW40/(AW40+AY40)),"",(AW40/(AW40+AY40)))</f>
        <v>0.721998240727166</v>
      </c>
      <c r="AY40" s="14" t="n">
        <v>7585</v>
      </c>
      <c r="AZ40" s="75" t="n">
        <f>IF(ISERROR(AY40/(AW40+AY40)),"",(AY40/(AW40+AY40)))</f>
        <v>0.278001759272834</v>
      </c>
      <c r="BA40" s="14" t="n">
        <f>'Focused Minority Races'!Y40</f>
        <v>12700</v>
      </c>
      <c r="BB40" s="75" t="n">
        <f>IF(ISERROR(BA40/(BA40+BC40)),"",(BA40/(BA40+BC40)))</f>
        <v>0.63627254509018</v>
      </c>
      <c r="BC40" s="14" t="n">
        <f>'Focused Minority Races'!AA40</f>
        <v>7260</v>
      </c>
      <c r="BD40" s="75" t="n">
        <f>IF(ISERROR(BC40/(BA40+BC40)),"",(BC40/(BA40+BC40)))</f>
        <v>0.36372745490982</v>
      </c>
      <c r="BE40" s="78" t="n">
        <v>2556</v>
      </c>
      <c r="BF40" s="78"/>
      <c r="BG40" s="78" t="n">
        <v>3053</v>
      </c>
      <c r="BH40" s="78"/>
      <c r="BI40" s="78" t="n">
        <v>4455</v>
      </c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</row>
    <row r="41" ht="12.75">
      <c r="A41" s="71" t="n">
        <v>39</v>
      </c>
      <c r="B41" s="108" t="n">
        <f>((E41+Q41)*1.3)+((U41+AG41+AO41+AW41)*0.65)+((I41)*2.6)+((Y41+AK41+AS41+BA41)*0.65)+((M41+AC41)*1.3)</f>
        <v>243567.35</v>
      </c>
      <c r="C41" s="77"/>
      <c r="D41" s="108" t="n">
        <f>((G41+S41)*1.3)+((W41+AI41+AQ41+AY41)*0.65)+((K41)*2.6)+((AA41+AM41+AU41+BC41)*0.65)+((O41+AE41)*1.3)</f>
        <v>344703.45</v>
      </c>
      <c r="E41" s="14" t="n">
        <f>'Focused Minority Races'!E41</f>
        <v>24270</v>
      </c>
      <c r="F41" s="75" t="n">
        <f>IF(ISERROR(E41/(E41+G41)),"",(E41/(E41+G41)))</f>
        <v>0.423427195645347</v>
      </c>
      <c r="G41" s="14" t="n">
        <f>'Focused Minority Races'!G41</f>
        <v>33048</v>
      </c>
      <c r="H41" s="75" t="n">
        <f>IF(ISERROR(G41/(E41+G41)),"",(G41/(E41+G41)))</f>
        <v>0.576572804354653</v>
      </c>
      <c r="I41" s="14" t="n">
        <v>17988</v>
      </c>
      <c r="J41" s="75" t="n">
        <f>IF(ISERROR(I41/(I41+K41)),"",(I41/(I41+K41)))</f>
        <v>0.381424936386768</v>
      </c>
      <c r="K41" s="14" t="n">
        <v>29172</v>
      </c>
      <c r="L41" s="75" t="n">
        <f>IF(ISERROR(K41/(I41+K41)),"",(K41/(I41+K41)))</f>
        <v>0.618575063613232</v>
      </c>
      <c r="M41" s="14" t="n">
        <f>'Focused Minority Races'!I41</f>
        <v>20489</v>
      </c>
      <c r="N41" s="75" t="n">
        <f>IF(ISERROR(M41/(M41+O41)),"",(M41/(M41+O41)))</f>
        <v>0.425718916223404</v>
      </c>
      <c r="O41" s="14" t="n">
        <f>'Focused Minority Races'!K41</f>
        <v>27639</v>
      </c>
      <c r="P41" s="75" t="n">
        <f>IF(ISERROR(O41/(M41+O41)),"",(O41/(M41+O41)))</f>
        <v>0.574281083776596</v>
      </c>
      <c r="Q41" s="14" t="n">
        <f>'Focused Minority Races'!M41</f>
        <v>23731</v>
      </c>
      <c r="R41" s="75" t="n">
        <f>IF(ISERROR(Q41/(Q41+S41)),"",(Q41/(Q41+S41)))</f>
        <v>0.418676452426739</v>
      </c>
      <c r="S41" s="14" t="n">
        <f>'Focused Minority Races'!O41</f>
        <v>32950</v>
      </c>
      <c r="T41" s="75" t="n">
        <f>IF(ISERROR(S41/(Q41+S41)),"",(S41/(Q41+S41)))</f>
        <v>0.581323547573261</v>
      </c>
      <c r="U41" s="14" t="n">
        <f>'Focused Minority Races'!Q41</f>
        <v>19330</v>
      </c>
      <c r="V41" s="75" t="n">
        <f>IF(ISERROR(U41/(U41+W41)),"",(U41/(U41+W41)))</f>
        <v>0.435242727190849</v>
      </c>
      <c r="W41" s="14" t="n">
        <f>'Focused Minority Races'!S41</f>
        <v>25082</v>
      </c>
      <c r="X41" s="75" t="n">
        <f>IF(ISERROR(W41/(U41+W41)),"",(W41/(U41+W41)))</f>
        <v>0.564757272809151</v>
      </c>
      <c r="Y41" s="14" t="n">
        <v>14328</v>
      </c>
      <c r="Z41" s="75" t="n">
        <f>IF(ISERROR(Y41/(Y41+AA41)),"",(Y41/(Y41+AA41)))</f>
        <v>0.455884692481466</v>
      </c>
      <c r="AA41" s="14" t="n">
        <v>17101</v>
      </c>
      <c r="AB41" s="75" t="n">
        <f>IF(ISERROR(AA41/(Y41+AA41)),"",(AA41/(Y41+AA41)))</f>
        <v>0.544115307518534</v>
      </c>
      <c r="AC41" s="14" t="n">
        <v>22670</v>
      </c>
      <c r="AD41" s="75" t="n">
        <f>IF(ISERROR(AC41/(AC41+AE41)),"",(AC41/(AC41+AE41)))</f>
        <v>0.495086263376283</v>
      </c>
      <c r="AE41" s="14" t="n">
        <v>23120</v>
      </c>
      <c r="AF41" s="75" t="n">
        <f>IF(ISERROR(AE41/(AC41+AE41)),"",(AE41/(AC41+AE41)))</f>
        <v>0.504913736623717</v>
      </c>
      <c r="AG41" s="14" t="n">
        <f>'Focused Minority Races'!U41</f>
        <v>19951</v>
      </c>
      <c r="AH41" s="75" t="n">
        <f>IF(ISERROR(AG41/(AG41+AI41)),"",(AG41/(AG41+AI41)))</f>
        <v>0.453730868072138</v>
      </c>
      <c r="AI41" s="14" t="n">
        <f>'Focused Minority Races'!W41</f>
        <v>24020</v>
      </c>
      <c r="AJ41" s="75" t="n">
        <f>IF(ISERROR(AI41/(AG41+AI41)),"",(AI41/(AG41+AI41)))</f>
        <v>0.546269131927862</v>
      </c>
      <c r="AK41" s="14" t="n">
        <v>11060</v>
      </c>
      <c r="AL41" s="75" t="n">
        <f>IF(ISERROR(AK41/(AK41+AM41)),"",(AK41/(AK41+AM41)))</f>
        <v>0.338816897956683</v>
      </c>
      <c r="AM41" s="14" t="n">
        <v>21583</v>
      </c>
      <c r="AN41" s="75" t="n">
        <f>IF(ISERROR(AM41/(AK41+AM41)),"",(AM41/(AK41+AM41)))</f>
        <v>0.661183102043317</v>
      </c>
      <c r="AO41" s="14" t="n">
        <v>17434</v>
      </c>
      <c r="AP41" s="75" t="n">
        <f>IF(ISERROR(AO41/(AO41+AQ41)),"",(AO41/(AO41+AQ41)))</f>
        <v>0.415986638033882</v>
      </c>
      <c r="AQ41" s="14" t="n">
        <v>24476</v>
      </c>
      <c r="AR41" s="75" t="n">
        <f>IF(ISERROR(AQ41/(AO41+AQ41)),"",(AQ41/(AO41+AQ41)))</f>
        <v>0.584013361966118</v>
      </c>
      <c r="AS41" s="14" t="n">
        <v>10332</v>
      </c>
      <c r="AT41" s="75" t="n">
        <f>IF(ISERROR(AS41/(AS41+AU41)),"",(AS41/(AS41+AU41)))</f>
        <v>0.331919814957594</v>
      </c>
      <c r="AU41" s="14" t="n">
        <v>20796</v>
      </c>
      <c r="AV41" s="75" t="n">
        <f>IF(ISERROR(AU41/(AS41+AU41)),"",(AU41/(AS41+AU41)))</f>
        <v>0.668080185042406</v>
      </c>
      <c r="AW41" s="14" t="n">
        <v>19491</v>
      </c>
      <c r="AX41" s="75" t="n">
        <f>IF(ISERROR(AW41/(AW41+AY41)),"",(AW41/(AW41+AY41)))</f>
        <v>0.451013513513513</v>
      </c>
      <c r="AY41" s="14" t="n">
        <v>23725</v>
      </c>
      <c r="AZ41" s="75" t="n">
        <f>IF(ISERROR(AY41/(AW41+AY41)),"",(AY41/(AW41+AY41)))</f>
        <v>0.548986486486487</v>
      </c>
      <c r="BA41" s="14" t="n">
        <f>'Focused Minority Races'!Y41</f>
        <v>8521</v>
      </c>
      <c r="BB41" s="75" t="n">
        <f>IF(ISERROR(BA41/(BA41+BC41)),"",(BA41/(BA41+BC41)))</f>
        <v>0.267543721937894</v>
      </c>
      <c r="BC41" s="14" t="n">
        <f>'Focused Minority Races'!AA41</f>
        <v>23328</v>
      </c>
      <c r="BD41" s="75" t="n">
        <f>IF(ISERROR(BC41/(BA41+BC41)),"",(BC41/(BA41+BC41)))</f>
        <v>0.732456278062106</v>
      </c>
      <c r="BE41" s="78" t="n">
        <v>2827</v>
      </c>
      <c r="BF41" s="78"/>
      <c r="BG41" s="78" t="n">
        <v>1069</v>
      </c>
      <c r="BH41" s="78"/>
      <c r="BI41" s="78" t="n">
        <v>5811</v>
      </c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</row>
    <row r="42" ht="12.75">
      <c r="A42" s="71" t="n">
        <v>40</v>
      </c>
      <c r="B42" s="108" t="n">
        <f>((E42+Q42)*1.3)+((U42+AG42+AO42+AW42)*0.65)+((I42)*2.6)+((Y42+AK42+AS42+BA42)*0.65)+((M42+AC42)*1.3)</f>
        <v>238069.65</v>
      </c>
      <c r="C42" s="78"/>
      <c r="D42" s="108" t="n">
        <f>((G42+S42)*1.3)+((W42+AI42+AQ42+AY42)*0.65)+((K42)*2.6)+((AA42+AM42+AU42+BC42)*0.65)+((O42+AE42)*1.3)</f>
        <v>218637.9</v>
      </c>
      <c r="E42" s="14" t="n">
        <f>'Focused Minority Races'!E42</f>
        <v>21364</v>
      </c>
      <c r="F42" s="75" t="n">
        <f>IF(ISERROR(E42/(E42+G42)),"",(E42/(E42+G42)))</f>
        <v>0.461455385878135</v>
      </c>
      <c r="G42" s="14" t="n">
        <f>'Focused Minority Races'!G42</f>
        <v>24933</v>
      </c>
      <c r="H42" s="75" t="n">
        <f>IF(ISERROR(G42/(E42+G42)),"",(G42/(E42+G42)))</f>
        <v>0.538544614121865</v>
      </c>
      <c r="I42" s="14" t="n">
        <v>17269</v>
      </c>
      <c r="J42" s="75" t="n">
        <f>IF(ISERROR(I42/(I42+K42)),"",(I42/(I42+K42)))</f>
        <v>0.458343286355071</v>
      </c>
      <c r="K42" s="14" t="n">
        <v>20408</v>
      </c>
      <c r="L42" s="75" t="n">
        <f>IF(ISERROR(K42/(I42+K42)),"",(K42/(I42+K42)))</f>
        <v>0.541656713644929</v>
      </c>
      <c r="M42" s="14" t="n">
        <f>'Focused Minority Races'!I42</f>
        <v>22583</v>
      </c>
      <c r="N42" s="75" t="n">
        <f>IF(ISERROR(M42/(M42+O42)),"",(M42/(M42+O42)))</f>
        <v>0.587166220327085</v>
      </c>
      <c r="O42" s="14" t="n">
        <f>'Focused Minority Races'!K42</f>
        <v>15878</v>
      </c>
      <c r="P42" s="75" t="n">
        <f>IF(ISERROR(O42/(M42+O42)),"",(O42/(M42+O42)))</f>
        <v>0.412833779672915</v>
      </c>
      <c r="Q42" s="14" t="n">
        <f>'Focused Minority Races'!M42</f>
        <v>21489</v>
      </c>
      <c r="R42" s="75" t="n">
        <f>IF(ISERROR(Q42/(Q42+S42)),"",(Q42/(Q42+S42)))</f>
        <v>0.477352999977786</v>
      </c>
      <c r="S42" s="14" t="n">
        <f>'Focused Minority Races'!O42</f>
        <v>23528</v>
      </c>
      <c r="T42" s="75" t="n">
        <f>IF(ISERROR(S42/(Q42+S42)),"",(S42/(Q42+S42)))</f>
        <v>0.522647000022214</v>
      </c>
      <c r="U42" s="14" t="n">
        <f>'Focused Minority Races'!Q42</f>
        <v>17081</v>
      </c>
      <c r="V42" s="75" t="n">
        <f>IF(ISERROR(U42/(U42+W42)),"",(U42/(U42+W42)))</f>
        <v>0.523828508341511</v>
      </c>
      <c r="W42" s="14" t="n">
        <f>'Focused Minority Races'!S42</f>
        <v>15527</v>
      </c>
      <c r="X42" s="75" t="n">
        <f>IF(ISERROR(W42/(U42+W42)),"",(W42/(U42+W42)))</f>
        <v>0.476171491658489</v>
      </c>
      <c r="Y42" s="14" t="n">
        <v>14064</v>
      </c>
      <c r="Z42" s="75" t="n">
        <f>IF(ISERROR(Y42/(Y42+AA42)),"",(Y42/(Y42+AA42)))</f>
        <v>0.62084492120249</v>
      </c>
      <c r="AA42" s="14" t="n">
        <v>8589</v>
      </c>
      <c r="AB42" s="75" t="n">
        <f>IF(ISERROR(AA42/(Y42+AA42)),"",(AA42/(Y42+AA42)))</f>
        <v>0.37915507879751</v>
      </c>
      <c r="AC42" s="14" t="n">
        <v>24752</v>
      </c>
      <c r="AD42" s="75" t="n">
        <f>IF(ISERROR(AC42/(AC42+AE42)),"",(AC42/(AC42+AE42)))</f>
        <v>0.675453677172875</v>
      </c>
      <c r="AE42" s="14" t="n">
        <v>11893</v>
      </c>
      <c r="AF42" s="75" t="n">
        <f>IF(ISERROR(AE42/(AC42+AE42)),"",(AE42/(AC42+AE42)))</f>
        <v>0.324546322827125</v>
      </c>
      <c r="AG42" s="14" t="n">
        <f>'Focused Minority Races'!U42</f>
        <v>17503</v>
      </c>
      <c r="AH42" s="75" t="n">
        <f>IF(ISERROR(AG42/(AG42+AI42)),"",(AG42/(AG42+AI42)))</f>
        <v>0.542039577591279</v>
      </c>
      <c r="AI42" s="14" t="n">
        <f>'Focused Minority Races'!W42</f>
        <v>14788</v>
      </c>
      <c r="AJ42" s="75" t="n">
        <f>IF(ISERROR(AI42/(AG42+AI42)),"",(AI42/(AG42+AI42)))</f>
        <v>0.457960422408721</v>
      </c>
      <c r="AK42" s="14" t="n">
        <v>12596</v>
      </c>
      <c r="AL42" s="75" t="n">
        <f>IF(ISERROR(AK42/(AK42+AM42)),"",(AK42/(AK42+AM42)))</f>
        <v>0.527183693968945</v>
      </c>
      <c r="AM42" s="14" t="n">
        <v>11297</v>
      </c>
      <c r="AN42" s="75" t="n">
        <f>IF(ISERROR(AM42/(AK42+AM42)),"",(AM42/(AK42+AM42)))</f>
        <v>0.472816306031055</v>
      </c>
      <c r="AO42" s="14" t="n">
        <v>15687</v>
      </c>
      <c r="AP42" s="75" t="n">
        <f>IF(ISERROR(AO42/(AO42+AQ42)),"",(AO42/(AO42+AQ42)))</f>
        <v>0.512144955925563</v>
      </c>
      <c r="AQ42" s="14" t="n">
        <v>14943</v>
      </c>
      <c r="AR42" s="75" t="n">
        <f>IF(ISERROR(AQ42/(AO42+AQ42)),"",(AQ42/(AO42+AQ42)))</f>
        <v>0.487855044074437</v>
      </c>
      <c r="AS42" s="14" t="n">
        <v>11472</v>
      </c>
      <c r="AT42" s="75" t="n">
        <f>IF(ISERROR(AS42/(AS42+AU42)),"",(AS42/(AS42+AU42)))</f>
        <v>0.507633081109784</v>
      </c>
      <c r="AU42" s="14" t="n">
        <v>11127</v>
      </c>
      <c r="AV42" s="75" t="n">
        <f>IF(ISERROR(AU42/(AS42+AU42)),"",(AU42/(AS42+AU42)))</f>
        <v>0.492366918890216</v>
      </c>
      <c r="AW42" s="14" t="n">
        <v>17416</v>
      </c>
      <c r="AX42" s="75" t="n">
        <f>IF(ISERROR(AW42/(AW42+AY42)),"",(AW42/(AW42+AY42)))</f>
        <v>0.549573998106658</v>
      </c>
      <c r="AY42" s="14" t="n">
        <v>14274</v>
      </c>
      <c r="AZ42" s="75" t="n">
        <f>IF(ISERROR(AY42/(AW42+AY42)),"",(AY42/(AW42+AY42)))</f>
        <v>0.450426001893342</v>
      </c>
      <c r="BA42" s="14" t="n">
        <f>'Focused Minority Races'!Y42</f>
        <v>10990</v>
      </c>
      <c r="BB42" s="75" t="n">
        <f>IF(ISERROR(BA42/(BA42+BC42)),"",(BA42/(BA42+BC42)))</f>
        <v>0.48382126348228</v>
      </c>
      <c r="BC42" s="14" t="n">
        <f>'Focused Minority Races'!AA42</f>
        <v>11725</v>
      </c>
      <c r="BD42" s="75" t="n">
        <f>IF(ISERROR(BC42/(BA42+BC42)),"",(BC42/(BA42+BC42)))</f>
        <v>0.51617873651772</v>
      </c>
      <c r="BE42" s="78" t="n">
        <v>2144</v>
      </c>
      <c r="BF42" s="78"/>
      <c r="BG42" s="78" t="n">
        <v>1613</v>
      </c>
      <c r="BH42" s="78"/>
      <c r="BI42" s="78" t="n">
        <v>4628</v>
      </c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</row>
    <row r="43" ht="12.75">
      <c r="A43" s="71" t="n">
        <v>41</v>
      </c>
      <c r="B43" s="108" t="n">
        <f>((E43+Q43)*1.3)+((U43+AG43+AO43+AW43)*0.65)+((I43)*2.6)+((Y43+AK43+AS43+BA43)*0.65)+((M43+AC43)*1.3)</f>
        <v>214269.25</v>
      </c>
      <c r="C43" s="77"/>
      <c r="D43" s="108" t="n">
        <f>((G43+S43)*1.3)+((W43+AI43+AQ43+AY43)*0.65)+((K43)*2.6)+((AA43+AM43+AU43+BC43)*0.65)+((O43+AE43)*1.3)</f>
        <v>325098.8</v>
      </c>
      <c r="E43" s="14" t="n">
        <f>'Focused Minority Races'!E43</f>
        <v>18971</v>
      </c>
      <c r="F43" s="75" t="n">
        <f>IF(ISERROR(E43/(E43+G43)),"",(E43/(E43+G43)))</f>
        <v>0.344952360171649</v>
      </c>
      <c r="G43" s="14" t="n">
        <f>'Focused Minority Races'!G43</f>
        <v>36025</v>
      </c>
      <c r="H43" s="75" t="n">
        <f>IF(ISERROR(G43/(E43+G43)),"",(G43/(E43+G43)))</f>
        <v>0.655047639828351</v>
      </c>
      <c r="I43" s="14" t="n">
        <v>14303</v>
      </c>
      <c r="J43" s="75" t="n">
        <f>IF(ISERROR(I43/(I43+K43)),"",(I43/(I43+K43)))</f>
        <v>0.324640246947206</v>
      </c>
      <c r="K43" s="14" t="n">
        <v>29755</v>
      </c>
      <c r="L43" s="75" t="n">
        <f>IF(ISERROR(K43/(I43+K43)),"",(K43/(I43+K43)))</f>
        <v>0.675359753052794</v>
      </c>
      <c r="M43" s="14" t="n">
        <f>'Focused Minority Races'!I43</f>
        <v>19617</v>
      </c>
      <c r="N43" s="75" t="n">
        <f>IF(ISERROR(M43/(M43+O43)),"",(M43/(M43+O43)))</f>
        <v>0.451442905141069</v>
      </c>
      <c r="O43" s="14" t="n">
        <f>'Focused Minority Races'!K43</f>
        <v>23837</v>
      </c>
      <c r="P43" s="75" t="n">
        <f>IF(ISERROR(O43/(M43+O43)),"",(O43/(M43+O43)))</f>
        <v>0.548557094858931</v>
      </c>
      <c r="Q43" s="14" t="n">
        <f>'Focused Minority Races'!M43</f>
        <v>19323</v>
      </c>
      <c r="R43" s="75" t="n">
        <f>IF(ISERROR(Q43/(Q43+S43)),"",(Q43/(Q43+S43)))</f>
        <v>0.360503731343284</v>
      </c>
      <c r="S43" s="14" t="n">
        <f>'Focused Minority Races'!O43</f>
        <v>34277</v>
      </c>
      <c r="T43" s="75" t="n">
        <f>IF(ISERROR(S43/(Q43+S43)),"",(S43/(Q43+S43)))</f>
        <v>0.639496268656716</v>
      </c>
      <c r="U43" s="14" t="n">
        <f>'Focused Minority Races'!Q43</f>
        <v>16275</v>
      </c>
      <c r="V43" s="75" t="n">
        <f>IF(ISERROR(U43/(U43+W43)),"",(U43/(U43+W43)))</f>
        <v>0.413417329235146</v>
      </c>
      <c r="W43" s="14" t="n">
        <f>'Focused Minority Races'!S43</f>
        <v>23092</v>
      </c>
      <c r="X43" s="75" t="n">
        <f>IF(ISERROR(W43/(U43+W43)),"",(W43/(U43+W43)))</f>
        <v>0.586582670764854</v>
      </c>
      <c r="Y43" s="14" t="n">
        <v>14188</v>
      </c>
      <c r="Z43" s="75" t="n">
        <f>IF(ISERROR(Y43/(Y43+AA43)),"",(Y43/(Y43+AA43)))</f>
        <v>0.50680478656903</v>
      </c>
      <c r="AA43" s="14" t="n">
        <v>13807</v>
      </c>
      <c r="AB43" s="75" t="n">
        <f>IF(ISERROR(AA43/(Y43+AA43)),"",(AA43/(Y43+AA43)))</f>
        <v>0.49319521343097</v>
      </c>
      <c r="AC43" s="14" t="n">
        <v>23599</v>
      </c>
      <c r="AD43" s="75" t="n">
        <f>IF(ISERROR(AC43/(AC43+AE43)),"",(AC43/(AC43+AE43)))</f>
        <v>0.569460196423832</v>
      </c>
      <c r="AE43" s="14" t="n">
        <v>17842</v>
      </c>
      <c r="AF43" s="75" t="n">
        <f>IF(ISERROR(AE43/(AC43+AE43)),"",(AE43/(AC43+AE43)))</f>
        <v>0.430539803576169</v>
      </c>
      <c r="AG43" s="14" t="n">
        <f>'Focused Minority Races'!U43</f>
        <v>16564</v>
      </c>
      <c r="AH43" s="75" t="n">
        <f>IF(ISERROR(AG43/(AG43+AI43)),"",(AG43/(AG43+AI43)))</f>
        <v>0.424663504678887</v>
      </c>
      <c r="AI43" s="14" t="n">
        <f>'Focused Minority Races'!W43</f>
        <v>22441</v>
      </c>
      <c r="AJ43" s="75" t="n">
        <f>IF(ISERROR(AI43/(AG43+AI43)),"",(AI43/(AG43+AI43)))</f>
        <v>0.575336495321113</v>
      </c>
      <c r="AK43" s="14" t="n">
        <v>11929</v>
      </c>
      <c r="AL43" s="75" t="n">
        <f>IF(ISERROR(AK43/(AK43+AM43)),"",(AK43/(AK43+AM43)))</f>
        <v>0.409762297334433</v>
      </c>
      <c r="AM43" s="14" t="n">
        <v>17183</v>
      </c>
      <c r="AN43" s="75" t="n">
        <f>IF(ISERROR(AM43/(AK43+AM43)),"",(AM43/(AK43+AM43)))</f>
        <v>0.590237702665567</v>
      </c>
      <c r="AO43" s="14" t="n">
        <v>14141</v>
      </c>
      <c r="AP43" s="75" t="n">
        <f>IF(ISERROR(AO43/(AO43+AQ43)),"",(AO43/(AO43+AQ43)))</f>
        <v>0.380717766470129</v>
      </c>
      <c r="AQ43" s="14" t="n">
        <v>23002</v>
      </c>
      <c r="AR43" s="75" t="n">
        <f>IF(ISERROR(AQ43/(AO43+AQ43)),"",(AQ43/(AO43+AQ43)))</f>
        <v>0.619282233529871</v>
      </c>
      <c r="AS43" s="14" t="n">
        <v>10409</v>
      </c>
      <c r="AT43" s="75" t="n">
        <f>IF(ISERROR(AS43/(AS43+AU43)),"",(AS43/(AS43+AU43)))</f>
        <v>0.374532239493379</v>
      </c>
      <c r="AU43" s="14" t="n">
        <v>17383</v>
      </c>
      <c r="AV43" s="75" t="n">
        <f>IF(ISERROR(AU43/(AS43+AU43)),"",(AU43/(AS43+AU43)))</f>
        <v>0.625467760506621</v>
      </c>
      <c r="AW43" s="14" t="n">
        <v>16222</v>
      </c>
      <c r="AX43" s="75" t="n">
        <f>IF(ISERROR(AW43/(AW43+AY43)),"",(AW43/(AW43+AY43)))</f>
        <v>0.42392724611927</v>
      </c>
      <c r="AY43" s="14" t="n">
        <v>22044</v>
      </c>
      <c r="AZ43" s="75" t="n">
        <f>IF(ISERROR(AY43/(AW43+AY43)),"",(AY43/(AW43+AY43)))</f>
        <v>0.57607275388073</v>
      </c>
      <c r="BA43" s="14" t="n">
        <f>'Focused Minority Races'!Y43</f>
        <v>9685</v>
      </c>
      <c r="BB43" s="75" t="n">
        <f>IF(ISERROR(BA43/(BA43+BC43)),"",(BA43/(BA43+BC43)))</f>
        <v>0.347095294412787</v>
      </c>
      <c r="BC43" s="14" t="n">
        <f>'Focused Minority Races'!AA43</f>
        <v>18218</v>
      </c>
      <c r="BD43" s="75" t="n">
        <f>IF(ISERROR(BC43/(BA43+BC43)),"",(BC43/(BA43+BC43)))</f>
        <v>0.652904705587213</v>
      </c>
      <c r="BE43" s="78" t="n">
        <v>1931</v>
      </c>
      <c r="BF43" s="78"/>
      <c r="BG43" s="78" t="n">
        <v>1089</v>
      </c>
      <c r="BH43" s="78"/>
      <c r="BI43" s="78" t="n">
        <v>4838</v>
      </c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</row>
    <row r="44" ht="12.75">
      <c r="A44" s="71" t="n">
        <v>42</v>
      </c>
      <c r="B44" s="108" t="n">
        <f>((E44+Q44)*1.3)+((U44+AG44+AO44+AW44)*0.65)+((I44)*2.6)+((Y44+AK44+AS44+BA44)*0.65)+((M44+AC44)*1.3)</f>
        <v>231118.55</v>
      </c>
      <c r="C44" s="78"/>
      <c r="D44" s="108" t="n">
        <f>((G44+S44)*1.3)+((W44+AI44+AQ44+AY44)*0.65)+((K44)*2.6)+((AA44+AM44+AU44+BC44)*0.65)+((O44+AE44)*1.3)</f>
        <v>293317.7</v>
      </c>
      <c r="E44" s="14" t="n">
        <f>'Focused Minority Races'!E44</f>
        <v>22444</v>
      </c>
      <c r="F44" s="75" t="n">
        <f>IF(ISERROR(E44/(E44+G44)),"",(E44/(E44+G44)))</f>
        <v>0.414968753466701</v>
      </c>
      <c r="G44" s="14" t="n">
        <f>'Focused Minority Races'!G44</f>
        <v>31642</v>
      </c>
      <c r="H44" s="75" t="n">
        <f>IF(ISERROR(G44/(E44+G44)),"",(G44/(E44+G44)))</f>
        <v>0.585031246533299</v>
      </c>
      <c r="I44" s="14" t="n">
        <v>16545</v>
      </c>
      <c r="J44" s="75" t="n">
        <f>IF(ISERROR(I44/(I44+K44)),"",(I44/(I44+K44)))</f>
        <v>0.38680943585907</v>
      </c>
      <c r="K44" s="14" t="n">
        <v>26228</v>
      </c>
      <c r="L44" s="75" t="n">
        <f>IF(ISERROR(K44/(I44+K44)),"",(K44/(I44+K44)))</f>
        <v>0.61319056414093</v>
      </c>
      <c r="M44" s="14" t="n">
        <f>'Focused Minority Races'!I44</f>
        <v>19276</v>
      </c>
      <c r="N44" s="75" t="n">
        <f>IF(ISERROR(M44/(M44+O44)),"",(M44/(M44+O44)))</f>
        <v>0.465199343565981</v>
      </c>
      <c r="O44" s="14" t="n">
        <f>'Focused Minority Races'!K44</f>
        <v>22160</v>
      </c>
      <c r="P44" s="75" t="n">
        <f>IF(ISERROR(O44/(M44+O44)),"",(O44/(M44+O44)))</f>
        <v>0.534800656434019</v>
      </c>
      <c r="Q44" s="14" t="n">
        <f>'Focused Minority Races'!M44</f>
        <v>22344</v>
      </c>
      <c r="R44" s="75" t="n">
        <f>IF(ISERROR(Q44/(Q44+S44)),"",(Q44/(Q44+S44)))</f>
        <v>0.422054740182467</v>
      </c>
      <c r="S44" s="14" t="n">
        <f>'Focused Minority Races'!O44</f>
        <v>30597</v>
      </c>
      <c r="T44" s="75" t="n">
        <f>IF(ISERROR(S44/(Q44+S44)),"",(S44/(Q44+S44)))</f>
        <v>0.577945259817533</v>
      </c>
      <c r="U44" s="14" t="n">
        <f>'Focused Minority Races'!Q44</f>
        <v>18078</v>
      </c>
      <c r="V44" s="75" t="n">
        <f>IF(ISERROR(U44/(U44+W44)),"",(U44/(U44+W44)))</f>
        <v>0.466204193207314</v>
      </c>
      <c r="W44" s="14" t="n">
        <f>'Focused Minority Races'!S44</f>
        <v>20699</v>
      </c>
      <c r="X44" s="75" t="n">
        <f>IF(ISERROR(W44/(U44+W44)),"",(W44/(U44+W44)))</f>
        <v>0.533795806792686</v>
      </c>
      <c r="Y44" s="14" t="n">
        <v>14037</v>
      </c>
      <c r="Z44" s="75" t="n">
        <f>IF(ISERROR(Y44/(Y44+AA44)),"",(Y44/(Y44+AA44)))</f>
        <v>0.528083969752831</v>
      </c>
      <c r="AA44" s="14" t="n">
        <v>12544</v>
      </c>
      <c r="AB44" s="75" t="n">
        <f>IF(ISERROR(AA44/(Y44+AA44)),"",(AA44/(Y44+AA44)))</f>
        <v>0.471916030247169</v>
      </c>
      <c r="AC44" s="14" t="n">
        <v>22641</v>
      </c>
      <c r="AD44" s="75" t="n">
        <f>IF(ISERROR(AC44/(AC44+AE44)),"",(AC44/(AC44+AE44)))</f>
        <v>0.571079049588861</v>
      </c>
      <c r="AE44" s="14" t="n">
        <v>17005</v>
      </c>
      <c r="AF44" s="75" t="n">
        <f>IF(ISERROR(AE44/(AC44+AE44)),"",(AE44/(AC44+AE44)))</f>
        <v>0.428920950411139</v>
      </c>
      <c r="AG44" s="14" t="n">
        <f>'Focused Minority Races'!U44</f>
        <v>18407</v>
      </c>
      <c r="AH44" s="75" t="n">
        <f>IF(ISERROR(AG44/(AG44+AI44)),"",(AG44/(AG44+AI44)))</f>
        <v>0.477434248067645</v>
      </c>
      <c r="AI44" s="14" t="n">
        <f>'Focused Minority Races'!W44</f>
        <v>20147</v>
      </c>
      <c r="AJ44" s="75" t="n">
        <f>IF(ISERROR(AI44/(AG44+AI44)),"",(AI44/(AG44+AI44)))</f>
        <v>0.522565751932355</v>
      </c>
      <c r="AK44" s="14" t="n">
        <v>11385</v>
      </c>
      <c r="AL44" s="75" t="n">
        <f>IF(ISERROR(AK44/(AK44+AM44)),"",(AK44/(AK44+AM44)))</f>
        <v>0.409135012757394</v>
      </c>
      <c r="AM44" s="14" t="n">
        <v>16442</v>
      </c>
      <c r="AN44" s="75" t="n">
        <f>IF(ISERROR(AM44/(AK44+AM44)),"",(AM44/(AK44+AM44)))</f>
        <v>0.590864987242606</v>
      </c>
      <c r="AO44" s="14" t="n">
        <v>16110</v>
      </c>
      <c r="AP44" s="75" t="n">
        <f>IF(ISERROR(AO44/(AO44+AQ44)),"",(AO44/(AO44+AQ44)))</f>
        <v>0.437545832314837</v>
      </c>
      <c r="AQ44" s="14" t="n">
        <v>20709</v>
      </c>
      <c r="AR44" s="75" t="n">
        <f>IF(ISERROR(AQ44/(AO44+AQ44)),"",(AQ44/(AO44+AQ44)))</f>
        <v>0.562454167685163</v>
      </c>
      <c r="AS44" s="14" t="n">
        <v>10271</v>
      </c>
      <c r="AT44" s="75" t="n">
        <f>IF(ISERROR(AS44/(AS44+AU44)),"",(AS44/(AS44+AU44)))</f>
        <v>0.388405687490546</v>
      </c>
      <c r="AU44" s="14" t="n">
        <v>16173</v>
      </c>
      <c r="AV44" s="75" t="n">
        <f>IF(ISERROR(AU44/(AS44+AU44)),"",(AU44/(AS44+AU44)))</f>
        <v>0.611594312509454</v>
      </c>
      <c r="AW44" s="14" t="n">
        <v>18286</v>
      </c>
      <c r="AX44" s="75" t="n">
        <f>IF(ISERROR(AW44/(AW44+AY44)),"",(AW44/(AW44+AY44)))</f>
        <v>0.483002720621253</v>
      </c>
      <c r="AY44" s="14" t="n">
        <v>19573</v>
      </c>
      <c r="AZ44" s="75" t="n">
        <f>IF(ISERROR(AY44/(AW44+AY44)),"",(AY44/(AW44+AY44)))</f>
        <v>0.516997279378748</v>
      </c>
      <c r="BA44" s="14" t="n">
        <f>'Focused Minority Races'!Y44</f>
        <v>9403</v>
      </c>
      <c r="BB44" s="75" t="n">
        <f>IF(ISERROR(BA44/(BA44+BC44)),"",(BA44/(BA44+BC44)))</f>
        <v>0.352780070533503</v>
      </c>
      <c r="BC44" s="14" t="n">
        <f>'Focused Minority Races'!AA44</f>
        <v>17251</v>
      </c>
      <c r="BD44" s="75" t="n">
        <f>IF(ISERROR(BC44/(BA44+BC44)),"",(BC44/(BA44+BC44)))</f>
        <v>0.647219929466497</v>
      </c>
      <c r="BE44" s="78" t="n">
        <v>2156</v>
      </c>
      <c r="BF44" s="78"/>
      <c r="BG44" s="78" t="n">
        <v>1113</v>
      </c>
      <c r="BH44" s="78"/>
      <c r="BI44" s="78" t="n">
        <v>5506</v>
      </c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</row>
    <row r="45" ht="12.75">
      <c r="A45" s="71" t="n">
        <v>43</v>
      </c>
      <c r="B45" s="108" t="n">
        <f>((E45+Q45)*1.3)+((U45+AG45+AO45+AW45)*0.65)+((I45)*2.6)+((Y45+AK45+AS45+BA45)*0.65)+((M45+AC45)*1.3)</f>
        <v>305861.4</v>
      </c>
      <c r="C45" s="77"/>
      <c r="D45" s="108" t="n">
        <f>((G45+S45)*1.3)+((W45+AI45+AQ45+AY45)*0.65)+((K45)*2.6)+((AA45+AM45+AU45+BC45)*0.65)+((O45+AE45)*1.3)</f>
        <v>223265.25</v>
      </c>
      <c r="E45" s="14" t="n">
        <f>'Focused Minority Races'!E45</f>
        <v>32934</v>
      </c>
      <c r="F45" s="75" t="n">
        <f>IF(ISERROR(E45/(E45+G45)),"",(E45/(E45+G45)))</f>
        <v>0.619525959367946</v>
      </c>
      <c r="G45" s="14" t="n">
        <f>'Focused Minority Races'!G45</f>
        <v>20226</v>
      </c>
      <c r="H45" s="75" t="n">
        <f>IF(ISERROR(G45/(E45+G45)),"",(G45/(E45+G45)))</f>
        <v>0.380474040632054</v>
      </c>
      <c r="I45" s="14" t="n">
        <v>24409</v>
      </c>
      <c r="J45" s="75" t="n">
        <f>IF(ISERROR(I45/(I45+K45)),"",(I45/(I45+K45)))</f>
        <v>0.572739218170726</v>
      </c>
      <c r="K45" s="14" t="n">
        <v>18209</v>
      </c>
      <c r="L45" s="75" t="n">
        <f>IF(ISERROR(K45/(I45+K45)),"",(K45/(I45+K45)))</f>
        <v>0.427260781829274</v>
      </c>
      <c r="M45" s="14" t="n">
        <f>'Focused Minority Races'!I45</f>
        <v>23264</v>
      </c>
      <c r="N45" s="75" t="n">
        <f>IF(ISERROR(M45/(M45+O45)),"",(M45/(M45+O45)))</f>
        <v>0.552536576097283</v>
      </c>
      <c r="O45" s="14" t="n">
        <f>'Focused Minority Races'!K45</f>
        <v>18840</v>
      </c>
      <c r="P45" s="75" t="n">
        <f>IF(ISERROR(O45/(M45+O45)),"",(O45/(M45+O45)))</f>
        <v>0.447463423902717</v>
      </c>
      <c r="Q45" s="14" t="n">
        <f>'Focused Minority Races'!M45</f>
        <v>31693</v>
      </c>
      <c r="R45" s="75" t="n">
        <f>IF(ISERROR(Q45/(Q45+S45)),"",(Q45/(Q45+S45)))</f>
        <v>0.60305590440309</v>
      </c>
      <c r="S45" s="14" t="n">
        <f>'Focused Minority Races'!O45</f>
        <v>20861</v>
      </c>
      <c r="T45" s="75" t="n">
        <f>IF(ISERROR(S45/(Q45+S45)),"",(S45/(Q45+S45)))</f>
        <v>0.39694409559691</v>
      </c>
      <c r="U45" s="14" t="n">
        <f>'Focused Minority Races'!Q45</f>
        <v>24265</v>
      </c>
      <c r="V45" s="75" t="n">
        <f>IF(ISERROR(U45/(U45+W45)),"",(U45/(U45+W45)))</f>
        <v>0.603817249788484</v>
      </c>
      <c r="W45" s="14" t="n">
        <f>'Focused Minority Races'!S45</f>
        <v>15921</v>
      </c>
      <c r="X45" s="75" t="n">
        <f>IF(ISERROR(W45/(U45+W45)),"",(W45/(U45+W45)))</f>
        <v>0.396182750211516</v>
      </c>
      <c r="Y45" s="14" t="n">
        <v>15542</v>
      </c>
      <c r="Z45" s="75" t="n">
        <f>IF(ISERROR(Y45/(Y45+AA45)),"",(Y45/(Y45+AA45)))</f>
        <v>0.573865524498763</v>
      </c>
      <c r="AA45" s="14" t="n">
        <v>11541</v>
      </c>
      <c r="AB45" s="75" t="n">
        <f>IF(ISERROR(AA45/(Y45+AA45)),"",(AA45/(Y45+AA45)))</f>
        <v>0.426134475501237</v>
      </c>
      <c r="AC45" s="14" t="n">
        <v>24617</v>
      </c>
      <c r="AD45" s="75" t="n">
        <f>IF(ISERROR(AC45/(AC45+AE45)),"",(AC45/(AC45+AE45)))</f>
        <v>0.609467455621302</v>
      </c>
      <c r="AE45" s="14" t="n">
        <v>15774</v>
      </c>
      <c r="AF45" s="75" t="n">
        <f>IF(ISERROR(AE45/(AC45+AE45)),"",(AE45/(AC45+AE45)))</f>
        <v>0.390532544378698</v>
      </c>
      <c r="AG45" s="14" t="n">
        <f>'Focused Minority Races'!U45</f>
        <v>24799</v>
      </c>
      <c r="AH45" s="75" t="n">
        <f>IF(ISERROR(AG45/(AG45+AI45)),"",(AG45/(AG45+AI45)))</f>
        <v>0.620611126404565</v>
      </c>
      <c r="AI45" s="14" t="n">
        <f>'Focused Minority Races'!W45</f>
        <v>15160</v>
      </c>
      <c r="AJ45" s="75" t="n">
        <f>IF(ISERROR(AI45/(AG45+AI45)),"",(AI45/(AG45+AI45)))</f>
        <v>0.379388873595435</v>
      </c>
      <c r="AK45" s="14" t="n">
        <v>12487</v>
      </c>
      <c r="AL45" s="75" t="n">
        <f>IF(ISERROR(AK45/(AK45+AM45)),"",(AK45/(AK45+AM45)))</f>
        <v>0.443682490051165</v>
      </c>
      <c r="AM45" s="14" t="n">
        <v>15657</v>
      </c>
      <c r="AN45" s="75" t="n">
        <f>IF(ISERROR(AM45/(AK45+AM45)),"",(AM45/(AK45+AM45)))</f>
        <v>0.556317509948835</v>
      </c>
      <c r="AO45" s="14" t="n">
        <v>22649</v>
      </c>
      <c r="AP45" s="75" t="n">
        <f>IF(ISERROR(AO45/(AO45+AQ45)),"",(AO45/(AO45+AQ45)))</f>
        <v>0.588637367778153</v>
      </c>
      <c r="AQ45" s="14" t="n">
        <v>15828</v>
      </c>
      <c r="AR45" s="75" t="n">
        <f>IF(ISERROR(AQ45/(AO45+AQ45)),"",(AQ45/(AO45+AQ45)))</f>
        <v>0.411362632221847</v>
      </c>
      <c r="AS45" s="14" t="n">
        <v>12374</v>
      </c>
      <c r="AT45" s="75" t="n">
        <f>IF(ISERROR(AS45/(AS45+AU45)),"",(AS45/(AS45+AU45)))</f>
        <v>0.461372110365399</v>
      </c>
      <c r="AU45" s="14" t="n">
        <v>14446</v>
      </c>
      <c r="AV45" s="75" t="n">
        <f>IF(ISERROR(AU45/(AS45+AU45)),"",(AU45/(AS45+AU45)))</f>
        <v>0.538627889634601</v>
      </c>
      <c r="AW45" s="14" t="n">
        <v>24469</v>
      </c>
      <c r="AX45" s="75" t="n">
        <f>IF(ISERROR(AW45/(AW45+AY45)),"",(AW45/(AW45+AY45)))</f>
        <v>0.621277135965469</v>
      </c>
      <c r="AY45" s="14" t="n">
        <v>14916</v>
      </c>
      <c r="AZ45" s="75" t="n">
        <f>IF(ISERROR(AY45/(AW45+AY45)),"",(AY45/(AW45+AY45)))</f>
        <v>0.378722864034531</v>
      </c>
      <c r="BA45" s="14" t="n">
        <f>'Focused Minority Races'!Y45</f>
        <v>11319</v>
      </c>
      <c r="BB45" s="75" t="n">
        <f>IF(ISERROR(BA45/(BA45+BC45)),"",(BA45/(BA45+BC45)))</f>
        <v>0.417721518987342</v>
      </c>
      <c r="BC45" s="14" t="n">
        <f>'Focused Minority Races'!AA45</f>
        <v>15778</v>
      </c>
      <c r="BD45" s="75" t="n">
        <f>IF(ISERROR(BC45/(BA45+BC45)),"",(BC45/(BA45+BC45)))</f>
        <v>0.582278481012658</v>
      </c>
      <c r="BE45" s="78" t="n">
        <v>5165</v>
      </c>
      <c r="BF45" s="78"/>
      <c r="BG45" s="78" t="n">
        <v>1789</v>
      </c>
      <c r="BH45" s="78"/>
      <c r="BI45" s="78" t="n">
        <v>6614</v>
      </c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</row>
    <row r="46" ht="12.75">
      <c r="A46" s="71" t="n">
        <v>44</v>
      </c>
      <c r="B46" s="108" t="n">
        <f>((E46+Q46)*1.3)+((U46+AG46+AO46+AW46)*0.65)+((I46)*2.6)+((Y46+AK46+AS46+BA46)*0.65)+((M46+AC46)*1.3)</f>
        <v>205632.05</v>
      </c>
      <c r="C46" s="78"/>
      <c r="D46" s="108" t="n">
        <f>((G46+S46)*1.3)+((W46+AI46+AQ46+AY46)*0.65)+((K46)*2.6)+((AA46+AM46+AU46+BC46)*0.65)+((O46+AE46)*1.3)</f>
        <v>340176.2</v>
      </c>
      <c r="E46" s="14" t="n">
        <f>'Focused Minority Races'!E46</f>
        <v>19971</v>
      </c>
      <c r="F46" s="75" t="n">
        <f>IF(ISERROR(E46/(E46+G46)),"",(E46/(E46+G46)))</f>
        <v>0.358282054502072</v>
      </c>
      <c r="G46" s="14" t="n">
        <f>'Focused Minority Races'!G46</f>
        <v>35770</v>
      </c>
      <c r="H46" s="75" t="n">
        <f>IF(ISERROR(G46/(E46+G46)),"",(G46/(E46+G46)))</f>
        <v>0.641717945497928</v>
      </c>
      <c r="I46" s="14" t="n">
        <v>14902</v>
      </c>
      <c r="J46" s="75" t="n">
        <f>IF(ISERROR(I46/(I46+K46)),"",(I46/(I46+K46)))</f>
        <v>0.331383842202406</v>
      </c>
      <c r="K46" s="14" t="n">
        <v>30067</v>
      </c>
      <c r="L46" s="75" t="n">
        <f>IF(ISERROR(K46/(I46+K46)),"",(K46/(I46+K46)))</f>
        <v>0.668616157797594</v>
      </c>
      <c r="M46" s="14" t="n">
        <f>'Focused Minority Races'!I46</f>
        <v>16833</v>
      </c>
      <c r="N46" s="75" t="n">
        <f>IF(ISERROR(M46/(M46+O46)),"",(M46/(M46+O46)))</f>
        <v>0.393395498843161</v>
      </c>
      <c r="O46" s="14" t="n">
        <f>'Focused Minority Races'!K46</f>
        <v>25956</v>
      </c>
      <c r="P46" s="75" t="n">
        <f>IF(ISERROR(O46/(M46+O46)),"",(O46/(M46+O46)))</f>
        <v>0.606604501156839</v>
      </c>
      <c r="Q46" s="14" t="n">
        <f>'Focused Minority Races'!M46</f>
        <v>19907</v>
      </c>
      <c r="R46" s="75" t="n">
        <f>IF(ISERROR(Q46/(Q46+S46)),"",(Q46/(Q46+S46)))</f>
        <v>0.363425587848693</v>
      </c>
      <c r="S46" s="14" t="n">
        <f>'Focused Minority Races'!O46</f>
        <v>34869</v>
      </c>
      <c r="T46" s="75" t="n">
        <f>IF(ISERROR(S46/(Q46+S46)),"",(S46/(Q46+S46)))</f>
        <v>0.636574412151307</v>
      </c>
      <c r="U46" s="14" t="n">
        <f>'Focused Minority Races'!Q46</f>
        <v>16207</v>
      </c>
      <c r="V46" s="75" t="n">
        <f>IF(ISERROR(U46/(U46+W46)),"",(U46/(U46+W46)))</f>
        <v>0.399837173730695</v>
      </c>
      <c r="W46" s="14" t="n">
        <f>'Focused Minority Races'!S46</f>
        <v>24327</v>
      </c>
      <c r="X46" s="75" t="n">
        <f>IF(ISERROR(W46/(U46+W46)),"",(W46/(U46+W46)))</f>
        <v>0.600162826269305</v>
      </c>
      <c r="Y46" s="14" t="n">
        <v>12741</v>
      </c>
      <c r="Z46" s="75" t="n">
        <f>IF(ISERROR(Y46/(Y46+AA46)),"",(Y46/(Y46+AA46)))</f>
        <v>0.455360972122945</v>
      </c>
      <c r="AA46" s="14" t="n">
        <v>15239</v>
      </c>
      <c r="AB46" s="75" t="n">
        <f>IF(ISERROR(AA46/(Y46+AA46)),"",(AA46/(Y46+AA46)))</f>
        <v>0.544639027877055</v>
      </c>
      <c r="AC46" s="14" t="n">
        <v>20261</v>
      </c>
      <c r="AD46" s="75" t="n">
        <f>IF(ISERROR(AC46/(AC46+AE46)),"",(AC46/(AC46+AE46)))</f>
        <v>0.497923373719004</v>
      </c>
      <c r="AE46" s="14" t="n">
        <v>20430</v>
      </c>
      <c r="AF46" s="75" t="n">
        <f>IF(ISERROR(AE46/(AC46+AE46)),"",(AE46/(AC46+AE46)))</f>
        <v>0.502076626280996</v>
      </c>
      <c r="AG46" s="14" t="n">
        <f>'Focused Minority Races'!U46</f>
        <v>16382</v>
      </c>
      <c r="AH46" s="75" t="n">
        <f>IF(ISERROR(AG46/(AG46+AI46)),"",(AG46/(AG46+AI46)))</f>
        <v>0.407097239134216</v>
      </c>
      <c r="AI46" s="14" t="n">
        <f>'Focused Minority Races'!W46</f>
        <v>23859</v>
      </c>
      <c r="AJ46" s="75" t="n">
        <f>IF(ISERROR(AI46/(AG46+AI46)),"",(AI46/(AG46+AI46)))</f>
        <v>0.592902760865784</v>
      </c>
      <c r="AK46" s="14" t="n">
        <v>9814</v>
      </c>
      <c r="AL46" s="75" t="n">
        <f>IF(ISERROR(AK46/(AK46+AM46)),"",(AK46/(AK46+AM46)))</f>
        <v>0.336949804298565</v>
      </c>
      <c r="AM46" s="14" t="n">
        <v>19312</v>
      </c>
      <c r="AN46" s="75" t="n">
        <f>IF(ISERROR(AM46/(AK46+AM46)),"",(AM46/(AK46+AM46)))</f>
        <v>0.663050195701435</v>
      </c>
      <c r="AO46" s="14" t="n">
        <v>14278</v>
      </c>
      <c r="AP46" s="75" t="n">
        <f>IF(ISERROR(AO46/(AO46+AQ46)),"",(AO46/(AO46+AQ46)))</f>
        <v>0.369666528583264</v>
      </c>
      <c r="AQ46" s="14" t="n">
        <v>24346</v>
      </c>
      <c r="AR46" s="75" t="n">
        <f>IF(ISERROR(AQ46/(AO46+AQ46)),"",(AQ46/(AO46+AQ46)))</f>
        <v>0.630333471416736</v>
      </c>
      <c r="AS46" s="14" t="n">
        <v>8979</v>
      </c>
      <c r="AT46" s="75" t="n">
        <f>IF(ISERROR(AS46/(AS46+AU46)),"",(AS46/(AS46+AU46)))</f>
        <v>0.323334533669427</v>
      </c>
      <c r="AU46" s="14" t="n">
        <v>18791</v>
      </c>
      <c r="AV46" s="75" t="n">
        <f>IF(ISERROR(AU46/(AS46+AU46)),"",(AU46/(AS46+AU46)))</f>
        <v>0.676665466330573</v>
      </c>
      <c r="AW46" s="14" t="n">
        <v>16355</v>
      </c>
      <c r="AX46" s="75" t="n">
        <f>IF(ISERROR(AW46/(AW46+AY46)),"",(AW46/(AW46+AY46)))</f>
        <v>0.413569008243564</v>
      </c>
      <c r="AY46" s="14" t="n">
        <v>23191</v>
      </c>
      <c r="AZ46" s="75" t="n">
        <f>IF(ISERROR(AY46/(AW46+AY46)),"",(AY46/(AW46+AY46)))</f>
        <v>0.586430991756436</v>
      </c>
      <c r="BA46" s="14" t="n">
        <f>'Focused Minority Races'!Y46</f>
        <v>8049</v>
      </c>
      <c r="BB46" s="75" t="n">
        <f>IF(ISERROR(BA46/(BA46+BC46)),"",(BA46/(BA46+BC46)))</f>
        <v>0.287320625401585</v>
      </c>
      <c r="BC46" s="14" t="n">
        <f>'Focused Minority Races'!AA46</f>
        <v>19965</v>
      </c>
      <c r="BD46" s="75" t="n">
        <f>IF(ISERROR(BC46/(BA46+BC46)),"",(BC46/(BA46+BC46)))</f>
        <v>0.712679374598415</v>
      </c>
      <c r="BE46" s="78" t="n">
        <v>1914</v>
      </c>
      <c r="BF46" s="78"/>
      <c r="BG46" s="78" t="n">
        <v>905</v>
      </c>
      <c r="BH46" s="78"/>
      <c r="BI46" s="78" t="n">
        <v>4839</v>
      </c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</row>
    <row r="47" ht="12.75">
      <c r="A47" s="71" t="n">
        <v>45</v>
      </c>
      <c r="B47" s="108" t="n">
        <f>((E47+Q47)*1.3)+((U47+AG47+AO47+AW47)*0.65)+((I47)*2.6)+((Y47+AK47+AS47+BA47)*0.65)+((M47+AC47)*1.3)</f>
        <v>251077.45</v>
      </c>
      <c r="C47" s="77"/>
      <c r="D47" s="108" t="n">
        <f>((G47+S47)*1.3)+((W47+AI47+AQ47+AY47)*0.65)+((K47)*2.6)+((AA47+AM47+AU47+BC47)*0.65)+((O47+AE47)*1.3)</f>
        <v>382502.9</v>
      </c>
      <c r="E47" s="14" t="n">
        <f>'Focused Minority Races'!E47</f>
        <v>26038</v>
      </c>
      <c r="F47" s="75" t="n">
        <f>IF(ISERROR(E47/(E47+G47)),"",(E47/(E47+G47)))</f>
        <v>0.420184611412342</v>
      </c>
      <c r="G47" s="14" t="n">
        <f>'Focused Minority Races'!G47</f>
        <v>35930</v>
      </c>
      <c r="H47" s="75" t="n">
        <f>IF(ISERROR(G47/(E47+G47)),"",(G47/(E47+G47)))</f>
        <v>0.579815388587658</v>
      </c>
      <c r="I47" s="14" t="n">
        <v>18759</v>
      </c>
      <c r="J47" s="75" t="n">
        <f>IF(ISERROR(I47/(I47+K47)),"",(I47/(I47+K47)))</f>
        <v>0.37239448922063</v>
      </c>
      <c r="K47" s="14" t="n">
        <v>31615</v>
      </c>
      <c r="L47" s="75" t="n">
        <f>IF(ISERROR(K47/(I47+K47)),"",(K47/(I47+K47)))</f>
        <v>0.62760551077937</v>
      </c>
      <c r="M47" s="14" t="n">
        <f>'Focused Minority Races'!I47</f>
        <v>19553</v>
      </c>
      <c r="N47" s="75" t="n">
        <f>IF(ISERROR(M47/(M47+O47)),"",(M47/(M47+O47)))</f>
        <v>0.391498478295691</v>
      </c>
      <c r="O47" s="14" t="n">
        <f>'Focused Minority Races'!K47</f>
        <v>30391</v>
      </c>
      <c r="P47" s="75" t="n">
        <f>IF(ISERROR(O47/(M47+O47)),"",(O47/(M47+O47)))</f>
        <v>0.608501521704309</v>
      </c>
      <c r="Q47" s="14" t="n">
        <f>'Focused Minority Races'!M47</f>
        <v>24544</v>
      </c>
      <c r="R47" s="75" t="n">
        <f>IF(ISERROR(Q47/(Q47+S47)),"",(Q47/(Q47+S47)))</f>
        <v>0.399258222988581</v>
      </c>
      <c r="S47" s="14" t="n">
        <f>'Focused Minority Races'!O47</f>
        <v>36930</v>
      </c>
      <c r="T47" s="75" t="n">
        <f>IF(ISERROR(S47/(Q47+S47)),"",(S47/(Q47+S47)))</f>
        <v>0.60074177701142</v>
      </c>
      <c r="U47" s="14" t="n">
        <f>'Focused Minority Races'!Q47</f>
        <v>20327</v>
      </c>
      <c r="V47" s="75" t="n">
        <f>IF(ISERROR(U47/(U47+W47)),"",(U47/(U47+W47)))</f>
        <v>0.4167162098444</v>
      </c>
      <c r="W47" s="14" t="n">
        <f>'Focused Minority Races'!S47</f>
        <v>28452</v>
      </c>
      <c r="X47" s="75" t="n">
        <f>IF(ISERROR(W47/(U47+W47)),"",(W47/(U47+W47)))</f>
        <v>0.5832837901556</v>
      </c>
      <c r="Y47" s="14" t="n">
        <v>14906</v>
      </c>
      <c r="Z47" s="75" t="n">
        <f>IF(ISERROR(Y47/(Y47+AA47)),"",(Y47/(Y47+AA47)))</f>
        <v>0.434450597493442</v>
      </c>
      <c r="AA47" s="14" t="n">
        <v>19404</v>
      </c>
      <c r="AB47" s="75" t="n">
        <f>IF(ISERROR(AA47/(Y47+AA47)),"",(AA47/(Y47+AA47)))</f>
        <v>0.565549402506558</v>
      </c>
      <c r="AC47" s="14" t="n">
        <v>21639</v>
      </c>
      <c r="AD47" s="75" t="n">
        <f>IF(ISERROR(AC47/(AC47+AE47)),"",(AC47/(AC47+AE47)))</f>
        <v>0.452594591202861</v>
      </c>
      <c r="AE47" s="14" t="n">
        <v>26172</v>
      </c>
      <c r="AF47" s="75" t="n">
        <f>IF(ISERROR(AE47/(AC47+AE47)),"",(AE47/(AC47+AE47)))</f>
        <v>0.547405408797139</v>
      </c>
      <c r="AG47" s="14" t="n">
        <f>'Focused Minority Races'!U47</f>
        <v>21064</v>
      </c>
      <c r="AH47" s="75" t="n">
        <f>IF(ISERROR(AG47/(AG47+AI47)),"",(AG47/(AG47+AI47)))</f>
        <v>0.434031855927139</v>
      </c>
      <c r="AI47" s="14" t="n">
        <f>'Focused Minority Races'!W47</f>
        <v>27467</v>
      </c>
      <c r="AJ47" s="75" t="n">
        <f>IF(ISERROR(AI47/(AG47+AI47)),"",(AI47/(AG47+AI47)))</f>
        <v>0.565968144072861</v>
      </c>
      <c r="AK47" s="14" t="n">
        <v>11233</v>
      </c>
      <c r="AL47" s="75" t="n">
        <f>IF(ISERROR(AK47/(AK47+AM47)),"",(AK47/(AK47+AM47)))</f>
        <v>0.313202286351596</v>
      </c>
      <c r="AM47" s="14" t="n">
        <v>24632</v>
      </c>
      <c r="AN47" s="75" t="n">
        <f>IF(ISERROR(AM47/(AK47+AM47)),"",(AM47/(AK47+AM47)))</f>
        <v>0.686797713648404</v>
      </c>
      <c r="AO47" s="14" t="n">
        <v>18680</v>
      </c>
      <c r="AP47" s="75" t="n">
        <f>IF(ISERROR(AO47/(AO47+AQ47)),"",(AO47/(AO47+AQ47)))</f>
        <v>0.399948614739006</v>
      </c>
      <c r="AQ47" s="14" t="n">
        <v>28026</v>
      </c>
      <c r="AR47" s="75" t="n">
        <f>IF(ISERROR(AQ47/(AO47+AQ47)),"",(AQ47/(AO47+AQ47)))</f>
        <v>0.600051385260994</v>
      </c>
      <c r="AS47" s="14" t="n">
        <v>10966</v>
      </c>
      <c r="AT47" s="75" t="n">
        <f>IF(ISERROR(AS47/(AS47+AU47)),"",(AS47/(AS47+AU47)))</f>
        <v>0.318260970513118</v>
      </c>
      <c r="AU47" s="14" t="n">
        <v>23490</v>
      </c>
      <c r="AV47" s="75" t="n">
        <f>IF(ISERROR(AU47/(AS47+AU47)),"",(AU47/(AS47+AU47)))</f>
        <v>0.681739029486882</v>
      </c>
      <c r="AW47" s="14" t="n">
        <v>20688</v>
      </c>
      <c r="AX47" s="75" t="n">
        <f>IF(ISERROR(AW47/(AW47+AY47)),"",(AW47/(AW47+AY47)))</f>
        <v>0.434256926952141</v>
      </c>
      <c r="AY47" s="14" t="n">
        <v>26952</v>
      </c>
      <c r="AZ47" s="75" t="n">
        <f>IF(ISERROR(AY47/(AW47+AY47)),"",(AY47/(AW47+AY47)))</f>
        <v>0.565743073047859</v>
      </c>
      <c r="BA47" s="14" t="n">
        <f>'Focused Minority Races'!Y47</f>
        <v>9825</v>
      </c>
      <c r="BB47" s="75" t="n">
        <f>IF(ISERROR(BA47/(BA47+BC47)),"",(BA47/(BA47+BC47)))</f>
        <v>0.28427174353336</v>
      </c>
      <c r="BC47" s="14" t="n">
        <f>'Focused Minority Races'!AA47</f>
        <v>24737</v>
      </c>
      <c r="BD47" s="75" t="n">
        <f>IF(ISERROR(BC47/(BA47+BC47)),"",(BC47/(BA47+BC47)))</f>
        <v>0.71572825646664</v>
      </c>
      <c r="BE47" s="78" t="n">
        <v>3211</v>
      </c>
      <c r="BF47" s="78"/>
      <c r="BG47" s="78" t="n">
        <v>979</v>
      </c>
      <c r="BH47" s="78"/>
      <c r="BI47" s="78" t="n">
        <v>6328</v>
      </c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</row>
    <row r="48" ht="12.75">
      <c r="A48" s="71" t="n">
        <v>46</v>
      </c>
      <c r="B48" s="108" t="n">
        <f>((E48+Q48)*1.3)+((U48+AG48+AO48+AW48)*0.65)+((I48)*2.6)+((Y48+AK48+AS48+BA48)*0.65)+((M48+AC48)*1.3)</f>
        <v>202353.45</v>
      </c>
      <c r="C48" s="78"/>
      <c r="D48" s="108" t="n">
        <f>((G48+S48)*1.3)+((W48+AI48+AQ48+AY48)*0.65)+((K48)*2.6)+((AA48+AM48+AU48+BC48)*0.65)+((O48+AE48)*1.3)</f>
        <v>378607.45</v>
      </c>
      <c r="E48" s="14" t="n">
        <f>'Focused Minority Races'!E48</f>
        <v>20421</v>
      </c>
      <c r="F48" s="75" t="n">
        <f>IF(ISERROR(E48/(E48+G48)),"",(E48/(E48+G48)))</f>
        <v>0.348921846700612</v>
      </c>
      <c r="G48" s="14" t="n">
        <f>'Focused Minority Races'!G48</f>
        <v>38105</v>
      </c>
      <c r="H48" s="75" t="n">
        <f>IF(ISERROR(G48/(E48+G48)),"",(G48/(E48+G48)))</f>
        <v>0.651078153299388</v>
      </c>
      <c r="I48" s="14" t="n">
        <v>14541</v>
      </c>
      <c r="J48" s="75" t="n">
        <f>IF(ISERROR(I48/(I48+K48)),"",(I48/(I48+K48)))</f>
        <v>0.309910485933504</v>
      </c>
      <c r="K48" s="14" t="n">
        <v>32379</v>
      </c>
      <c r="L48" s="75" t="n">
        <f>IF(ISERROR(K48/(I48+K48)),"",(K48/(I48+K48)))</f>
        <v>0.690089514066496</v>
      </c>
      <c r="M48" s="14" t="n">
        <f>'Focused Minority Races'!I48</f>
        <v>16741</v>
      </c>
      <c r="N48" s="75" t="n">
        <f>IF(ISERROR(M48/(M48+O48)),"",(M48/(M48+O48)))</f>
        <v>0.368095866314864</v>
      </c>
      <c r="O48" s="14" t="n">
        <f>'Focused Minority Races'!K48</f>
        <v>28739</v>
      </c>
      <c r="P48" s="75" t="n">
        <f>IF(ISERROR(O48/(M48+O48)),"",(O48/(M48+O48)))</f>
        <v>0.631904133685136</v>
      </c>
      <c r="Q48" s="14" t="n">
        <f>'Focused Minority Races'!M48</f>
        <v>19792</v>
      </c>
      <c r="R48" s="75" t="n">
        <f>IF(ISERROR(Q48/(Q48+S48)),"",(Q48/(Q48+S48)))</f>
        <v>0.342268183861931</v>
      </c>
      <c r="S48" s="14" t="n">
        <f>'Focused Minority Races'!O48</f>
        <v>38034</v>
      </c>
      <c r="T48" s="75" t="n">
        <f>IF(ISERROR(S48/(Q48+S48)),"",(S48/(Q48+S48)))</f>
        <v>0.657731816138069</v>
      </c>
      <c r="U48" s="14" t="n">
        <f>'Focused Minority Races'!Q48</f>
        <v>15906</v>
      </c>
      <c r="V48" s="75" t="n">
        <f>IF(ISERROR(U48/(U48+W48)),"",(U48/(U48+W48)))</f>
        <v>0.361721965751711</v>
      </c>
      <c r="W48" s="14" t="n">
        <f>'Focused Minority Races'!S48</f>
        <v>28067</v>
      </c>
      <c r="X48" s="75" t="n">
        <f>IF(ISERROR(W48/(U48+W48)),"",(W48/(U48+W48)))</f>
        <v>0.638278034248289</v>
      </c>
      <c r="Y48" s="14" t="n">
        <v>12522</v>
      </c>
      <c r="Z48" s="75" t="n">
        <f>IF(ISERROR(Y48/(Y48+AA48)),"",(Y48/(Y48+AA48)))</f>
        <v>0.409617271835132</v>
      </c>
      <c r="AA48" s="14" t="n">
        <v>18048</v>
      </c>
      <c r="AB48" s="75" t="n">
        <f>IF(ISERROR(AA48/(Y48+AA48)),"",(AA48/(Y48+AA48)))</f>
        <v>0.590382728164867</v>
      </c>
      <c r="AC48" s="14" t="n">
        <v>19334</v>
      </c>
      <c r="AD48" s="75" t="n">
        <f>IF(ISERROR(AC48/(AC48+AE48)),"",(AC48/(AC48+AE48)))</f>
        <v>0.444920032217236</v>
      </c>
      <c r="AE48" s="14" t="n">
        <v>24121</v>
      </c>
      <c r="AF48" s="75" t="n">
        <f>IF(ISERROR(AE48/(AC48+AE48)),"",(AE48/(AC48+AE48)))</f>
        <v>0.555079967782764</v>
      </c>
      <c r="AG48" s="14" t="n">
        <f>'Focused Minority Races'!U48</f>
        <v>16483</v>
      </c>
      <c r="AH48" s="75" t="n">
        <f>IF(ISERROR(AG48/(AG48+AI48)),"",(AG48/(AG48+AI48)))</f>
        <v>0.378041788032385</v>
      </c>
      <c r="AI48" s="14" t="n">
        <f>'Focused Minority Races'!W48</f>
        <v>27118</v>
      </c>
      <c r="AJ48" s="75" t="n">
        <f>IF(ISERROR(AI48/(AG48+AI48)),"",(AI48/(AG48+AI48)))</f>
        <v>0.621958211967615</v>
      </c>
      <c r="AK48" s="14" t="n">
        <v>9352</v>
      </c>
      <c r="AL48" s="75" t="n">
        <f>IF(ISERROR(AK48/(AK48+AM48)),"",(AK48/(AK48+AM48)))</f>
        <v>0.29346052466424</v>
      </c>
      <c r="AM48" s="14" t="n">
        <v>22516</v>
      </c>
      <c r="AN48" s="75" t="n">
        <f>IF(ISERROR(AM48/(AK48+AM48)),"",(AM48/(AK48+AM48)))</f>
        <v>0.70653947533576</v>
      </c>
      <c r="AO48" s="14" t="n">
        <v>14087</v>
      </c>
      <c r="AP48" s="75" t="n">
        <f>IF(ISERROR(AO48/(AO48+AQ48)),"",(AO48/(AO48+AQ48)))</f>
        <v>0.338833433553818</v>
      </c>
      <c r="AQ48" s="14" t="n">
        <v>27488</v>
      </c>
      <c r="AR48" s="75" t="n">
        <f>IF(ISERROR(AQ48/(AO48+AQ48)),"",(AQ48/(AO48+AQ48)))</f>
        <v>0.661166566446182</v>
      </c>
      <c r="AS48" s="14" t="n">
        <v>8641</v>
      </c>
      <c r="AT48" s="75" t="n">
        <f>IF(ISERROR(AS48/(AS48+AU48)),"",(AS48/(AS48+AU48)))</f>
        <v>0.284805537244562</v>
      </c>
      <c r="AU48" s="14" t="n">
        <v>21699</v>
      </c>
      <c r="AV48" s="75" t="n">
        <f>IF(ISERROR(AU48/(AS48+AU48)),"",(AU48/(AS48+AU48)))</f>
        <v>0.715194462755438</v>
      </c>
      <c r="AW48" s="14" t="n">
        <v>16179</v>
      </c>
      <c r="AX48" s="75" t="n">
        <f>IF(ISERROR(AW48/(AW48+AY48)),"",(AW48/(AW48+AY48)))</f>
        <v>0.37769633018956</v>
      </c>
      <c r="AY48" s="14" t="n">
        <v>26657</v>
      </c>
      <c r="AZ48" s="75" t="n">
        <f>IF(ISERROR(AY48/(AW48+AY48)),"",(AY48/(AW48+AY48)))</f>
        <v>0.62230366981044</v>
      </c>
      <c r="BA48" s="14" t="n">
        <f>'Focused Minority Races'!Y48</f>
        <v>7403</v>
      </c>
      <c r="BB48" s="75" t="n">
        <f>IF(ISERROR(BA48/(BA48+BC48)),"",(BA48/(BA48+BC48)))</f>
        <v>0.240599304494784</v>
      </c>
      <c r="BC48" s="14" t="n">
        <f>'Focused Minority Races'!AA48</f>
        <v>23366</v>
      </c>
      <c r="BD48" s="75" t="n">
        <f>IF(ISERROR(BC48/(BA48+BC48)),"",(BC48/(BA48+BC48)))</f>
        <v>0.759400695505216</v>
      </c>
      <c r="BE48" s="78" t="n">
        <v>2097</v>
      </c>
      <c r="BF48" s="78"/>
      <c r="BG48" s="78" t="n">
        <v>791</v>
      </c>
      <c r="BH48" s="78"/>
      <c r="BI48" s="78" t="n">
        <v>4828</v>
      </c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</row>
    <row r="49" ht="12.75">
      <c r="A49" s="71" t="n">
        <v>47</v>
      </c>
      <c r="B49" s="108" t="n">
        <f>((E49+Q49)*1.3)+((U49+AG49+AO49+AW49)*0.65)+((I49)*2.6)+((Y49+AK49+AS49+BA49)*0.65)+((M49+AC49)*1.3)</f>
        <v>183402.7</v>
      </c>
      <c r="C49" s="77"/>
      <c r="D49" s="108" t="n">
        <f>((G49+S49)*1.3)+((W49+AI49+AQ49+AY49)*0.65)+((K49)*2.6)+((AA49+AM49+AU49+BC49)*0.65)+((O49+AE49)*1.3)</f>
        <v>351999.05</v>
      </c>
      <c r="E49" s="14" t="n">
        <f>'Focused Minority Races'!E49</f>
        <v>15212</v>
      </c>
      <c r="F49" s="75" t="n">
        <f>IF(ISERROR(E49/(E49+G49)),"",(E49/(E49+G49)))</f>
        <v>0.279596375466392</v>
      </c>
      <c r="G49" s="14" t="n">
        <f>'Focused Minority Races'!G49</f>
        <v>39195</v>
      </c>
      <c r="H49" s="75" t="n">
        <f>IF(ISERROR(G49/(E49+G49)),"",(G49/(E49+G49)))</f>
        <v>0.720403624533608</v>
      </c>
      <c r="I49" s="14" t="n">
        <v>11629</v>
      </c>
      <c r="J49" s="75" t="n">
        <f>IF(ISERROR(I49/(I49+K49)),"",(I49/(I49+K49)))</f>
        <v>0.265478038535294</v>
      </c>
      <c r="K49" s="14" t="n">
        <v>32175</v>
      </c>
      <c r="L49" s="75" t="n">
        <f>IF(ISERROR(K49/(I49+K49)),"",(K49/(I49+K49)))</f>
        <v>0.734521961464706</v>
      </c>
      <c r="M49" s="14" t="n">
        <f>'Focused Minority Races'!I49</f>
        <v>17556</v>
      </c>
      <c r="N49" s="75" t="n">
        <f>IF(ISERROR(M49/(M49+O49)),"",(M49/(M49+O49)))</f>
        <v>0.411475179299677</v>
      </c>
      <c r="O49" s="14" t="n">
        <f>'Focused Minority Races'!K49</f>
        <v>25110</v>
      </c>
      <c r="P49" s="75" t="n">
        <f>IF(ISERROR(O49/(M49+O49)),"",(O49/(M49+O49)))</f>
        <v>0.588524820700323</v>
      </c>
      <c r="Q49" s="14" t="n">
        <f>'Focused Minority Races'!M49</f>
        <v>15884</v>
      </c>
      <c r="R49" s="75" t="n">
        <f>IF(ISERROR(Q49/(Q49+S49)),"",(Q49/(Q49+S49)))</f>
        <v>0.298734272441745</v>
      </c>
      <c r="S49" s="14" t="n">
        <f>'Focused Minority Races'!O49</f>
        <v>37287</v>
      </c>
      <c r="T49" s="75" t="n">
        <f>IF(ISERROR(S49/(Q49+S49)),"",(S49/(Q49+S49)))</f>
        <v>0.701265727558255</v>
      </c>
      <c r="U49" s="14" t="n">
        <f>'Focused Minority Races'!Q49</f>
        <v>13697</v>
      </c>
      <c r="V49" s="75" t="n">
        <f>IF(ISERROR(U49/(U49+W49)),"",(U49/(U49+W49)))</f>
        <v>0.349716590920697</v>
      </c>
      <c r="W49" s="14" t="n">
        <f>'Focused Minority Races'!S49</f>
        <v>25469</v>
      </c>
      <c r="X49" s="75" t="n">
        <f>IF(ISERROR(W49/(U49+W49)),"",(W49/(U49+W49)))</f>
        <v>0.650283409079303</v>
      </c>
      <c r="Y49" s="14" t="n">
        <v>12804</v>
      </c>
      <c r="Z49" s="75" t="n">
        <f>IF(ISERROR(Y49/(Y49+AA49)),"",(Y49/(Y49+AA49)))</f>
        <v>0.456665953349026</v>
      </c>
      <c r="AA49" s="14" t="n">
        <v>15234</v>
      </c>
      <c r="AB49" s="75" t="n">
        <f>IF(ISERROR(AA49/(Y49+AA49)),"",(AA49/(Y49+AA49)))</f>
        <v>0.543334046650974</v>
      </c>
      <c r="AC49" s="14" t="n">
        <v>21776</v>
      </c>
      <c r="AD49" s="75" t="n">
        <f>IF(ISERROR(AC49/(AC49+AE49)),"",(AC49/(AC49+AE49)))</f>
        <v>0.533346395944059</v>
      </c>
      <c r="AE49" s="14" t="n">
        <v>19053</v>
      </c>
      <c r="AF49" s="75" t="n">
        <f>IF(ISERROR(AE49/(AC49+AE49)),"",(AE49/(AC49+AE49)))</f>
        <v>0.466653604055941</v>
      </c>
      <c r="AG49" s="14" t="n">
        <f>'Focused Minority Races'!U49</f>
        <v>13810</v>
      </c>
      <c r="AH49" s="75" t="n">
        <f>IF(ISERROR(AG49/(AG49+AI49)),"",(AG49/(AG49+AI49)))</f>
        <v>0.357235242381913</v>
      </c>
      <c r="AI49" s="14" t="n">
        <f>'Focused Minority Races'!W49</f>
        <v>24848</v>
      </c>
      <c r="AJ49" s="75" t="n">
        <f>IF(ISERROR(AI49/(AG49+AI49)),"",(AI49/(AG49+AI49)))</f>
        <v>0.642764757618087</v>
      </c>
      <c r="AK49" s="14" t="n">
        <v>11107</v>
      </c>
      <c r="AL49" s="75" t="n">
        <f>IF(ISERROR(AK49/(AK49+AM49)),"",(AK49/(AK49+AM49)))</f>
        <v>0.37825228170549</v>
      </c>
      <c r="AM49" s="14" t="n">
        <v>18257</v>
      </c>
      <c r="AN49" s="75" t="n">
        <f>IF(ISERROR(AM49/(AK49+AM49)),"",(AM49/(AK49+AM49)))</f>
        <v>0.62174771829451</v>
      </c>
      <c r="AO49" s="14" t="n">
        <v>11766</v>
      </c>
      <c r="AP49" s="75" t="n">
        <f>IF(ISERROR(AO49/(AO49+AQ49)),"",(AO49/(AO49+AQ49)))</f>
        <v>0.318525136035085</v>
      </c>
      <c r="AQ49" s="14" t="n">
        <v>25173</v>
      </c>
      <c r="AR49" s="75" t="n">
        <f>IF(ISERROR(AQ49/(AO49+AQ49)),"",(AQ49/(AO49+AQ49)))</f>
        <v>0.681474863964915</v>
      </c>
      <c r="AS49" s="14" t="n">
        <v>9140</v>
      </c>
      <c r="AT49" s="75" t="n">
        <f>IF(ISERROR(AS49/(AS49+AU49)),"",(AS49/(AS49+AU49)))</f>
        <v>0.325394282459326</v>
      </c>
      <c r="AU49" s="14" t="n">
        <v>18949</v>
      </c>
      <c r="AV49" s="75" t="n">
        <f>IF(ISERROR(AU49/(AS49+AU49)),"",(AU49/(AS49+AU49)))</f>
        <v>0.674605717540674</v>
      </c>
      <c r="AW49" s="14" t="n">
        <v>13570</v>
      </c>
      <c r="AX49" s="75" t="n">
        <f>IF(ISERROR(AW49/(AW49+AY49)),"",(AW49/(AW49+AY49)))</f>
        <v>0.358785891809</v>
      </c>
      <c r="AY49" s="14" t="n">
        <v>24252</v>
      </c>
      <c r="AZ49" s="75" t="n">
        <f>IF(ISERROR(AY49/(AW49+AY49)),"",(AY49/(AW49+AY49)))</f>
        <v>0.641214108191</v>
      </c>
      <c r="BA49" s="14" t="n">
        <f>'Focused Minority Races'!Y49</f>
        <v>8892</v>
      </c>
      <c r="BB49" s="75" t="n">
        <f>IF(ISERROR(BA49/(BA49+BC49)),"",(BA49/(BA49+BC49)))</f>
        <v>0.314683087376579</v>
      </c>
      <c r="BC49" s="14" t="n">
        <f>'Focused Minority Races'!AA49</f>
        <v>19365</v>
      </c>
      <c r="BD49" s="75" t="n">
        <f>IF(ISERROR(BC49/(BA49+BC49)),"",(BC49/(BA49+BC49)))</f>
        <v>0.685316912623421</v>
      </c>
      <c r="BE49" s="78" t="n">
        <v>1456</v>
      </c>
      <c r="BF49" s="78"/>
      <c r="BG49" s="78" t="n">
        <v>892</v>
      </c>
      <c r="BH49" s="78"/>
      <c r="BI49" s="78" t="n">
        <v>4002</v>
      </c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</row>
    <row r="50" ht="12.75">
      <c r="A50" s="71" t="n">
        <v>48</v>
      </c>
      <c r="B50" s="108" t="n">
        <f>((E50+Q50)*1.3)+((U50+AG50+AO50+AW50)*0.65)+((I50)*2.6)+((Y50+AK50+AS50+BA50)*0.65)+((M50+AC50)*1.3)</f>
        <v>217141.6</v>
      </c>
      <c r="C50" s="78"/>
      <c r="D50" s="108" t="n">
        <f>((G50+S50)*1.3)+((W50+AI50+AQ50+AY50)*0.65)+((K50)*2.6)+((AA50+AM50+AU50+BC50)*0.65)+((O50+AE50)*1.3)</f>
        <v>262172.95</v>
      </c>
      <c r="E50" s="14" t="n">
        <f>'Focused Minority Races'!E50</f>
        <v>18807</v>
      </c>
      <c r="F50" s="75" t="n">
        <f>IF(ISERROR(E50/(E50+G50)),"",(E50/(E50+G50)))</f>
        <v>0.402202737382378</v>
      </c>
      <c r="G50" s="14" t="n">
        <f>'Focused Minority Races'!G50</f>
        <v>27953</v>
      </c>
      <c r="H50" s="75" t="n">
        <f>IF(ISERROR(G50/(E50+G50)),"",(G50/(E50+G50)))</f>
        <v>0.597797262617622</v>
      </c>
      <c r="I50" s="14" t="n">
        <v>15122</v>
      </c>
      <c r="J50" s="75" t="n">
        <f>IF(ISERROR(I50/(I50+K50)),"",(I50/(I50+K50)))</f>
        <v>0.384382705065962</v>
      </c>
      <c r="K50" s="14" t="n">
        <v>24219</v>
      </c>
      <c r="L50" s="75" t="n">
        <f>IF(ISERROR(K50/(I50+K50)),"",(K50/(I50+K50)))</f>
        <v>0.615617294934038</v>
      </c>
      <c r="M50" s="14" t="n">
        <f>'Focused Minority Races'!I50</f>
        <v>19825</v>
      </c>
      <c r="N50" s="75" t="n">
        <f>IF(ISERROR(M50/(M50+O50)),"",(M50/(M50+O50)))</f>
        <v>0.50203854237889</v>
      </c>
      <c r="O50" s="14" t="n">
        <f>'Focused Minority Races'!K50</f>
        <v>19664</v>
      </c>
      <c r="P50" s="75" t="n">
        <f>IF(ISERROR(O50/(M50+O50)),"",(O50/(M50+O50)))</f>
        <v>0.49796145762111</v>
      </c>
      <c r="Q50" s="14" t="n">
        <f>'Focused Minority Races'!M50</f>
        <v>18639</v>
      </c>
      <c r="R50" s="75" t="n">
        <f>IF(ISERROR(Q50/(Q50+S50)),"",(Q50/(Q50+S50)))</f>
        <v>0.409378431803207</v>
      </c>
      <c r="S50" s="14" t="n">
        <f>'Focused Minority Races'!O50</f>
        <v>26891</v>
      </c>
      <c r="T50" s="75" t="n">
        <f>IF(ISERROR(S50/(Q50+S50)),"",(S50/(Q50+S50)))</f>
        <v>0.590621568196793</v>
      </c>
      <c r="U50" s="14" t="n">
        <f>'Focused Minority Races'!Q50</f>
        <v>16708</v>
      </c>
      <c r="V50" s="75" t="n">
        <f>IF(ISERROR(U50/(U50+W50)),"",(U50/(U50+W50)))</f>
        <v>0.470197557269094</v>
      </c>
      <c r="W50" s="14" t="n">
        <f>'Focused Minority Races'!S50</f>
        <v>18826</v>
      </c>
      <c r="X50" s="75" t="n">
        <f>IF(ISERROR(W50/(U50+W50)),"",(W50/(U50+W50)))</f>
        <v>0.529802442730906</v>
      </c>
      <c r="Y50" s="14" t="n">
        <v>13928</v>
      </c>
      <c r="Z50" s="75" t="n">
        <f>IF(ISERROR(Y50/(Y50+AA50)),"",(Y50/(Y50+AA50)))</f>
        <v>0.54763496245036</v>
      </c>
      <c r="AA50" s="14" t="n">
        <v>11505</v>
      </c>
      <c r="AB50" s="75" t="n">
        <f>IF(ISERROR(AA50/(Y50+AA50)),"",(AA50/(Y50+AA50)))</f>
        <v>0.45236503754964</v>
      </c>
      <c r="AC50" s="14" t="n">
        <v>23410</v>
      </c>
      <c r="AD50" s="75" t="n">
        <f>IF(ISERROR(AC50/(AC50+AE50)),"",(AC50/(AC50+AE50)))</f>
        <v>0.616945579127685</v>
      </c>
      <c r="AE50" s="14" t="n">
        <v>14535</v>
      </c>
      <c r="AF50" s="75" t="n">
        <f>IF(ISERROR(AE50/(AC50+AE50)),"",(AE50/(AC50+AE50)))</f>
        <v>0.383054420872315</v>
      </c>
      <c r="AG50" s="14" t="n">
        <f>'Focused Minority Races'!U50</f>
        <v>16816</v>
      </c>
      <c r="AH50" s="75" t="n">
        <f>IF(ISERROR(AG50/(AG50+AI50)),"",(AG50/(AG50+AI50)))</f>
        <v>0.484583021151519</v>
      </c>
      <c r="AI50" s="14" t="n">
        <f>'Focused Minority Races'!W50</f>
        <v>17886</v>
      </c>
      <c r="AJ50" s="75" t="n">
        <f>IF(ISERROR(AI50/(AG50+AI50)),"",(AI50/(AG50+AI50)))</f>
        <v>0.515416978848481</v>
      </c>
      <c r="AK50" s="14" t="n">
        <v>12246</v>
      </c>
      <c r="AL50" s="75" t="n">
        <f>IF(ISERROR(AK50/(AK50+AM50)),"",(AK50/(AK50+AM50)))</f>
        <v>0.463231956423059</v>
      </c>
      <c r="AM50" s="14" t="n">
        <v>14190</v>
      </c>
      <c r="AN50" s="75" t="n">
        <f>IF(ISERROR(AM50/(AK50+AM50)),"",(AM50/(AK50+AM50)))</f>
        <v>0.536768043576941</v>
      </c>
      <c r="AO50" s="14" t="n">
        <v>14729</v>
      </c>
      <c r="AP50" s="75" t="n">
        <f>IF(ISERROR(AO50/(AO50+AQ50)),"",(AO50/(AO50+AQ50)))</f>
        <v>0.441755143662648</v>
      </c>
      <c r="AQ50" s="14" t="n">
        <v>18613</v>
      </c>
      <c r="AR50" s="75" t="n">
        <f>IF(ISERROR(AQ50/(AO50+AQ50)),"",(AQ50/(AO50+AQ50)))</f>
        <v>0.558244856337352</v>
      </c>
      <c r="AS50" s="14" t="n">
        <v>10926</v>
      </c>
      <c r="AT50" s="75" t="n">
        <f>IF(ISERROR(AS50/(AS50+AU50)),"",(AS50/(AS50+AU50)))</f>
        <v>0.42934611757309</v>
      </c>
      <c r="AU50" s="14" t="n">
        <v>14522</v>
      </c>
      <c r="AV50" s="75" t="n">
        <f>IF(ISERROR(AU50/(AS50+AU50)),"",(AU50/(AS50+AU50)))</f>
        <v>0.57065388242691</v>
      </c>
      <c r="AW50" s="14" t="n">
        <v>16432</v>
      </c>
      <c r="AX50" s="75" t="n">
        <f>IF(ISERROR(AW50/(AW50+AY50)),"",(AW50/(AW50+AY50)))</f>
        <v>0.478941385642251</v>
      </c>
      <c r="AY50" s="14" t="n">
        <v>17877</v>
      </c>
      <c r="AZ50" s="75" t="n">
        <f>IF(ISERROR(AY50/(AW50+AY50)),"",(AY50/(AW50+AY50)))</f>
        <v>0.521058614357749</v>
      </c>
      <c r="BA50" s="14" t="n">
        <f>'Focused Minority Races'!Y50</f>
        <v>10429</v>
      </c>
      <c r="BB50" s="75" t="n">
        <f>IF(ISERROR(BA50/(BA50+BC50)),"",(BA50/(BA50+BC50)))</f>
        <v>0.410736087590091</v>
      </c>
      <c r="BC50" s="14" t="n">
        <f>'Focused Minority Races'!AA50</f>
        <v>14962</v>
      </c>
      <c r="BD50" s="75" t="n">
        <f>IF(ISERROR(BC50/(BA50+BC50)),"",(BC50/(BA50+BC50)))</f>
        <v>0.589263912409909</v>
      </c>
      <c r="BE50" s="78" t="n">
        <v>2201</v>
      </c>
      <c r="BF50" s="78"/>
      <c r="BG50" s="78" t="n">
        <v>1297</v>
      </c>
      <c r="BH50" s="78"/>
      <c r="BI50" s="78" t="n">
        <v>4253</v>
      </c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</row>
    <row r="51" ht="12.75">
      <c r="A51" s="71" t="n">
        <v>49</v>
      </c>
      <c r="B51" s="108" t="n">
        <f>((E51+Q51)*1.3)+((U51+AG51+AO51+AW51)*0.65)+((I51)*2.6)+((Y51+AK51+AS51+BA51)*0.65)+((M51+AC51)*1.3)</f>
        <v>180380.85</v>
      </c>
      <c r="C51" s="77"/>
      <c r="D51" s="108" t="n">
        <f>((G51+S51)*1.3)+((W51+AI51+AQ51+AY51)*0.65)+((K51)*2.6)+((AA51+AM51+AU51+BC51)*0.65)+((O51+AE51)*1.3)</f>
        <v>338680.55</v>
      </c>
      <c r="E51" s="14" t="n">
        <f>'Focused Minority Races'!E51</f>
        <v>14154</v>
      </c>
      <c r="F51" s="75" t="n">
        <f>IF(ISERROR(E51/(E51+G51)),"",(E51/(E51+G51)))</f>
        <v>0.276986301369863</v>
      </c>
      <c r="G51" s="14" t="n">
        <f>'Focused Minority Races'!G51</f>
        <v>36946</v>
      </c>
      <c r="H51" s="75" t="n">
        <f>IF(ISERROR(G51/(E51+G51)),"",(G51/(E51+G51)))</f>
        <v>0.723013698630137</v>
      </c>
      <c r="I51" s="14" t="n">
        <v>11737</v>
      </c>
      <c r="J51" s="75" t="n">
        <f>IF(ISERROR(I51/(I51+K51)),"",(I51/(I51+K51)))</f>
        <v>0.277012036818504</v>
      </c>
      <c r="K51" s="14" t="n">
        <v>30633</v>
      </c>
      <c r="L51" s="75" t="n">
        <f>IF(ISERROR(K51/(I51+K51)),"",(K51/(I51+K51)))</f>
        <v>0.722987963181496</v>
      </c>
      <c r="M51" s="14" t="n">
        <f>'Focused Minority Races'!I51</f>
        <v>17613</v>
      </c>
      <c r="N51" s="75" t="n">
        <f>IF(ISERROR(M51/(M51+O51)),"",(M51/(M51+O51)))</f>
        <v>0.414911660777385</v>
      </c>
      <c r="O51" s="14" t="n">
        <f>'Focused Minority Races'!K51</f>
        <v>24837</v>
      </c>
      <c r="P51" s="75" t="n">
        <f>IF(ISERROR(O51/(M51+O51)),"",(O51/(M51+O51)))</f>
        <v>0.585088339222615</v>
      </c>
      <c r="Q51" s="14" t="n">
        <f>'Focused Minority Races'!M51</f>
        <v>15204</v>
      </c>
      <c r="R51" s="75" t="n">
        <f>IF(ISERROR(Q51/(Q51+S51)),"",(Q51/(Q51+S51)))</f>
        <v>0.303891587215926</v>
      </c>
      <c r="S51" s="14" t="n">
        <f>'Focused Minority Races'!O51</f>
        <v>34827</v>
      </c>
      <c r="T51" s="75" t="n">
        <f>IF(ISERROR(S51/(Q51+S51)),"",(S51/(Q51+S51)))</f>
        <v>0.696108412784074</v>
      </c>
      <c r="U51" s="14" t="n">
        <f>'Focused Minority Races'!Q51</f>
        <v>12921</v>
      </c>
      <c r="V51" s="75" t="n">
        <f>IF(ISERROR(U51/(U51+W51)),"",(U51/(U51+W51)))</f>
        <v>0.350229040739436</v>
      </c>
      <c r="W51" s="14" t="n">
        <f>'Focused Minority Races'!S51</f>
        <v>23972</v>
      </c>
      <c r="X51" s="75" t="n">
        <f>IF(ISERROR(W51/(U51+W51)),"",(W51/(U51+W51)))</f>
        <v>0.649770959260564</v>
      </c>
      <c r="Y51" s="14" t="n">
        <v>12996</v>
      </c>
      <c r="Z51" s="75" t="n">
        <f>IF(ISERROR(Y51/(Y51+AA51)),"",(Y51/(Y51+AA51)))</f>
        <v>0.452129139994434</v>
      </c>
      <c r="AA51" s="14" t="n">
        <v>15748</v>
      </c>
      <c r="AB51" s="75" t="n">
        <f>IF(ISERROR(AA51/(Y51+AA51)),"",(AA51/(Y51+AA51)))</f>
        <v>0.547870860005566</v>
      </c>
      <c r="AC51" s="14" t="n">
        <v>23796</v>
      </c>
      <c r="AD51" s="75" t="n">
        <f>IF(ISERROR(AC51/(AC51+AE51)),"",(AC51/(AC51+AE51)))</f>
        <v>0.577586834631909</v>
      </c>
      <c r="AE51" s="14" t="n">
        <v>17403</v>
      </c>
      <c r="AF51" s="75" t="n">
        <f>IF(ISERROR(AE51/(AC51+AE51)),"",(AE51/(AC51+AE51)))</f>
        <v>0.422413165368091</v>
      </c>
      <c r="AG51" s="14" t="n">
        <f>'Focused Minority Races'!U51</f>
        <v>12685</v>
      </c>
      <c r="AH51" s="75" t="n">
        <f>IF(ISERROR(AG51/(AG51+AI51)),"",(AG51/(AG51+AI51)))</f>
        <v>0.347439057792386</v>
      </c>
      <c r="AI51" s="14" t="n">
        <f>'Focused Minority Races'!W51</f>
        <v>23825</v>
      </c>
      <c r="AJ51" s="75" t="n">
        <f>IF(ISERROR(AI51/(AG51+AI51)),"",(AI51/(AG51+AI51)))</f>
        <v>0.652560942207614</v>
      </c>
      <c r="AK51" s="14" t="n">
        <v>11078</v>
      </c>
      <c r="AL51" s="75" t="n">
        <f>IF(ISERROR(AK51/(AK51+AM51)),"",(AK51/(AK51+AM51)))</f>
        <v>0.372257132296112</v>
      </c>
      <c r="AM51" s="14" t="n">
        <v>18681</v>
      </c>
      <c r="AN51" s="75" t="n">
        <f>IF(ISERROR(AM51/(AK51+AM51)),"",(AM51/(AK51+AM51)))</f>
        <v>0.627742867703888</v>
      </c>
      <c r="AO51" s="14" t="n">
        <v>10469</v>
      </c>
      <c r="AP51" s="75" t="n">
        <f>IF(ISERROR(AO51/(AO51+AQ51)),"",(AO51/(AO51+AQ51)))</f>
        <v>0.300401721664275</v>
      </c>
      <c r="AQ51" s="14" t="n">
        <v>24381</v>
      </c>
      <c r="AR51" s="75" t="n">
        <f>IF(ISERROR(AQ51/(AO51+AQ51)),"",(AQ51/(AO51+AQ51)))</f>
        <v>0.699598278335725</v>
      </c>
      <c r="AS51" s="14" t="n">
        <v>8002</v>
      </c>
      <c r="AT51" s="75" t="n">
        <f>IF(ISERROR(AS51/(AS51+AU51)),"",(AS51/(AS51+AU51)))</f>
        <v>0.277442618403717</v>
      </c>
      <c r="AU51" s="14" t="n">
        <v>20840</v>
      </c>
      <c r="AV51" s="75" t="n">
        <f>IF(ISERROR(AU51/(AS51+AU51)),"",(AU51/(AS51+AU51)))</f>
        <v>0.722557381596283</v>
      </c>
      <c r="AW51" s="14" t="n">
        <v>12182</v>
      </c>
      <c r="AX51" s="75" t="n">
        <f>IF(ISERROR(AW51/(AW51+AY51)),"",(AW51/(AW51+AY51)))</f>
        <v>0.341213377401826</v>
      </c>
      <c r="AY51" s="14" t="n">
        <v>23520</v>
      </c>
      <c r="AZ51" s="75" t="n">
        <f>IF(ISERROR(AY51/(AW51+AY51)),"",(AY51/(AW51+AY51)))</f>
        <v>0.658786622598174</v>
      </c>
      <c r="BA51" s="14" t="n">
        <f>'Focused Minority Races'!Y51</f>
        <v>8694</v>
      </c>
      <c r="BB51" s="75" t="n">
        <f>IF(ISERROR(BA51/(BA51+BC51)),"",(BA51/(BA51+BC51)))</f>
        <v>0.308123050751347</v>
      </c>
      <c r="BC51" s="14" t="n">
        <f>'Focused Minority Races'!AA51</f>
        <v>19522</v>
      </c>
      <c r="BD51" s="75" t="n">
        <f>IF(ISERROR(BC51/(BA51+BC51)),"",(BC51/(BA51+BC51)))</f>
        <v>0.691876949248653</v>
      </c>
      <c r="BE51" s="78" t="n">
        <v>1135</v>
      </c>
      <c r="BF51" s="78"/>
      <c r="BG51" s="78" t="n">
        <v>1150</v>
      </c>
      <c r="BH51" s="78"/>
      <c r="BI51" s="78" t="n">
        <v>3200</v>
      </c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</row>
    <row r="52" ht="12.75">
      <c r="A52" s="71" t="n">
        <v>50</v>
      </c>
      <c r="B52" s="108" t="n">
        <f>((E52+Q52)*1.3)+((U52+AG52+AO52+AW52)*0.65)+((I52)*2.6)+((Y52+AK52+AS52+BA52)*0.65)+((M52+AC52)*1.3)</f>
        <v>203368.1</v>
      </c>
      <c r="C52" s="78"/>
      <c r="D52" s="108" t="n">
        <f>((G52+S52)*1.3)+((W52+AI52+AQ52+AY52)*0.65)+((K52)*2.6)+((AA52+AM52+AU52+BC52)*0.65)+((O52+AE52)*1.3)</f>
        <v>208285.35</v>
      </c>
      <c r="E52" s="14" t="n">
        <f>'Focused Minority Races'!E52</f>
        <v>18615</v>
      </c>
      <c r="F52" s="75" t="n">
        <f>IF(ISERROR(E52/(E52+G52)),"",(E52/(E52+G52)))</f>
        <v>0.459754501222554</v>
      </c>
      <c r="G52" s="14" t="n">
        <f>'Focused Minority Races'!G52</f>
        <v>21874</v>
      </c>
      <c r="H52" s="75" t="n">
        <f>IF(ISERROR(G52/(E52+G52)),"",(G52/(E52+G52)))</f>
        <v>0.540245498777446</v>
      </c>
      <c r="I52" s="14" t="n">
        <v>15283</v>
      </c>
      <c r="J52" s="75" t="n">
        <f>IF(ISERROR(I52/(I52+K52)),"",(I52/(I52+K52)))</f>
        <v>0.457643359784399</v>
      </c>
      <c r="K52" s="14" t="n">
        <v>18112</v>
      </c>
      <c r="L52" s="75" t="n">
        <f>IF(ISERROR(K52/(I52+K52)),"",(K52/(I52+K52)))</f>
        <v>0.542356640215601</v>
      </c>
      <c r="M52" s="14" t="n">
        <f>'Focused Minority Races'!I52</f>
        <v>17957</v>
      </c>
      <c r="N52" s="75" t="n">
        <f>IF(ISERROR(M52/(M52+O52)),"",(M52/(M52+O52)))</f>
        <v>0.533323433323433</v>
      </c>
      <c r="O52" s="14" t="n">
        <f>'Focused Minority Races'!K52</f>
        <v>15713</v>
      </c>
      <c r="P52" s="75" t="n">
        <f>IF(ISERROR(O52/(M52+O52)),"",(O52/(M52+O52)))</f>
        <v>0.466676566676567</v>
      </c>
      <c r="Q52" s="14" t="n">
        <f>'Focused Minority Races'!M52</f>
        <v>18464</v>
      </c>
      <c r="R52" s="75" t="n">
        <f>IF(ISERROR(Q52/(Q52+S52)),"",(Q52/(Q52+S52)))</f>
        <v>0.461634622596695</v>
      </c>
      <c r="S52" s="14" t="n">
        <f>'Focused Minority Races'!O52</f>
        <v>21533</v>
      </c>
      <c r="T52" s="75" t="n">
        <f>IF(ISERROR(S52/(Q52+S52)),"",(S52/(Q52+S52)))</f>
        <v>0.538365377403305</v>
      </c>
      <c r="U52" s="14" t="n">
        <f>'Focused Minority Races'!Q52</f>
        <v>15116</v>
      </c>
      <c r="V52" s="75" t="n">
        <f>IF(ISERROR(U52/(U52+W52)),"",(U52/(U52+W52)))</f>
        <v>0.495022268797485</v>
      </c>
      <c r="W52" s="14" t="n">
        <f>'Focused Minority Races'!S52</f>
        <v>15420</v>
      </c>
      <c r="X52" s="75" t="n">
        <f>IF(ISERROR(W52/(U52+W52)),"",(W52/(U52+W52)))</f>
        <v>0.504977731202515</v>
      </c>
      <c r="Y52" s="14" t="n">
        <v>12300</v>
      </c>
      <c r="Z52" s="75" t="n">
        <f>IF(ISERROR(Y52/(Y52+AA52)),"",(Y52/(Y52+AA52)))</f>
        <v>0.567212358773346</v>
      </c>
      <c r="AA52" s="14" t="n">
        <v>9385</v>
      </c>
      <c r="AB52" s="75" t="n">
        <f>IF(ISERROR(AA52/(Y52+AA52)),"",(AA52/(Y52+AA52)))</f>
        <v>0.432787641226654</v>
      </c>
      <c r="AC52" s="14" t="n">
        <v>20022</v>
      </c>
      <c r="AD52" s="75" t="n">
        <f>IF(ISERROR(AC52/(AC52+AE52)),"",(AC52/(AC52+AE52)))</f>
        <v>0.619492574257426</v>
      </c>
      <c r="AE52" s="14" t="n">
        <v>12298</v>
      </c>
      <c r="AF52" s="75" t="n">
        <f>IF(ISERROR(AE52/(AC52+AE52)),"",(AE52/(AC52+AE52)))</f>
        <v>0.380507425742574</v>
      </c>
      <c r="AG52" s="14" t="n">
        <f>'Focused Minority Races'!U52</f>
        <v>15781</v>
      </c>
      <c r="AH52" s="75" t="n">
        <f>IF(ISERROR(AG52/(AG52+AI52)),"",(AG52/(AG52+AI52)))</f>
        <v>0.519197236387564</v>
      </c>
      <c r="AI52" s="14" t="n">
        <f>'Focused Minority Races'!W52</f>
        <v>14614</v>
      </c>
      <c r="AJ52" s="75" t="n">
        <f>IF(ISERROR(AI52/(AG52+AI52)),"",(AI52/(AG52+AI52)))</f>
        <v>0.480802763612436</v>
      </c>
      <c r="AK52" s="14" t="n">
        <v>10948</v>
      </c>
      <c r="AL52" s="75" t="n">
        <f>IF(ISERROR(AK52/(AK52+AM52)),"",(AK52/(AK52+AM52)))</f>
        <v>0.489471095810793</v>
      </c>
      <c r="AM52" s="14" t="n">
        <v>11419</v>
      </c>
      <c r="AN52" s="75" t="n">
        <f>IF(ISERROR(AM52/(AK52+AM52)),"",(AM52/(AK52+AM52)))</f>
        <v>0.510528904189207</v>
      </c>
      <c r="AO52" s="14" t="n">
        <v>13613</v>
      </c>
      <c r="AP52" s="75" t="n">
        <f>IF(ISERROR(AO52/(AO52+AQ52)),"",(AO52/(AO52+AQ52)))</f>
        <v>0.468767217630854</v>
      </c>
      <c r="AQ52" s="14" t="n">
        <v>15427</v>
      </c>
      <c r="AR52" s="75" t="n">
        <f>IF(ISERROR(AQ52/(AO52+AQ52)),"",(AQ52/(AO52+AQ52)))</f>
        <v>0.531232782369146</v>
      </c>
      <c r="AS52" s="14" t="n">
        <v>9099</v>
      </c>
      <c r="AT52" s="75" t="n">
        <f>IF(ISERROR(AS52/(AS52+AU52)),"",(AS52/(AS52+AU52)))</f>
        <v>0.415555352575813</v>
      </c>
      <c r="AU52" s="14" t="n">
        <v>12797</v>
      </c>
      <c r="AV52" s="75" t="n">
        <f>IF(ISERROR(AU52/(AS52+AU52)),"",(AU52/(AS52+AU52)))</f>
        <v>0.584444647424187</v>
      </c>
      <c r="AW52" s="14" t="n">
        <v>15135</v>
      </c>
      <c r="AX52" s="75" t="n">
        <f>IF(ISERROR(AW52/(AW52+AY52)),"",(AW52/(AW52+AY52)))</f>
        <v>0.513398914518318</v>
      </c>
      <c r="AY52" s="14" t="n">
        <v>14345</v>
      </c>
      <c r="AZ52" s="75" t="n">
        <f>IF(ISERROR(AY52/(AW52+AY52)),"",(AY52/(AW52+AY52)))</f>
        <v>0.486601085481683</v>
      </c>
      <c r="BA52" s="14" t="n">
        <f>'Focused Minority Races'!Y52</f>
        <v>9634</v>
      </c>
      <c r="BB52" s="75" t="n">
        <f>IF(ISERROR(BA52/(BA52+BC52)),"",(BA52/(BA52+BC52)))</f>
        <v>0.450565896548499</v>
      </c>
      <c r="BC52" s="14" t="n">
        <f>'Focused Minority Races'!AA52</f>
        <v>11748</v>
      </c>
      <c r="BD52" s="75" t="n">
        <f>IF(ISERROR(BC52/(BA52+BC52)),"",(BC52/(BA52+BC52)))</f>
        <v>0.549434103451501</v>
      </c>
      <c r="BE52" s="78" t="n">
        <v>2370</v>
      </c>
      <c r="BF52" s="78"/>
      <c r="BG52" s="78" t="n">
        <v>1105</v>
      </c>
      <c r="BH52" s="78"/>
      <c r="BI52" s="78" t="n">
        <v>4162</v>
      </c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</row>
    <row r="53" ht="12.75">
      <c r="A53" s="71" t="n">
        <v>51</v>
      </c>
      <c r="B53" s="108" t="n">
        <f>((E53+Q53)*1.3)+((U53+AG53+AO53+AW53)*0.65)+((I53)*2.6)+((Y53+AK53+AS53+BA53)*0.65)+((M53+AC53)*1.3)</f>
        <v>293146.1</v>
      </c>
      <c r="C53" s="77"/>
      <c r="D53" s="108" t="n">
        <f>((G53+S53)*1.3)+((W53+AI53+AQ53+AY53)*0.65)+((K53)*2.6)+((AA53+AM53+AU53+BC53)*0.65)+((O53+AE53)*1.3)</f>
        <v>271609</v>
      </c>
      <c r="E53" s="14" t="n">
        <f>'Focused Minority Races'!E53</f>
        <v>26825</v>
      </c>
      <c r="F53" s="75" t="n">
        <f>IF(ISERROR(E53/(E53+G53)),"",(E53/(E53+G53)))</f>
        <v>0.486824434684766</v>
      </c>
      <c r="G53" s="14" t="n">
        <f>'Focused Minority Races'!G53</f>
        <v>28277</v>
      </c>
      <c r="H53" s="75" t="n">
        <f>IF(ISERROR(G53/(E53+G53)),"",(G53/(E53+G53)))</f>
        <v>0.513175565315234</v>
      </c>
      <c r="I53" s="14" t="n">
        <v>21414</v>
      </c>
      <c r="J53" s="75" t="n">
        <f>IF(ISERROR(I53/(I53+K53)),"",(I53/(I53+K53)))</f>
        <v>0.466688460281138</v>
      </c>
      <c r="K53" s="14" t="n">
        <v>24471</v>
      </c>
      <c r="L53" s="75" t="n">
        <f>IF(ISERROR(K53/(I53+K53)),"",(K53/(I53+K53)))</f>
        <v>0.533311539718862</v>
      </c>
      <c r="M53" s="14" t="n">
        <f>'Focused Minority Races'!I53</f>
        <v>25985</v>
      </c>
      <c r="N53" s="75" t="n">
        <f>IF(ISERROR(M53/(M53+O53)),"",(M53/(M53+O53)))</f>
        <v>0.553968490843584</v>
      </c>
      <c r="O53" s="14" t="n">
        <f>'Focused Minority Races'!K53</f>
        <v>20922</v>
      </c>
      <c r="P53" s="75" t="n">
        <f>IF(ISERROR(O53/(M53+O53)),"",(O53/(M53+O53)))</f>
        <v>0.446031509156416</v>
      </c>
      <c r="Q53" s="14" t="n">
        <f>'Focused Minority Races'!M53</f>
        <v>27054</v>
      </c>
      <c r="R53" s="75" t="n">
        <f>IF(ISERROR(Q53/(Q53+S53)),"",(Q53/(Q53+S53)))</f>
        <v>0.497526527759898</v>
      </c>
      <c r="S53" s="14" t="n">
        <f>'Focused Minority Races'!O53</f>
        <v>27323</v>
      </c>
      <c r="T53" s="75" t="n">
        <f>IF(ISERROR(S53/(Q53+S53)),"",(S53/(Q53+S53)))</f>
        <v>0.502473472240102</v>
      </c>
      <c r="U53" s="14" t="n">
        <f>'Focused Minority Races'!Q53</f>
        <v>21489</v>
      </c>
      <c r="V53" s="75" t="n">
        <f>IF(ISERROR(U53/(U53+W53)),"",(U53/(U53+W53)))</f>
        <v>0.51890756302521</v>
      </c>
      <c r="W53" s="14" t="n">
        <f>'Focused Minority Races'!S53</f>
        <v>19923</v>
      </c>
      <c r="X53" s="75" t="n">
        <f>IF(ISERROR(W53/(U53+W53)),"",(W53/(U53+W53)))</f>
        <v>0.48109243697479</v>
      </c>
      <c r="Y53" s="14" t="n">
        <v>18338</v>
      </c>
      <c r="Z53" s="75" t="n">
        <f>IF(ISERROR(Y53/(Y53+AA53)),"",(Y53/(Y53+AA53)))</f>
        <v>0.60824571295897</v>
      </c>
      <c r="AA53" s="14" t="n">
        <v>11811</v>
      </c>
      <c r="AB53" s="75" t="n">
        <f>IF(ISERROR(AA53/(Y53+AA53)),"",(AA53/(Y53+AA53)))</f>
        <v>0.39175428704103</v>
      </c>
      <c r="AC53" s="14" t="n">
        <v>28484</v>
      </c>
      <c r="AD53" s="75" t="n">
        <f>IF(ISERROR(AC53/(AC53+AE53)),"",(AC53/(AC53+AE53)))</f>
        <v>0.62970332051112</v>
      </c>
      <c r="AE53" s="14" t="n">
        <v>16750</v>
      </c>
      <c r="AF53" s="75" t="n">
        <f>IF(ISERROR(AE53/(AC53+AE53)),"",(AE53/(AC53+AE53)))</f>
        <v>0.37029667948888</v>
      </c>
      <c r="AG53" s="14" t="n">
        <f>'Focused Minority Races'!U53</f>
        <v>22692</v>
      </c>
      <c r="AH53" s="75" t="n">
        <f>IF(ISERROR(AG53/(AG53+AI53)),"",(AG53/(AG53+AI53)))</f>
        <v>0.55183482891953</v>
      </c>
      <c r="AI53" s="14" t="n">
        <f>'Focused Minority Races'!W53</f>
        <v>18429</v>
      </c>
      <c r="AJ53" s="75" t="n">
        <f>IF(ISERROR(AI53/(AG53+AI53)),"",(AI53/(AG53+AI53)))</f>
        <v>0.44816517108047</v>
      </c>
      <c r="AK53" s="14" t="n">
        <v>16406</v>
      </c>
      <c r="AL53" s="75" t="n">
        <f>IF(ISERROR(AK53/(AK53+AM53)),"",(AK53/(AK53+AM53)))</f>
        <v>0.531902476980936</v>
      </c>
      <c r="AM53" s="14" t="n">
        <v>14438</v>
      </c>
      <c r="AN53" s="75" t="n">
        <f>IF(ISERROR(AM53/(AK53+AM53)),"",(AM53/(AK53+AM53)))</f>
        <v>0.468097523019064</v>
      </c>
      <c r="AO53" s="14" t="n">
        <v>19385</v>
      </c>
      <c r="AP53" s="75" t="n">
        <f>IF(ISERROR(AO53/(AO53+AQ53)),"",(AO53/(AO53+AQ53)))</f>
        <v>0.493684103295472</v>
      </c>
      <c r="AQ53" s="14" t="n">
        <v>19881</v>
      </c>
      <c r="AR53" s="75" t="n">
        <f>IF(ISERROR(AQ53/(AO53+AQ53)),"",(AQ53/(AO53+AQ53)))</f>
        <v>0.506315896704528</v>
      </c>
      <c r="AS53" s="14" t="n">
        <v>14079</v>
      </c>
      <c r="AT53" s="75" t="n">
        <f>IF(ISERROR(AS53/(AS53+AU53)),"",(AS53/(AS53+AU53)))</f>
        <v>0.477642828063509</v>
      </c>
      <c r="AU53" s="14" t="n">
        <v>15397</v>
      </c>
      <c r="AV53" s="75" t="n">
        <f>IF(ISERROR(AU53/(AS53+AU53)),"",(AU53/(AS53+AU53)))</f>
        <v>0.522357171936491</v>
      </c>
      <c r="AW53" s="14" t="n">
        <v>21862</v>
      </c>
      <c r="AX53" s="75" t="n">
        <f>IF(ISERROR(AW53/(AW53+AY53)),"",(AW53/(AW53+AY53)))</f>
        <v>0.543303760033798</v>
      </c>
      <c r="AY53" s="14" t="n">
        <v>18377</v>
      </c>
      <c r="AZ53" s="75" t="n">
        <f>IF(ISERROR(AY53/(AW53+AY53)),"",(AY53/(AW53+AY53)))</f>
        <v>0.456696239966202</v>
      </c>
      <c r="BA53" s="14" t="n">
        <f>'Focused Minority Races'!Y53</f>
        <v>14391</v>
      </c>
      <c r="BB53" s="75" t="n">
        <f>IF(ISERROR(BA53/(BA53+BC53)),"",(BA53/(BA53+BC53)))</f>
        <v>0.486725065106369</v>
      </c>
      <c r="BC53" s="14" t="n">
        <f>'Focused Minority Races'!AA53</f>
        <v>15176</v>
      </c>
      <c r="BD53" s="75" t="n">
        <f>IF(ISERROR(BC53/(BA53+BC53)),"",(BC53/(BA53+BC53)))</f>
        <v>0.513274934893631</v>
      </c>
      <c r="BE53" s="78" t="n">
        <v>2803</v>
      </c>
      <c r="BF53" s="78"/>
      <c r="BG53" s="78" t="n">
        <v>1903</v>
      </c>
      <c r="BH53" s="78"/>
      <c r="BI53" s="78" t="n">
        <v>6593</v>
      </c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</row>
    <row r="54" ht="12.75">
      <c r="A54" s="71" t="n">
        <v>52</v>
      </c>
      <c r="B54" s="108" t="n">
        <f>((E54+Q54)*1.3)+((U54+AG54+AO54+AW54)*0.65)+((I54)*2.6)+((Y54+AK54+AS54+BA54)*0.65)+((M54+AC54)*1.3)</f>
        <v>244456.55</v>
      </c>
      <c r="C54" s="78"/>
      <c r="D54" s="108" t="n">
        <f>((G54+S54)*1.3)+((W54+AI54+AQ54+AY54)*0.65)+((K54)*2.6)+((AA54+AM54+AU54+BC54)*0.65)+((O54+AE54)*1.3)</f>
        <v>311723.75</v>
      </c>
      <c r="E54" s="14" t="n">
        <f>'Focused Minority Races'!E54</f>
        <v>20509</v>
      </c>
      <c r="F54" s="75" t="n">
        <f>IF(ISERROR(E54/(E54+G54)),"",(E54/(E54+G54)))</f>
        <v>0.38014828544949</v>
      </c>
      <c r="G54" s="14" t="n">
        <f>'Focused Minority Races'!G54</f>
        <v>33441</v>
      </c>
      <c r="H54" s="75" t="n">
        <f>IF(ISERROR(G54/(E54+G54)),"",(G54/(E54+G54)))</f>
        <v>0.61985171455051</v>
      </c>
      <c r="I54" s="14" t="n">
        <v>16594</v>
      </c>
      <c r="J54" s="75" t="n">
        <f>IF(ISERROR(I54/(I54+K54)),"",(I54/(I54+K54)))</f>
        <v>0.36753859443177</v>
      </c>
      <c r="K54" s="14" t="n">
        <v>28555</v>
      </c>
      <c r="L54" s="75" t="n">
        <f>IF(ISERROR(K54/(I54+K54)),"",(K54/(I54+K54)))</f>
        <v>0.63246140556823</v>
      </c>
      <c r="M54" s="14" t="n">
        <f>'Focused Minority Races'!I54</f>
        <v>23267</v>
      </c>
      <c r="N54" s="75" t="n">
        <f>IF(ISERROR(M54/(M54+O54)),"",(M54/(M54+O54)))</f>
        <v>0.505002930132616</v>
      </c>
      <c r="O54" s="14" t="n">
        <f>'Focused Minority Races'!K54</f>
        <v>22806</v>
      </c>
      <c r="P54" s="75" t="n">
        <f>IF(ISERROR(O54/(M54+O54)),"",(O54/(M54+O54)))</f>
        <v>0.494997069867384</v>
      </c>
      <c r="Q54" s="14" t="n">
        <f>'Focused Minority Races'!M54</f>
        <v>20839</v>
      </c>
      <c r="R54" s="75" t="n">
        <f>IF(ISERROR(Q54/(Q54+S54)),"",(Q54/(Q54+S54)))</f>
        <v>0.392655260777811</v>
      </c>
      <c r="S54" s="14" t="n">
        <f>'Focused Minority Races'!O54</f>
        <v>32233</v>
      </c>
      <c r="T54" s="75" t="n">
        <f>IF(ISERROR(S54/(Q54+S54)),"",(S54/(Q54+S54)))</f>
        <v>0.607344739222189</v>
      </c>
      <c r="U54" s="14" t="n">
        <f>'Focused Minority Races'!Q54</f>
        <v>17780</v>
      </c>
      <c r="V54" s="75" t="n">
        <f>IF(ISERROR(U54/(U54+W54)),"",(U54/(U54+W54)))</f>
        <v>0.43519765022641</v>
      </c>
      <c r="W54" s="14" t="n">
        <f>'Focused Minority Races'!S54</f>
        <v>23075</v>
      </c>
      <c r="X54" s="75" t="n">
        <f>IF(ISERROR(W54/(U54+W54)),"",(W54/(U54+W54)))</f>
        <v>0.56480234977359</v>
      </c>
      <c r="Y54" s="14" t="n">
        <v>16714</v>
      </c>
      <c r="Z54" s="75" t="n">
        <f>IF(ISERROR(Y54/(Y54+AA54)),"",(Y54/(Y54+AA54)))</f>
        <v>0.555005811057612</v>
      </c>
      <c r="AA54" s="14" t="n">
        <v>13401</v>
      </c>
      <c r="AB54" s="75" t="n">
        <f>IF(ISERROR(AA54/(Y54+AA54)),"",(AA54/(Y54+AA54)))</f>
        <v>0.444994188942388</v>
      </c>
      <c r="AC54" s="14" t="n">
        <v>26403</v>
      </c>
      <c r="AD54" s="75" t="n">
        <f>IF(ISERROR(AC54/(AC54+AE54)),"",(AC54/(AC54+AE54)))</f>
        <v>0.596354519582599</v>
      </c>
      <c r="AE54" s="14" t="n">
        <v>17871</v>
      </c>
      <c r="AF54" s="75" t="n">
        <f>IF(ISERROR(AE54/(AC54+AE54)),"",(AE54/(AC54+AE54)))</f>
        <v>0.403645480417401</v>
      </c>
      <c r="AG54" s="14" t="n">
        <f>'Focused Minority Races'!U54</f>
        <v>18648</v>
      </c>
      <c r="AH54" s="75" t="n">
        <f>IF(ISERROR(AG54/(AG54+AI54)),"",(AG54/(AG54+AI54)))</f>
        <v>0.462098872506505</v>
      </c>
      <c r="AI54" s="14" t="n">
        <f>'Focused Minority Races'!W54</f>
        <v>21707</v>
      </c>
      <c r="AJ54" s="75" t="n">
        <f>IF(ISERROR(AI54/(AG54+AI54)),"",(AI54/(AG54+AI54)))</f>
        <v>0.537901127493495</v>
      </c>
      <c r="AK54" s="14" t="n">
        <v>15176</v>
      </c>
      <c r="AL54" s="75" t="n">
        <f>IF(ISERROR(AK54/(AK54+AM54)),"",(AK54/(AK54+AM54)))</f>
        <v>0.489280072218461</v>
      </c>
      <c r="AM54" s="14" t="n">
        <v>15841</v>
      </c>
      <c r="AN54" s="75" t="n">
        <f>IF(ISERROR(AM54/(AK54+AM54)),"",(AM54/(AK54+AM54)))</f>
        <v>0.510719927781539</v>
      </c>
      <c r="AO54" s="14" t="n">
        <v>15770</v>
      </c>
      <c r="AP54" s="75" t="n">
        <f>IF(ISERROR(AO54/(AO54+AQ54)),"",(AO54/(AO54+AQ54)))</f>
        <v>0.407272539448878</v>
      </c>
      <c r="AQ54" s="14" t="n">
        <v>22951</v>
      </c>
      <c r="AR54" s="75" t="n">
        <f>IF(ISERROR(AQ54/(AO54+AQ54)),"",(AQ54/(AO54+AQ54)))</f>
        <v>0.592727460551122</v>
      </c>
      <c r="AS54" s="14" t="n">
        <v>12708</v>
      </c>
      <c r="AT54" s="75" t="n">
        <f>IF(ISERROR(AS54/(AS54+AU54)),"",(AS54/(AS54+AU54)))</f>
        <v>0.425102027162641</v>
      </c>
      <c r="AU54" s="14" t="n">
        <v>17186</v>
      </c>
      <c r="AV54" s="75" t="n">
        <f>IF(ISERROR(AU54/(AS54+AU54)),"",(AU54/(AS54+AU54)))</f>
        <v>0.574897972837359</v>
      </c>
      <c r="AW54" s="14" t="n">
        <v>17966</v>
      </c>
      <c r="AX54" s="75" t="n">
        <f>IF(ISERROR(AW54/(AW54+AY54)),"",(AW54/(AW54+AY54)))</f>
        <v>0.454720323968616</v>
      </c>
      <c r="AY54" s="14" t="n">
        <v>21544</v>
      </c>
      <c r="AZ54" s="75" t="n">
        <f>IF(ISERROR(AY54/(AW54+AY54)),"",(AY54/(AW54+AY54)))</f>
        <v>0.545279676031385</v>
      </c>
      <c r="BA54" s="14" t="n">
        <f>'Focused Minority Races'!Y54</f>
        <v>12913</v>
      </c>
      <c r="BB54" s="75" t="n">
        <f>IF(ISERROR(BA54/(BA54+BC54)),"",(BA54/(BA54+BC54)))</f>
        <v>0.43243695790496</v>
      </c>
      <c r="BC54" s="14" t="n">
        <f>'Focused Minority Races'!AA54</f>
        <v>16948</v>
      </c>
      <c r="BD54" s="75" t="n">
        <f>IF(ISERROR(BC54/(BA54+BC54)),"",(BC54/(BA54+BC54)))</f>
        <v>0.56756304209504</v>
      </c>
      <c r="BE54" s="78" t="n">
        <v>1840</v>
      </c>
      <c r="BF54" s="78"/>
      <c r="BG54" s="78" t="n">
        <v>1535</v>
      </c>
      <c r="BH54" s="78"/>
      <c r="BI54" s="78" t="n">
        <v>5654</v>
      </c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</row>
    <row r="55" ht="12.75">
      <c r="A55" s="71" t="n">
        <v>53</v>
      </c>
      <c r="B55" s="108" t="n">
        <f>((E55+Q55)*1.3)+((U55+AG55+AO55+AW55)*0.65)+((I55)*2.6)+((Y55+AK55+AS55+BA55)*0.65)+((M55+AC55)*1.3)</f>
        <v>271969.1</v>
      </c>
      <c r="C55" s="77"/>
      <c r="D55" s="108" t="n">
        <f>((G55+S55)*1.3)+((W55+AI55+AQ55+AY55)*0.65)+((K55)*2.6)+((AA55+AM55+AU55+BC55)*0.65)+((O55+AE55)*1.3)</f>
        <v>266999.2</v>
      </c>
      <c r="E55" s="14" t="n">
        <f>'Focused Minority Races'!E55</f>
        <v>25998</v>
      </c>
      <c r="F55" s="75" t="n">
        <f>IF(ISERROR(E55/(E55+G55)),"",(E55/(E55+G55)))</f>
        <v>0.508031422206589</v>
      </c>
      <c r="G55" s="14" t="n">
        <f>'Focused Minority Races'!G55</f>
        <v>25176</v>
      </c>
      <c r="H55" s="75" t="n">
        <f>IF(ISERROR(G55/(E55+G55)),"",(G55/(E55+G55)))</f>
        <v>0.491968577793411</v>
      </c>
      <c r="I55" s="14" t="n">
        <v>20176</v>
      </c>
      <c r="J55" s="75" t="n">
        <f>IF(ISERROR(I55/(I55+K55)),"",(I55/(I55+K55)))</f>
        <v>0.478353644079852</v>
      </c>
      <c r="K55" s="14" t="n">
        <v>22002</v>
      </c>
      <c r="L55" s="75" t="n">
        <f>IF(ISERROR(K55/(I55+K55)),"",(K55/(I55+K55)))</f>
        <v>0.521646355920148</v>
      </c>
      <c r="M55" s="14" t="n">
        <f>'Focused Minority Races'!I55</f>
        <v>22936</v>
      </c>
      <c r="N55" s="75" t="n">
        <f>IF(ISERROR(M55/(M55+O55)),"",(M55/(M55+O55)))</f>
        <v>0.508626424801526</v>
      </c>
      <c r="O55" s="14" t="n">
        <f>'Focused Minority Races'!K55</f>
        <v>22158</v>
      </c>
      <c r="P55" s="75" t="n">
        <f>IF(ISERROR(O55/(M55+O55)),"",(O55/(M55+O55)))</f>
        <v>0.491373575198474</v>
      </c>
      <c r="Q55" s="14" t="n">
        <f>'Focused Minority Races'!M55</f>
        <v>25617</v>
      </c>
      <c r="R55" s="75" t="n">
        <f>IF(ISERROR(Q55/(Q55+S55)),"",(Q55/(Q55+S55)))</f>
        <v>0.503845170426607</v>
      </c>
      <c r="S55" s="14" t="n">
        <f>'Focused Minority Races'!O55</f>
        <v>25226</v>
      </c>
      <c r="T55" s="75" t="n">
        <f>IF(ISERROR(S55/(Q55+S55)),"",(S55/(Q55+S55)))</f>
        <v>0.496154829573393</v>
      </c>
      <c r="U55" s="14" t="n">
        <f>'Focused Minority Races'!Q55</f>
        <v>20414</v>
      </c>
      <c r="V55" s="75" t="n">
        <f>IF(ISERROR(U55/(U55+W55)),"",(U55/(U55+W55)))</f>
        <v>0.512669830985208</v>
      </c>
      <c r="W55" s="14" t="n">
        <f>'Focused Minority Races'!S55</f>
        <v>19405</v>
      </c>
      <c r="X55" s="75" t="n">
        <f>IF(ISERROR(W55/(U55+W55)),"",(W55/(U55+W55)))</f>
        <v>0.487330169014792</v>
      </c>
      <c r="Y55" s="14" t="n">
        <v>17261</v>
      </c>
      <c r="Z55" s="75" t="n">
        <f>IF(ISERROR(Y55/(Y55+AA55)),"",(Y55/(Y55+AA55)))</f>
        <v>0.561442883164195</v>
      </c>
      <c r="AA55" s="14" t="n">
        <v>13483</v>
      </c>
      <c r="AB55" s="75" t="n">
        <f>IF(ISERROR(AA55/(Y55+AA55)),"",(AA55/(Y55+AA55)))</f>
        <v>0.438557116835805</v>
      </c>
      <c r="AC55" s="14" t="n">
        <v>25351</v>
      </c>
      <c r="AD55" s="75" t="n">
        <f>IF(ISERROR(AC55/(AC55+AE55)),"",(AC55/(AC55+AE55)))</f>
        <v>0.582219466262459</v>
      </c>
      <c r="AE55" s="14" t="n">
        <v>18191</v>
      </c>
      <c r="AF55" s="75" t="n">
        <f>IF(ISERROR(AE55/(AC55+AE55)),"",(AE55/(AC55+AE55)))</f>
        <v>0.417780533737541</v>
      </c>
      <c r="AG55" s="14" t="n">
        <f>'Focused Minority Races'!U55</f>
        <v>21074</v>
      </c>
      <c r="AH55" s="75" t="n">
        <f>IF(ISERROR(AG55/(AG55+AI55)),"",(AG55/(AG55+AI55)))</f>
        <v>0.531380014624675</v>
      </c>
      <c r="AI55" s="14" t="n">
        <f>'Focused Minority Races'!W55</f>
        <v>18585</v>
      </c>
      <c r="AJ55" s="75" t="n">
        <f>IF(ISERROR(AI55/(AG55+AI55)),"",(AI55/(AG55+AI55)))</f>
        <v>0.468619985375325</v>
      </c>
      <c r="AK55" s="14" t="n">
        <v>14720</v>
      </c>
      <c r="AL55" s="75" t="n">
        <f>IF(ISERROR(AK55/(AK55+AM55)),"",(AK55/(AK55+AM55)))</f>
        <v>0.465911248971324</v>
      </c>
      <c r="AM55" s="14" t="n">
        <v>16874</v>
      </c>
      <c r="AN55" s="75" t="n">
        <f>IF(ISERROR(AM55/(AK55+AM55)),"",(AM55/(AK55+AM55)))</f>
        <v>0.534088751028676</v>
      </c>
      <c r="AO55" s="14" t="n">
        <v>18279</v>
      </c>
      <c r="AP55" s="75" t="n">
        <f>IF(ISERROR(AO55/(AO55+AQ55)),"",(AO55/(AO55+AQ55)))</f>
        <v>0.48972538513061</v>
      </c>
      <c r="AQ55" s="14" t="n">
        <v>19046</v>
      </c>
      <c r="AR55" s="75" t="n">
        <f>IF(ISERROR(AQ55/(AO55+AQ55)),"",(AQ55/(AO55+AQ55)))</f>
        <v>0.510274614869391</v>
      </c>
      <c r="AS55" s="14" t="n">
        <v>12285</v>
      </c>
      <c r="AT55" s="75" t="n">
        <f>IF(ISERROR(AS55/(AS55+AU55)),"",(AS55/(AS55+AU55)))</f>
        <v>0.394268108732629</v>
      </c>
      <c r="AU55" s="14" t="n">
        <v>18874</v>
      </c>
      <c r="AV55" s="75" t="n">
        <f>IF(ISERROR(AU55/(AS55+AU55)),"",(AU55/(AS55+AU55)))</f>
        <v>0.605731891267371</v>
      </c>
      <c r="AW55" s="14" t="n">
        <v>20591</v>
      </c>
      <c r="AX55" s="75" t="n">
        <f>IF(ISERROR(AW55/(AW55+AY55)),"",(AW55/(AW55+AY55)))</f>
        <v>0.532700367361722</v>
      </c>
      <c r="AY55" s="14" t="n">
        <v>18063</v>
      </c>
      <c r="AZ55" s="75" t="n">
        <f>IF(ISERROR(AY55/(AW55+AY55)),"",(AY55/(AW55+AY55)))</f>
        <v>0.467299632638278</v>
      </c>
      <c r="BA55" s="14" t="n">
        <f>'Focused Minority Races'!Y55</f>
        <v>13282</v>
      </c>
      <c r="BB55" s="75" t="n">
        <f>IF(ISERROR(BA55/(BA55+BC55)),"",(BA55/(BA55+BC55)))</f>
        <v>0.439655743131413</v>
      </c>
      <c r="BC55" s="14" t="n">
        <f>'Focused Minority Races'!AA55</f>
        <v>16928</v>
      </c>
      <c r="BD55" s="75" t="n">
        <f>IF(ISERROR(BC55/(BA55+BC55)),"",(BC55/(BA55+BC55)))</f>
        <v>0.560344256868587</v>
      </c>
      <c r="BE55" s="78" t="n">
        <v>2954</v>
      </c>
      <c r="BF55" s="78"/>
      <c r="BG55" s="78" t="n">
        <v>2069</v>
      </c>
      <c r="BH55" s="78"/>
      <c r="BI55" s="78" t="n">
        <v>5603</v>
      </c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</row>
    <row r="56" ht="12.75">
      <c r="A56" s="71" t="n">
        <v>54</v>
      </c>
      <c r="B56" s="108" t="n">
        <f>((E56+Q56)*1.3)+((U56+AG56+AO56+AW56)*0.65)+((I56)*2.6)+((Y56+AK56+AS56+BA56)*0.65)+((M56+AC56)*1.3)</f>
        <v>196238.25</v>
      </c>
      <c r="C56" s="78"/>
      <c r="D56" s="108" t="n">
        <f>((G56+S56)*1.3)+((W56+AI56+AQ56+AY56)*0.65)+((K56)*2.6)+((AA56+AM56+AU56+BC56)*0.65)+((O56+AE56)*1.3)</f>
        <v>359893.95</v>
      </c>
      <c r="E56" s="14" t="n">
        <f>'Focused Minority Races'!E56</f>
        <v>20107</v>
      </c>
      <c r="F56" s="75" t="n">
        <f>IF(ISERROR(E56/(E56+G56)),"",(E56/(E56+G56)))</f>
        <v>0.350174155346569</v>
      </c>
      <c r="G56" s="14" t="n">
        <f>'Focused Minority Races'!G56</f>
        <v>37313</v>
      </c>
      <c r="H56" s="75" t="n">
        <f>IF(ISERROR(G56/(E56+G56)),"",(G56/(E56+G56)))</f>
        <v>0.649825844653431</v>
      </c>
      <c r="I56" s="14" t="n">
        <v>14012</v>
      </c>
      <c r="J56" s="75" t="n">
        <f>IF(ISERROR(I56/(I56+K56)),"",(I56/(I56+K56)))</f>
        <v>0.311890664648533</v>
      </c>
      <c r="K56" s="14" t="n">
        <v>30914</v>
      </c>
      <c r="L56" s="75" t="n">
        <f>IF(ISERROR(K56/(I56+K56)),"",(K56/(I56+K56)))</f>
        <v>0.688109335351467</v>
      </c>
      <c r="M56" s="14" t="n">
        <f>'Focused Minority Races'!I56</f>
        <v>15919</v>
      </c>
      <c r="N56" s="75" t="n">
        <f>IF(ISERROR(M56/(M56+O56)),"",(M56/(M56+O56)))</f>
        <v>0.371600644272742</v>
      </c>
      <c r="O56" s="14" t="n">
        <f>'Focused Minority Races'!K56</f>
        <v>26920</v>
      </c>
      <c r="P56" s="75" t="n">
        <f>IF(ISERROR(O56/(M56+O56)),"",(O56/(M56+O56)))</f>
        <v>0.628399355727258</v>
      </c>
      <c r="Q56" s="14" t="n">
        <f>'Focused Minority Races'!M56</f>
        <v>19528</v>
      </c>
      <c r="R56" s="75" t="n">
        <f>IF(ISERROR(Q56/(Q56+S56)),"",(Q56/(Q56+S56)))</f>
        <v>0.344269520300407</v>
      </c>
      <c r="S56" s="14" t="n">
        <f>'Focused Minority Races'!O56</f>
        <v>37195</v>
      </c>
      <c r="T56" s="75" t="n">
        <f>IF(ISERROR(S56/(Q56+S56)),"",(S56/(Q56+S56)))</f>
        <v>0.655730479699593</v>
      </c>
      <c r="U56" s="14" t="n">
        <f>'Focused Minority Races'!Q56</f>
        <v>15536</v>
      </c>
      <c r="V56" s="75" t="n">
        <f>IF(ISERROR(U56/(U56+W56)),"",(U56/(U56+W56)))</f>
        <v>0.366492887641245</v>
      </c>
      <c r="W56" s="14" t="n">
        <f>'Focused Minority Races'!S56</f>
        <v>26855</v>
      </c>
      <c r="X56" s="75" t="n">
        <f>IF(ISERROR(W56/(U56+W56)),"",(W56/(U56+W56)))</f>
        <v>0.633507112358755</v>
      </c>
      <c r="Y56" s="14" t="n">
        <v>11626</v>
      </c>
      <c r="Z56" s="75" t="n">
        <f>IF(ISERROR(Y56/(Y56+AA56)),"",(Y56/(Y56+AA56)))</f>
        <v>0.414134577708118</v>
      </c>
      <c r="AA56" s="14" t="n">
        <v>16447</v>
      </c>
      <c r="AB56" s="75" t="n">
        <f>IF(ISERROR(AA56/(Y56+AA56)),"",(AA56/(Y56+AA56)))</f>
        <v>0.585865422291882</v>
      </c>
      <c r="AC56" s="14" t="n">
        <v>18121</v>
      </c>
      <c r="AD56" s="75" t="n">
        <f>IF(ISERROR(AC56/(AC56+AE56)),"",(AC56/(AC56+AE56)))</f>
        <v>0.443305526335103</v>
      </c>
      <c r="AE56" s="14" t="n">
        <v>22756</v>
      </c>
      <c r="AF56" s="75" t="n">
        <f>IF(ISERROR(AE56/(AC56+AE56)),"",(AE56/(AC56+AE56)))</f>
        <v>0.556694473664897</v>
      </c>
      <c r="AG56" s="14" t="n">
        <f>'Focused Minority Races'!U56</f>
        <v>16358</v>
      </c>
      <c r="AH56" s="75" t="n">
        <f>IF(ISERROR(AG56/(AG56+AI56)),"",(AG56/(AG56+AI56)))</f>
        <v>0.388228313753412</v>
      </c>
      <c r="AI56" s="14" t="n">
        <f>'Focused Minority Races'!W56</f>
        <v>25777</v>
      </c>
      <c r="AJ56" s="75" t="n">
        <f>IF(ISERROR(AI56/(AG56+AI56)),"",(AI56/(AG56+AI56)))</f>
        <v>0.611771686246588</v>
      </c>
      <c r="AK56" s="14" t="n">
        <v>9222</v>
      </c>
      <c r="AL56" s="75" t="n">
        <f>IF(ISERROR(AK56/(AK56+AM56)),"",(AK56/(AK56+AM56)))</f>
        <v>0.31239837398374</v>
      </c>
      <c r="AM56" s="14" t="n">
        <v>20298</v>
      </c>
      <c r="AN56" s="75" t="n">
        <f>IF(ISERROR(AM56/(AK56+AM56)),"",(AM56/(AK56+AM56)))</f>
        <v>0.68760162601626</v>
      </c>
      <c r="AO56" s="14" t="n">
        <v>14039</v>
      </c>
      <c r="AP56" s="75" t="n">
        <f>IF(ISERROR(AO56/(AO56+AQ56)),"",(AO56/(AO56+AQ56)))</f>
        <v>0.348483344089758</v>
      </c>
      <c r="AQ56" s="14" t="n">
        <v>26247</v>
      </c>
      <c r="AR56" s="75" t="n">
        <f>IF(ISERROR(AQ56/(AO56+AQ56)),"",(AQ56/(AO56+AQ56)))</f>
        <v>0.651516655910242</v>
      </c>
      <c r="AS56" s="14" t="n">
        <v>8137</v>
      </c>
      <c r="AT56" s="75" t="n">
        <f>IF(ISERROR(AS56/(AS56+AU56)),"",(AS56/(AS56+AU56)))</f>
        <v>0.288147597294522</v>
      </c>
      <c r="AU56" s="14" t="n">
        <v>20102</v>
      </c>
      <c r="AV56" s="75" t="n">
        <f>IF(ISERROR(AU56/(AS56+AU56)),"",(AU56/(AS56+AU56)))</f>
        <v>0.711852402705478</v>
      </c>
      <c r="AW56" s="14" t="n">
        <v>15963</v>
      </c>
      <c r="AX56" s="75" t="n">
        <f>IF(ISERROR(AW56/(AW56+AY56)),"",(AW56/(AW56+AY56)))</f>
        <v>0.387094427469809</v>
      </c>
      <c r="AY56" s="14" t="n">
        <v>25275</v>
      </c>
      <c r="AZ56" s="75" t="n">
        <f>IF(ISERROR(AY56/(AW56+AY56)),"",(AY56/(AW56+AY56)))</f>
        <v>0.612905572530191</v>
      </c>
      <c r="BA56" s="14" t="n">
        <f>'Focused Minority Races'!Y56</f>
        <v>7626</v>
      </c>
      <c r="BB56" s="75" t="n">
        <f>IF(ISERROR(BA56/(BA56+BC56)),"",(BA56/(BA56+BC56)))</f>
        <v>0.269622401357658</v>
      </c>
      <c r="BC56" s="14" t="n">
        <f>'Focused Minority Races'!AA56</f>
        <v>20658</v>
      </c>
      <c r="BD56" s="75" t="n">
        <f>IF(ISERROR(BC56/(BA56+BC56)),"",(BC56/(BA56+BC56)))</f>
        <v>0.730377598642342</v>
      </c>
      <c r="BE56" s="78" t="n">
        <v>1958</v>
      </c>
      <c r="BF56" s="78"/>
      <c r="BG56" s="78" t="n">
        <v>749</v>
      </c>
      <c r="BH56" s="78"/>
      <c r="BI56" s="78" t="n">
        <v>4419</v>
      </c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</row>
    <row r="57" ht="12.75">
      <c r="A57" s="71" t="n">
        <v>55</v>
      </c>
      <c r="B57" s="108" t="n">
        <f>((E57+Q57)*1.3)+((U57+AG57+AO57+AW57)*0.65)+((I57)*2.6)+((Y57+AK57+AS57+BA57)*0.65)+((M57+AC57)*1.3)</f>
        <v>247367.9</v>
      </c>
      <c r="C57" s="77"/>
      <c r="D57" s="108" t="n">
        <f>((G57+S57)*1.3)+((W57+AI57+AQ57+AY57)*0.65)+((K57)*2.6)+((AA57+AM57+AU57+BC57)*0.65)+((O57+AE57)*1.3)</f>
        <v>327253.55</v>
      </c>
      <c r="E57" s="14" t="n">
        <f>'Focused Minority Races'!E57</f>
        <v>23252</v>
      </c>
      <c r="F57" s="75" t="n">
        <f>IF(ISERROR(E57/(E57+G57)),"",(E57/(E57+G57)))</f>
        <v>0.407293874476694</v>
      </c>
      <c r="G57" s="14" t="n">
        <f>'Focused Minority Races'!G57</f>
        <v>33837</v>
      </c>
      <c r="H57" s="75" t="n">
        <f>IF(ISERROR(G57/(E57+G57)),"",(G57/(E57+G57)))</f>
        <v>0.592706125523306</v>
      </c>
      <c r="I57" s="14" t="n">
        <v>17879</v>
      </c>
      <c r="J57" s="75" t="n">
        <f>IF(ISERROR(I57/(I57+K57)),"",(I57/(I57+K57)))</f>
        <v>0.385597515474368</v>
      </c>
      <c r="K57" s="14" t="n">
        <v>28488</v>
      </c>
      <c r="L57" s="75" t="n">
        <f>IF(ISERROR(K57/(I57+K57)),"",(K57/(I57+K57)))</f>
        <v>0.614402484525633</v>
      </c>
      <c r="M57" s="14" t="n">
        <f>'Focused Minority Races'!I57</f>
        <v>21650</v>
      </c>
      <c r="N57" s="75" t="n">
        <f>IF(ISERROR(M57/(M57+O57)),"",(M57/(M57+O57)))</f>
        <v>0.463706654672407</v>
      </c>
      <c r="O57" s="14" t="n">
        <f>'Focused Minority Races'!K57</f>
        <v>25039</v>
      </c>
      <c r="P57" s="75" t="n">
        <f>IF(ISERROR(O57/(M57+O57)),"",(O57/(M57+O57)))</f>
        <v>0.536293345327593</v>
      </c>
      <c r="Q57" s="14" t="n">
        <f>'Focused Minority Races'!M57</f>
        <v>23180</v>
      </c>
      <c r="R57" s="75" t="n">
        <f>IF(ISERROR(Q57/(Q57+S57)),"",(Q57/(Q57+S57)))</f>
        <v>0.411788740651259</v>
      </c>
      <c r="S57" s="14" t="n">
        <f>'Focused Minority Races'!O57</f>
        <v>33111</v>
      </c>
      <c r="T57" s="75" t="n">
        <f>IF(ISERROR(S57/(Q57+S57)),"",(S57/(Q57+S57)))</f>
        <v>0.588211259348741</v>
      </c>
      <c r="U57" s="14" t="n">
        <f>'Focused Minority Races'!Q57</f>
        <v>18345</v>
      </c>
      <c r="V57" s="75" t="n">
        <f>IF(ISERROR(U57/(U57+W57)),"",(U57/(U57+W57)))</f>
        <v>0.428962259739045</v>
      </c>
      <c r="W57" s="14" t="n">
        <f>'Focused Minority Races'!S57</f>
        <v>24421</v>
      </c>
      <c r="X57" s="75" t="n">
        <f>IF(ISERROR(W57/(U57+W57)),"",(W57/(U57+W57)))</f>
        <v>0.571037740260955</v>
      </c>
      <c r="Y57" s="14" t="n">
        <v>15501</v>
      </c>
      <c r="Z57" s="75" t="n">
        <f>IF(ISERROR(Y57/(Y57+AA57)),"",(Y57/(Y57+AA57)))</f>
        <v>0.511567275007425</v>
      </c>
      <c r="AA57" s="14" t="n">
        <v>14800</v>
      </c>
      <c r="AB57" s="75" t="n">
        <f>IF(ISERROR(AA57/(Y57+AA57)),"",(AA57/(Y57+AA57)))</f>
        <v>0.488432724992575</v>
      </c>
      <c r="AC57" s="14" t="n">
        <v>24300</v>
      </c>
      <c r="AD57" s="75" t="n">
        <f>IF(ISERROR(AC57/(AC57+AE57)),"",(AC57/(AC57+AE57)))</f>
        <v>0.541866428810347</v>
      </c>
      <c r="AE57" s="14" t="n">
        <v>20545</v>
      </c>
      <c r="AF57" s="75" t="n">
        <f>IF(ISERROR(AE57/(AC57+AE57)),"",(AE57/(AC57+AE57)))</f>
        <v>0.458133571189653</v>
      </c>
      <c r="AG57" s="14" t="n">
        <f>'Focused Minority Races'!U57</f>
        <v>19447</v>
      </c>
      <c r="AH57" s="75" t="n">
        <f>IF(ISERROR(AG57/(AG57+AI57)),"",(AG57/(AG57+AI57)))</f>
        <v>0.45862321062189</v>
      </c>
      <c r="AI57" s="14" t="n">
        <f>'Focused Minority Races'!W57</f>
        <v>22956</v>
      </c>
      <c r="AJ57" s="75" t="n">
        <f>IF(ISERROR(AI57/(AG57+AI57)),"",(AI57/(AG57+AI57)))</f>
        <v>0.54137678937811</v>
      </c>
      <c r="AK57" s="14" t="n">
        <v>13045</v>
      </c>
      <c r="AL57" s="75" t="n">
        <f>IF(ISERROR(AK57/(AK57+AM57)),"",(AK57/(AK57+AM57)))</f>
        <v>0.41690635985938</v>
      </c>
      <c r="AM57" s="14" t="n">
        <v>18245</v>
      </c>
      <c r="AN57" s="75" t="n">
        <f>IF(ISERROR(AM57/(AK57+AM57)),"",(AM57/(AK57+AM57)))</f>
        <v>0.58309364014062</v>
      </c>
      <c r="AO57" s="14" t="n">
        <v>16638</v>
      </c>
      <c r="AP57" s="75" t="n">
        <f>IF(ISERROR(AO57/(AO57+AQ57)),"",(AO57/(AO57+AQ57)))</f>
        <v>0.410967024824009</v>
      </c>
      <c r="AQ57" s="14" t="n">
        <v>23847</v>
      </c>
      <c r="AR57" s="75" t="n">
        <f>IF(ISERROR(AQ57/(AO57+AQ57)),"",(AQ57/(AO57+AQ57)))</f>
        <v>0.589032975175991</v>
      </c>
      <c r="AS57" s="14" t="n">
        <v>11382</v>
      </c>
      <c r="AT57" s="75" t="n">
        <f>IF(ISERROR(AS57/(AS57+AU57)),"",(AS57/(AS57+AU57)))</f>
        <v>0.38162615255658</v>
      </c>
      <c r="AU57" s="14" t="n">
        <v>18443</v>
      </c>
      <c r="AV57" s="75" t="n">
        <f>IF(ISERROR(AU57/(AS57+AU57)),"",(AU57/(AS57+AU57)))</f>
        <v>0.61837384744342</v>
      </c>
      <c r="AW57" s="14" t="n">
        <v>18884</v>
      </c>
      <c r="AX57" s="75" t="n">
        <f>IF(ISERROR(AW57/(AW57+AY57)),"",(AW57/(AW57+AY57)))</f>
        <v>0.455870992661259</v>
      </c>
      <c r="AY57" s="14" t="n">
        <v>22540</v>
      </c>
      <c r="AZ57" s="75" t="n">
        <f>IF(ISERROR(AY57/(AW57+AY57)),"",(AY57/(AW57+AY57)))</f>
        <v>0.544129007338741</v>
      </c>
      <c r="BA57" s="14" t="n">
        <f>'Focused Minority Races'!Y57</f>
        <v>11044</v>
      </c>
      <c r="BB57" s="75" t="n">
        <f>IF(ISERROR(BA57/(BA57+BC57)),"",(BA57/(BA57+BC57)))</f>
        <v>0.365175412492147</v>
      </c>
      <c r="BC57" s="14" t="n">
        <f>'Focused Minority Races'!AA57</f>
        <v>19199</v>
      </c>
      <c r="BD57" s="75" t="n">
        <f>IF(ISERROR(BC57/(BA57+BC57)),"",(BC57/(BA57+BC57)))</f>
        <v>0.634824587507853</v>
      </c>
      <c r="BE57" s="78" t="n">
        <v>2373</v>
      </c>
      <c r="BF57" s="78"/>
      <c r="BG57" s="78" t="n">
        <v>1339</v>
      </c>
      <c r="BH57" s="78"/>
      <c r="BI57" s="78" t="n">
        <v>5345</v>
      </c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</row>
    <row r="58" ht="12.75">
      <c r="A58" s="71" t="n">
        <v>56</v>
      </c>
      <c r="B58" s="108" t="n">
        <f>((E58+Q58)*1.3)+((U58+AG58+AO58+AW58)*0.65)+((I58)*2.6)+((Y58+AK58+AS58+BA58)*0.65)+((M58+AC58)*1.3)</f>
        <v>308458.8</v>
      </c>
      <c r="C58" s="78"/>
      <c r="D58" s="108" t="n">
        <f>((G58+S58)*1.3)+((W58+AI58+AQ58+AY58)*0.65)+((K58)*2.6)+((AA58+AM58+AU58+BC58)*0.65)+((O58+AE58)*1.3)</f>
        <v>229633.95</v>
      </c>
      <c r="E58" s="14" t="n">
        <f>'Focused Minority Races'!E58</f>
        <v>24793</v>
      </c>
      <c r="F58" s="75" t="n">
        <f>IF(ISERROR(E58/(E58+G58)),"",(E58/(E58+G58)))</f>
        <v>0.503125126831446</v>
      </c>
      <c r="G58" s="14" t="n">
        <f>'Focused Minority Races'!G58</f>
        <v>24485</v>
      </c>
      <c r="H58" s="75" t="n">
        <f>IF(ISERROR(G58/(E58+G58)),"",(G58/(E58+G58)))</f>
        <v>0.496874873168554</v>
      </c>
      <c r="I58" s="14" t="n">
        <v>23007</v>
      </c>
      <c r="J58" s="75" t="n">
        <f>IF(ISERROR(I58/(I58+K58)),"",(I58/(I58+K58)))</f>
        <v>0.527961998301857</v>
      </c>
      <c r="K58" s="14" t="n">
        <v>20570</v>
      </c>
      <c r="L58" s="75" t="n">
        <f>IF(ISERROR(K58/(I58+K58)),"",(K58/(I58+K58)))</f>
        <v>0.472038001698144</v>
      </c>
      <c r="M58" s="14" t="n">
        <f>'Focused Minority Races'!I58</f>
        <v>30203</v>
      </c>
      <c r="N58" s="75" t="n">
        <f>IF(ISERROR(M58/(M58+O58)),"",(M58/(M58+O58)))</f>
        <v>0.63547803400101</v>
      </c>
      <c r="O58" s="14" t="n">
        <f>'Focused Minority Races'!K58</f>
        <v>17325</v>
      </c>
      <c r="P58" s="75" t="n">
        <f>IF(ISERROR(O58/(M58+O58)),"",(O58/(M58+O58)))</f>
        <v>0.36452196599899</v>
      </c>
      <c r="Q58" s="14" t="n">
        <f>'Focused Minority Races'!M58</f>
        <v>25257</v>
      </c>
      <c r="R58" s="75" t="n">
        <f>IF(ISERROR(Q58/(Q58+S58)),"",(Q58/(Q58+S58)))</f>
        <v>0.520827318843568</v>
      </c>
      <c r="S58" s="14" t="n">
        <f>'Focused Minority Races'!O58</f>
        <v>23237</v>
      </c>
      <c r="T58" s="75" t="n">
        <f>IF(ISERROR(S58/(Q58+S58)),"",(S58/(Q58+S58)))</f>
        <v>0.479172681156432</v>
      </c>
      <c r="U58" s="14" t="n">
        <f>'Focused Minority Races'!Q58</f>
        <v>20854</v>
      </c>
      <c r="V58" s="75" t="n">
        <f>IF(ISERROR(U58/(U58+W58)),"",(U58/(U58+W58)))</f>
        <v>0.556062181692131</v>
      </c>
      <c r="W58" s="14" t="n">
        <f>'Focused Minority Races'!S58</f>
        <v>16649</v>
      </c>
      <c r="X58" s="75" t="n">
        <f>IF(ISERROR(W58/(U58+W58)),"",(W58/(U58+W58)))</f>
        <v>0.443937818307869</v>
      </c>
      <c r="Y58" s="14" t="n">
        <v>21016</v>
      </c>
      <c r="Z58" s="75" t="n">
        <f>IF(ISERROR(Y58/(Y58+AA58)),"",(Y58/(Y58+AA58)))</f>
        <v>0.676647670562478</v>
      </c>
      <c r="AA58" s="14" t="n">
        <v>10043</v>
      </c>
      <c r="AB58" s="75" t="n">
        <f>IF(ISERROR(AA58/(Y58+AA58)),"",(AA58/(Y58+AA58)))</f>
        <v>0.323352329437522</v>
      </c>
      <c r="AC58" s="14" t="n">
        <v>32842</v>
      </c>
      <c r="AD58" s="75" t="n">
        <f>IF(ISERROR(AC58/(AC58+AE58)),"",(AC58/(AC58+AE58)))</f>
        <v>0.715667901503596</v>
      </c>
      <c r="AE58" s="14" t="n">
        <v>13048</v>
      </c>
      <c r="AF58" s="75" t="n">
        <f>IF(ISERROR(AE58/(AC58+AE58)),"",(AE58/(AC58+AE58)))</f>
        <v>0.284332098496404</v>
      </c>
      <c r="AG58" s="14" t="n">
        <f>'Focused Minority Races'!U58</f>
        <v>21356</v>
      </c>
      <c r="AH58" s="75" t="n">
        <f>IF(ISERROR(AG58/(AG58+AI58)),"",(AG58/(AG58+AI58)))</f>
        <v>0.572777256269277</v>
      </c>
      <c r="AI58" s="14" t="n">
        <f>'Focused Minority Races'!W58</f>
        <v>15929</v>
      </c>
      <c r="AJ58" s="75" t="n">
        <f>IF(ISERROR(AI58/(AG58+AI58)),"",(AI58/(AG58+AI58)))</f>
        <v>0.427222743730723</v>
      </c>
      <c r="AK58" s="14" t="n">
        <v>19659</v>
      </c>
      <c r="AL58" s="75" t="n">
        <f>IF(ISERROR(AK58/(AK58+AM58)),"",(AK58/(AK58+AM58)))</f>
        <v>0.619181102362205</v>
      </c>
      <c r="AM58" s="14" t="n">
        <v>12091</v>
      </c>
      <c r="AN58" s="75" t="n">
        <f>IF(ISERROR(AM58/(AK58+AM58)),"",(AM58/(AK58+AM58)))</f>
        <v>0.380818897637795</v>
      </c>
      <c r="AO58" s="14" t="n">
        <v>18551</v>
      </c>
      <c r="AP58" s="75" t="n">
        <f>IF(ISERROR(AO58/(AO58+AQ58)),"",(AO58/(AO58+AQ58)))</f>
        <v>0.52156432748538</v>
      </c>
      <c r="AQ58" s="14" t="n">
        <v>17017</v>
      </c>
      <c r="AR58" s="75" t="n">
        <f>IF(ISERROR(AQ58/(AO58+AQ58)),"",(AQ58/(AO58+AQ58)))</f>
        <v>0.47843567251462</v>
      </c>
      <c r="AS58" s="14" t="n">
        <v>16587</v>
      </c>
      <c r="AT58" s="75" t="n">
        <f>IF(ISERROR(AS58/(AS58+AU58)),"",(AS58/(AS58+AU58)))</f>
        <v>0.531277025079274</v>
      </c>
      <c r="AU58" s="14" t="n">
        <v>14634</v>
      </c>
      <c r="AV58" s="75" t="n">
        <f>IF(ISERROR(AU58/(AS58+AU58)),"",(AU58/(AS58+AU58)))</f>
        <v>0.468722974920726</v>
      </c>
      <c r="AW58" s="14" t="n">
        <v>20754</v>
      </c>
      <c r="AX58" s="75" t="n">
        <f>IF(ISERROR(AW58/(AW58+AY58)),"",(AW58/(AW58+AY58)))</f>
        <v>0.570462604106539</v>
      </c>
      <c r="AY58" s="14" t="n">
        <v>15627</v>
      </c>
      <c r="AZ58" s="75" t="n">
        <f>IF(ISERROR(AY58/(AW58+AY58)),"",(AY58/(AW58+AY58)))</f>
        <v>0.429537395893461</v>
      </c>
      <c r="BA58" s="14" t="n">
        <f>'Focused Minority Races'!Y58</f>
        <v>17557</v>
      </c>
      <c r="BB58" s="75" t="n">
        <f>IF(ISERROR(BA58/(BA58+BC58)),"",(BA58/(BA58+BC58)))</f>
        <v>0.577913100724161</v>
      </c>
      <c r="BC58" s="14" t="n">
        <f>'Focused Minority Races'!AA58</f>
        <v>12823</v>
      </c>
      <c r="BD58" s="75" t="n">
        <f>IF(ISERROR(BC58/(BA58+BC58)),"",(BC58/(BA58+BC58)))</f>
        <v>0.422086899275839</v>
      </c>
      <c r="BE58" s="78" t="n">
        <v>1757</v>
      </c>
      <c r="BF58" s="78"/>
      <c r="BG58" s="78" t="n">
        <v>2661</v>
      </c>
      <c r="BH58" s="78"/>
      <c r="BI58" s="78" t="n">
        <v>5236</v>
      </c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</row>
    <row r="59" ht="12.75">
      <c r="A59" s="71" t="n">
        <v>57</v>
      </c>
      <c r="B59" s="108" t="n">
        <f>((E59+Q59)*1.3)+((U59+AG59+AO59+AW59)*0.65)+((I59)*2.6)+((Y59+AK59+AS59+BA59)*0.65)+((M59+AC59)*1.3)</f>
        <v>226708.95</v>
      </c>
      <c r="C59" s="77"/>
      <c r="D59" s="108" t="n">
        <f>((G59+S59)*1.3)+((W59+AI59+AQ59+AY59)*0.65)+((K59)*2.6)+((AA59+AM59+AU59+BC59)*0.65)+((O59+AE59)*1.3)</f>
        <v>325625.3</v>
      </c>
      <c r="E59" s="14" t="n">
        <f>'Focused Minority Races'!E59</f>
        <v>18329</v>
      </c>
      <c r="F59" s="75" t="n">
        <f>IF(ISERROR(E59/(E59+G59)),"",(E59/(E59+G59)))</f>
        <v>0.354677038585085</v>
      </c>
      <c r="G59" s="14" t="n">
        <f>'Focused Minority Races'!G59</f>
        <v>33349</v>
      </c>
      <c r="H59" s="75" t="n">
        <f>IF(ISERROR(G59/(E59+G59)),"",(G59/(E59+G59)))</f>
        <v>0.645322961414915</v>
      </c>
      <c r="I59" s="14" t="n">
        <v>15498</v>
      </c>
      <c r="J59" s="75" t="n">
        <f>IF(ISERROR(I59/(I59+K59)),"",(I59/(I59+K59)))</f>
        <v>0.34724742891712</v>
      </c>
      <c r="K59" s="14" t="n">
        <v>29133</v>
      </c>
      <c r="L59" s="75" t="n">
        <f>IF(ISERROR(K59/(I59+K59)),"",(K59/(I59+K59)))</f>
        <v>0.65275257108288</v>
      </c>
      <c r="M59" s="14" t="n">
        <f>'Focused Minority Races'!I59</f>
        <v>21357</v>
      </c>
      <c r="N59" s="75" t="n">
        <f>IF(ISERROR(M59/(M59+O59)),"",(M59/(M59+O59)))</f>
        <v>0.456199935917975</v>
      </c>
      <c r="O59" s="14" t="n">
        <f>'Focused Minority Races'!K59</f>
        <v>25458</v>
      </c>
      <c r="P59" s="75" t="n">
        <f>IF(ISERROR(O59/(M59+O59)),"",(O59/(M59+O59)))</f>
        <v>0.543800064082025</v>
      </c>
      <c r="Q59" s="14" t="n">
        <f>'Focused Minority Races'!M59</f>
        <v>19366</v>
      </c>
      <c r="R59" s="75" t="n">
        <f>IF(ISERROR(Q59/(Q59+S59)),"",(Q59/(Q59+S59)))</f>
        <v>0.378982387475538</v>
      </c>
      <c r="S59" s="14" t="n">
        <f>'Focused Minority Races'!O59</f>
        <v>31734</v>
      </c>
      <c r="T59" s="75" t="n">
        <f>IF(ISERROR(S59/(Q59+S59)),"",(S59/(Q59+S59)))</f>
        <v>0.621017612524462</v>
      </c>
      <c r="U59" s="14" t="n">
        <f>'Focused Minority Races'!Q59</f>
        <v>16510</v>
      </c>
      <c r="V59" s="75" t="n">
        <f>IF(ISERROR(U59/(U59+W59)),"",(U59/(U59+W59)))</f>
        <v>0.414678253880545</v>
      </c>
      <c r="W59" s="14" t="n">
        <f>'Focused Minority Races'!S59</f>
        <v>23304</v>
      </c>
      <c r="X59" s="75" t="n">
        <f>IF(ISERROR(W59/(U59+W59)),"",(W59/(U59+W59)))</f>
        <v>0.585321746119455</v>
      </c>
      <c r="Y59" s="14" t="n">
        <v>16579</v>
      </c>
      <c r="Z59" s="75" t="n">
        <f>IF(ISERROR(Y59/(Y59+AA59)),"",(Y59/(Y59+AA59)))</f>
        <v>0.528245977377728</v>
      </c>
      <c r="AA59" s="14" t="n">
        <v>14806</v>
      </c>
      <c r="AB59" s="75" t="n">
        <f>IF(ISERROR(AA59/(Y59+AA59)),"",(AA59/(Y59+AA59)))</f>
        <v>0.471754022622272</v>
      </c>
      <c r="AC59" s="14" t="n">
        <v>25248</v>
      </c>
      <c r="AD59" s="75" t="n">
        <f>IF(ISERROR(AC59/(AC59+AE59)),"",(AC59/(AC59+AE59)))</f>
        <v>0.561066666666667</v>
      </c>
      <c r="AE59" s="14" t="n">
        <v>19752</v>
      </c>
      <c r="AF59" s="75" t="n">
        <f>IF(ISERROR(AE59/(AC59+AE59)),"",(AE59/(AC59+AE59)))</f>
        <v>0.438933333333333</v>
      </c>
      <c r="AG59" s="14" t="n">
        <f>'Focused Minority Races'!U59</f>
        <v>16792</v>
      </c>
      <c r="AH59" s="75" t="n">
        <f>IF(ISERROR(AG59/(AG59+AI59)),"",(AG59/(AG59+AI59)))</f>
        <v>0.424254674077817</v>
      </c>
      <c r="AI59" s="14" t="n">
        <f>'Focused Minority Races'!W59</f>
        <v>22788</v>
      </c>
      <c r="AJ59" s="75" t="n">
        <f>IF(ISERROR(AI59/(AG59+AI59)),"",(AI59/(AG59+AI59)))</f>
        <v>0.575745325922183</v>
      </c>
      <c r="AK59" s="14" t="n">
        <v>14463</v>
      </c>
      <c r="AL59" s="75" t="n">
        <f>IF(ISERROR(AK59/(AK59+AM59)),"",(AK59/(AK59+AM59)))</f>
        <v>0.447992813777723</v>
      </c>
      <c r="AM59" s="14" t="n">
        <v>17821</v>
      </c>
      <c r="AN59" s="75" t="n">
        <f>IF(ISERROR(AM59/(AK59+AM59)),"",(AM59/(AK59+AM59)))</f>
        <v>0.552007186222277</v>
      </c>
      <c r="AO59" s="14" t="n">
        <v>13733</v>
      </c>
      <c r="AP59" s="75" t="n">
        <f>IF(ISERROR(AO59/(AO59+AQ59)),"",(AO59/(AO59+AQ59)))</f>
        <v>0.364589693896514</v>
      </c>
      <c r="AQ59" s="14" t="n">
        <v>23934</v>
      </c>
      <c r="AR59" s="75" t="n">
        <f>IF(ISERROR(AQ59/(AO59+AQ59)),"",(AQ59/(AO59+AQ59)))</f>
        <v>0.635410306103486</v>
      </c>
      <c r="AS59" s="14" t="n">
        <v>11536</v>
      </c>
      <c r="AT59" s="75" t="n">
        <f>IF(ISERROR(AS59/(AS59+AU59)),"",(AS59/(AS59+AU59)))</f>
        <v>0.36331569664903</v>
      </c>
      <c r="AU59" s="14" t="n">
        <v>20216</v>
      </c>
      <c r="AV59" s="75" t="n">
        <f>IF(ISERROR(AU59/(AS59+AU59)),"",(AU59/(AS59+AU59)))</f>
        <v>0.63668430335097</v>
      </c>
      <c r="AW59" s="14" t="n">
        <v>16133</v>
      </c>
      <c r="AX59" s="75" t="n">
        <f>IF(ISERROR(AW59/(AW59+AY59)),"",(AW59/(AW59+AY59)))</f>
        <v>0.418452041292732</v>
      </c>
      <c r="AY59" s="14" t="n">
        <v>22421</v>
      </c>
      <c r="AZ59" s="75" t="n">
        <f>IF(ISERROR(AY59/(AW59+AY59)),"",(AY59/(AW59+AY59)))</f>
        <v>0.581547958707268</v>
      </c>
      <c r="BA59" s="14" t="n">
        <f>'Focused Minority Races'!Y59</f>
        <v>12445</v>
      </c>
      <c r="BB59" s="75" t="n">
        <f>IF(ISERROR(BA59/(BA59+BC59)),"",(BA59/(BA59+BC59)))</f>
        <v>0.401464563373012</v>
      </c>
      <c r="BC59" s="14" t="n">
        <f>'Focused Minority Races'!AA59</f>
        <v>18554</v>
      </c>
      <c r="BD59" s="75" t="n">
        <f>IF(ISERROR(BC59/(BA59+BC59)),"",(BC59/(BA59+BC59)))</f>
        <v>0.598535436626988</v>
      </c>
      <c r="BE59" s="78" t="n">
        <v>1637</v>
      </c>
      <c r="BF59" s="78"/>
      <c r="BG59" s="78" t="n">
        <v>1824</v>
      </c>
      <c r="BH59" s="78"/>
      <c r="BI59" s="78" t="n">
        <v>5144</v>
      </c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</row>
    <row r="60" ht="12.75">
      <c r="A60" s="71" t="n">
        <v>58</v>
      </c>
      <c r="B60" s="108" t="n">
        <f>((E60+Q60)*1.3)+((U60+AG60+AO60+AW60)*0.65)+((I60)*2.6)+((Y60+AK60+AS60+BA60)*0.65)+((M60+AC60)*1.3)</f>
        <v>254721.35</v>
      </c>
      <c r="C60" s="78"/>
      <c r="D60" s="108" t="n">
        <f>((G60+S60)*1.3)+((W60+AI60+AQ60+AY60)*0.65)+((K60)*2.6)+((AA60+AM60+AU60+BC60)*0.65)+((O60+AE60)*1.3)</f>
        <v>306047.95</v>
      </c>
      <c r="E60" s="14" t="n">
        <f>'Focused Minority Races'!E60</f>
        <v>22198</v>
      </c>
      <c r="F60" s="75" t="n">
        <f>IF(ISERROR(E60/(E60+G60)),"",(E60/(E60+G60)))</f>
        <v>0.412978363193243</v>
      </c>
      <c r="G60" s="14" t="n">
        <f>'Focused Minority Races'!G60</f>
        <v>31553</v>
      </c>
      <c r="H60" s="75" t="n">
        <f>IF(ISERROR(G60/(E60+G60)),"",(G60/(E60+G60)))</f>
        <v>0.587021636806757</v>
      </c>
      <c r="I60" s="14" t="n">
        <v>17835</v>
      </c>
      <c r="J60" s="75" t="n">
        <f>IF(ISERROR(I60/(I60+K60)),"",(I60/(I60+K60)))</f>
        <v>0.401761578662822</v>
      </c>
      <c r="K60" s="14" t="n">
        <v>26557</v>
      </c>
      <c r="L60" s="75" t="n">
        <f>IF(ISERROR(K60/(I60+K60)),"",(K60/(I60+K60)))</f>
        <v>0.598238421337178</v>
      </c>
      <c r="M60" s="14" t="n">
        <f>'Focused Minority Races'!I60</f>
        <v>23212</v>
      </c>
      <c r="N60" s="75" t="n">
        <f>IF(ISERROR(M60/(M60+O60)),"",(M60/(M60+O60)))</f>
        <v>0.503099397459794</v>
      </c>
      <c r="O60" s="14" t="n">
        <f>'Focused Minority Races'!K60</f>
        <v>22926</v>
      </c>
      <c r="P60" s="75" t="n">
        <f>IF(ISERROR(O60/(M60+O60)),"",(O60/(M60+O60)))</f>
        <v>0.496900602540205</v>
      </c>
      <c r="Q60" s="14" t="n">
        <f>'Focused Minority Races'!M60</f>
        <v>22669</v>
      </c>
      <c r="R60" s="75" t="n">
        <f>IF(ISERROR(Q60/(Q60+S60)),"",(Q60/(Q60+S60)))</f>
        <v>0.426911487758945</v>
      </c>
      <c r="S60" s="14" t="n">
        <f>'Focused Minority Races'!O60</f>
        <v>30431</v>
      </c>
      <c r="T60" s="75" t="n">
        <f>IF(ISERROR(S60/(Q60+S60)),"",(S60/(Q60+S60)))</f>
        <v>0.573088512241055</v>
      </c>
      <c r="U60" s="14" t="n">
        <f>'Focused Minority Races'!Q60</f>
        <v>18878</v>
      </c>
      <c r="V60" s="75" t="n">
        <f>IF(ISERROR(U60/(U60+W60)),"",(U60/(U60+W60)))</f>
        <v>0.45693953623469</v>
      </c>
      <c r="W60" s="14" t="n">
        <f>'Focused Minority Races'!S60</f>
        <v>22436</v>
      </c>
      <c r="X60" s="75" t="n">
        <f>IF(ISERROR(W60/(U60+W60)),"",(W60/(U60+W60)))</f>
        <v>0.54306046376531</v>
      </c>
      <c r="Y60" s="14" t="n">
        <v>17509</v>
      </c>
      <c r="Z60" s="75" t="n">
        <f>IF(ISERROR(Y60/(Y60+AA60)),"",(Y60/(Y60+AA60)))</f>
        <v>0.54883706350699</v>
      </c>
      <c r="AA60" s="14" t="n">
        <v>14393</v>
      </c>
      <c r="AB60" s="75" t="n">
        <f>IF(ISERROR(AA60/(Y60+AA60)),"",(AA60/(Y60+AA60)))</f>
        <v>0.45116293649301</v>
      </c>
      <c r="AC60" s="14" t="n">
        <v>25927</v>
      </c>
      <c r="AD60" s="75" t="n">
        <f>IF(ISERROR(AC60/(AC60+AE60)),"",(AC60/(AC60+AE60)))</f>
        <v>0.582445972053736</v>
      </c>
      <c r="AE60" s="14" t="n">
        <v>18587</v>
      </c>
      <c r="AF60" s="75" t="n">
        <f>IF(ISERROR(AE60/(AC60+AE60)),"",(AE60/(AC60+AE60)))</f>
        <v>0.417554027946264</v>
      </c>
      <c r="AG60" s="14" t="n">
        <f>'Focused Minority Races'!U60</f>
        <v>19939</v>
      </c>
      <c r="AH60" s="75" t="n">
        <f>IF(ISERROR(AG60/(AG60+AI60)),"",(AG60/(AG60+AI60)))</f>
        <v>0.48597333593312</v>
      </c>
      <c r="AI60" s="14" t="n">
        <f>'Focused Minority Races'!W60</f>
        <v>21090</v>
      </c>
      <c r="AJ60" s="75" t="n">
        <f>IF(ISERROR(AI60/(AG60+AI60)),"",(AI60/(AG60+AI60)))</f>
        <v>0.51402666406688</v>
      </c>
      <c r="AK60" s="14" t="n">
        <v>15481</v>
      </c>
      <c r="AL60" s="75" t="n">
        <f>IF(ISERROR(AK60/(AK60+AM60)),"",(AK60/(AK60+AM60)))</f>
        <v>0.469590802924136</v>
      </c>
      <c r="AM60" s="14" t="n">
        <v>17486</v>
      </c>
      <c r="AN60" s="75" t="n">
        <f>IF(ISERROR(AM60/(AK60+AM60)),"",(AM60/(AK60+AM60)))</f>
        <v>0.530409197075864</v>
      </c>
      <c r="AO60" s="14" t="n">
        <v>16573</v>
      </c>
      <c r="AP60" s="75" t="n">
        <f>IF(ISERROR(AO60/(AO60+AQ60)),"",(AO60/(AO60+AQ60)))</f>
        <v>0.421286763771321</v>
      </c>
      <c r="AQ60" s="14" t="n">
        <v>22766</v>
      </c>
      <c r="AR60" s="75" t="n">
        <f>IF(ISERROR(AQ60/(AO60+AQ60)),"",(AQ60/(AO60+AQ60)))</f>
        <v>0.578713236228679</v>
      </c>
      <c r="AS60" s="14" t="n">
        <v>12215</v>
      </c>
      <c r="AT60" s="75" t="n">
        <f>IF(ISERROR(AS60/(AS60+AU60)),"",(AS60/(AS60+AU60)))</f>
        <v>0.382124757554902</v>
      </c>
      <c r="AU60" s="14" t="n">
        <v>19751</v>
      </c>
      <c r="AV60" s="75" t="n">
        <f>IF(ISERROR(AU60/(AS60+AU60)),"",(AU60/(AS60+AU60)))</f>
        <v>0.617875242445098</v>
      </c>
      <c r="AW60" s="14" t="n">
        <v>18777</v>
      </c>
      <c r="AX60" s="75" t="n">
        <f>IF(ISERROR(AW60/(AW60+AY60)),"",(AW60/(AW60+AY60)))</f>
        <v>0.467974279732828</v>
      </c>
      <c r="AY60" s="14" t="n">
        <v>21347</v>
      </c>
      <c r="AZ60" s="75" t="n">
        <f>IF(ISERROR(AY60/(AW60+AY60)),"",(AY60/(AW60+AY60)))</f>
        <v>0.532025720267172</v>
      </c>
      <c r="BA60" s="14" t="n">
        <f>'Focused Minority Races'!Y60</f>
        <v>13155</v>
      </c>
      <c r="BB60" s="75" t="n">
        <f>IF(ISERROR(BA60/(BA60+BC60)),"",(BA60/(BA60+BC60)))</f>
        <v>0.417526264004824</v>
      </c>
      <c r="BC60" s="14" t="n">
        <f>'Focused Minority Races'!AA60</f>
        <v>18352</v>
      </c>
      <c r="BD60" s="75" t="n">
        <f>IF(ISERROR(BC60/(BA60+BC60)),"",(BC60/(BA60+BC60)))</f>
        <v>0.582473735995176</v>
      </c>
      <c r="BE60" s="78" t="n">
        <v>1907</v>
      </c>
      <c r="BF60" s="78"/>
      <c r="BG60" s="78" t="n">
        <v>1391</v>
      </c>
      <c r="BH60" s="78"/>
      <c r="BI60" s="78" t="n">
        <v>5930</v>
      </c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</row>
    <row r="61" ht="12.75">
      <c r="A61" s="71" t="n">
        <v>59</v>
      </c>
      <c r="B61" s="108" t="n">
        <f>((E61+Q61)*1.3)+((U61+AG61+AO61+AW61)*0.65)+((I61)*2.6)+((Y61+AK61+AS61+BA61)*0.65)+((M61+AC61)*1.3)</f>
        <v>209616.55</v>
      </c>
      <c r="C61" s="77"/>
      <c r="D61" s="108" t="n">
        <f>((G61+S61)*1.3)+((W61+AI61+AQ61+AY61)*0.65)+((K61)*2.6)+((AA61+AM61+AU61+BC61)*0.65)+((O61+AE61)*1.3)</f>
        <v>315797.3</v>
      </c>
      <c r="E61" s="14" t="n">
        <f>'Focused Minority Races'!E61</f>
        <v>15482</v>
      </c>
      <c r="F61" s="75" t="n">
        <f>IF(ISERROR(E61/(E61+G61)),"",(E61/(E61+G61)))</f>
        <v>0.317221596147936</v>
      </c>
      <c r="G61" s="14" t="n">
        <f>'Focused Minority Races'!G61</f>
        <v>33323</v>
      </c>
      <c r="H61" s="75" t="n">
        <f>IF(ISERROR(G61/(E61+G61)),"",(G61/(E61+G61)))</f>
        <v>0.682778403852064</v>
      </c>
      <c r="I61" s="14" t="n">
        <v>13834</v>
      </c>
      <c r="J61" s="75" t="n">
        <f>IF(ISERROR(I61/(I61+K61)),"",(I61/(I61+K61)))</f>
        <v>0.321242801411852</v>
      </c>
      <c r="K61" s="14" t="n">
        <v>29230</v>
      </c>
      <c r="L61" s="75" t="n">
        <f>IF(ISERROR(K61/(I61+K61)),"",(K61/(I61+K61)))</f>
        <v>0.678757198588148</v>
      </c>
      <c r="M61" s="14" t="n">
        <f>'Focused Minority Races'!I61</f>
        <v>21039</v>
      </c>
      <c r="N61" s="75" t="n">
        <f>IF(ISERROR(M61/(M61+O61)),"",(M61/(M61+O61)))</f>
        <v>0.468741645129668</v>
      </c>
      <c r="O61" s="14" t="n">
        <f>'Focused Minority Races'!K61</f>
        <v>23845</v>
      </c>
      <c r="P61" s="75" t="n">
        <f>IF(ISERROR(O61/(M61+O61)),"",(O61/(M61+O61)))</f>
        <v>0.531258354870332</v>
      </c>
      <c r="Q61" s="14" t="n">
        <f>'Focused Minority Races'!M61</f>
        <v>16897</v>
      </c>
      <c r="R61" s="75" t="n">
        <f>IF(ISERROR(Q61/(Q61+S61)),"",(Q61/(Q61+S61)))</f>
        <v>0.353671299397187</v>
      </c>
      <c r="S61" s="14" t="n">
        <f>'Focused Minority Races'!O61</f>
        <v>30879</v>
      </c>
      <c r="T61" s="75" t="n">
        <f>IF(ISERROR(S61/(Q61+S61)),"",(S61/(Q61+S61)))</f>
        <v>0.646328700602813</v>
      </c>
      <c r="U61" s="14" t="n">
        <f>'Focused Minority Races'!Q61</f>
        <v>14977</v>
      </c>
      <c r="V61" s="75" t="n">
        <f>IF(ISERROR(U61/(U61+W61)),"",(U61/(U61+W61)))</f>
        <v>0.388095669974865</v>
      </c>
      <c r="W61" s="14" t="n">
        <f>'Focused Minority Races'!S61</f>
        <v>23614</v>
      </c>
      <c r="X61" s="75" t="n">
        <f>IF(ISERROR(W61/(U61+W61)),"",(W61/(U61+W61)))</f>
        <v>0.611904330025135</v>
      </c>
      <c r="Y61" s="14" t="n">
        <v>15860</v>
      </c>
      <c r="Z61" s="75" t="n">
        <f>IF(ISERROR(Y61/(Y61+AA61)),"",(Y61/(Y61+AA61)))</f>
        <v>0.543933054393305</v>
      </c>
      <c r="AA61" s="14" t="n">
        <v>13298</v>
      </c>
      <c r="AB61" s="75" t="n">
        <f>IF(ISERROR(AA61/(Y61+AA61)),"",(AA61/(Y61+AA61)))</f>
        <v>0.456066945606695</v>
      </c>
      <c r="AC61" s="14" t="n">
        <v>25607</v>
      </c>
      <c r="AD61" s="75" t="n">
        <f>IF(ISERROR(AC61/(AC61+AE61)),"",(AC61/(AC61+AE61)))</f>
        <v>0.595414699932569</v>
      </c>
      <c r="AE61" s="14" t="n">
        <v>17400</v>
      </c>
      <c r="AF61" s="75" t="n">
        <f>IF(ISERROR(AE61/(AC61+AE61)),"",(AE61/(AC61+AE61)))</f>
        <v>0.404585300067431</v>
      </c>
      <c r="AG61" s="14" t="n">
        <f>'Focused Minority Races'!U61</f>
        <v>15156</v>
      </c>
      <c r="AH61" s="75" t="n">
        <f>IF(ISERROR(AG61/(AG61+AI61)),"",(AG61/(AG61+AI61)))</f>
        <v>0.396349276916237</v>
      </c>
      <c r="AI61" s="14" t="n">
        <f>'Focused Minority Races'!W61</f>
        <v>23083</v>
      </c>
      <c r="AJ61" s="75" t="n">
        <f>IF(ISERROR(AI61/(AG61+AI61)),"",(AI61/(AG61+AI61)))</f>
        <v>0.603650723083763</v>
      </c>
      <c r="AK61" s="14" t="n">
        <v>13773</v>
      </c>
      <c r="AL61" s="75" t="n">
        <f>IF(ISERROR(AK61/(AK61+AM61)),"",(AK61/(AK61+AM61)))</f>
        <v>0.456543357199682</v>
      </c>
      <c r="AM61" s="14" t="n">
        <v>16395</v>
      </c>
      <c r="AN61" s="75" t="n">
        <f>IF(ISERROR(AM61/(AK61+AM61)),"",(AM61/(AK61+AM61)))</f>
        <v>0.543456642800318</v>
      </c>
      <c r="AO61" s="14" t="n">
        <v>12429</v>
      </c>
      <c r="AP61" s="75" t="n">
        <f>IF(ISERROR(AO61/(AO61+AQ61)),"",(AO61/(AO61+AQ61)))</f>
        <v>0.351558522373706</v>
      </c>
      <c r="AQ61" s="14" t="n">
        <v>22925</v>
      </c>
      <c r="AR61" s="75" t="n">
        <f>IF(ISERROR(AQ61/(AO61+AQ61)),"",(AQ61/(AO61+AQ61)))</f>
        <v>0.648441477626294</v>
      </c>
      <c r="AS61" s="14" t="n">
        <v>10685</v>
      </c>
      <c r="AT61" s="75" t="n">
        <f>IF(ISERROR(AS61/(AS61+AU61)),"",(AS61/(AS61+AU61)))</f>
        <v>0.359280430396772</v>
      </c>
      <c r="AU61" s="14" t="n">
        <v>19055</v>
      </c>
      <c r="AV61" s="75" t="n">
        <f>IF(ISERROR(AU61/(AS61+AU61)),"",(AU61/(AS61+AU61)))</f>
        <v>0.640719569603228</v>
      </c>
      <c r="AW61" s="14" t="n">
        <v>14507</v>
      </c>
      <c r="AX61" s="75" t="n">
        <f>IF(ISERROR(AW61/(AW61+AY61)),"",(AW61/(AW61+AY61)))</f>
        <v>0.391837506414931</v>
      </c>
      <c r="AY61" s="14" t="n">
        <v>22516</v>
      </c>
      <c r="AZ61" s="75" t="n">
        <f>IF(ISERROR(AY61/(AW61+AY61)),"",(AY61/(AW61+AY61)))</f>
        <v>0.608162493585069</v>
      </c>
      <c r="BA61" s="14" t="n">
        <f>'Focused Minority Races'!Y61</f>
        <v>11714</v>
      </c>
      <c r="BB61" s="75" t="n">
        <f>IF(ISERROR(BA61/(BA61+BC61)),"",(BA61/(BA61+BC61)))</f>
        <v>0.405946770169116</v>
      </c>
      <c r="BC61" s="14" t="n">
        <f>'Focused Minority Races'!AA61</f>
        <v>17142</v>
      </c>
      <c r="BD61" s="75" t="n">
        <f>IF(ISERROR(BC61/(BA61+BC61)),"",(BC61/(BA61+BC61)))</f>
        <v>0.594053229830884</v>
      </c>
      <c r="BE61" s="78" t="n">
        <v>1189</v>
      </c>
      <c r="BF61" s="78"/>
      <c r="BG61" s="78" t="n">
        <v>1805</v>
      </c>
      <c r="BH61" s="78"/>
      <c r="BI61" s="78" t="n">
        <v>4636</v>
      </c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</row>
    <row r="62" ht="12.75">
      <c r="A62" s="71" t="n">
        <v>60</v>
      </c>
      <c r="B62" s="108" t="n">
        <f>((E62+Q62)*1.3)+((U62+AG62+AO62+AW62)*0.65)+((I62)*2.6)+((Y62+AK62+AS62+BA62)*0.65)+((M62+AC62)*1.3)</f>
        <v>251831.45</v>
      </c>
      <c r="C62" s="78"/>
      <c r="D62" s="108" t="n">
        <f>((G62+S62)*1.3)+((W62+AI62+AQ62+AY62)*0.65)+((K62)*2.6)+((AA62+AM62+AU62+BC62)*0.65)+((O62+AE62)*1.3)</f>
        <v>229455.2</v>
      </c>
      <c r="E62" s="14" t="n">
        <f>'Focused Minority Races'!E62</f>
        <v>23391</v>
      </c>
      <c r="F62" s="75" t="n">
        <f>IF(ISERROR(E62/(E62+G62)),"",(E62/(E62+G62)))</f>
        <v>0.472765123188552</v>
      </c>
      <c r="G62" s="14" t="n">
        <f>'Focused Minority Races'!G62</f>
        <v>26086</v>
      </c>
      <c r="H62" s="75" t="n">
        <f>IF(ISERROR(G62/(E62+G62)),"",(G62/(E62+G62)))</f>
        <v>0.527234876811448</v>
      </c>
      <c r="I62" s="14" t="n">
        <v>18430</v>
      </c>
      <c r="J62" s="75" t="n">
        <f>IF(ISERROR(I62/(I62+K62)),"",(I62/(I62+K62)))</f>
        <v>0.4632632028756</v>
      </c>
      <c r="K62" s="14" t="n">
        <v>21353</v>
      </c>
      <c r="L62" s="75" t="n">
        <f>IF(ISERROR(K62/(I62+K62)),"",(K62/(I62+K62)))</f>
        <v>0.5367367971244</v>
      </c>
      <c r="M62" s="14" t="n">
        <f>'Focused Minority Races'!I62</f>
        <v>22425</v>
      </c>
      <c r="N62" s="75" t="n">
        <f>IF(ISERROR(M62/(M62+O62)),"",(M62/(M62+O62)))</f>
        <v>0.580687762183438</v>
      </c>
      <c r="O62" s="14" t="n">
        <f>'Focused Minority Races'!K62</f>
        <v>16193</v>
      </c>
      <c r="P62" s="75" t="n">
        <f>IF(ISERROR(O62/(M62+O62)),"",(O62/(M62+O62)))</f>
        <v>0.419312237816562</v>
      </c>
      <c r="Q62" s="14" t="n">
        <f>'Focused Minority Races'!M62</f>
        <v>23342</v>
      </c>
      <c r="R62" s="75" t="n">
        <f>IF(ISERROR(Q62/(Q62+S62)),"",(Q62/(Q62+S62)))</f>
        <v>0.484344199365053</v>
      </c>
      <c r="S62" s="14" t="n">
        <f>'Focused Minority Races'!O62</f>
        <v>24851</v>
      </c>
      <c r="T62" s="75" t="n">
        <f>IF(ISERROR(S62/(Q62+S62)),"",(S62/(Q62+S62)))</f>
        <v>0.515655800634947</v>
      </c>
      <c r="U62" s="14" t="n">
        <f>'Focused Minority Races'!Q62</f>
        <v>18995</v>
      </c>
      <c r="V62" s="75" t="n">
        <f>IF(ISERROR(U62/(U62+W62)),"",(U62/(U62+W62)))</f>
        <v>0.532236823671159</v>
      </c>
      <c r="W62" s="14" t="n">
        <f>'Focused Minority Races'!S62</f>
        <v>16694</v>
      </c>
      <c r="X62" s="75" t="n">
        <f>IF(ISERROR(W62/(U62+W62)),"",(W62/(U62+W62)))</f>
        <v>0.467763176328841</v>
      </c>
      <c r="Y62" s="14" t="n">
        <v>14677</v>
      </c>
      <c r="Z62" s="75" t="n">
        <f>IF(ISERROR(Y62/(Y62+AA62)),"",(Y62/(Y62+AA62)))</f>
        <v>0.618109075594862</v>
      </c>
      <c r="AA62" s="14" t="n">
        <v>9068</v>
      </c>
      <c r="AB62" s="75" t="n">
        <f>IF(ISERROR(AA62/(Y62+AA62)),"",(AA62/(Y62+AA62)))</f>
        <v>0.381890924405138</v>
      </c>
      <c r="AC62" s="14" t="n">
        <v>24493</v>
      </c>
      <c r="AD62" s="75" t="n">
        <f>IF(ISERROR(AC62/(AC62+AE62)),"",(AC62/(AC62+AE62)))</f>
        <v>0.665733467424098</v>
      </c>
      <c r="AE62" s="14" t="n">
        <v>12298</v>
      </c>
      <c r="AF62" s="75" t="n">
        <f>IF(ISERROR(AE62/(AC62+AE62)),"",(AE62/(AC62+AE62)))</f>
        <v>0.334266532575902</v>
      </c>
      <c r="AG62" s="14" t="n">
        <f>'Focused Minority Races'!U62</f>
        <v>19585</v>
      </c>
      <c r="AH62" s="75" t="n">
        <f>IF(ISERROR(AG62/(AG62+AI62)),"",(AG62/(AG62+AI62)))</f>
        <v>0.553014259494564</v>
      </c>
      <c r="AI62" s="14" t="n">
        <f>'Focused Minority Races'!W62</f>
        <v>15830</v>
      </c>
      <c r="AJ62" s="75" t="n">
        <f>IF(ISERROR(AI62/(AG62+AI62)),"",(AI62/(AG62+AI62)))</f>
        <v>0.446985740505436</v>
      </c>
      <c r="AK62" s="14" t="n">
        <v>13067</v>
      </c>
      <c r="AL62" s="75" t="n">
        <f>IF(ISERROR(AK62/(AK62+AM62)),"",(AK62/(AK62+AM62)))</f>
        <v>0.528343846029436</v>
      </c>
      <c r="AM62" s="14" t="n">
        <v>11665</v>
      </c>
      <c r="AN62" s="75" t="n">
        <f>IF(ISERROR(AM62/(AK62+AM62)),"",(AM62/(AK62+AM62)))</f>
        <v>0.471656153970564</v>
      </c>
      <c r="AO62" s="14" t="n">
        <v>17601</v>
      </c>
      <c r="AP62" s="75" t="n">
        <f>IF(ISERROR(AO62/(AO62+AQ62)),"",(AO62/(AO62+AQ62)))</f>
        <v>0.522160911356355</v>
      </c>
      <c r="AQ62" s="14" t="n">
        <v>16107</v>
      </c>
      <c r="AR62" s="75" t="n">
        <f>IF(ISERROR(AQ62/(AO62+AQ62)),"",(AQ62/(AO62+AQ62)))</f>
        <v>0.477839088643645</v>
      </c>
      <c r="AS62" s="14" t="n">
        <v>11794</v>
      </c>
      <c r="AT62" s="75" t="n">
        <f>IF(ISERROR(AS62/(AS62+AU62)),"",(AS62/(AS62+AU62)))</f>
        <v>0.502299829642249</v>
      </c>
      <c r="AU62" s="14" t="n">
        <v>11686</v>
      </c>
      <c r="AV62" s="75" t="n">
        <f>IF(ISERROR(AU62/(AS62+AU62)),"",(AU62/(AS62+AU62)))</f>
        <v>0.497700170357751</v>
      </c>
      <c r="AW62" s="14" t="n">
        <v>19366</v>
      </c>
      <c r="AX62" s="75" t="n">
        <f>IF(ISERROR(AW62/(AW62+AY62)),"",(AW62/(AW62+AY62)))</f>
        <v>0.557150666014557</v>
      </c>
      <c r="AY62" s="14" t="n">
        <v>15393</v>
      </c>
      <c r="AZ62" s="75" t="n">
        <f>IF(ISERROR(AY62/(AW62+AY62)),"",(AY62/(AW62+AY62)))</f>
        <v>0.442849333985443</v>
      </c>
      <c r="BA62" s="14" t="n">
        <f>'Focused Minority Races'!Y62</f>
        <v>11326</v>
      </c>
      <c r="BB62" s="75" t="n">
        <f>IF(ISERROR(BA62/(BA62+BC62)),"",(BA62/(BA62+BC62)))</f>
        <v>0.479447995597511</v>
      </c>
      <c r="BC62" s="14" t="n">
        <f>'Focused Minority Races'!AA62</f>
        <v>12297</v>
      </c>
      <c r="BD62" s="75" t="n">
        <f>IF(ISERROR(BC62/(BA62+BC62)),"",(BC62/(BA62+BC62)))</f>
        <v>0.520552004402489</v>
      </c>
      <c r="BE62" s="78" t="n">
        <v>2368</v>
      </c>
      <c r="BF62" s="78"/>
      <c r="BG62" s="78" t="n">
        <v>1515</v>
      </c>
      <c r="BH62" s="78"/>
      <c r="BI62" s="78" t="n">
        <v>5363</v>
      </c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</row>
    <row r="63" ht="12.75">
      <c r="A63" s="71" t="n">
        <v>61</v>
      </c>
      <c r="B63" s="108" t="n">
        <f>((E63+Q63)*1.3)+((U63+AG63+AO63+AW63)*0.65)+((I63)*2.6)+((Y63+AK63+AS63+BA63)*0.65)+((M63+AC63)*1.3)</f>
        <v>227332.95</v>
      </c>
      <c r="C63" s="77"/>
      <c r="D63" s="108" t="n">
        <f>((G63+S63)*1.3)+((W63+AI63+AQ63+AY63)*0.65)+((K63)*2.6)+((AA63+AM63+AU63+BC63)*0.65)+((O63+AE63)*1.3)</f>
        <v>284876.15</v>
      </c>
      <c r="E63" s="14" t="n">
        <f>'Focused Minority Races'!E63</f>
        <v>19869</v>
      </c>
      <c r="F63" s="75" t="n">
        <f>IF(ISERROR(E63/(E63+G63)),"",(E63/(E63+G63)))</f>
        <v>0.389397354238119</v>
      </c>
      <c r="G63" s="14" t="n">
        <f>'Focused Minority Races'!G63</f>
        <v>31156</v>
      </c>
      <c r="H63" s="75" t="n">
        <f>IF(ISERROR(G63/(E63+G63)),"",(G63/(E63+G63)))</f>
        <v>0.610602645761881</v>
      </c>
      <c r="I63" s="14" t="n">
        <v>16836</v>
      </c>
      <c r="J63" s="75" t="n">
        <f>IF(ISERROR(I63/(I63+K63)),"",(I63/(I63+K63)))</f>
        <v>0.39607594043334</v>
      </c>
      <c r="K63" s="14" t="n">
        <v>25671</v>
      </c>
      <c r="L63" s="75" t="n">
        <f>IF(ISERROR(K63/(I63+K63)),"",(K63/(I63+K63)))</f>
        <v>0.60392405956666</v>
      </c>
      <c r="M63" s="14" t="n">
        <f>'Focused Minority Races'!I63</f>
        <v>22593</v>
      </c>
      <c r="N63" s="75" t="n">
        <f>IF(ISERROR(M63/(M63+O63)),"",(M63/(M63+O63)))</f>
        <v>0.507172200148158</v>
      </c>
      <c r="O63" s="14" t="n">
        <f>'Focused Minority Races'!K63</f>
        <v>21954</v>
      </c>
      <c r="P63" s="75" t="n">
        <f>IF(ISERROR(O63/(M63+O63)),"",(O63/(M63+O63)))</f>
        <v>0.492827799851842</v>
      </c>
      <c r="Q63" s="14" t="n">
        <f>'Focused Minority Races'!M63</f>
        <v>19460</v>
      </c>
      <c r="R63" s="75" t="n">
        <f>IF(ISERROR(Q63/(Q63+S63)),"",(Q63/(Q63+S63)))</f>
        <v>0.393361767500152</v>
      </c>
      <c r="S63" s="14" t="n">
        <f>'Focused Minority Races'!O63</f>
        <v>30011</v>
      </c>
      <c r="T63" s="75" t="n">
        <f>IF(ISERROR(S63/(Q63+S63)),"",(S63/(Q63+S63)))</f>
        <v>0.606638232499848</v>
      </c>
      <c r="U63" s="14" t="n">
        <f>'Focused Minority Races'!Q63</f>
        <v>15608</v>
      </c>
      <c r="V63" s="75" t="n">
        <f>IF(ISERROR(U63/(U63+W63)),"",(U63/(U63+W63)))</f>
        <v>0.441302872653246</v>
      </c>
      <c r="W63" s="14" t="n">
        <f>'Focused Minority Races'!S63</f>
        <v>19760</v>
      </c>
      <c r="X63" s="75" t="n">
        <f>IF(ISERROR(W63/(U63+W63)),"",(W63/(U63+W63)))</f>
        <v>0.558697127346754</v>
      </c>
      <c r="Y63" s="14" t="n">
        <v>13513</v>
      </c>
      <c r="Z63" s="75" t="n">
        <f>IF(ISERROR(Y63/(Y63+AA63)),"",(Y63/(Y63+AA63)))</f>
        <v>0.509636055063172</v>
      </c>
      <c r="AA63" s="14" t="n">
        <v>13002</v>
      </c>
      <c r="AB63" s="75" t="n">
        <f>IF(ISERROR(AA63/(Y63+AA63)),"",(AA63/(Y63+AA63)))</f>
        <v>0.490363944936828</v>
      </c>
      <c r="AC63" s="14" t="n">
        <v>23898</v>
      </c>
      <c r="AD63" s="75" t="n">
        <f>IF(ISERROR(AC63/(AC63+AE63)),"",(AC63/(AC63+AE63)))</f>
        <v>0.574084750648602</v>
      </c>
      <c r="AE63" s="14" t="n">
        <v>17730</v>
      </c>
      <c r="AF63" s="75" t="n">
        <f>IF(ISERROR(AE63/(AC63+AE63)),"",(AE63/(AC63+AE63)))</f>
        <v>0.425915249351398</v>
      </c>
      <c r="AG63" s="14" t="n">
        <f>'Focused Minority Races'!U63</f>
        <v>16094</v>
      </c>
      <c r="AH63" s="75" t="n">
        <f>IF(ISERROR(AG63/(AG63+AI63)),"",(AG63/(AG63+AI63)))</f>
        <v>0.458479332250805</v>
      </c>
      <c r="AI63" s="14" t="n">
        <f>'Focused Minority Races'!W63</f>
        <v>19009</v>
      </c>
      <c r="AJ63" s="75" t="n">
        <f>IF(ISERROR(AI63/(AG63+AI63)),"",(AI63/(AG63+AI63)))</f>
        <v>0.541520667749195</v>
      </c>
      <c r="AK63" s="14" t="n">
        <v>12951</v>
      </c>
      <c r="AL63" s="75" t="n">
        <f>IF(ISERROR(AK63/(AK63+AM63)),"",(AK63/(AK63+AM63)))</f>
        <v>0.468865397147201</v>
      </c>
      <c r="AM63" s="14" t="n">
        <v>14671</v>
      </c>
      <c r="AN63" s="75" t="n">
        <f>IF(ISERROR(AM63/(AK63+AM63)),"",(AM63/(AK63+AM63)))</f>
        <v>0.531134602852798</v>
      </c>
      <c r="AO63" s="14" t="n">
        <v>14345</v>
      </c>
      <c r="AP63" s="75" t="n">
        <f>IF(ISERROR(AO63/(AO63+AQ63)),"",(AO63/(AO63+AQ63)))</f>
        <v>0.428298450422476</v>
      </c>
      <c r="AQ63" s="14" t="n">
        <v>19148</v>
      </c>
      <c r="AR63" s="75" t="n">
        <f>IF(ISERROR(AQ63/(AO63+AQ63)),"",(AQ63/(AO63+AQ63)))</f>
        <v>0.571701549577524</v>
      </c>
      <c r="AS63" s="14" t="n">
        <v>11544</v>
      </c>
      <c r="AT63" s="75" t="n">
        <f>IF(ISERROR(AS63/(AS63+AU63)),"",(AS63/(AS63+AU63)))</f>
        <v>0.442875776874089</v>
      </c>
      <c r="AU63" s="14" t="n">
        <v>14522</v>
      </c>
      <c r="AV63" s="75" t="n">
        <f>IF(ISERROR(AU63/(AS63+AU63)),"",(AU63/(AS63+AU63)))</f>
        <v>0.557124223125911</v>
      </c>
      <c r="AW63" s="14" t="n">
        <v>15475</v>
      </c>
      <c r="AX63" s="75" t="n">
        <f>IF(ISERROR(AW63/(AW63+AY63)),"",(AW63/(AW63+AY63)))</f>
        <v>0.451772055818299</v>
      </c>
      <c r="AY63" s="14" t="n">
        <v>18779</v>
      </c>
      <c r="AZ63" s="75" t="n">
        <f>IF(ISERROR(AY63/(AW63+AY63)),"",(AY63/(AW63+AY63)))</f>
        <v>0.548227944181701</v>
      </c>
      <c r="BA63" s="14" t="n">
        <f>'Focused Minority Races'!Y63</f>
        <v>11229</v>
      </c>
      <c r="BB63" s="75" t="n">
        <f>IF(ISERROR(BA63/(BA63+BC63)),"",(BA63/(BA63+BC63)))</f>
        <v>0.428211875071502</v>
      </c>
      <c r="BC63" s="14" t="n">
        <f>'Focused Minority Races'!AA63</f>
        <v>14994</v>
      </c>
      <c r="BD63" s="75" t="n">
        <f>IF(ISERROR(BC63/(BA63+BC63)),"",(BC63/(BA63+BC63)))</f>
        <v>0.571788124928498</v>
      </c>
      <c r="BE63" s="78" t="n">
        <v>1705</v>
      </c>
      <c r="BF63" s="78"/>
      <c r="BG63" s="78" t="n">
        <v>1148</v>
      </c>
      <c r="BH63" s="78"/>
      <c r="BI63" s="78" t="n">
        <v>4271</v>
      </c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</row>
    <row r="64" ht="12.75">
      <c r="A64" s="71" t="n">
        <v>62</v>
      </c>
      <c r="B64" s="108" t="n">
        <f>((E64+Q64)*1.3)+((U64+AG64+AO64+AW64)*0.65)+((I64)*2.6)+((Y64+AK64+AS64+BA64)*0.65)+((M64+AC64)*1.3)</f>
        <v>217601.15</v>
      </c>
      <c r="C64" s="78"/>
      <c r="D64" s="108" t="n">
        <f>((G64+S64)*1.3)+((W64+AI64+AQ64+AY64)*0.65)+((K64)*2.6)+((AA64+AM64+AU64+BC64)*0.65)+((O64+AE64)*1.3)</f>
        <v>282874.8</v>
      </c>
      <c r="E64" s="14" t="n">
        <f>'Focused Minority Races'!E64</f>
        <v>20051</v>
      </c>
      <c r="F64" s="75" t="n">
        <f>IF(ISERROR(E64/(E64+G64)),"",(E64/(E64+G64)))</f>
        <v>0.404727302087118</v>
      </c>
      <c r="G64" s="14" t="n">
        <f>'Focused Minority Races'!G64</f>
        <v>29491</v>
      </c>
      <c r="H64" s="75" t="n">
        <f>IF(ISERROR(G64/(E64+G64)),"",(G64/(E64+G64)))</f>
        <v>0.595272697912882</v>
      </c>
      <c r="I64" s="14" t="n">
        <v>16004</v>
      </c>
      <c r="J64" s="75" t="n">
        <f>IF(ISERROR(I64/(I64+K64)),"",(I64/(I64+K64)))</f>
        <v>0.392553165395276</v>
      </c>
      <c r="K64" s="14" t="n">
        <v>24765</v>
      </c>
      <c r="L64" s="75" t="n">
        <f>IF(ISERROR(K64/(I64+K64)),"",(K64/(I64+K64)))</f>
        <v>0.607446834604724</v>
      </c>
      <c r="M64" s="14" t="n">
        <f>'Focused Minority Races'!I64</f>
        <v>20696</v>
      </c>
      <c r="N64" s="75" t="n">
        <f>IF(ISERROR(M64/(M64+O64)),"",(M64/(M64+O64)))</f>
        <v>0.497010158257487</v>
      </c>
      <c r="O64" s="14" t="n">
        <f>'Focused Minority Races'!K64</f>
        <v>20945</v>
      </c>
      <c r="P64" s="75" t="n">
        <f>IF(ISERROR(O64/(M64+O64)),"",(O64/(M64+O64)))</f>
        <v>0.502989841742513</v>
      </c>
      <c r="Q64" s="14" t="n">
        <f>'Focused Minority Races'!M64</f>
        <v>18933</v>
      </c>
      <c r="R64" s="75" t="n">
        <f>IF(ISERROR(Q64/(Q64+S64)),"",(Q64/(Q64+S64)))</f>
        <v>0.389567901234568</v>
      </c>
      <c r="S64" s="14" t="n">
        <f>'Focused Minority Races'!O64</f>
        <v>29667</v>
      </c>
      <c r="T64" s="75" t="n">
        <f>IF(ISERROR(S64/(Q64+S64)),"",(S64/(Q64+S64)))</f>
        <v>0.610432098765432</v>
      </c>
      <c r="U64" s="14" t="n">
        <f>'Focused Minority Races'!Q64</f>
        <v>16297</v>
      </c>
      <c r="V64" s="75" t="n">
        <f>IF(ISERROR(U64/(U64+W64)),"",(U64/(U64+W64)))</f>
        <v>0.441521497656525</v>
      </c>
      <c r="W64" s="14" t="n">
        <f>'Focused Minority Races'!S64</f>
        <v>20614</v>
      </c>
      <c r="X64" s="75" t="n">
        <f>IF(ISERROR(W64/(U64+W64)),"",(W64/(U64+W64)))</f>
        <v>0.558478502343475</v>
      </c>
      <c r="Y64" s="14" t="n">
        <v>11927</v>
      </c>
      <c r="Z64" s="75" t="n">
        <f>IF(ISERROR(Y64/(Y64+AA64)),"",(Y64/(Y64+AA64)))</f>
        <v>0.46009335339274</v>
      </c>
      <c r="AA64" s="14" t="n">
        <v>13996</v>
      </c>
      <c r="AB64" s="75" t="n">
        <f>IF(ISERROR(AA64/(Y64+AA64)),"",(AA64/(Y64+AA64)))</f>
        <v>0.53990664660726</v>
      </c>
      <c r="AC64" s="14" t="n">
        <v>21666</v>
      </c>
      <c r="AD64" s="75" t="n">
        <f>IF(ISERROR(AC64/(AC64+AE64)),"",(AC64/(AC64+AE64)))</f>
        <v>0.547619047619048</v>
      </c>
      <c r="AE64" s="14" t="n">
        <v>17898</v>
      </c>
      <c r="AF64" s="75" t="n">
        <f>IF(ISERROR(AE64/(AC64+AE64)),"",(AE64/(AC64+AE64)))</f>
        <v>0.452380952380952</v>
      </c>
      <c r="AG64" s="14" t="n">
        <f>'Focused Minority Races'!U64</f>
        <v>16758</v>
      </c>
      <c r="AH64" s="75" t="n">
        <f>IF(ISERROR(AG64/(AG64+AI64)),"",(AG64/(AG64+AI64)))</f>
        <v>0.456720811075984</v>
      </c>
      <c r="AI64" s="14" t="n">
        <f>'Focused Minority Races'!W64</f>
        <v>19934</v>
      </c>
      <c r="AJ64" s="75" t="n">
        <f>IF(ISERROR(AI64/(AG64+AI64)),"",(AI64/(AG64+AI64)))</f>
        <v>0.543279188924016</v>
      </c>
      <c r="AK64" s="14" t="n">
        <v>12016</v>
      </c>
      <c r="AL64" s="75" t="n">
        <f>IF(ISERROR(AK64/(AK64+AM64)),"",(AK64/(AK64+AM64)))</f>
        <v>0.451101850809025</v>
      </c>
      <c r="AM64" s="14" t="n">
        <v>14621</v>
      </c>
      <c r="AN64" s="75" t="n">
        <f>IF(ISERROR(AM64/(AK64+AM64)),"",(AM64/(AK64+AM64)))</f>
        <v>0.548898149190975</v>
      </c>
      <c r="AO64" s="14" t="n">
        <v>15076</v>
      </c>
      <c r="AP64" s="75" t="n">
        <f>IF(ISERROR(AO64/(AO64+AQ64)),"",(AO64/(AO64+AQ64)))</f>
        <v>0.429613587142369</v>
      </c>
      <c r="AQ64" s="14" t="n">
        <v>20016</v>
      </c>
      <c r="AR64" s="75" t="n">
        <f>IF(ISERROR(AQ64/(AO64+AQ64)),"",(AQ64/(AO64+AQ64)))</f>
        <v>0.570386412857631</v>
      </c>
      <c r="AS64" s="14" t="n">
        <v>10173</v>
      </c>
      <c r="AT64" s="75" t="n">
        <f>IF(ISERROR(AS64/(AS64+AU64)),"",(AS64/(AS64+AU64)))</f>
        <v>0.403450327186199</v>
      </c>
      <c r="AU64" s="14" t="n">
        <v>15042</v>
      </c>
      <c r="AV64" s="75" t="n">
        <f>IF(ISERROR(AU64/(AS64+AU64)),"",(AU64/(AS64+AU64)))</f>
        <v>0.596549672813801</v>
      </c>
      <c r="AW64" s="14" t="n">
        <v>15940</v>
      </c>
      <c r="AX64" s="75" t="n">
        <f>IF(ISERROR(AW64/(AW64+AY64)),"",(AW64/(AW64+AY64)))</f>
        <v>0.442667111000028</v>
      </c>
      <c r="AY64" s="14" t="n">
        <v>20069</v>
      </c>
      <c r="AZ64" s="75" t="n">
        <f>IF(ISERROR(AY64/(AW64+AY64)),"",(AY64/(AW64+AY64)))</f>
        <v>0.557332888999972</v>
      </c>
      <c r="BA64" s="14" t="n">
        <f>'Focused Minority Races'!Y64</f>
        <v>9876</v>
      </c>
      <c r="BB64" s="75" t="n">
        <f>IF(ISERROR(BA64/(BA64+BC64)),"",(BA64/(BA64+BC64)))</f>
        <v>0.38407093412149</v>
      </c>
      <c r="BC64" s="14" t="n">
        <f>'Focused Minority Races'!AA64</f>
        <v>15838</v>
      </c>
      <c r="BD64" s="75" t="n">
        <f>IF(ISERROR(BC64/(BA64+BC64)),"",(BC64/(BA64+BC64)))</f>
        <v>0.61592906587851</v>
      </c>
      <c r="BE64" s="78" t="n">
        <v>2024</v>
      </c>
      <c r="BF64" s="78"/>
      <c r="BG64" s="78" t="n">
        <v>696</v>
      </c>
      <c r="BH64" s="78"/>
      <c r="BI64" s="78" t="n">
        <v>3949</v>
      </c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</row>
    <row r="65" ht="12.75">
      <c r="A65" s="71" t="n">
        <v>63</v>
      </c>
      <c r="B65" s="108" t="n">
        <f>((E65+Q65)*1.3)+((U65+AG65+AO65+AW65)*0.65)+((I65)*2.6)+((Y65+AK65+AS65+BA65)*0.65)+((M65+AC65)*1.3)</f>
        <v>143815.1</v>
      </c>
      <c r="C65" s="77"/>
      <c r="D65" s="108" t="n">
        <f>((G65+S65)*1.3)+((W65+AI65+AQ65+AY65)*0.65)+((K65)*2.6)+((AA65+AM65+AU65+BC65)*0.65)+((O65+AE65)*1.3)</f>
        <v>295685</v>
      </c>
      <c r="E65" s="14" t="n">
        <f>'Focused Minority Races'!E65</f>
        <v>12297</v>
      </c>
      <c r="F65" s="75" t="n">
        <f>IF(ISERROR(E65/(E65+G65)),"",(E65/(E65+G65)))</f>
        <v>0.27912836227443</v>
      </c>
      <c r="G65" s="14" t="n">
        <f>'Focused Minority Races'!G65</f>
        <v>31758</v>
      </c>
      <c r="H65" s="75" t="n">
        <f>IF(ISERROR(G65/(E65+G65)),"",(G65/(E65+G65)))</f>
        <v>0.72087163772557</v>
      </c>
      <c r="I65" s="14" t="n">
        <v>10078</v>
      </c>
      <c r="J65" s="75" t="n">
        <f>IF(ISERROR(I65/(I65+K65)),"",(I65/(I65+K65)))</f>
        <v>0.276776886740635</v>
      </c>
      <c r="K65" s="14" t="n">
        <v>26334</v>
      </c>
      <c r="L65" s="75" t="n">
        <f>IF(ISERROR(K65/(I65+K65)),"",(K65/(I65+K65)))</f>
        <v>0.723223113259365</v>
      </c>
      <c r="M65" s="14" t="n">
        <f>'Focused Minority Races'!I65</f>
        <v>14370</v>
      </c>
      <c r="N65" s="75" t="n">
        <f>IF(ISERROR(M65/(M65+O65)),"",(M65/(M65+O65)))</f>
        <v>0.392998769314919</v>
      </c>
      <c r="O65" s="14" t="n">
        <f>'Focused Minority Races'!K65</f>
        <v>22195</v>
      </c>
      <c r="P65" s="75" t="n">
        <f>IF(ISERROR(O65/(M65+O65)),"",(O65/(M65+O65)))</f>
        <v>0.607001230685081</v>
      </c>
      <c r="Q65" s="14" t="n">
        <f>'Focused Minority Races'!M65</f>
        <v>12617</v>
      </c>
      <c r="R65" s="75" t="n">
        <f>IF(ISERROR(Q65/(Q65+S65)),"",(Q65/(Q65+S65)))</f>
        <v>0.291830503770181</v>
      </c>
      <c r="S65" s="14" t="n">
        <f>'Focused Minority Races'!O65</f>
        <v>30617</v>
      </c>
      <c r="T65" s="75" t="n">
        <f>IF(ISERROR(S65/(Q65+S65)),"",(S65/(Q65+S65)))</f>
        <v>0.708169496229819</v>
      </c>
      <c r="U65" s="14" t="n">
        <f>'Focused Minority Races'!Q65</f>
        <v>10441</v>
      </c>
      <c r="V65" s="75" t="n">
        <f>IF(ISERROR(U65/(U65+W65)),"",(U65/(U65+W65)))</f>
        <v>0.327910555573003</v>
      </c>
      <c r="W65" s="14" t="n">
        <f>'Focused Minority Races'!S65</f>
        <v>21400</v>
      </c>
      <c r="X65" s="75" t="n">
        <f>IF(ISERROR(W65/(U65+W65)),"",(W65/(U65+W65)))</f>
        <v>0.672089444426997</v>
      </c>
      <c r="Y65" s="14" t="n">
        <v>8831</v>
      </c>
      <c r="Z65" s="75" t="n">
        <f>IF(ISERROR(Y65/(Y65+AA65)),"",(Y65/(Y65+AA65)))</f>
        <v>0.400807879090455</v>
      </c>
      <c r="AA65" s="14" t="n">
        <v>13202</v>
      </c>
      <c r="AB65" s="75" t="n">
        <f>IF(ISERROR(AA65/(Y65+AA65)),"",(AA65/(Y65+AA65)))</f>
        <v>0.599192120909545</v>
      </c>
      <c r="AC65" s="14" t="n">
        <v>16407</v>
      </c>
      <c r="AD65" s="75" t="n">
        <f>IF(ISERROR(AC65/(AC65+AE65)),"",(AC65/(AC65+AE65)))</f>
        <v>0.468691081528881</v>
      </c>
      <c r="AE65" s="14" t="n">
        <v>18599</v>
      </c>
      <c r="AF65" s="75" t="n">
        <f>IF(ISERROR(AE65/(AC65+AE65)),"",(AE65/(AC65+AE65)))</f>
        <v>0.531308918471119</v>
      </c>
      <c r="AG65" s="14" t="n">
        <f>'Focused Minority Races'!U65</f>
        <v>10712</v>
      </c>
      <c r="AH65" s="75" t="n">
        <f>IF(ISERROR(AG65/(AG65+AI65)),"",(AG65/(AG65+AI65)))</f>
        <v>0.339266485082663</v>
      </c>
      <c r="AI65" s="14" t="n">
        <f>'Focused Minority Races'!W65</f>
        <v>20862</v>
      </c>
      <c r="AJ65" s="75" t="n">
        <f>IF(ISERROR(AI65/(AG65+AI65)),"",(AI65/(AG65+AI65)))</f>
        <v>0.660733514917337</v>
      </c>
      <c r="AK65" s="14" t="n">
        <v>8067</v>
      </c>
      <c r="AL65" s="75" t="n">
        <f>IF(ISERROR(AK65/(AK65+AM65)),"",(AK65/(AK65+AM65)))</f>
        <v>0.354235278619418</v>
      </c>
      <c r="AM65" s="14" t="n">
        <v>14706</v>
      </c>
      <c r="AN65" s="75" t="n">
        <f>IF(ISERROR(AM65/(AK65+AM65)),"",(AM65/(AK65+AM65)))</f>
        <v>0.645764721380582</v>
      </c>
      <c r="AO65" s="14" t="n">
        <v>9133</v>
      </c>
      <c r="AP65" s="75" t="n">
        <f>IF(ISERROR(AO65/(AO65+AQ65)),"",(AO65/(AO65+AQ65)))</f>
        <v>0.300754108077848</v>
      </c>
      <c r="AQ65" s="14" t="n">
        <v>21234</v>
      </c>
      <c r="AR65" s="75" t="n">
        <f>IF(ISERROR(AQ65/(AO65+AQ65)),"",(AQ65/(AO65+AQ65)))</f>
        <v>0.699245891922152</v>
      </c>
      <c r="AS65" s="14" t="n">
        <v>6082</v>
      </c>
      <c r="AT65" s="75" t="n">
        <f>IF(ISERROR(AS65/(AS65+AU65)),"",(AS65/(AS65+AU65)))</f>
        <v>0.282083391308381</v>
      </c>
      <c r="AU65" s="14" t="n">
        <v>15479</v>
      </c>
      <c r="AV65" s="75" t="n">
        <f>IF(ISERROR(AU65/(AS65+AU65)),"",(AU65/(AS65+AU65)))</f>
        <v>0.717916608691619</v>
      </c>
      <c r="AW65" s="14" t="n">
        <v>10065</v>
      </c>
      <c r="AX65" s="75" t="n">
        <f>IF(ISERROR(AW65/(AW65+AY65)),"",(AW65/(AW65+AY65)))</f>
        <v>0.324960449423692</v>
      </c>
      <c r="AY65" s="14" t="n">
        <v>20908</v>
      </c>
      <c r="AZ65" s="75" t="n">
        <f>IF(ISERROR(AY65/(AW65+AY65)),"",(AY65/(AW65+AY65)))</f>
        <v>0.675039550576308</v>
      </c>
      <c r="BA65" s="14" t="n">
        <f>'Focused Minority Races'!Y65</f>
        <v>6229</v>
      </c>
      <c r="BB65" s="75" t="n">
        <f>IF(ISERROR(BA65/(BA65+BC65)),"",(BA65/(BA65+BC65)))</f>
        <v>0.287527695716396</v>
      </c>
      <c r="BC65" s="14" t="n">
        <f>'Focused Minority Races'!AA65</f>
        <v>15435</v>
      </c>
      <c r="BD65" s="75" t="n">
        <f>IF(ISERROR(BC65/(BA65+BC65)),"",(BC65/(BA65+BC65)))</f>
        <v>0.712472304283604</v>
      </c>
      <c r="BE65" s="78" t="n">
        <v>995</v>
      </c>
      <c r="BF65" s="78"/>
      <c r="BG65" s="78" t="n">
        <v>1265</v>
      </c>
      <c r="BH65" s="78"/>
      <c r="BI65" s="78" t="n">
        <v>2657</v>
      </c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</row>
    <row r="66" ht="12.75">
      <c r="A66" s="71" t="n">
        <v>64</v>
      </c>
      <c r="B66" s="108" t="n">
        <f>((E66+Q66)*1.3)+((U66+AG66+AO66+AW66)*0.65)+((I66)*2.6)+((Y66+AK66+AS66+BA66)*0.65)+((M66+AC66)*1.3)</f>
        <v>158613.65</v>
      </c>
      <c r="C66" s="78"/>
      <c r="D66" s="108" t="n">
        <f>((G66+S66)*1.3)+((W66+AI66+AQ66+AY66)*0.65)+((K66)*2.6)+((AA66+AM66+AU66+BC66)*0.65)+((O66+AE66)*1.3)</f>
        <v>272740</v>
      </c>
      <c r="E66" s="14" t="n">
        <f>'Focused Minority Races'!E66</f>
        <v>14555</v>
      </c>
      <c r="F66" s="75" t="n">
        <f>IF(ISERROR(E66/(E66+G66)),"",(E66/(E66+G66)))</f>
        <v>0.338882421420256</v>
      </c>
      <c r="G66" s="14" t="n">
        <f>'Focused Minority Races'!G66</f>
        <v>28395</v>
      </c>
      <c r="H66" s="75" t="n">
        <f>IF(ISERROR(G66/(E66+G66)),"",(G66/(E66+G66)))</f>
        <v>0.661117578579744</v>
      </c>
      <c r="I66" s="14" t="n">
        <v>11650</v>
      </c>
      <c r="J66" s="75" t="n">
        <f>IF(ISERROR(I66/(I66+K66)),"",(I66/(I66+K66)))</f>
        <v>0.329813436004869</v>
      </c>
      <c r="K66" s="14" t="n">
        <v>23673</v>
      </c>
      <c r="L66" s="75" t="n">
        <f>IF(ISERROR(K66/(I66+K66)),"",(K66/(I66+K66)))</f>
        <v>0.670186563995131</v>
      </c>
      <c r="M66" s="14" t="n">
        <f>'Focused Minority Races'!I66</f>
        <v>15649</v>
      </c>
      <c r="N66" s="75" t="n">
        <f>IF(ISERROR(M66/(M66+O66)),"",(M66/(M66+O66)))</f>
        <v>0.428258668345147</v>
      </c>
      <c r="O66" s="14" t="n">
        <f>'Focused Minority Races'!K66</f>
        <v>20892</v>
      </c>
      <c r="P66" s="75" t="n">
        <f>IF(ISERROR(O66/(M66+O66)),"",(O66/(M66+O66)))</f>
        <v>0.571741331654853</v>
      </c>
      <c r="Q66" s="14" t="n">
        <f>'Focused Minority Races'!M66</f>
        <v>13795</v>
      </c>
      <c r="R66" s="75" t="n">
        <f>IF(ISERROR(Q66/(Q66+S66)),"",(Q66/(Q66+S66)))</f>
        <v>0.327143805729463</v>
      </c>
      <c r="S66" s="14" t="n">
        <f>'Focused Minority Races'!O66</f>
        <v>28373</v>
      </c>
      <c r="T66" s="75" t="n">
        <f>IF(ISERROR(S66/(Q66+S66)),"",(S66/(Q66+S66)))</f>
        <v>0.672856194270537</v>
      </c>
      <c r="U66" s="14" t="n">
        <f>'Focused Minority Races'!Q66</f>
        <v>11419</v>
      </c>
      <c r="V66" s="75" t="n">
        <f>IF(ISERROR(U66/(U66+W66)),"",(U66/(U66+W66)))</f>
        <v>0.366734110543726</v>
      </c>
      <c r="W66" s="14" t="n">
        <f>'Focused Minority Races'!S66</f>
        <v>19718</v>
      </c>
      <c r="X66" s="75" t="n">
        <f>IF(ISERROR(W66/(U66+W66)),"",(W66/(U66+W66)))</f>
        <v>0.633265889456274</v>
      </c>
      <c r="Y66" s="14" t="n">
        <v>8988</v>
      </c>
      <c r="Z66" s="75" t="n">
        <f>IF(ISERROR(Y66/(Y66+AA66)),"",(Y66/(Y66+AA66)))</f>
        <v>0.410973936899863</v>
      </c>
      <c r="AA66" s="14" t="n">
        <v>12882</v>
      </c>
      <c r="AB66" s="75" t="n">
        <f>IF(ISERROR(AA66/(Y66+AA66)),"",(AA66/(Y66+AA66)))</f>
        <v>0.589026063100137</v>
      </c>
      <c r="AC66" s="14" t="n">
        <v>16181</v>
      </c>
      <c r="AD66" s="75" t="n">
        <f>IF(ISERROR(AC66/(AC66+AE66)),"",(AC66/(AC66+AE66)))</f>
        <v>0.465238642898217</v>
      </c>
      <c r="AE66" s="14" t="n">
        <v>18599</v>
      </c>
      <c r="AF66" s="75" t="n">
        <f>IF(ISERROR(AE66/(AC66+AE66)),"",(AE66/(AC66+AE66)))</f>
        <v>0.534761357101783</v>
      </c>
      <c r="AG66" s="14" t="n">
        <f>'Focused Minority Races'!U66</f>
        <v>11819</v>
      </c>
      <c r="AH66" s="75" t="n">
        <f>IF(ISERROR(AG66/(AG66+AI66)),"",(AG66/(AG66+AI66)))</f>
        <v>0.382888428145652</v>
      </c>
      <c r="AI66" s="14" t="n">
        <f>'Focused Minority Races'!W66</f>
        <v>19049</v>
      </c>
      <c r="AJ66" s="75" t="n">
        <f>IF(ISERROR(AI66/(AG66+AI66)),"",(AI66/(AG66+AI66)))</f>
        <v>0.617111571854348</v>
      </c>
      <c r="AK66" s="14" t="n">
        <v>8458</v>
      </c>
      <c r="AL66" s="75" t="n">
        <f>IF(ISERROR(AK66/(AK66+AM66)),"",(AK66/(AK66+AM66)))</f>
        <v>0.37931653063055</v>
      </c>
      <c r="AM66" s="14" t="n">
        <v>13840</v>
      </c>
      <c r="AN66" s="75" t="n">
        <f>IF(ISERROR(AM66/(AK66+AM66)),"",(AM66/(AK66+AM66)))</f>
        <v>0.62068346936945</v>
      </c>
      <c r="AO66" s="14" t="n">
        <v>10339</v>
      </c>
      <c r="AP66" s="75" t="n">
        <f>IF(ISERROR(AO66/(AO66+AQ66)),"",(AO66/(AO66+AQ66)))</f>
        <v>0.347330936943595</v>
      </c>
      <c r="AQ66" s="14" t="n">
        <v>19428</v>
      </c>
      <c r="AR66" s="75" t="n">
        <f>IF(ISERROR(AQ66/(AO66+AQ66)),"",(AQ66/(AO66+AQ66)))</f>
        <v>0.652669063056405</v>
      </c>
      <c r="AS66" s="14" t="n">
        <v>7307</v>
      </c>
      <c r="AT66" s="75" t="n">
        <f>IF(ISERROR(AS66/(AS66+AU66)),"",(AS66/(AS66+AU66)))</f>
        <v>0.341368839056295</v>
      </c>
      <c r="AU66" s="14" t="n">
        <v>14098</v>
      </c>
      <c r="AV66" s="75" t="n">
        <f>IF(ISERROR(AU66/(AS66+AU66)),"",(AU66/(AS66+AU66)))</f>
        <v>0.658631160943705</v>
      </c>
      <c r="AW66" s="14" t="n">
        <v>11580</v>
      </c>
      <c r="AX66" s="75" t="n">
        <f>IF(ISERROR(AW66/(AW66+AY66)),"",(AW66/(AW66+AY66)))</f>
        <v>0.379386036759165</v>
      </c>
      <c r="AY66" s="14" t="n">
        <v>18943</v>
      </c>
      <c r="AZ66" s="75" t="n">
        <f>IF(ISERROR(AY66/(AW66+AY66)),"",(AY66/(AW66+AY66)))</f>
        <v>0.620613963240835</v>
      </c>
      <c r="BA66" s="14" t="n">
        <f>'Focused Minority Races'!Y66</f>
        <v>7151</v>
      </c>
      <c r="BB66" s="75" t="n">
        <f>IF(ISERROR(BA66/(BA66+BC66)),"",(BA66/(BA66+BC66)))</f>
        <v>0.331325580317843</v>
      </c>
      <c r="BC66" s="14" t="n">
        <f>'Focused Minority Races'!AA66</f>
        <v>14432</v>
      </c>
      <c r="BD66" s="75" t="n">
        <f>IF(ISERROR(BC66/(BA66+BC66)),"",(BC66/(BA66+BC66)))</f>
        <v>0.668674419682157</v>
      </c>
      <c r="BE66" s="78" t="n">
        <v>1239</v>
      </c>
      <c r="BF66" s="78"/>
      <c r="BG66" s="78" t="n">
        <v>882</v>
      </c>
      <c r="BH66" s="78"/>
      <c r="BI66" s="78" t="n">
        <v>2493</v>
      </c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</row>
    <row r="67" ht="12.75">
      <c r="A67" s="71" t="n">
        <v>65</v>
      </c>
      <c r="B67" s="108" t="n">
        <f>((E67+Q67)*1.3)+((U67+AG67+AO67+AW67)*0.65)+((I67)*2.6)+((Y67+AK67+AS67+BA67)*0.65)+((M67+AC67)*1.3)</f>
        <v>275392.65</v>
      </c>
      <c r="C67" s="77"/>
      <c r="D67" s="108" t="n">
        <f>((G67+S67)*1.3)+((W67+AI67+AQ67+AY67)*0.65)+((K67)*2.6)+((AA67+AM67+AU67+BC67)*0.65)+((O67+AE67)*1.3)</f>
        <v>235645.8</v>
      </c>
      <c r="E67" s="14" t="n">
        <f>'Focused Minority Races'!E67</f>
        <v>25650</v>
      </c>
      <c r="F67" s="75" t="n">
        <f>IF(ISERROR(E67/(E67+G67)),"",(E67/(E67+G67)))</f>
        <v>0.501015704351902</v>
      </c>
      <c r="G67" s="14" t="n">
        <f>'Focused Minority Races'!G67</f>
        <v>25546</v>
      </c>
      <c r="H67" s="75" t="n">
        <f>IF(ISERROR(G67/(E67+G67)),"",(G67/(E67+G67)))</f>
        <v>0.498984295648097</v>
      </c>
      <c r="I67" s="14" t="n">
        <v>21457</v>
      </c>
      <c r="J67" s="75" t="n">
        <f>IF(ISERROR(I67/(I67+K67)),"",(I67/(I67+K67)))</f>
        <v>0.500501504513541</v>
      </c>
      <c r="K67" s="14" t="n">
        <v>21414</v>
      </c>
      <c r="L67" s="75" t="n">
        <f>IF(ISERROR(K67/(I67+K67)),"",(K67/(I67+K67)))</f>
        <v>0.499498495486459</v>
      </c>
      <c r="M67" s="14" t="n">
        <f>'Focused Minority Races'!I67</f>
        <v>21991</v>
      </c>
      <c r="N67" s="75" t="n">
        <f>IF(ISERROR(M67/(M67+O67)),"",(M67/(M67+O67)))</f>
        <v>0.578208397970184</v>
      </c>
      <c r="O67" s="14" t="n">
        <f>'Focused Minority Races'!K67</f>
        <v>16042</v>
      </c>
      <c r="P67" s="75" t="n">
        <f>IF(ISERROR(O67/(M67+O67)),"",(O67/(M67+O67)))</f>
        <v>0.421791602029816</v>
      </c>
      <c r="Q67" s="14" t="n">
        <f>'Focused Minority Races'!M67</f>
        <v>25208</v>
      </c>
      <c r="R67" s="75" t="n">
        <f>IF(ISERROR(Q67/(Q67+S67)),"",(Q67/(Q67+S67)))</f>
        <v>0.503827473867248</v>
      </c>
      <c r="S67" s="14" t="n">
        <f>'Focused Minority Races'!O67</f>
        <v>24825</v>
      </c>
      <c r="T67" s="75" t="n">
        <f>IF(ISERROR(S67/(Q67+S67)),"",(S67/(Q67+S67)))</f>
        <v>0.496172526132752</v>
      </c>
      <c r="U67" s="14" t="n">
        <f>'Focused Minority Races'!Q67</f>
        <v>21722</v>
      </c>
      <c r="V67" s="75" t="n">
        <f>IF(ISERROR(U67/(U67+W67)),"",(U67/(U67+W67)))</f>
        <v>0.548521501982273</v>
      </c>
      <c r="W67" s="14" t="n">
        <f>'Focused Minority Races'!S67</f>
        <v>17879</v>
      </c>
      <c r="X67" s="75" t="n">
        <f>IF(ISERROR(W67/(U67+W67)),"",(W67/(U67+W67)))</f>
        <v>0.451478498017727</v>
      </c>
      <c r="Y67" s="14" t="n">
        <v>16376</v>
      </c>
      <c r="Z67" s="75" t="n">
        <f>IF(ISERROR(Y67/(Y67+AA67)),"",(Y67/(Y67+AA67)))</f>
        <v>0.610816859380828</v>
      </c>
      <c r="AA67" s="14" t="n">
        <v>10434</v>
      </c>
      <c r="AB67" s="75" t="n">
        <f>IF(ISERROR(AA67/(Y67+AA67)),"",(AA67/(Y67+AA67)))</f>
        <v>0.389183140619172</v>
      </c>
      <c r="AC67" s="14" t="n">
        <v>23893</v>
      </c>
      <c r="AD67" s="75" t="n">
        <f>IF(ISERROR(AC67/(AC67+AE67)),"",(AC67/(AC67+AE67)))</f>
        <v>0.655123248608483</v>
      </c>
      <c r="AE67" s="14" t="n">
        <v>12578</v>
      </c>
      <c r="AF67" s="75" t="n">
        <f>IF(ISERROR(AE67/(AC67+AE67)),"",(AE67/(AC67+AE67)))</f>
        <v>0.344876751391517</v>
      </c>
      <c r="AG67" s="14" t="n">
        <f>'Focused Minority Races'!U67</f>
        <v>22227</v>
      </c>
      <c r="AH67" s="75" t="n">
        <f>IF(ISERROR(AG67/(AG67+AI67)),"",(AG67/(AG67+AI67)))</f>
        <v>0.566523933323138</v>
      </c>
      <c r="AI67" s="14" t="n">
        <f>'Focused Minority Races'!W67</f>
        <v>17007</v>
      </c>
      <c r="AJ67" s="75" t="n">
        <f>IF(ISERROR(AI67/(AG67+AI67)),"",(AI67/(AG67+AI67)))</f>
        <v>0.433476066676862</v>
      </c>
      <c r="AK67" s="14" t="n">
        <v>14870</v>
      </c>
      <c r="AL67" s="75" t="n">
        <f>IF(ISERROR(AK67/(AK67+AM67)),"",(AK67/(AK67+AM67)))</f>
        <v>0.532097616832463</v>
      </c>
      <c r="AM67" s="14" t="n">
        <v>13076</v>
      </c>
      <c r="AN67" s="75" t="n">
        <f>IF(ISERROR(AM67/(AK67+AM67)),"",(AM67/(AK67+AM67)))</f>
        <v>0.467902383167537</v>
      </c>
      <c r="AO67" s="14" t="n">
        <v>20107</v>
      </c>
      <c r="AP67" s="75" t="n">
        <f>IF(ISERROR(AO67/(AO67+AQ67)),"",(AO67/(AO67+AQ67)))</f>
        <v>0.535929420544805</v>
      </c>
      <c r="AQ67" s="14" t="n">
        <v>17411</v>
      </c>
      <c r="AR67" s="75" t="n">
        <f>IF(ISERROR(AQ67/(AO67+AQ67)),"",(AQ67/(AO67+AQ67)))</f>
        <v>0.464070579455195</v>
      </c>
      <c r="AS67" s="14" t="n">
        <v>13755</v>
      </c>
      <c r="AT67" s="75" t="n">
        <f>IF(ISERROR(AS67/(AS67+AU67)),"",(AS67/(AS67+AU67)))</f>
        <v>0.515593372816553</v>
      </c>
      <c r="AU67" s="14" t="n">
        <v>12923</v>
      </c>
      <c r="AV67" s="75" t="n">
        <f>IF(ISERROR(AU67/(AS67+AU67)),"",(AU67/(AS67+AU67)))</f>
        <v>0.484406627183447</v>
      </c>
      <c r="AW67" s="14" t="n">
        <v>21979</v>
      </c>
      <c r="AX67" s="75" t="n">
        <f>IF(ISERROR(AW67/(AW67+AY67)),"",(AW67/(AW67+AY67)))</f>
        <v>0.569625502138137</v>
      </c>
      <c r="AY67" s="14" t="n">
        <v>16606</v>
      </c>
      <c r="AZ67" s="75" t="n">
        <f>IF(ISERROR(AY67/(AW67+AY67)),"",(AY67/(AW67+AY67)))</f>
        <v>0.430374497861863</v>
      </c>
      <c r="BA67" s="14" t="n">
        <f>'Focused Minority Races'!Y67</f>
        <v>13333</v>
      </c>
      <c r="BB67" s="75" t="n">
        <f>IF(ISERROR(BA67/(BA67+BC67)),"",(BA67/(BA67+BC67)))</f>
        <v>0.495816444163475</v>
      </c>
      <c r="BC67" s="14" t="n">
        <f>'Focused Minority Races'!AA67</f>
        <v>13558</v>
      </c>
      <c r="BD67" s="75" t="n">
        <f>IF(ISERROR(BC67/(BA67+BC67)),"",(BC67/(BA67+BC67)))</f>
        <v>0.504183555836525</v>
      </c>
      <c r="BE67" s="78" t="n">
        <v>3062</v>
      </c>
      <c r="BF67" s="78"/>
      <c r="BG67" s="78" t="n">
        <v>1827</v>
      </c>
      <c r="BH67" s="78"/>
      <c r="BI67" s="78" t="n">
        <v>5829</v>
      </c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</row>
    <row r="68" ht="12.75">
      <c r="A68" s="71" t="n">
        <v>66</v>
      </c>
      <c r="B68" s="108" t="n">
        <f>((E68+Q68)*1.3)+((U68+AG68+AO68+AW68)*0.65)+((I68)*2.6)+((Y68+AK68+AS68+BA68)*0.65)+((M68+AC68)*1.3)</f>
        <v>382545.8</v>
      </c>
      <c r="C68" s="78"/>
      <c r="D68" s="108" t="n">
        <f>((G68+S68)*1.3)+((W68+AI68+AQ68+AY68)*0.65)+((K68)*2.6)+((AA68+AM68+AU68+BC68)*0.65)+((O68+AE68)*1.3)</f>
        <v>238809.35</v>
      </c>
      <c r="E68" s="14" t="n">
        <f>'Focused Minority Races'!E68</f>
        <v>37226</v>
      </c>
      <c r="F68" s="75" t="n">
        <f>IF(ISERROR(E68/(E68+G68)),"",(E68/(E68+G68)))</f>
        <v>0.629881556683587</v>
      </c>
      <c r="G68" s="14" t="n">
        <f>'Focused Minority Races'!G68</f>
        <v>21874</v>
      </c>
      <c r="H68" s="75" t="n">
        <f>IF(ISERROR(G68/(E68+G68)),"",(G68/(E68+G68)))</f>
        <v>0.370118443316413</v>
      </c>
      <c r="I68" s="14" t="n">
        <v>30522</v>
      </c>
      <c r="J68" s="75" t="n">
        <f>IF(ISERROR(I68/(I68+K68)),"",(I68/(I68+K68)))</f>
        <v>0.614137105374354</v>
      </c>
      <c r="K68" s="14" t="n">
        <v>19177</v>
      </c>
      <c r="L68" s="75" t="n">
        <f>IF(ISERROR(K68/(I68+K68)),"",(K68/(I68+K68)))</f>
        <v>0.385862894625646</v>
      </c>
      <c r="M68" s="14" t="n">
        <f>'Focused Minority Races'!I68</f>
        <v>29562</v>
      </c>
      <c r="N68" s="75" t="n">
        <f>IF(ISERROR(M68/(M68+O68)),"",(M68/(M68+O68)))</f>
        <v>0.600768183388542</v>
      </c>
      <c r="O68" s="14" t="n">
        <f>'Focused Minority Races'!K68</f>
        <v>19645</v>
      </c>
      <c r="P68" s="75" t="n">
        <f>IF(ISERROR(O68/(M68+O68)),"",(O68/(M68+O68)))</f>
        <v>0.399231816611458</v>
      </c>
      <c r="Q68" s="14" t="n">
        <f>'Focused Minority Races'!M68</f>
        <v>36239</v>
      </c>
      <c r="R68" s="75" t="n">
        <f>IF(ISERROR(Q68/(Q68+S68)),"",(Q68/(Q68+S68)))</f>
        <v>0.620541447627528</v>
      </c>
      <c r="S68" s="14" t="n">
        <f>'Focused Minority Races'!O68</f>
        <v>22160</v>
      </c>
      <c r="T68" s="75" t="n">
        <f>IF(ISERROR(S68/(Q68+S68)),"",(S68/(Q68+S68)))</f>
        <v>0.379458552372472</v>
      </c>
      <c r="U68" s="14" t="n">
        <f>'Focused Minority Races'!Q68</f>
        <v>30804</v>
      </c>
      <c r="V68" s="75" t="n">
        <f>IF(ISERROR(U68/(U68+W68)),"",(U68/(U68+W68)))</f>
        <v>0.640362547813072</v>
      </c>
      <c r="W68" s="14" t="n">
        <f>'Focused Minority Races'!S68</f>
        <v>17300</v>
      </c>
      <c r="X68" s="75" t="n">
        <f>IF(ISERROR(W68/(U68+W68)),"",(W68/(U68+W68)))</f>
        <v>0.359637452186928</v>
      </c>
      <c r="Y68" s="14" t="n">
        <v>22197</v>
      </c>
      <c r="Z68" s="75" t="n">
        <f>IF(ISERROR(Y68/(Y68+AA68)),"",(Y68/(Y68+AA68)))</f>
        <v>0.63799149229708</v>
      </c>
      <c r="AA68" s="14" t="n">
        <v>12595</v>
      </c>
      <c r="AB68" s="75" t="n">
        <f>IF(ISERROR(AA68/(Y68+AA68)),"",(AA68/(Y68+AA68)))</f>
        <v>0.36200850770292</v>
      </c>
      <c r="AC68" s="14" t="n">
        <v>31051</v>
      </c>
      <c r="AD68" s="75" t="n">
        <f>IF(ISERROR(AC68/(AC68+AE68)),"",(AC68/(AC68+AE68)))</f>
        <v>0.652839391964342</v>
      </c>
      <c r="AE68" s="14" t="n">
        <v>16512</v>
      </c>
      <c r="AF68" s="75" t="n">
        <f>IF(ISERROR(AE68/(AC68+AE68)),"",(AE68/(AC68+AE68)))</f>
        <v>0.347160608035658</v>
      </c>
      <c r="AG68" s="14" t="n">
        <f>'Focused Minority Races'!U68</f>
        <v>31159</v>
      </c>
      <c r="AH68" s="75" t="n">
        <f>IF(ISERROR(AG68/(AG68+AI68)),"",(AG68/(AG68+AI68)))</f>
        <v>0.652927371023846</v>
      </c>
      <c r="AI68" s="14" t="n">
        <f>'Focused Minority Races'!W68</f>
        <v>16563</v>
      </c>
      <c r="AJ68" s="75" t="n">
        <f>IF(ISERROR(AI68/(AG68+AI68)),"",(AI68/(AG68+AI68)))</f>
        <v>0.347072628976154</v>
      </c>
      <c r="AK68" s="14" t="n">
        <v>18794</v>
      </c>
      <c r="AL68" s="75" t="n">
        <f>IF(ISERROR(AK68/(AK68+AM68)),"",(AK68/(AK68+AM68)))</f>
        <v>0.525177443693064</v>
      </c>
      <c r="AM68" s="14" t="n">
        <v>16992</v>
      </c>
      <c r="AN68" s="75" t="n">
        <f>IF(ISERROR(AM68/(AK68+AM68)),"",(AM68/(AK68+AM68)))</f>
        <v>0.474822556306936</v>
      </c>
      <c r="AO68" s="14" t="n">
        <v>29143</v>
      </c>
      <c r="AP68" s="75" t="n">
        <f>IF(ISERROR(AO68/(AO68+AQ68)),"",(AO68/(AO68+AQ68)))</f>
        <v>0.630978413839392</v>
      </c>
      <c r="AQ68" s="14" t="n">
        <v>17044</v>
      </c>
      <c r="AR68" s="75" t="n">
        <f>IF(ISERROR(AQ68/(AO68+AQ68)),"",(AQ68/(AO68+AQ68)))</f>
        <v>0.369021586160608</v>
      </c>
      <c r="AS68" s="14" t="n">
        <v>18245</v>
      </c>
      <c r="AT68" s="75" t="n">
        <f>IF(ISERROR(AS68/(AS68+AU68)),"",(AS68/(AS68+AU68)))</f>
        <v>0.530069726902963</v>
      </c>
      <c r="AU68" s="14" t="n">
        <v>16175</v>
      </c>
      <c r="AV68" s="75" t="n">
        <f>IF(ISERROR(AU68/(AS68+AU68)),"",(AU68/(AS68+AU68)))</f>
        <v>0.469930273097037</v>
      </c>
      <c r="AW68" s="14" t="n">
        <v>30505</v>
      </c>
      <c r="AX68" s="75" t="n">
        <f>IF(ISERROR(AW68/(AW68+AY68)),"",(AW68/(AW68+AY68)))</f>
        <v>0.647114976665252</v>
      </c>
      <c r="AY68" s="14" t="n">
        <v>16635</v>
      </c>
      <c r="AZ68" s="75" t="n">
        <f>IF(ISERROR(AY68/(AW68+AY68)),"",(AY68/(AW68+AY68)))</f>
        <v>0.352885023334748</v>
      </c>
      <c r="BA68" s="14" t="n">
        <f>'Focused Minority Races'!Y68</f>
        <v>17441</v>
      </c>
      <c r="BB68" s="75" t="n">
        <f>IF(ISERROR(BA68/(BA68+BC68)),"",(BA68/(BA68+BC68)))</f>
        <v>0.506328746443709</v>
      </c>
      <c r="BC68" s="14" t="n">
        <f>'Focused Minority Races'!AA68</f>
        <v>17005</v>
      </c>
      <c r="BD68" s="75" t="n">
        <f>IF(ISERROR(BC68/(BA68+BC68)),"",(BC68/(BA68+BC68)))</f>
        <v>0.493671253556291</v>
      </c>
      <c r="BE68" s="78" t="n">
        <v>7845</v>
      </c>
      <c r="BF68" s="78"/>
      <c r="BG68" s="78" t="n">
        <v>1489</v>
      </c>
      <c r="BH68" s="78"/>
      <c r="BI68" s="78" t="n">
        <v>9135</v>
      </c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</row>
    <row r="69" ht="12.75">
      <c r="A69" s="71" t="n">
        <v>67</v>
      </c>
      <c r="B69" s="108" t="n">
        <f>((E69+Q69)*1.3)+((U69+AG69+AO69+AW69)*0.65)+((I69)*2.6)+((Y69+AK69+AS69+BA69)*0.65)+((M69+AC69)*1.3)</f>
        <v>360997.65</v>
      </c>
      <c r="C69" s="77"/>
      <c r="D69" s="108" t="n">
        <f>((G69+S69)*1.3)+((W69+AI69+AQ69+AY69)*0.65)+((K69)*2.6)+((AA69+AM69+AU69+BC69)*0.65)+((O69+AE69)*1.3)</f>
        <v>108735.25</v>
      </c>
      <c r="E69" s="14" t="n">
        <f>'Focused Minority Races'!E69</f>
        <v>35978</v>
      </c>
      <c r="F69" s="75" t="n">
        <f>IF(ISERROR(E69/(E69+G69)),"",(E69/(E69+G69)))</f>
        <v>0.781009855424825</v>
      </c>
      <c r="G69" s="14" t="n">
        <f>'Focused Minority Races'!G69</f>
        <v>10088</v>
      </c>
      <c r="H69" s="75" t="n">
        <f>IF(ISERROR(G69/(E69+G69)),"",(G69/(E69+G69)))</f>
        <v>0.218990144575175</v>
      </c>
      <c r="I69" s="14" t="n">
        <v>29516</v>
      </c>
      <c r="J69" s="75" t="n">
        <f>IF(ISERROR(I69/(I69+K69)),"",(I69/(I69+K69)))</f>
        <v>0.766271190840884</v>
      </c>
      <c r="K69" s="14" t="n">
        <v>9003</v>
      </c>
      <c r="L69" s="75" t="n">
        <f>IF(ISERROR(K69/(I69+K69)),"",(K69/(I69+K69)))</f>
        <v>0.233728809159116</v>
      </c>
      <c r="M69" s="14" t="n">
        <f>'Focused Minority Races'!I69</f>
        <v>29925</v>
      </c>
      <c r="N69" s="75" t="n">
        <f>IF(ISERROR(M69/(M69+O69)),"",(M69/(M69+O69)))</f>
        <v>0.767583235007439</v>
      </c>
      <c r="O69" s="14" t="n">
        <f>'Focused Minority Races'!K69</f>
        <v>9061</v>
      </c>
      <c r="P69" s="75" t="n">
        <f>IF(ISERROR(O69/(M69+O69)),"",(O69/(M69+O69)))</f>
        <v>0.232416764992561</v>
      </c>
      <c r="Q69" s="14" t="n">
        <f>'Focused Minority Races'!M69</f>
        <v>34841</v>
      </c>
      <c r="R69" s="75" t="n">
        <f>IF(ISERROR(Q69/(Q69+S69)),"",(Q69/(Q69+S69)))</f>
        <v>0.769490701886126</v>
      </c>
      <c r="S69" s="14" t="n">
        <f>'Focused Minority Races'!O69</f>
        <v>10437</v>
      </c>
      <c r="T69" s="75" t="n">
        <f>IF(ISERROR(S69/(Q69+S69)),"",(S69/(Q69+S69)))</f>
        <v>0.230509298113874</v>
      </c>
      <c r="U69" s="14" t="n">
        <f>'Focused Minority Races'!Q69</f>
        <v>27613</v>
      </c>
      <c r="V69" s="75" t="n">
        <f>IF(ISERROR(U69/(U69+W69)),"",(U69/(U69+W69)))</f>
        <v>0.77630025302221</v>
      </c>
      <c r="W69" s="14" t="n">
        <f>'Focused Minority Races'!S69</f>
        <v>7957</v>
      </c>
      <c r="X69" s="75" t="n">
        <f>IF(ISERROR(W69/(U69+W69)),"",(W69/(U69+W69)))</f>
        <v>0.22369974697779</v>
      </c>
      <c r="Y69" s="14" t="n">
        <v>17788</v>
      </c>
      <c r="Z69" s="75" t="n">
        <f>IF(ISERROR(Y69/(Y69+AA69)),"",(Y69/(Y69+AA69)))</f>
        <v>0.768778632552511</v>
      </c>
      <c r="AA69" s="14" t="n">
        <v>5350</v>
      </c>
      <c r="AB69" s="75" t="n">
        <f>IF(ISERROR(AA69/(Y69+AA69)),"",(AA69/(Y69+AA69)))</f>
        <v>0.231221367447489</v>
      </c>
      <c r="AC69" s="14" t="n">
        <v>30044</v>
      </c>
      <c r="AD69" s="75" t="n">
        <f>IF(ISERROR(AC69/(AC69+AE69)),"",(AC69/(AC69+AE69)))</f>
        <v>0.799489076345831</v>
      </c>
      <c r="AE69" s="14" t="n">
        <v>7535</v>
      </c>
      <c r="AF69" s="75" t="n">
        <f>IF(ISERROR(AE69/(AC69+AE69)),"",(AE69/(AC69+AE69)))</f>
        <v>0.200510923654169</v>
      </c>
      <c r="AG69" s="14" t="n">
        <f>'Focused Minority Races'!U69</f>
        <v>28098</v>
      </c>
      <c r="AH69" s="75" t="n">
        <f>IF(ISERROR(AG69/(AG69+AI69)),"",(AG69/(AG69+AI69)))</f>
        <v>0.794132609801594</v>
      </c>
      <c r="AI69" s="14" t="n">
        <f>'Focused Minority Races'!W69</f>
        <v>7284</v>
      </c>
      <c r="AJ69" s="75" t="n">
        <f>IF(ISERROR(AI69/(AG69+AI69)),"",(AI69/(AG69+AI69)))</f>
        <v>0.205867390198406</v>
      </c>
      <c r="AK69" s="14" t="n">
        <v>16388</v>
      </c>
      <c r="AL69" s="75" t="n">
        <f>IF(ISERROR(AK69/(AK69+AM69)),"",(AK69/(AK69+AM69)))</f>
        <v>0.691856292481108</v>
      </c>
      <c r="AM69" s="14" t="n">
        <v>7299</v>
      </c>
      <c r="AN69" s="75" t="n">
        <f>IF(ISERROR(AM69/(AK69+AM69)),"",(AM69/(AK69+AM69)))</f>
        <v>0.308143707518892</v>
      </c>
      <c r="AO69" s="14" t="n">
        <v>26560</v>
      </c>
      <c r="AP69" s="75" t="n">
        <f>IF(ISERROR(AO69/(AO69+AQ69)),"",(AO69/(AO69+AQ69)))</f>
        <v>0.780763125404198</v>
      </c>
      <c r="AQ69" s="14" t="n">
        <v>7458</v>
      </c>
      <c r="AR69" s="75" t="n">
        <f>IF(ISERROR(AQ69/(AO69+AQ69)),"",(AQ69/(AO69+AQ69)))</f>
        <v>0.219236874595802</v>
      </c>
      <c r="AS69" s="14" t="n">
        <v>15827</v>
      </c>
      <c r="AT69" s="75" t="n">
        <f>IF(ISERROR(AS69/(AS69+AU69)),"",(AS69/(AS69+AU69)))</f>
        <v>0.694318929589822</v>
      </c>
      <c r="AU69" s="14" t="n">
        <v>6968</v>
      </c>
      <c r="AV69" s="75" t="n">
        <f>IF(ISERROR(AU69/(AS69+AU69)),"",(AU69/(AS69+AU69)))</f>
        <v>0.305681070410178</v>
      </c>
      <c r="AW69" s="14" t="n">
        <v>27947</v>
      </c>
      <c r="AX69" s="75" t="n">
        <f>IF(ISERROR(AW69/(AW69+AY69)),"",(AW69/(AW69+AY69)))</f>
        <v>0.79718743760162</v>
      </c>
      <c r="AY69" s="14" t="n">
        <v>7110</v>
      </c>
      <c r="AZ69" s="75" t="n">
        <f>IF(ISERROR(AY69/(AW69+AY69)),"",(AY69/(AW69+AY69)))</f>
        <v>0.20281256239838</v>
      </c>
      <c r="BA69" s="14" t="n">
        <f>'Focused Minority Races'!Y69</f>
        <v>15520</v>
      </c>
      <c r="BB69" s="75" t="n">
        <f>IF(ISERROR(BA69/(BA69+BC69)),"",(BA69/(BA69+BC69)))</f>
        <v>0.671135135135135</v>
      </c>
      <c r="BC69" s="14" t="n">
        <f>'Focused Minority Races'!AA69</f>
        <v>7605</v>
      </c>
      <c r="BD69" s="75" t="n">
        <f>IF(ISERROR(BC69/(BA69+BC69)),"",(BC69/(BA69+BC69)))</f>
        <v>0.328864864864865</v>
      </c>
      <c r="BE69" s="78" t="n">
        <v>7491</v>
      </c>
      <c r="BF69" s="78"/>
      <c r="BG69" s="78" t="n">
        <v>2143</v>
      </c>
      <c r="BH69" s="78"/>
      <c r="BI69" s="78" t="n">
        <v>5909</v>
      </c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</row>
    <row r="70" ht="12.75">
      <c r="A70" s="71" t="n">
        <v>68</v>
      </c>
      <c r="B70" s="108" t="n">
        <f>((E70+Q70)*1.3)+((U70+AG70+AO70+AW70)*0.65)+((I70)*2.6)+((Y70+AK70+AS70+BA70)*0.65)+((M70+AC70)*1.3)</f>
        <v>420620.85</v>
      </c>
      <c r="C70" s="78"/>
      <c r="D70" s="108" t="n">
        <f>((G70+S70)*1.3)+((W70+AI70+AQ70+AY70)*0.65)+((K70)*2.6)+((AA70+AM70+AU70+BC70)*0.65)+((O70+AE70)*1.3)</f>
        <v>167900.85</v>
      </c>
      <c r="E70" s="14" t="n">
        <f>'Focused Minority Races'!E70</f>
        <v>43239</v>
      </c>
      <c r="F70" s="75" t="n">
        <f>IF(ISERROR(E70/(E70+G70)),"",(E70/(E70+G70)))</f>
        <v>0.762673298761774</v>
      </c>
      <c r="G70" s="14" t="n">
        <f>'Focused Minority Races'!G70</f>
        <v>13455</v>
      </c>
      <c r="H70" s="75" t="n">
        <f>IF(ISERROR(G70/(E70+G70)),"",(G70/(E70+G70)))</f>
        <v>0.237326701238226</v>
      </c>
      <c r="I70" s="14" t="n">
        <v>34964</v>
      </c>
      <c r="J70" s="75" t="n">
        <f>IF(ISERROR(I70/(I70+K70)),"",(I70/(I70+K70)))</f>
        <v>0.736968572813692</v>
      </c>
      <c r="K70" s="14" t="n">
        <v>12479</v>
      </c>
      <c r="L70" s="75" t="n">
        <f>IF(ISERROR(K70/(I70+K70)),"",(K70/(I70+K70)))</f>
        <v>0.263031427186308</v>
      </c>
      <c r="M70" s="14" t="n">
        <f>'Focused Minority Races'!I70</f>
        <v>31485</v>
      </c>
      <c r="N70" s="75" t="n">
        <f>IF(ISERROR(M70/(M70+O70)),"",(M70/(M70+O70)))</f>
        <v>0.680227282547639</v>
      </c>
      <c r="O70" s="14" t="n">
        <f>'Focused Minority Races'!K70</f>
        <v>14801</v>
      </c>
      <c r="P70" s="75" t="n">
        <f>IF(ISERROR(O70/(M70+O70)),"",(O70/(M70+O70)))</f>
        <v>0.319772717452361</v>
      </c>
      <c r="Q70" s="14" t="n">
        <f>'Focused Minority Races'!M70</f>
        <v>41264</v>
      </c>
      <c r="R70" s="75" t="n">
        <f>IF(ISERROR(Q70/(Q70+S70)),"",(Q70/(Q70+S70)))</f>
        <v>0.732566396818634</v>
      </c>
      <c r="S70" s="14" t="n">
        <f>'Focused Minority Races'!O70</f>
        <v>15064</v>
      </c>
      <c r="T70" s="75" t="n">
        <f>IF(ISERROR(S70/(Q70+S70)),"",(S70/(Q70+S70)))</f>
        <v>0.267433603181366</v>
      </c>
      <c r="U70" s="14" t="n">
        <f>'Focused Minority Races'!Q70</f>
        <v>34102</v>
      </c>
      <c r="V70" s="75" t="n">
        <f>IF(ISERROR(U70/(U70+W70)),"",(U70/(U70+W70)))</f>
        <v>0.737803163064408</v>
      </c>
      <c r="W70" s="14" t="n">
        <f>'Focused Minority Races'!S70</f>
        <v>12119</v>
      </c>
      <c r="X70" s="75" t="n">
        <f>IF(ISERROR(W70/(U70+W70)),"",(W70/(U70+W70)))</f>
        <v>0.262196836935592</v>
      </c>
      <c r="Y70" s="14" t="n">
        <v>22053</v>
      </c>
      <c r="Z70" s="75" t="n">
        <f>IF(ISERROR(Y70/(Y70+AA70)),"",(Y70/(Y70+AA70)))</f>
        <v>0.70085171296002</v>
      </c>
      <c r="AA70" s="14" t="n">
        <v>9413</v>
      </c>
      <c r="AB70" s="75" t="n">
        <f>IF(ISERROR(AA70/(Y70+AA70)),"",(AA70/(Y70+AA70)))</f>
        <v>0.29914828703998</v>
      </c>
      <c r="AC70" s="14" t="n">
        <v>31726</v>
      </c>
      <c r="AD70" s="75" t="n">
        <f>IF(ISERROR(AC70/(AC70+AE70)),"",(AC70/(AC70+AE70)))</f>
        <v>0.71024647966151</v>
      </c>
      <c r="AE70" s="14" t="n">
        <v>12943</v>
      </c>
      <c r="AF70" s="75" t="n">
        <f>IF(ISERROR(AE70/(AC70+AE70)),"",(AE70/(AC70+AE70)))</f>
        <v>0.28975352033849</v>
      </c>
      <c r="AG70" s="14" t="n">
        <f>'Focused Minority Races'!U70</f>
        <v>34532</v>
      </c>
      <c r="AH70" s="75" t="n">
        <f>IF(ISERROR(AG70/(AG70+AI70)),"",(AG70/(AG70+AI70)))</f>
        <v>0.751627016085149</v>
      </c>
      <c r="AI70" s="14" t="n">
        <f>'Focused Minority Races'!W70</f>
        <v>11411</v>
      </c>
      <c r="AJ70" s="75" t="n">
        <f>IF(ISERROR(AI70/(AG70+AI70)),"",(AI70/(AG70+AI70)))</f>
        <v>0.248372983914851</v>
      </c>
      <c r="AK70" s="14" t="n">
        <v>18256</v>
      </c>
      <c r="AL70" s="75" t="n">
        <f>IF(ISERROR(AK70/(AK70+AM70)),"",(AK70/(AK70+AM70)))</f>
        <v>0.567308887507769</v>
      </c>
      <c r="AM70" s="14" t="n">
        <v>13924</v>
      </c>
      <c r="AN70" s="75" t="n">
        <f>IF(ISERROR(AM70/(AK70+AM70)),"",(AM70/(AK70+AM70)))</f>
        <v>0.432691112492231</v>
      </c>
      <c r="AO70" s="14" t="n">
        <v>32488</v>
      </c>
      <c r="AP70" s="75" t="n">
        <f>IF(ISERROR(AO70/(AO70+AQ70)),"",(AO70/(AO70+AQ70)))</f>
        <v>0.731909525096873</v>
      </c>
      <c r="AQ70" s="14" t="n">
        <v>11900</v>
      </c>
      <c r="AR70" s="75" t="n">
        <f>IF(ISERROR(AQ70/(AO70+AQ70)),"",(AQ70/(AO70+AQ70)))</f>
        <v>0.268090474903127</v>
      </c>
      <c r="AS70" s="14" t="n">
        <v>18720</v>
      </c>
      <c r="AT70" s="75" t="n">
        <f>IF(ISERROR(AS70/(AS70+AU70)),"",(AS70/(AS70+AU70)))</f>
        <v>0.605413796449015</v>
      </c>
      <c r="AU70" s="14" t="n">
        <v>12201</v>
      </c>
      <c r="AV70" s="75" t="n">
        <f>IF(ISERROR(AU70/(AS70+AU70)),"",(AU70/(AS70+AU70)))</f>
        <v>0.394586203550985</v>
      </c>
      <c r="AW70" s="14" t="n">
        <v>34148</v>
      </c>
      <c r="AX70" s="75" t="n">
        <f>IF(ISERROR(AW70/(AW70+AY70)),"",(AW70/(AW70+AY70)))</f>
        <v>0.752772082975112</v>
      </c>
      <c r="AY70" s="14" t="n">
        <v>11215</v>
      </c>
      <c r="AZ70" s="75" t="n">
        <f>IF(ISERROR(AY70/(AW70+AY70)),"",(AY70/(AW70+AY70)))</f>
        <v>0.247227917024888</v>
      </c>
      <c r="BA70" s="14" t="n">
        <f>'Focused Minority Races'!Y70</f>
        <v>17526</v>
      </c>
      <c r="BB70" s="75" t="n">
        <f>IF(ISERROR(BA70/(BA70+BC70)),"",(BA70/(BA70+BC70)))</f>
        <v>0.561550785004806</v>
      </c>
      <c r="BC70" s="14" t="n">
        <f>'Focused Minority Races'!AA70</f>
        <v>13684</v>
      </c>
      <c r="BD70" s="75" t="n">
        <f>IF(ISERROR(BC70/(BA70+BC70)),"",(BC70/(BA70+BC70)))</f>
        <v>0.438449214995194</v>
      </c>
      <c r="BE70" s="78" t="n">
        <v>9292</v>
      </c>
      <c r="BF70" s="78"/>
      <c r="BG70" s="78" t="n">
        <v>1406</v>
      </c>
      <c r="BH70" s="78"/>
      <c r="BI70" s="78" t="n">
        <v>9002</v>
      </c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</row>
    <row r="71" ht="12.75">
      <c r="A71" s="71" t="n">
        <v>69</v>
      </c>
      <c r="B71" s="108" t="n">
        <f>((E71+Q71)*1.3)+((U71+AG71+AO71+AW71)*0.65)+((I71)*2.6)+((Y71+AK71+AS71+BA71)*0.65)+((M71+AC71)*1.3)</f>
        <v>338570.7</v>
      </c>
      <c r="C71" s="77"/>
      <c r="D71" s="108" t="n">
        <f>((G71+S71)*1.3)+((W71+AI71+AQ71+AY71)*0.65)+((K71)*2.6)+((AA71+AM71+AU71+BC71)*0.65)+((O71+AE71)*1.3)</f>
        <v>147593.55</v>
      </c>
      <c r="E71" s="14" t="n">
        <f>'Focused Minority Races'!E71</f>
        <v>34653</v>
      </c>
      <c r="F71" s="75" t="n">
        <f>IF(ISERROR(E71/(E71+G71)),"",(E71/(E71+G71)))</f>
        <v>0.733971575625357</v>
      </c>
      <c r="G71" s="14" t="n">
        <f>'Focused Minority Races'!G71</f>
        <v>12560</v>
      </c>
      <c r="H71" s="75" t="n">
        <f>IF(ISERROR(G71/(E71+G71)),"",(G71/(E71+G71)))</f>
        <v>0.266028424374643</v>
      </c>
      <c r="I71" s="14" t="n">
        <v>29091</v>
      </c>
      <c r="J71" s="75" t="n">
        <f>IF(ISERROR(I71/(I71+K71)),"",(I71/(I71+K71)))</f>
        <v>0.723692721030897</v>
      </c>
      <c r="K71" s="14" t="n">
        <v>11107</v>
      </c>
      <c r="L71" s="75" t="n">
        <f>IF(ISERROR(K71/(I71+K71)),"",(K71/(I71+K71)))</f>
        <v>0.276307278969103</v>
      </c>
      <c r="M71" s="14" t="n">
        <f>'Focused Minority Races'!I71</f>
        <v>26993</v>
      </c>
      <c r="N71" s="75" t="n">
        <f>IF(ISERROR(M71/(M71+O71)),"",(M71/(M71+O71)))</f>
        <v>0.667532210599204</v>
      </c>
      <c r="O71" s="14" t="n">
        <f>'Focused Minority Races'!K71</f>
        <v>13444</v>
      </c>
      <c r="P71" s="75" t="n">
        <f>IF(ISERROR(O71/(M71+O71)),"",(O71/(M71+O71)))</f>
        <v>0.332467789400796</v>
      </c>
      <c r="Q71" s="14" t="n">
        <f>'Focused Minority Races'!M71</f>
        <v>32977</v>
      </c>
      <c r="R71" s="75" t="n">
        <f>IF(ISERROR(Q71/(Q71+S71)),"",(Q71/(Q71+S71)))</f>
        <v>0.705813107315612</v>
      </c>
      <c r="S71" s="14" t="n">
        <f>'Focused Minority Races'!O71</f>
        <v>13745</v>
      </c>
      <c r="T71" s="75" t="n">
        <f>IF(ISERROR(S71/(Q71+S71)),"",(S71/(Q71+S71)))</f>
        <v>0.294186892684389</v>
      </c>
      <c r="U71" s="14" t="n">
        <f>'Focused Minority Races'!Q71</f>
        <v>26329</v>
      </c>
      <c r="V71" s="75" t="n">
        <f>IF(ISERROR(U71/(U71+W71)),"",(U71/(U71+W71)))</f>
        <v>0.719568188029516</v>
      </c>
      <c r="W71" s="14" t="n">
        <f>'Focused Minority Races'!S71</f>
        <v>10261</v>
      </c>
      <c r="X71" s="75" t="n">
        <f>IF(ISERROR(W71/(U71+W71)),"",(W71/(U71+W71)))</f>
        <v>0.280431811970484</v>
      </c>
      <c r="Y71" s="14" t="n">
        <v>16640</v>
      </c>
      <c r="Z71" s="75" t="n">
        <f>IF(ISERROR(Y71/(Y71+AA71)),"",(Y71/(Y71+AA71)))</f>
        <v>0.682554657697198</v>
      </c>
      <c r="AA71" s="14" t="n">
        <v>7739</v>
      </c>
      <c r="AB71" s="75" t="n">
        <f>IF(ISERROR(AA71/(Y71+AA71)),"",(AA71/(Y71+AA71)))</f>
        <v>0.317445342302802</v>
      </c>
      <c r="AC71" s="14" t="n">
        <v>26838</v>
      </c>
      <c r="AD71" s="75" t="n">
        <f>IF(ISERROR(AC71/(AC71+AE71)),"",(AC71/(AC71+AE71)))</f>
        <v>0.696313208624134</v>
      </c>
      <c r="AE71" s="14" t="n">
        <v>11705</v>
      </c>
      <c r="AF71" s="75" t="n">
        <f>IF(ISERROR(AE71/(AC71+AE71)),"",(AE71/(AC71+AE71)))</f>
        <v>0.303686791375866</v>
      </c>
      <c r="AG71" s="14" t="n">
        <f>'Focused Minority Races'!U71</f>
        <v>26615</v>
      </c>
      <c r="AH71" s="75" t="n">
        <f>IF(ISERROR(AG71/(AG71+AI71)),"",(AG71/(AG71+AI71)))</f>
        <v>0.731362149982138</v>
      </c>
      <c r="AI71" s="14" t="n">
        <f>'Focused Minority Races'!W71</f>
        <v>9776</v>
      </c>
      <c r="AJ71" s="75" t="n">
        <f>IF(ISERROR(AI71/(AG71+AI71)),"",(AI71/(AG71+AI71)))</f>
        <v>0.268637850017862</v>
      </c>
      <c r="AK71" s="14" t="n">
        <v>13522</v>
      </c>
      <c r="AL71" s="75" t="n">
        <f>IF(ISERROR(AK71/(AK71+AM71)),"",(AK71/(AK71+AM71)))</f>
        <v>0.541334721165779</v>
      </c>
      <c r="AM71" s="14" t="n">
        <v>11457</v>
      </c>
      <c r="AN71" s="75" t="n">
        <f>IF(ISERROR(AM71/(AK71+AM71)),"",(AM71/(AK71+AM71)))</f>
        <v>0.458665278834221</v>
      </c>
      <c r="AO71" s="14" t="n">
        <v>25041</v>
      </c>
      <c r="AP71" s="75" t="n">
        <f>IF(ISERROR(AO71/(AO71+AQ71)),"",(AO71/(AO71+AQ71)))</f>
        <v>0.713012528473804</v>
      </c>
      <c r="AQ71" s="14" t="n">
        <v>10079</v>
      </c>
      <c r="AR71" s="75" t="n">
        <f>IF(ISERROR(AQ71/(AO71+AQ71)),"",(AQ71/(AO71+AQ71)))</f>
        <v>0.286987471526196</v>
      </c>
      <c r="AS71" s="14" t="n">
        <v>14118</v>
      </c>
      <c r="AT71" s="75" t="n">
        <f>IF(ISERROR(AS71/(AS71+AU71)),"",(AS71/(AS71+AU71)))</f>
        <v>0.591008037508372</v>
      </c>
      <c r="AU71" s="14" t="n">
        <v>9770</v>
      </c>
      <c r="AV71" s="75" t="n">
        <f>IF(ISERROR(AU71/(AS71+AU71)),"",(AU71/(AS71+AU71)))</f>
        <v>0.408991962491628</v>
      </c>
      <c r="AW71" s="14" t="n">
        <v>26166</v>
      </c>
      <c r="AX71" s="75" t="n">
        <f>IF(ISERROR(AW71/(AW71+AY71)),"",(AW71/(AW71+AY71)))</f>
        <v>0.72910164957646</v>
      </c>
      <c r="AY71" s="14" t="n">
        <v>9722</v>
      </c>
      <c r="AZ71" s="75" t="n">
        <f>IF(ISERROR(AY71/(AW71+AY71)),"",(AY71/(AW71+AY71)))</f>
        <v>0.27089835042354</v>
      </c>
      <c r="BA71" s="14" t="n">
        <f>'Focused Minority Races'!Y71</f>
        <v>13161</v>
      </c>
      <c r="BB71" s="75" t="n">
        <f>IF(ISERROR(BA71/(BA71+BC71)),"",(BA71/(BA71+BC71)))</f>
        <v>0.546371637329791</v>
      </c>
      <c r="BC71" s="14" t="n">
        <f>'Focused Minority Races'!AA71</f>
        <v>10927</v>
      </c>
      <c r="BD71" s="75" t="n">
        <f>IF(ISERROR(BC71/(BA71+BC71)),"",(BC71/(BA71+BC71)))</f>
        <v>0.453628362670209</v>
      </c>
      <c r="BE71" s="78" t="n">
        <v>6506</v>
      </c>
      <c r="BF71" s="78"/>
      <c r="BG71" s="78" t="n">
        <v>1040</v>
      </c>
      <c r="BH71" s="78"/>
      <c r="BI71" s="78" t="n">
        <v>7106</v>
      </c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</row>
    <row r="72" ht="12.75">
      <c r="A72" s="71" t="n">
        <v>70</v>
      </c>
      <c r="B72" s="108" t="n">
        <f>((E72+Q72)*1.3)+((U72+AG72+AO72+AW72)*0.65)+((I72)*2.6)+((Y72+AK72+AS72+BA72)*0.65)+((M72+AC72)*1.3)</f>
        <v>215369.7</v>
      </c>
      <c r="C72" s="78"/>
      <c r="D72" s="108" t="n">
        <f>((G72+S72)*1.3)+((W72+AI72+AQ72+AY72)*0.65)+((K72)*2.6)+((AA72+AM72+AU72+BC72)*0.65)+((O72+AE72)*1.3)</f>
        <v>200282.55</v>
      </c>
      <c r="E72" s="14" t="n">
        <f>'Focused Minority Races'!E72</f>
        <v>20179</v>
      </c>
      <c r="F72" s="75" t="n">
        <f>IF(ISERROR(E72/(E72+G72)),"",(E72/(E72+G72)))</f>
        <v>0.498505397860619</v>
      </c>
      <c r="G72" s="14" t="n">
        <f>'Focused Minority Races'!G72</f>
        <v>20300</v>
      </c>
      <c r="H72" s="75" t="n">
        <f>IF(ISERROR(G72/(E72+G72)),"",(G72/(E72+G72)))</f>
        <v>0.501494602139381</v>
      </c>
      <c r="I72" s="14" t="n">
        <v>16499</v>
      </c>
      <c r="J72" s="75" t="n">
        <f>IF(ISERROR(I72/(I72+K72)),"",(I72/(I72+K72)))</f>
        <v>0.490778749479446</v>
      </c>
      <c r="K72" s="14" t="n">
        <v>17119</v>
      </c>
      <c r="L72" s="75" t="n">
        <f>IF(ISERROR(K72/(I72+K72)),"",(K72/(I72+K72)))</f>
        <v>0.509221250520554</v>
      </c>
      <c r="M72" s="14" t="n">
        <f>'Focused Minority Races'!I72</f>
        <v>19407</v>
      </c>
      <c r="N72" s="75" t="n">
        <f>IF(ISERROR(M72/(M72+O72)),"",(M72/(M72+O72)))</f>
        <v>0.548344258589512</v>
      </c>
      <c r="O72" s="14" t="n">
        <f>'Focused Minority Races'!K72</f>
        <v>15985</v>
      </c>
      <c r="P72" s="75" t="n">
        <f>IF(ISERROR(O72/(M72+O72)),"",(O72/(M72+O72)))</f>
        <v>0.451655741410488</v>
      </c>
      <c r="Q72" s="14" t="n">
        <f>'Focused Minority Races'!M72</f>
        <v>20229</v>
      </c>
      <c r="R72" s="75" t="n">
        <f>IF(ISERROR(Q72/(Q72+S72)),"",(Q72/(Q72+S72)))</f>
        <v>0.5103693611868</v>
      </c>
      <c r="S72" s="14" t="n">
        <f>'Focused Minority Races'!O72</f>
        <v>19407</v>
      </c>
      <c r="T72" s="75" t="n">
        <f>IF(ISERROR(S72/(Q72+S72)),"",(S72/(Q72+S72)))</f>
        <v>0.4896306388132</v>
      </c>
      <c r="U72" s="14" t="n">
        <f>'Focused Minority Races'!Q72</f>
        <v>15780</v>
      </c>
      <c r="V72" s="75" t="n">
        <f>IF(ISERROR(U72/(U72+W72)),"",(U72/(U72+W72)))</f>
        <v>0.519797088082219</v>
      </c>
      <c r="W72" s="14" t="n">
        <f>'Focused Minority Races'!S72</f>
        <v>14578</v>
      </c>
      <c r="X72" s="75" t="n">
        <f>IF(ISERROR(W72/(U72+W72)),"",(W72/(U72+W72)))</f>
        <v>0.480202911917781</v>
      </c>
      <c r="Y72" s="14" t="n">
        <v>12339</v>
      </c>
      <c r="Z72" s="75" t="n">
        <f>IF(ISERROR(Y72/(Y72+AA72)),"",(Y72/(Y72+AA72)))</f>
        <v>0.572788041964534</v>
      </c>
      <c r="AA72" s="14" t="n">
        <v>9203</v>
      </c>
      <c r="AB72" s="75" t="n">
        <f>IF(ISERROR(AA72/(Y72+AA72)),"",(AA72/(Y72+AA72)))</f>
        <v>0.427211958035466</v>
      </c>
      <c r="AC72" s="14" t="n">
        <v>20777</v>
      </c>
      <c r="AD72" s="75" t="n">
        <f>IF(ISERROR(AC72/(AC72+AE72)),"",(AC72/(AC72+AE72)))</f>
        <v>0.610657183164825</v>
      </c>
      <c r="AE72" s="14" t="n">
        <v>13247</v>
      </c>
      <c r="AF72" s="75" t="n">
        <f>IF(ISERROR(AE72/(AC72+AE72)),"",(AE72/(AC72+AE72)))</f>
        <v>0.389342816835175</v>
      </c>
      <c r="AG72" s="14" t="n">
        <f>'Focused Minority Races'!U72</f>
        <v>16322</v>
      </c>
      <c r="AH72" s="75" t="n">
        <f>IF(ISERROR(AG72/(AG72+AI72)),"",(AG72/(AG72+AI72)))</f>
        <v>0.540803816970942</v>
      </c>
      <c r="AI72" s="14" t="n">
        <f>'Focused Minority Races'!W72</f>
        <v>13859</v>
      </c>
      <c r="AJ72" s="75" t="n">
        <f>IF(ISERROR(AI72/(AG72+AI72)),"",(AI72/(AG72+AI72)))</f>
        <v>0.459196183029058</v>
      </c>
      <c r="AK72" s="14" t="n">
        <v>10801</v>
      </c>
      <c r="AL72" s="75" t="n">
        <f>IF(ISERROR(AK72/(AK72+AM72)),"",(AK72/(AK72+AM72)))</f>
        <v>0.484154377157201</v>
      </c>
      <c r="AM72" s="14" t="n">
        <v>11508</v>
      </c>
      <c r="AN72" s="75" t="n">
        <f>IF(ISERROR(AM72/(AK72+AM72)),"",(AM72/(AK72+AM72)))</f>
        <v>0.515845622842799</v>
      </c>
      <c r="AO72" s="14" t="n">
        <v>14635</v>
      </c>
      <c r="AP72" s="75" t="n">
        <f>IF(ISERROR(AO72/(AO72+AQ72)),"",(AO72/(AO72+AQ72)))</f>
        <v>0.505718926016794</v>
      </c>
      <c r="AQ72" s="14" t="n">
        <v>14304</v>
      </c>
      <c r="AR72" s="75" t="n">
        <f>IF(ISERROR(AQ72/(AO72+AQ72)),"",(AQ72/(AO72+AQ72)))</f>
        <v>0.494281073983206</v>
      </c>
      <c r="AS72" s="14" t="n">
        <v>9253</v>
      </c>
      <c r="AT72" s="75" t="n">
        <f>IF(ISERROR(AS72/(AS72+AU72)),"",(AS72/(AS72+AU72)))</f>
        <v>0.429413402635975</v>
      </c>
      <c r="AU72" s="14" t="n">
        <v>12295</v>
      </c>
      <c r="AV72" s="75" t="n">
        <f>IF(ISERROR(AU72/(AS72+AU72)),"",(AU72/(AS72+AU72)))</f>
        <v>0.570586597364025</v>
      </c>
      <c r="AW72" s="14" t="n">
        <v>15746</v>
      </c>
      <c r="AX72" s="75" t="n">
        <f>IF(ISERROR(AW72/(AW72+AY72)),"",(AW72/(AW72+AY72)))</f>
        <v>0.530436247262927</v>
      </c>
      <c r="AY72" s="14" t="n">
        <v>13939</v>
      </c>
      <c r="AZ72" s="75" t="n">
        <f>IF(ISERROR(AY72/(AW72+AY72)),"",(AY72/(AW72+AY72)))</f>
        <v>0.469563752737073</v>
      </c>
      <c r="BA72" s="14" t="n">
        <f>'Focused Minority Races'!Y72</f>
        <v>9282</v>
      </c>
      <c r="BB72" s="75" t="n">
        <f>IF(ISERROR(BA72/(BA72+BC72)),"",(BA72/(BA72+BC72)))</f>
        <v>0.43436754176611</v>
      </c>
      <c r="BC72" s="14" t="n">
        <f>'Focused Minority Races'!AA72</f>
        <v>12087</v>
      </c>
      <c r="BD72" s="75" t="n">
        <f>IF(ISERROR(BC72/(BA72+BC72)),"",(BC72/(BA72+BC72)))</f>
        <v>0.56563245823389</v>
      </c>
      <c r="BE72" s="78" t="n">
        <v>1925</v>
      </c>
      <c r="BF72" s="78"/>
      <c r="BG72" s="78" t="n">
        <v>2054</v>
      </c>
      <c r="BH72" s="78"/>
      <c r="BI72" s="78" t="n">
        <v>4139</v>
      </c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</row>
    <row r="73" ht="12.75">
      <c r="A73" s="71" t="n">
        <v>71</v>
      </c>
      <c r="B73" s="108" t="n">
        <f>((E73+Q73)*1.3)+((U73+AG73+AO73+AW73)*0.65)+((I73)*2.6)+((Y73+AK73+AS73+BA73)*0.65)+((M73+AC73)*1.3)</f>
        <v>200499</v>
      </c>
      <c r="C73" s="77"/>
      <c r="D73" s="108" t="n">
        <f>((G73+S73)*1.3)+((W73+AI73+AQ73+AY73)*0.65)+((K73)*2.6)+((AA73+AM73+AU73+BC73)*0.65)+((O73+AE73)*1.3)</f>
        <v>324682.15</v>
      </c>
      <c r="E73" s="14" t="n">
        <f>'Focused Minority Races'!E73</f>
        <v>17682</v>
      </c>
      <c r="F73" s="75" t="n">
        <f>IF(ISERROR(E73/(E73+G73)),"",(E73/(E73+G73)))</f>
        <v>0.346257784044178</v>
      </c>
      <c r="G73" s="14" t="n">
        <f>'Focused Minority Races'!G73</f>
        <v>33384</v>
      </c>
      <c r="H73" s="75" t="n">
        <f>IF(ISERROR(G73/(E73+G73)),"",(G73/(E73+G73)))</f>
        <v>0.653742215955822</v>
      </c>
      <c r="I73" s="14" t="n">
        <v>14077</v>
      </c>
      <c r="J73" s="75" t="n">
        <f>IF(ISERROR(I73/(I73+K73)),"",(I73/(I73+K73)))</f>
        <v>0.33259303012404</v>
      </c>
      <c r="K73" s="14" t="n">
        <v>28248</v>
      </c>
      <c r="L73" s="75" t="n">
        <f>IF(ISERROR(K73/(I73+K73)),"",(K73/(I73+K73)))</f>
        <v>0.66740696987596</v>
      </c>
      <c r="M73" s="14" t="n">
        <f>'Focused Minority Races'!I73</f>
        <v>18236</v>
      </c>
      <c r="N73" s="75" t="n">
        <f>IF(ISERROR(M73/(M73+O73)),"",(M73/(M73+O73)))</f>
        <v>0.419314785008048</v>
      </c>
      <c r="O73" s="14" t="n">
        <f>'Focused Minority Races'!K73</f>
        <v>25254</v>
      </c>
      <c r="P73" s="75" t="n">
        <f>IF(ISERROR(O73/(M73+O73)),"",(O73/(M73+O73)))</f>
        <v>0.580685214991952</v>
      </c>
      <c r="Q73" s="14" t="n">
        <f>'Focused Minority Races'!M73</f>
        <v>18106</v>
      </c>
      <c r="R73" s="75" t="n">
        <f>IF(ISERROR(Q73/(Q73+S73)),"",(Q73/(Q73+S73)))</f>
        <v>0.360857000498256</v>
      </c>
      <c r="S73" s="14" t="n">
        <f>'Focused Minority Races'!O73</f>
        <v>32069</v>
      </c>
      <c r="T73" s="75" t="n">
        <f>IF(ISERROR(S73/(Q73+S73)),"",(S73/(Q73+S73)))</f>
        <v>0.639142999501744</v>
      </c>
      <c r="U73" s="14" t="n">
        <f>'Focused Minority Races'!Q73</f>
        <v>14948</v>
      </c>
      <c r="V73" s="75" t="n">
        <f>IF(ISERROR(U73/(U73+W73)),"",(U73/(U73+W73)))</f>
        <v>0.389301247493294</v>
      </c>
      <c r="W73" s="14" t="n">
        <f>'Focused Minority Races'!S73</f>
        <v>23449</v>
      </c>
      <c r="X73" s="75" t="n">
        <f>IF(ISERROR(W73/(U73+W73)),"",(W73/(U73+W73)))</f>
        <v>0.610698752506706</v>
      </c>
      <c r="Y73" s="14" t="n">
        <v>13653</v>
      </c>
      <c r="Z73" s="75" t="n">
        <f>IF(ISERROR(Y73/(Y73+AA73)),"",(Y73/(Y73+AA73)))</f>
        <v>0.473076923076923</v>
      </c>
      <c r="AA73" s="14" t="n">
        <v>15207</v>
      </c>
      <c r="AB73" s="75" t="n">
        <f>IF(ISERROR(AA73/(Y73+AA73)),"",(AA73/(Y73+AA73)))</f>
        <v>0.526923076923077</v>
      </c>
      <c r="AC73" s="14" t="n">
        <v>20702</v>
      </c>
      <c r="AD73" s="75" t="n">
        <f>IF(ISERROR(AC73/(AC73+AE73)),"",(AC73/(AC73+AE73)))</f>
        <v>0.496093937215433</v>
      </c>
      <c r="AE73" s="14" t="n">
        <v>21028</v>
      </c>
      <c r="AF73" s="75" t="n">
        <f>IF(ISERROR(AE73/(AC73+AE73)),"",(AE73/(AC73+AE73)))</f>
        <v>0.503906062784568</v>
      </c>
      <c r="AG73" s="14" t="n">
        <f>'Focused Minority Races'!U73</f>
        <v>15453</v>
      </c>
      <c r="AH73" s="75" t="n">
        <f>IF(ISERROR(AG73/(AG73+AI73)),"",(AG73/(AG73+AI73)))</f>
        <v>0.408086196424327</v>
      </c>
      <c r="AI73" s="14" t="n">
        <f>'Focused Minority Races'!W73</f>
        <v>22414</v>
      </c>
      <c r="AJ73" s="75" t="n">
        <f>IF(ISERROR(AI73/(AG73+AI73)),"",(AI73/(AG73+AI73)))</f>
        <v>0.591913803575673</v>
      </c>
      <c r="AK73" s="14" t="n">
        <v>11995</v>
      </c>
      <c r="AL73" s="75" t="n">
        <f>IF(ISERROR(AK73/(AK73+AM73)),"",(AK73/(AK73+AM73)))</f>
        <v>0.399460503530039</v>
      </c>
      <c r="AM73" s="14" t="n">
        <v>18033</v>
      </c>
      <c r="AN73" s="75" t="n">
        <f>IF(ISERROR(AM73/(AK73+AM73)),"",(AM73/(AK73+AM73)))</f>
        <v>0.600539496469961</v>
      </c>
      <c r="AO73" s="14" t="n">
        <v>13152</v>
      </c>
      <c r="AP73" s="75" t="n">
        <f>IF(ISERROR(AO73/(AO73+AQ73)),"",(AO73/(AO73+AQ73)))</f>
        <v>0.362004899397209</v>
      </c>
      <c r="AQ73" s="14" t="n">
        <v>23179</v>
      </c>
      <c r="AR73" s="75" t="n">
        <f>IF(ISERROR(AQ73/(AO73+AQ73)),"",(AQ73/(AO73+AQ73)))</f>
        <v>0.637995100602791</v>
      </c>
      <c r="AS73" s="14" t="n">
        <v>9306</v>
      </c>
      <c r="AT73" s="75" t="n">
        <f>IF(ISERROR(AS73/(AS73+AU73)),"",(AS73/(AS73+AU73)))</f>
        <v>0.327341798867354</v>
      </c>
      <c r="AU73" s="14" t="n">
        <v>19123</v>
      </c>
      <c r="AV73" s="75" t="n">
        <f>IF(ISERROR(AU73/(AS73+AU73)),"",(AU73/(AS73+AU73)))</f>
        <v>0.672658201132646</v>
      </c>
      <c r="AW73" s="14" t="n">
        <v>14601</v>
      </c>
      <c r="AX73" s="75" t="n">
        <f>IF(ISERROR(AW73/(AW73+AY73)),"",(AW73/(AW73+AY73)))</f>
        <v>0.391762811913067</v>
      </c>
      <c r="AY73" s="14" t="n">
        <v>22669</v>
      </c>
      <c r="AZ73" s="75" t="n">
        <f>IF(ISERROR(AY73/(AW73+AY73)),"",(AY73/(AW73+AY73)))</f>
        <v>0.608237188086933</v>
      </c>
      <c r="BA73" s="14" t="n">
        <f>'Focused Minority Races'!Y73</f>
        <v>9592</v>
      </c>
      <c r="BB73" s="75" t="n">
        <f>IF(ISERROR(BA73/(BA73+BC73)),"",(BA73/(BA73+BC73)))</f>
        <v>0.335772044666923</v>
      </c>
      <c r="BC73" s="14" t="n">
        <f>'Focused Minority Races'!AA73</f>
        <v>18975</v>
      </c>
      <c r="BD73" s="75" t="n">
        <f>IF(ISERROR(BC73/(BA73+BC73)),"",(BC73/(BA73+BC73)))</f>
        <v>0.664227955333077</v>
      </c>
      <c r="BE73" s="78" t="n">
        <v>1402</v>
      </c>
      <c r="BF73" s="78"/>
      <c r="BG73" s="78" t="n">
        <v>1630</v>
      </c>
      <c r="BH73" s="78"/>
      <c r="BI73" s="78" t="n">
        <v>4306</v>
      </c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</row>
    <row r="74" ht="12.75">
      <c r="A74" s="71" t="n">
        <v>72</v>
      </c>
      <c r="B74" s="108" t="n">
        <f>((E74+Q74)*1.3)+((U74+AG74+AO74+AW74)*0.65)+((I74)*2.6)+((Y74+AK74+AS74+BA74)*0.65)+((M74+AC74)*1.3)</f>
        <v>233268.75</v>
      </c>
      <c r="C74" s="78"/>
      <c r="D74" s="108" t="n">
        <f>((G74+S74)*1.3)+((W74+AI74+AQ74+AY74)*0.65)+((K74)*2.6)+((AA74+AM74+AU74+BC74)*0.65)+((O74+AE74)*1.3)</f>
        <v>317012.15</v>
      </c>
      <c r="E74" s="14" t="n">
        <f>'Focused Minority Races'!E74</f>
        <v>22445</v>
      </c>
      <c r="F74" s="75" t="n">
        <f>IF(ISERROR(E74/(E74+G74)),"",(E74/(E74+G74)))</f>
        <v>0.423011684885036</v>
      </c>
      <c r="G74" s="14" t="n">
        <f>'Focused Minority Races'!G74</f>
        <v>30615</v>
      </c>
      <c r="H74" s="75" t="n">
        <f>IF(ISERROR(G74/(E74+G74)),"",(G74/(E74+G74)))</f>
        <v>0.576988315114964</v>
      </c>
      <c r="I74" s="14" t="n">
        <v>17610</v>
      </c>
      <c r="J74" s="75" t="n">
        <f>IF(ISERROR(I74/(I74+K74)),"",(I74/(I74+K74)))</f>
        <v>0.398272118690067</v>
      </c>
      <c r="K74" s="14" t="n">
        <v>26606</v>
      </c>
      <c r="L74" s="75" t="n">
        <f>IF(ISERROR(K74/(I74+K74)),"",(K74/(I74+K74)))</f>
        <v>0.601727881309933</v>
      </c>
      <c r="M74" s="14" t="n">
        <f>'Focused Minority Races'!I74</f>
        <v>20365</v>
      </c>
      <c r="N74" s="75" t="n">
        <f>IF(ISERROR(M74/(M74+O74)),"",(M74/(M74+O74)))</f>
        <v>0.448538642820959</v>
      </c>
      <c r="O74" s="14" t="n">
        <f>'Focused Minority Races'!K74</f>
        <v>25038</v>
      </c>
      <c r="P74" s="75" t="n">
        <f>IF(ISERROR(O74/(M74+O74)),"",(O74/(M74+O74)))</f>
        <v>0.551461357179041</v>
      </c>
      <c r="Q74" s="14" t="n">
        <f>'Focused Minority Races'!M74</f>
        <v>21316</v>
      </c>
      <c r="R74" s="75" t="n">
        <f>IF(ISERROR(Q74/(Q74+S74)),"",(Q74/(Q74+S74)))</f>
        <v>0.407314696271951</v>
      </c>
      <c r="S74" s="14" t="n">
        <f>'Focused Minority Races'!O74</f>
        <v>31017</v>
      </c>
      <c r="T74" s="75" t="n">
        <f>IF(ISERROR(S74/(Q74+S74)),"",(S74/(Q74+S74)))</f>
        <v>0.592685303728049</v>
      </c>
      <c r="U74" s="14" t="n">
        <f>'Focused Minority Races'!Q74</f>
        <v>18074</v>
      </c>
      <c r="V74" s="75" t="n">
        <f>IF(ISERROR(U74/(U74+W74)),"",(U74/(U74+W74)))</f>
        <v>0.440668048275021</v>
      </c>
      <c r="W74" s="14" t="n">
        <f>'Focused Minority Races'!S74</f>
        <v>22941</v>
      </c>
      <c r="X74" s="75" t="n">
        <f>IF(ISERROR(W74/(U74+W74)),"",(W74/(U74+W74)))</f>
        <v>0.559331951724979</v>
      </c>
      <c r="Y74" s="14" t="n">
        <v>13993</v>
      </c>
      <c r="Z74" s="75" t="n">
        <f>IF(ISERROR(Y74/(Y74+AA74)),"",(Y74/(Y74+AA74)))</f>
        <v>0.470748528174937</v>
      </c>
      <c r="AA74" s="14" t="n">
        <v>15732</v>
      </c>
      <c r="AB74" s="75" t="n">
        <f>IF(ISERROR(AA74/(Y74+AA74)),"",(AA74/(Y74+AA74)))</f>
        <v>0.529251471825063</v>
      </c>
      <c r="AC74" s="14" t="n">
        <v>21617</v>
      </c>
      <c r="AD74" s="75" t="n">
        <f>IF(ISERROR(AC74/(AC74+AE74)),"",(AC74/(AC74+AE74)))</f>
        <v>0.495246168297097</v>
      </c>
      <c r="AE74" s="14" t="n">
        <v>22032</v>
      </c>
      <c r="AF74" s="75" t="n">
        <f>IF(ISERROR(AE74/(AC74+AE74)),"",(AE74/(AC74+AE74)))</f>
        <v>0.504753831702903</v>
      </c>
      <c r="AG74" s="14" t="n">
        <f>'Focused Minority Races'!U74</f>
        <v>18461</v>
      </c>
      <c r="AH74" s="75" t="n">
        <f>IF(ISERROR(AG74/(AG74+AI74)),"",(AG74/(AG74+AI74)))</f>
        <v>0.452863976450386</v>
      </c>
      <c r="AI74" s="14" t="n">
        <f>'Focused Minority Races'!W74</f>
        <v>22304</v>
      </c>
      <c r="AJ74" s="75" t="n">
        <f>IF(ISERROR(AI74/(AG74+AI74)),"",(AI74/(AG74+AI74)))</f>
        <v>0.547136023549614</v>
      </c>
      <c r="AK74" s="14" t="n">
        <v>11796</v>
      </c>
      <c r="AL74" s="75" t="n">
        <f>IF(ISERROR(AK74/(AK74+AM74)),"",(AK74/(AK74+AM74)))</f>
        <v>0.379940090830032</v>
      </c>
      <c r="AM74" s="14" t="n">
        <v>19251</v>
      </c>
      <c r="AN74" s="75" t="n">
        <f>IF(ISERROR(AM74/(AK74+AM74)),"",(AM74/(AK74+AM74)))</f>
        <v>0.620059909169968</v>
      </c>
      <c r="AO74" s="14" t="n">
        <v>15682</v>
      </c>
      <c r="AP74" s="75" t="n">
        <f>IF(ISERROR(AO74/(AO74+AQ74)),"",(AO74/(AO74+AQ74)))</f>
        <v>0.400428976329699</v>
      </c>
      <c r="AQ74" s="14" t="n">
        <v>23481</v>
      </c>
      <c r="AR74" s="75" t="n">
        <f>IF(ISERROR(AQ74/(AO74+AQ74)),"",(AQ74/(AO74+AQ74)))</f>
        <v>0.599571023670301</v>
      </c>
      <c r="AS74" s="14" t="n">
        <v>10592</v>
      </c>
      <c r="AT74" s="75" t="n">
        <f>IF(ISERROR(AS74/(AS74+AU74)),"",(AS74/(AS74+AU74)))</f>
        <v>0.360910453863977</v>
      </c>
      <c r="AU74" s="14" t="n">
        <v>18756</v>
      </c>
      <c r="AV74" s="75" t="n">
        <f>IF(ISERROR(AU74/(AS74+AU74)),"",(AU74/(AS74+AU74)))</f>
        <v>0.639089546136023</v>
      </c>
      <c r="AW74" s="14" t="n">
        <v>18219</v>
      </c>
      <c r="AX74" s="75" t="n">
        <f>IF(ISERROR(AW74/(AW74+AY74)),"",(AW74/(AW74+AY74)))</f>
        <v>0.453705548361391</v>
      </c>
      <c r="AY74" s="14" t="n">
        <v>21937</v>
      </c>
      <c r="AZ74" s="75" t="n">
        <f>IF(ISERROR(AY74/(AW74+AY74)),"",(AY74/(AW74+AY74)))</f>
        <v>0.546294451638609</v>
      </c>
      <c r="BA74" s="14" t="n">
        <f>'Focused Minority Races'!Y74</f>
        <v>10132</v>
      </c>
      <c r="BB74" s="75" t="n">
        <f>IF(ISERROR(BA74/(BA74+BC74)),"",(BA74/(BA74+BC74)))</f>
        <v>0.342147030020599</v>
      </c>
      <c r="BC74" s="14" t="n">
        <f>'Focused Minority Races'!AA74</f>
        <v>19481</v>
      </c>
      <c r="BD74" s="75" t="n">
        <f>IF(ISERROR(BC74/(BA74+BC74)),"",(BC74/(BA74+BC74)))</f>
        <v>0.657852969979401</v>
      </c>
      <c r="BE74" s="78" t="n">
        <v>2530</v>
      </c>
      <c r="BF74" s="78"/>
      <c r="BG74" s="78" t="n">
        <v>1542</v>
      </c>
      <c r="BH74" s="78"/>
      <c r="BI74" s="78" t="n">
        <v>4796</v>
      </c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</row>
    <row r="75" ht="12.75">
      <c r="A75" s="71" t="n">
        <v>73</v>
      </c>
      <c r="B75" s="108" t="n">
        <f>((E75+Q75)*1.3)+((U75+AG75+AO75+AW75)*0.65)+((I75)*2.6)+((Y75+AK75+AS75+BA75)*0.65)+((M75+AC75)*1.3)</f>
        <v>326589.25</v>
      </c>
      <c r="C75" s="77"/>
      <c r="D75" s="108" t="n">
        <f>((G75+S75)*1.3)+((W75+AI75+AQ75+AY75)*0.65)+((K75)*2.6)+((AA75+AM75+AU75+BC75)*0.65)+((O75+AE75)*1.3)</f>
        <v>115514.75</v>
      </c>
      <c r="E75" s="14" t="n">
        <f>'Focused Minority Races'!E75</f>
        <v>31824</v>
      </c>
      <c r="F75" s="75" t="n">
        <f>IF(ISERROR(E75/(E75+G75)),"",(E75/(E75+G75)))</f>
        <v>0.763000791196145</v>
      </c>
      <c r="G75" s="14" t="n">
        <f>'Focused Minority Races'!G75</f>
        <v>9885</v>
      </c>
      <c r="H75" s="75" t="n">
        <f>IF(ISERROR(G75/(E75+G75)),"",(G75/(E75+G75)))</f>
        <v>0.236999208803855</v>
      </c>
      <c r="I75" s="14" t="n">
        <v>27187</v>
      </c>
      <c r="J75" s="75" t="n">
        <f>IF(ISERROR(I75/(I75+K75)),"",(I75/(I75+K75)))</f>
        <v>0.743972853898147</v>
      </c>
      <c r="K75" s="14" t="n">
        <v>9356</v>
      </c>
      <c r="L75" s="75" t="n">
        <f>IF(ISERROR(K75/(I75+K75)),"",(K75/(I75+K75)))</f>
        <v>0.256027146101853</v>
      </c>
      <c r="M75" s="14" t="n">
        <f>'Focused Minority Races'!I75</f>
        <v>28018</v>
      </c>
      <c r="N75" s="75" t="n">
        <f>IF(ISERROR(M75/(M75+O75)),"",(M75/(M75+O75)))</f>
        <v>0.732784098339218</v>
      </c>
      <c r="O75" s="14" t="n">
        <f>'Focused Minority Races'!K75</f>
        <v>10217</v>
      </c>
      <c r="P75" s="75" t="n">
        <f>IF(ISERROR(O75/(M75+O75)),"",(O75/(M75+O75)))</f>
        <v>0.267215901660782</v>
      </c>
      <c r="Q75" s="14" t="n">
        <f>'Focused Minority Races'!M75</f>
        <v>30394</v>
      </c>
      <c r="R75" s="75" t="n">
        <f>IF(ISERROR(Q75/(Q75+S75)),"",(Q75/(Q75+S75)))</f>
        <v>0.740594541910331</v>
      </c>
      <c r="S75" s="14" t="n">
        <f>'Focused Minority Races'!O75</f>
        <v>10646</v>
      </c>
      <c r="T75" s="75" t="n">
        <f>IF(ISERROR(S75/(Q75+S75)),"",(S75/(Q75+S75)))</f>
        <v>0.259405458089669</v>
      </c>
      <c r="U75" s="14" t="n">
        <f>'Focused Minority Races'!Q75</f>
        <v>25562</v>
      </c>
      <c r="V75" s="75" t="n">
        <f>IF(ISERROR(U75/(U75+W75)),"",(U75/(U75+W75)))</f>
        <v>0.748061221503614</v>
      </c>
      <c r="W75" s="14" t="n">
        <f>'Focused Minority Races'!S75</f>
        <v>8609</v>
      </c>
      <c r="X75" s="75" t="n">
        <f>IF(ISERROR(W75/(U75+W75)),"",(W75/(U75+W75)))</f>
        <v>0.251938778496386</v>
      </c>
      <c r="Y75" s="14" t="n">
        <v>15523</v>
      </c>
      <c r="Z75" s="75" t="n">
        <f>IF(ISERROR(Y75/(Y75+AA75)),"",(Y75/(Y75+AA75)))</f>
        <v>0.735791818742001</v>
      </c>
      <c r="AA75" s="14" t="n">
        <v>5574</v>
      </c>
      <c r="AB75" s="75" t="n">
        <f>IF(ISERROR(AA75/(Y75+AA75)),"",(AA75/(Y75+AA75)))</f>
        <v>0.264208181257999</v>
      </c>
      <c r="AC75" s="14" t="n">
        <v>27038</v>
      </c>
      <c r="AD75" s="75" t="n">
        <f>IF(ISERROR(AC75/(AC75+AE75)),"",(AC75/(AC75+AE75)))</f>
        <v>0.741823968393327</v>
      </c>
      <c r="AE75" s="14" t="n">
        <v>9410</v>
      </c>
      <c r="AF75" s="75" t="n">
        <f>IF(ISERROR(AE75/(AC75+AE75)),"",(AE75/(AC75+AE75)))</f>
        <v>0.258176031606673</v>
      </c>
      <c r="AG75" s="14" t="n">
        <f>'Focused Minority Races'!U75</f>
        <v>26185</v>
      </c>
      <c r="AH75" s="75" t="n">
        <f>IF(ISERROR(AG75/(AG75+AI75)),"",(AG75/(AG75+AI75)))</f>
        <v>0.770124408105644</v>
      </c>
      <c r="AI75" s="14" t="n">
        <f>'Focused Minority Races'!W75</f>
        <v>7816</v>
      </c>
      <c r="AJ75" s="75" t="n">
        <f>IF(ISERROR(AI75/(AG75+AI75)),"",(AI75/(AG75+AI75)))</f>
        <v>0.229875591894356</v>
      </c>
      <c r="AK75" s="14" t="n">
        <v>14204</v>
      </c>
      <c r="AL75" s="75" t="n">
        <f>IF(ISERROR(AK75/(AK75+AM75)),"",(AK75/(AK75+AM75)))</f>
        <v>0.651768916624604</v>
      </c>
      <c r="AM75" s="14" t="n">
        <v>7589</v>
      </c>
      <c r="AN75" s="75" t="n">
        <f>IF(ISERROR(AM75/(AK75+AM75)),"",(AM75/(AK75+AM75)))</f>
        <v>0.348231083375396</v>
      </c>
      <c r="AO75" s="14" t="n">
        <v>24527</v>
      </c>
      <c r="AP75" s="75" t="n">
        <f>IF(ISERROR(AO75/(AO75+AQ75)),"",(AO75/(AO75+AQ75)))</f>
        <v>0.746863580998782</v>
      </c>
      <c r="AQ75" s="14" t="n">
        <v>8313</v>
      </c>
      <c r="AR75" s="75" t="n">
        <f>IF(ISERROR(AQ75/(AO75+AQ75)),"",(AQ75/(AO75+AQ75)))</f>
        <v>0.253136419001218</v>
      </c>
      <c r="AS75" s="14" t="n">
        <v>13851</v>
      </c>
      <c r="AT75" s="75" t="n">
        <f>IF(ISERROR(AS75/(AS75+AU75)),"",(AS75/(AS75+AU75)))</f>
        <v>0.669162761486062</v>
      </c>
      <c r="AU75" s="14" t="n">
        <v>6848</v>
      </c>
      <c r="AV75" s="75" t="n">
        <f>IF(ISERROR(AU75/(AS75+AU75)),"",(AU75/(AS75+AU75)))</f>
        <v>0.330837238513938</v>
      </c>
      <c r="AW75" s="14" t="n">
        <v>26016</v>
      </c>
      <c r="AX75" s="75" t="n">
        <f>IF(ISERROR(AW75/(AW75+AY75)),"",(AW75/(AW75+AY75)))</f>
        <v>0.772905525846702</v>
      </c>
      <c r="AY75" s="14" t="n">
        <v>7644</v>
      </c>
      <c r="AZ75" s="75" t="n">
        <f>IF(ISERROR(AY75/(AW75+AY75)),"",(AY75/(AW75+AY75)))</f>
        <v>0.227094474153298</v>
      </c>
      <c r="BA75" s="14" t="n">
        <f>'Focused Minority Races'!Y75</f>
        <v>13281</v>
      </c>
      <c r="BB75" s="75" t="n">
        <f>IF(ISERROR(BA75/(BA75+BC75)),"",(BA75/(BA75+BC75)))</f>
        <v>0.636581507932704</v>
      </c>
      <c r="BC75" s="14" t="n">
        <f>'Focused Minority Races'!AA75</f>
        <v>7582</v>
      </c>
      <c r="BD75" s="75" t="n">
        <f>IF(ISERROR(BC75/(BA75+BC75)),"",(BC75/(BA75+BC75)))</f>
        <v>0.363418492067296</v>
      </c>
      <c r="BE75" s="78" t="n">
        <v>5399</v>
      </c>
      <c r="BF75" s="78"/>
      <c r="BG75" s="78" t="n">
        <v>1910</v>
      </c>
      <c r="BH75" s="78"/>
      <c r="BI75" s="78" t="n">
        <v>5024</v>
      </c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</row>
    <row r="76" ht="12.75">
      <c r="A76" s="71" t="n">
        <v>74</v>
      </c>
      <c r="B76" s="108" t="n">
        <f>((E76+Q76)*1.3)+((U76+AG76+AO76+AW76)*0.65)+((I76)*2.6)+((Y76+AK76+AS76+BA76)*0.65)+((M76+AC76)*1.3)</f>
        <v>217425.65</v>
      </c>
      <c r="C76" s="78"/>
      <c r="D76" s="108" t="n">
        <f>((G76+S76)*1.3)+((W76+AI76+AQ76+AY76)*0.65)+((K76)*2.6)+((AA76+AM76+AU76+BC76)*0.65)+((O76+AE76)*1.3)</f>
        <v>200788.25</v>
      </c>
      <c r="E76" s="14" t="n">
        <f>'Focused Minority Races'!E76</f>
        <v>19419</v>
      </c>
      <c r="F76" s="75" t="n">
        <f>IF(ISERROR(E76/(E76+G76)),"",(E76/(E76+G76)))</f>
        <v>0.498344753252752</v>
      </c>
      <c r="G76" s="14" t="n">
        <f>'Focused Minority Races'!G76</f>
        <v>19548</v>
      </c>
      <c r="H76" s="75" t="n">
        <f>IF(ISERROR(G76/(E76+G76)),"",(G76/(E76+G76)))</f>
        <v>0.501655246747248</v>
      </c>
      <c r="I76" s="14" t="n">
        <v>17143</v>
      </c>
      <c r="J76" s="75" t="n">
        <f>IF(ISERROR(I76/(I76+K76)),"",(I76/(I76+K76)))</f>
        <v>0.491034601283226</v>
      </c>
      <c r="K76" s="14" t="n">
        <v>17769</v>
      </c>
      <c r="L76" s="75" t="n">
        <f>IF(ISERROR(K76/(I76+K76)),"",(K76/(I76+K76)))</f>
        <v>0.508965398716774</v>
      </c>
      <c r="M76" s="14" t="n">
        <f>'Focused Minority Races'!I76</f>
        <v>20407</v>
      </c>
      <c r="N76" s="75" t="n">
        <f>IF(ISERROR(M76/(M76+O76)),"",(M76/(M76+O76)))</f>
        <v>0.559494434391621</v>
      </c>
      <c r="O76" s="14" t="n">
        <f>'Focused Minority Races'!K76</f>
        <v>16067</v>
      </c>
      <c r="P76" s="75" t="n">
        <f>IF(ISERROR(O76/(M76+O76)),"",(O76/(M76+O76)))</f>
        <v>0.440505565608379</v>
      </c>
      <c r="Q76" s="14" t="n">
        <f>'Focused Minority Races'!M76</f>
        <v>18815</v>
      </c>
      <c r="R76" s="75" t="n">
        <f>IF(ISERROR(Q76/(Q76+S76)),"",(Q76/(Q76+S76)))</f>
        <v>0.493339975877078</v>
      </c>
      <c r="S76" s="14" t="n">
        <f>'Focused Minority Races'!O76</f>
        <v>19323</v>
      </c>
      <c r="T76" s="75" t="n">
        <f>IF(ISERROR(S76/(Q76+S76)),"",(S76/(Q76+S76)))</f>
        <v>0.506660024122922</v>
      </c>
      <c r="U76" s="14" t="n">
        <f>'Focused Minority Races'!Q76</f>
        <v>15566</v>
      </c>
      <c r="V76" s="75" t="n">
        <f>IF(ISERROR(U76/(U76+W76)),"",(U76/(U76+W76)))</f>
        <v>0.515806216449069</v>
      </c>
      <c r="W76" s="14" t="n">
        <f>'Focused Minority Races'!S76</f>
        <v>14612</v>
      </c>
      <c r="X76" s="75" t="n">
        <f>IF(ISERROR(W76/(U76+W76)),"",(W76/(U76+W76)))</f>
        <v>0.484193783550931</v>
      </c>
      <c r="Y76" s="14" t="n">
        <v>12649</v>
      </c>
      <c r="Z76" s="75" t="n">
        <f>IF(ISERROR(Y76/(Y76+AA76)),"",(Y76/(Y76+AA76)))</f>
        <v>0.576553170153608</v>
      </c>
      <c r="AA76" s="14" t="n">
        <v>9290</v>
      </c>
      <c r="AB76" s="75" t="n">
        <f>IF(ISERROR(AA76/(Y76+AA76)),"",(AA76/(Y76+AA76)))</f>
        <v>0.423446829846392</v>
      </c>
      <c r="AC76" s="14" t="n">
        <v>21248</v>
      </c>
      <c r="AD76" s="75" t="n">
        <f>IF(ISERROR(AC76/(AC76+AE76)),"",(AC76/(AC76+AE76)))</f>
        <v>0.605166472045798</v>
      </c>
      <c r="AE76" s="14" t="n">
        <v>13863</v>
      </c>
      <c r="AF76" s="75" t="n">
        <f>IF(ISERROR(AE76/(AC76+AE76)),"",(AE76/(AC76+AE76)))</f>
        <v>0.394833527954202</v>
      </c>
      <c r="AG76" s="14" t="n">
        <f>'Focused Minority Races'!U76</f>
        <v>16103</v>
      </c>
      <c r="AH76" s="75" t="n">
        <f>IF(ISERROR(AG76/(AG76+AI76)),"",(AG76/(AG76+AI76)))</f>
        <v>0.538183884228468</v>
      </c>
      <c r="AI76" s="14" t="n">
        <f>'Focused Minority Races'!W76</f>
        <v>13818</v>
      </c>
      <c r="AJ76" s="75" t="n">
        <f>IF(ISERROR(AI76/(AG76+AI76)),"",(AI76/(AG76+AI76)))</f>
        <v>0.461816115771532</v>
      </c>
      <c r="AK76" s="14" t="n">
        <v>11361</v>
      </c>
      <c r="AL76" s="75" t="n">
        <f>IF(ISERROR(AK76/(AK76+AM76)),"",(AK76/(AK76+AM76)))</f>
        <v>0.499209069338255</v>
      </c>
      <c r="AM76" s="14" t="n">
        <v>11397</v>
      </c>
      <c r="AN76" s="75" t="n">
        <f>IF(ISERROR(AM76/(AK76+AM76)),"",(AM76/(AK76+AM76)))</f>
        <v>0.500790930661745</v>
      </c>
      <c r="AO76" s="14" t="n">
        <v>14250</v>
      </c>
      <c r="AP76" s="75" t="n">
        <f>IF(ISERROR(AO76/(AO76+AQ76)),"",(AO76/(AO76+AQ76)))</f>
        <v>0.49679263701018</v>
      </c>
      <c r="AQ76" s="14" t="n">
        <v>14434</v>
      </c>
      <c r="AR76" s="75" t="n">
        <f>IF(ISERROR(AQ76/(AO76+AQ76)),"",(AQ76/(AO76+AQ76)))</f>
        <v>0.50320736298982</v>
      </c>
      <c r="AS76" s="14" t="n">
        <v>10181</v>
      </c>
      <c r="AT76" s="75" t="n">
        <f>IF(ISERROR(AS76/(AS76+AU76)),"",(AS76/(AS76+AU76)))</f>
        <v>0.473402771319632</v>
      </c>
      <c r="AU76" s="14" t="n">
        <v>11325</v>
      </c>
      <c r="AV76" s="75" t="n">
        <f>IF(ISERROR(AU76/(AS76+AU76)),"",(AU76/(AS76+AU76)))</f>
        <v>0.526597228680368</v>
      </c>
      <c r="AW76" s="14" t="n">
        <v>15894</v>
      </c>
      <c r="AX76" s="75" t="n">
        <f>IF(ISERROR(AW76/(AW76+AY76)),"",(AW76/(AW76+AY76)))</f>
        <v>0.537213546947881</v>
      </c>
      <c r="AY76" s="14" t="n">
        <v>13692</v>
      </c>
      <c r="AZ76" s="75" t="n">
        <f>IF(ISERROR(AY76/(AW76+AY76)),"",(AY76/(AW76+AY76)))</f>
        <v>0.462786453052119</v>
      </c>
      <c r="BA76" s="14" t="n">
        <f>'Focused Minority Races'!Y76</f>
        <v>10147</v>
      </c>
      <c r="BB76" s="75" t="n">
        <f>IF(ISERROR(BA76/(BA76+BC76)),"",(BA76/(BA76+BC76)))</f>
        <v>0.465330642942309</v>
      </c>
      <c r="BC76" s="14" t="n">
        <f>'Focused Minority Races'!AA76</f>
        <v>11659</v>
      </c>
      <c r="BD76" s="75" t="n">
        <f>IF(ISERROR(BC76/(BA76+BC76)),"",(BC76/(BA76+BC76)))</f>
        <v>0.534669357057691</v>
      </c>
      <c r="BE76" s="78" t="n">
        <v>1769</v>
      </c>
      <c r="BF76" s="78"/>
      <c r="BG76" s="78" t="n">
        <v>1660</v>
      </c>
      <c r="BH76" s="78"/>
      <c r="BI76" s="78" t="n">
        <v>3325</v>
      </c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</row>
    <row r="77" ht="12.75">
      <c r="A77" s="71" t="n">
        <v>75</v>
      </c>
      <c r="B77" s="108" t="n">
        <f>((E77+Q77)*1.3)+((U77+AG77+AO77+AW77)*0.65)+((I77)*2.6)+((Y77+AK77+AS77+BA77)*0.65)+((M77+AC77)*1.3)</f>
        <v>304378.1</v>
      </c>
      <c r="C77" s="77"/>
      <c r="D77" s="108" t="n">
        <f>((G77+S77)*1.3)+((W77+AI77+AQ77+AY77)*0.65)+((K77)*2.6)+((AA77+AM77+AU77+BC77)*0.65)+((O77+AE77)*1.3)</f>
        <v>266409.65</v>
      </c>
      <c r="E77" s="14" t="n">
        <f>'Focused Minority Races'!E77</f>
        <v>33183</v>
      </c>
      <c r="F77" s="75" t="n">
        <f>IF(ISERROR(E77/(E77+G77)),"",(E77/(E77+G77)))</f>
        <v>0.608070220446757</v>
      </c>
      <c r="G77" s="14" t="n">
        <f>'Focused Minority Races'!G77</f>
        <v>21388</v>
      </c>
      <c r="H77" s="75" t="n">
        <f>IF(ISERROR(G77/(E77+G77)),"",(G77/(E77+G77)))</f>
        <v>0.391929779553243</v>
      </c>
      <c r="I77" s="14" t="n">
        <v>24454</v>
      </c>
      <c r="J77" s="75" t="n">
        <f>IF(ISERROR(I77/(I77+K77)),"",(I77/(I77+K77)))</f>
        <v>0.544099323602706</v>
      </c>
      <c r="K77" s="14" t="n">
        <v>20490</v>
      </c>
      <c r="L77" s="75" t="n">
        <f>IF(ISERROR(K77/(I77+K77)),"",(K77/(I77+K77)))</f>
        <v>0.455900676397294</v>
      </c>
      <c r="M77" s="14" t="n">
        <f>'Focused Minority Races'!I77</f>
        <v>22733</v>
      </c>
      <c r="N77" s="75" t="n">
        <f>IF(ISERROR(M77/(M77+O77)),"",(M77/(M77+O77)))</f>
        <v>0.489893112662701</v>
      </c>
      <c r="O77" s="14" t="n">
        <f>'Focused Minority Races'!K77</f>
        <v>23671</v>
      </c>
      <c r="P77" s="75" t="n">
        <f>IF(ISERROR(O77/(M77+O77)),"",(O77/(M77+O77)))</f>
        <v>0.510106887337298</v>
      </c>
      <c r="Q77" s="14" t="n">
        <f>'Focused Minority Races'!M77</f>
        <v>30796</v>
      </c>
      <c r="R77" s="75" t="n">
        <f>IF(ISERROR(Q77/(Q77+S77)),"",(Q77/(Q77+S77)))</f>
        <v>0.564680858866458</v>
      </c>
      <c r="S77" s="14" t="n">
        <f>'Focused Minority Races'!O77</f>
        <v>23741</v>
      </c>
      <c r="T77" s="75" t="n">
        <f>IF(ISERROR(S77/(Q77+S77)),"",(S77/(Q77+S77)))</f>
        <v>0.435319141133542</v>
      </c>
      <c r="U77" s="14" t="n">
        <f>'Focused Minority Races'!Q77</f>
        <v>25356</v>
      </c>
      <c r="V77" s="75" t="n">
        <f>IF(ISERROR(U77/(U77+W77)),"",(U77/(U77+W77)))</f>
        <v>0.5602545406337</v>
      </c>
      <c r="W77" s="14" t="n">
        <f>'Focused Minority Races'!S77</f>
        <v>19902</v>
      </c>
      <c r="X77" s="75" t="n">
        <f>IF(ISERROR(W77/(U77+W77)),"",(W77/(U77+W77)))</f>
        <v>0.4397454593663</v>
      </c>
      <c r="Y77" s="14" t="n">
        <v>15109</v>
      </c>
      <c r="Z77" s="75" t="n">
        <f>IF(ISERROR(Y77/(Y77+AA77)),"",(Y77/(Y77+AA77)))</f>
        <v>0.50525013376137</v>
      </c>
      <c r="AA77" s="14" t="n">
        <v>14795</v>
      </c>
      <c r="AB77" s="75" t="n">
        <f>IF(ISERROR(AA77/(Y77+AA77)),"",(AA77/(Y77+AA77)))</f>
        <v>0.49474986623863</v>
      </c>
      <c r="AC77" s="14" t="n">
        <v>22926</v>
      </c>
      <c r="AD77" s="75" t="n">
        <f>IF(ISERROR(AC77/(AC77+AE77)),"",(AC77/(AC77+AE77)))</f>
        <v>0.510317195325543</v>
      </c>
      <c r="AE77" s="14" t="n">
        <v>21999</v>
      </c>
      <c r="AF77" s="75" t="n">
        <f>IF(ISERROR(AE77/(AC77+AE77)),"",(AE77/(AC77+AE77)))</f>
        <v>0.489682804674457</v>
      </c>
      <c r="AG77" s="14" t="n">
        <f>'Focused Minority Races'!U77</f>
        <v>26287</v>
      </c>
      <c r="AH77" s="75" t="n">
        <f>IF(ISERROR(AG77/(AG77+AI77)),"",(AG77/(AG77+AI77)))</f>
        <v>0.585430493073805</v>
      </c>
      <c r="AI77" s="14" t="n">
        <f>'Focused Minority Races'!W77</f>
        <v>18615</v>
      </c>
      <c r="AJ77" s="75" t="n">
        <f>IF(ISERROR(AI77/(AG77+AI77)),"",(AI77/(AG77+AI77)))</f>
        <v>0.414569506926195</v>
      </c>
      <c r="AK77" s="14" t="n">
        <v>12228</v>
      </c>
      <c r="AL77" s="75" t="n">
        <f>IF(ISERROR(AK77/(AK77+AM77)),"",(AK77/(AK77+AM77)))</f>
        <v>0.39431169584986</v>
      </c>
      <c r="AM77" s="14" t="n">
        <v>18783</v>
      </c>
      <c r="AN77" s="75" t="n">
        <f>IF(ISERROR(AM77/(AK77+AM77)),"",(AM77/(AK77+AM77)))</f>
        <v>0.60568830415014</v>
      </c>
      <c r="AO77" s="14" t="n">
        <v>23375</v>
      </c>
      <c r="AP77" s="75" t="n">
        <f>IF(ISERROR(AO77/(AO77+AQ77)),"",(AO77/(AO77+AQ77)))</f>
        <v>0.54280937231498</v>
      </c>
      <c r="AQ77" s="14" t="n">
        <v>19688</v>
      </c>
      <c r="AR77" s="75" t="n">
        <f>IF(ISERROR(AQ77/(AO77+AQ77)),"",(AQ77/(AO77+AQ77)))</f>
        <v>0.45719062768502</v>
      </c>
      <c r="AS77" s="14" t="n">
        <v>11890</v>
      </c>
      <c r="AT77" s="75" t="n">
        <f>IF(ISERROR(AS77/(AS77+AU77)),"",(AS77/(AS77+AU77)))</f>
        <v>0.405788198355005</v>
      </c>
      <c r="AU77" s="14" t="n">
        <v>17411</v>
      </c>
      <c r="AV77" s="75" t="n">
        <f>IF(ISERROR(AU77/(AS77+AU77)),"",(AU77/(AS77+AU77)))</f>
        <v>0.594211801644995</v>
      </c>
      <c r="AW77" s="14" t="n">
        <v>25596</v>
      </c>
      <c r="AX77" s="75" t="n">
        <f>IF(ISERROR(AW77/(AW77+AY77)),"",(AW77/(AW77+AY77)))</f>
        <v>0.576434555445455</v>
      </c>
      <c r="AY77" s="14" t="n">
        <v>18808</v>
      </c>
      <c r="AZ77" s="75" t="n">
        <f>IF(ISERROR(AY77/(AW77+AY77)),"",(AY77/(AW77+AY77)))</f>
        <v>0.423565444554545</v>
      </c>
      <c r="BA77" s="14" t="n">
        <f>'Focused Minority Races'!Y77</f>
        <v>11341</v>
      </c>
      <c r="BB77" s="75" t="n">
        <f>IF(ISERROR(BA77/(BA77+BC77)),"",(BA77/(BA77+BC77)))</f>
        <v>0.382599014911275</v>
      </c>
      <c r="BC77" s="14" t="n">
        <f>'Focused Minority Races'!AA77</f>
        <v>18301</v>
      </c>
      <c r="BD77" s="75" t="n">
        <f>IF(ISERROR(BC77/(BA77+BC77)),"",(BC77/(BA77+BC77)))</f>
        <v>0.617400985088725</v>
      </c>
      <c r="BE77" s="78" t="n">
        <v>5474</v>
      </c>
      <c r="BF77" s="78"/>
      <c r="BG77" s="78" t="n">
        <v>1479</v>
      </c>
      <c r="BH77" s="78"/>
      <c r="BI77" s="78" t="n">
        <v>6032</v>
      </c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</row>
    <row r="78" ht="12.75">
      <c r="A78" s="71" t="n">
        <v>76</v>
      </c>
      <c r="B78" s="108" t="n">
        <f>((E78+Q78)*1.3)+((U78+AG78+AO78+AW78)*0.65)+((I78)*2.6)+((Y78+AK78+AS78+BA78)*0.65)+((M78+AC78)*1.3)</f>
        <v>270849.15</v>
      </c>
      <c r="C78" s="78"/>
      <c r="D78" s="108" t="n">
        <f>((G78+S78)*1.3)+((W78+AI78+AQ78+AY78)*0.65)+((K78)*2.6)+((AA78+AM78+AU78+BC78)*0.65)+((O78+AE78)*1.3)</f>
        <v>197674.75</v>
      </c>
      <c r="E78" s="14" t="n">
        <f>'Focused Minority Races'!E78</f>
        <v>29712</v>
      </c>
      <c r="F78" s="75" t="n">
        <f>IF(ISERROR(E78/(E78+G78)),"",(E78/(E78+G78)))</f>
        <v>0.627921721120926</v>
      </c>
      <c r="G78" s="14" t="n">
        <f>'Focused Minority Races'!G78</f>
        <v>17606</v>
      </c>
      <c r="H78" s="75" t="n">
        <f>IF(ISERROR(G78/(E78+G78)),"",(G78/(E78+G78)))</f>
        <v>0.372078278879074</v>
      </c>
      <c r="I78" s="14" t="n">
        <v>21782</v>
      </c>
      <c r="J78" s="75" t="n">
        <f>IF(ISERROR(I78/(I78+K78)),"",(I78/(I78+K78)))</f>
        <v>0.574344100197759</v>
      </c>
      <c r="K78" s="14" t="n">
        <v>16143</v>
      </c>
      <c r="L78" s="75" t="n">
        <f>IF(ISERROR(K78/(I78+K78)),"",(K78/(I78+K78)))</f>
        <v>0.425655899802241</v>
      </c>
      <c r="M78" s="14" t="n">
        <f>'Focused Minority Races'!I78</f>
        <v>21016</v>
      </c>
      <c r="N78" s="75" t="n">
        <f>IF(ISERROR(M78/(M78+O78)),"",(M78/(M78+O78)))</f>
        <v>0.555376443540076</v>
      </c>
      <c r="O78" s="14" t="n">
        <f>'Focused Minority Races'!K78</f>
        <v>16825</v>
      </c>
      <c r="P78" s="75" t="n">
        <f>IF(ISERROR(O78/(M78+O78)),"",(O78/(M78+O78)))</f>
        <v>0.444623556459924</v>
      </c>
      <c r="Q78" s="14" t="n">
        <f>'Focused Minority Races'!M78</f>
        <v>28046</v>
      </c>
      <c r="R78" s="75" t="n">
        <f>IF(ISERROR(Q78/(Q78+S78)),"",(Q78/(Q78+S78)))</f>
        <v>0.596723404255319</v>
      </c>
      <c r="S78" s="14" t="n">
        <f>'Focused Minority Races'!O78</f>
        <v>18954</v>
      </c>
      <c r="T78" s="75" t="n">
        <f>IF(ISERROR(S78/(Q78+S78)),"",(S78/(Q78+S78)))</f>
        <v>0.403276595744681</v>
      </c>
      <c r="U78" s="14" t="n">
        <f>'Focused Minority Races'!Q78</f>
        <v>22064</v>
      </c>
      <c r="V78" s="75" t="n">
        <f>IF(ISERROR(U78/(U78+W78)),"",(U78/(U78+W78)))</f>
        <v>0.604758250191865</v>
      </c>
      <c r="W78" s="14" t="n">
        <f>'Focused Minority Races'!S78</f>
        <v>14420</v>
      </c>
      <c r="X78" s="75" t="n">
        <f>IF(ISERROR(W78/(U78+W78)),"",(W78/(U78+W78)))</f>
        <v>0.395241749808135</v>
      </c>
      <c r="Y78" s="14" t="n">
        <v>12265</v>
      </c>
      <c r="Z78" s="75" t="n">
        <f>IF(ISERROR(Y78/(Y78+AA78)),"",(Y78/(Y78+AA78)))</f>
        <v>0.552527254707631</v>
      </c>
      <c r="AA78" s="14" t="n">
        <v>9933</v>
      </c>
      <c r="AB78" s="75" t="n">
        <f>IF(ISERROR(AA78/(Y78+AA78)),"",(AA78/(Y78+AA78)))</f>
        <v>0.447472745292369</v>
      </c>
      <c r="AC78" s="14" t="n">
        <v>20876</v>
      </c>
      <c r="AD78" s="75" t="n">
        <f>IF(ISERROR(AC78/(AC78+AE78)),"",(AC78/(AC78+AE78)))</f>
        <v>0.574400176095091</v>
      </c>
      <c r="AE78" s="14" t="n">
        <v>15468</v>
      </c>
      <c r="AF78" s="75" t="n">
        <f>IF(ISERROR(AE78/(AC78+AE78)),"",(AE78/(AC78+AE78)))</f>
        <v>0.425599823904909</v>
      </c>
      <c r="AG78" s="14" t="n">
        <f>'Focused Minority Races'!U78</f>
        <v>22865</v>
      </c>
      <c r="AH78" s="75" t="n">
        <f>IF(ISERROR(AG78/(AG78+AI78)),"",(AG78/(AG78+AI78)))</f>
        <v>0.628763921352949</v>
      </c>
      <c r="AI78" s="14" t="n">
        <f>'Focused Minority Races'!W78</f>
        <v>13500</v>
      </c>
      <c r="AJ78" s="75" t="n">
        <f>IF(ISERROR(AI78/(AG78+AI78)),"",(AI78/(AG78+AI78)))</f>
        <v>0.371236078647051</v>
      </c>
      <c r="AK78" s="14" t="n">
        <v>10470</v>
      </c>
      <c r="AL78" s="75" t="n">
        <f>IF(ISERROR(AK78/(AK78+AM78)),"",(AK78/(AK78+AM78)))</f>
        <v>0.457845023613783</v>
      </c>
      <c r="AM78" s="14" t="n">
        <v>12398</v>
      </c>
      <c r="AN78" s="75" t="n">
        <f>IF(ISERROR(AM78/(AK78+AM78)),"",(AM78/(AK78+AM78)))</f>
        <v>0.542154976386217</v>
      </c>
      <c r="AO78" s="14" t="n">
        <v>20490</v>
      </c>
      <c r="AP78" s="75" t="n">
        <f>IF(ISERROR(AO78/(AO78+AQ78)),"",(AO78/(AO78+AQ78)))</f>
        <v>0.590660132603056</v>
      </c>
      <c r="AQ78" s="14" t="n">
        <v>14200</v>
      </c>
      <c r="AR78" s="75" t="n">
        <f>IF(ISERROR(AQ78/(AO78+AQ78)),"",(AQ78/(AO78+AQ78)))</f>
        <v>0.409339867396944</v>
      </c>
      <c r="AS78" s="14" t="n">
        <v>9996</v>
      </c>
      <c r="AT78" s="75" t="n">
        <f>IF(ISERROR(AS78/(AS78+AU78)),"",(AS78/(AS78+AU78)))</f>
        <v>0.46211455781055</v>
      </c>
      <c r="AU78" s="14" t="n">
        <v>11635</v>
      </c>
      <c r="AV78" s="75" t="n">
        <f>IF(ISERROR(AU78/(AS78+AU78)),"",(AU78/(AS78+AU78)))</f>
        <v>0.53788544218945</v>
      </c>
      <c r="AW78" s="14" t="n">
        <v>22318</v>
      </c>
      <c r="AX78" s="75" t="n">
        <f>IF(ISERROR(AW78/(AW78+AY78)),"",(AW78/(AW78+AY78)))</f>
        <v>0.622625191798019</v>
      </c>
      <c r="AY78" s="14" t="n">
        <v>13527</v>
      </c>
      <c r="AZ78" s="75" t="n">
        <f>IF(ISERROR(AY78/(AW78+AY78)),"",(AY78/(AW78+AY78)))</f>
        <v>0.377374808201981</v>
      </c>
      <c r="BA78" s="14" t="n">
        <f>'Focused Minority Races'!Y78</f>
        <v>9795</v>
      </c>
      <c r="BB78" s="75" t="n">
        <f>IF(ISERROR(BA78/(BA78+BC78)),"",(BA78/(BA78+BC78)))</f>
        <v>0.444843090058586</v>
      </c>
      <c r="BC78" s="14" t="n">
        <f>'Focused Minority Races'!AA78</f>
        <v>12224</v>
      </c>
      <c r="BD78" s="75" t="n">
        <f>IF(ISERROR(BC78/(BA78+BC78)),"",(BC78/(BA78+BC78)))</f>
        <v>0.555156909941414</v>
      </c>
      <c r="BE78" s="78" t="n">
        <v>5663</v>
      </c>
      <c r="BF78" s="78"/>
      <c r="BG78" s="78" t="n">
        <v>1243</v>
      </c>
      <c r="BH78" s="78"/>
      <c r="BI78" s="78" t="n">
        <v>4277</v>
      </c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</row>
    <row r="79" ht="12.75">
      <c r="A79" s="71" t="n">
        <v>77</v>
      </c>
      <c r="B79" s="108" t="n">
        <f>((E79+Q79)*1.3)+((U79+AG79+AO79+AW79)*0.65)+((I79)*2.6)+((Y79+AK79+AS79+BA79)*0.65)+((M79+AC79)*1.3)</f>
        <v>137704.45</v>
      </c>
      <c r="C79" s="77"/>
      <c r="D79" s="108" t="n">
        <f>((G79+S79)*1.3)+((W79+AI79+AQ79+AY79)*0.65)+((K79)*2.6)+((AA79+AM79+AU79+BC79)*0.65)+((O79+AE79)*1.3)</f>
        <v>424405.15</v>
      </c>
      <c r="E79" s="14" t="n">
        <f>'Focused Minority Races'!E79</f>
        <v>16873</v>
      </c>
      <c r="F79" s="75" t="n">
        <f>IF(ISERROR(E79/(E79+G79)),"",(E79/(E79+G79)))</f>
        <v>0.306675875606609</v>
      </c>
      <c r="G79" s="14" t="n">
        <f>'Focused Minority Races'!G79</f>
        <v>38146</v>
      </c>
      <c r="H79" s="75" t="n">
        <f>IF(ISERROR(G79/(E79+G79)),"",(G79/(E79+G79)))</f>
        <v>0.693324124393391</v>
      </c>
      <c r="I79" s="14" t="n">
        <v>10681</v>
      </c>
      <c r="J79" s="75" t="n">
        <f>IF(ISERROR(I79/(I79+K79)),"",(I79/(I79+K79)))</f>
        <v>0.237656587232717</v>
      </c>
      <c r="K79" s="14" t="n">
        <v>34262</v>
      </c>
      <c r="L79" s="75" t="n">
        <f>IF(ISERROR(K79/(I79+K79)),"",(K79/(I79+K79)))</f>
        <v>0.762343412767283</v>
      </c>
      <c r="M79" s="14" t="n">
        <f>'Focused Minority Races'!I79</f>
        <v>9786</v>
      </c>
      <c r="N79" s="75" t="n">
        <f>IF(ISERROR(M79/(M79+O79)),"",(M79/(M79+O79)))</f>
        <v>0.219559803459649</v>
      </c>
      <c r="O79" s="14" t="n">
        <f>'Focused Minority Races'!K79</f>
        <v>34785</v>
      </c>
      <c r="P79" s="75" t="n">
        <f>IF(ISERROR(O79/(M79+O79)),"",(O79/(M79+O79)))</f>
        <v>0.780440196540351</v>
      </c>
      <c r="Q79" s="14" t="n">
        <f>'Focused Minority Races'!M79</f>
        <v>15075</v>
      </c>
      <c r="R79" s="75" t="n">
        <f>IF(ISERROR(Q79/(Q79+S79)),"",(Q79/(Q79+S79)))</f>
        <v>0.272934658627994</v>
      </c>
      <c r="S79" s="14" t="n">
        <f>'Focused Minority Races'!O79</f>
        <v>40158</v>
      </c>
      <c r="T79" s="75" t="n">
        <f>IF(ISERROR(S79/(Q79+S79)),"",(S79/(Q79+S79)))</f>
        <v>0.727065341372006</v>
      </c>
      <c r="U79" s="14" t="n">
        <f>'Focused Minority Races'!Q79</f>
        <v>11265</v>
      </c>
      <c r="V79" s="75" t="n">
        <f>IF(ISERROR(U79/(U79+W79)),"",(U79/(U79+W79)))</f>
        <v>0.266753492777646</v>
      </c>
      <c r="W79" s="14" t="n">
        <f>'Focused Minority Races'!S79</f>
        <v>30965</v>
      </c>
      <c r="X79" s="75" t="n">
        <f>IF(ISERROR(W79/(U79+W79)),"",(W79/(U79+W79)))</f>
        <v>0.733246507222354</v>
      </c>
      <c r="Y79" s="14" t="n">
        <v>6797</v>
      </c>
      <c r="Z79" s="75" t="n">
        <f>IF(ISERROR(Y79/(Y79+AA79)),"",(Y79/(Y79+AA79)))</f>
        <v>0.223813757450031</v>
      </c>
      <c r="AA79" s="14" t="n">
        <v>23572</v>
      </c>
      <c r="AB79" s="75" t="n">
        <f>IF(ISERROR(AA79/(Y79+AA79)),"",(AA79/(Y79+AA79)))</f>
        <v>0.776186242549969</v>
      </c>
      <c r="AC79" s="14" t="n">
        <v>10173</v>
      </c>
      <c r="AD79" s="75" t="n">
        <f>IF(ISERROR(AC79/(AC79+AE79)),"",(AC79/(AC79+AE79)))</f>
        <v>0.232472577696527</v>
      </c>
      <c r="AE79" s="14" t="n">
        <v>33587</v>
      </c>
      <c r="AF79" s="75" t="n">
        <f>IF(ISERROR(AE79/(AC79+AE79)),"",(AE79/(AC79+AE79)))</f>
        <v>0.767527422303473</v>
      </c>
      <c r="AG79" s="14" t="n">
        <f>'Focused Minority Races'!U79</f>
        <v>11770</v>
      </c>
      <c r="AH79" s="75" t="n">
        <f>IF(ISERROR(AG79/(AG79+AI79)),"",(AG79/(AG79+AI79)))</f>
        <v>0.28077959874997</v>
      </c>
      <c r="AI79" s="14" t="n">
        <f>'Focused Minority Races'!W79</f>
        <v>30149</v>
      </c>
      <c r="AJ79" s="75" t="n">
        <f>IF(ISERROR(AI79/(AG79+AI79)),"",(AI79/(AG79+AI79)))</f>
        <v>0.71922040125003</v>
      </c>
      <c r="AK79" s="14" t="n">
        <v>5318</v>
      </c>
      <c r="AL79" s="75" t="n">
        <f>IF(ISERROR(AK79/(AK79+AM79)),"",(AK79/(AK79+AM79)))</f>
        <v>0.171487536680533</v>
      </c>
      <c r="AM79" s="14" t="n">
        <v>25693</v>
      </c>
      <c r="AN79" s="75" t="n">
        <f>IF(ISERROR(AM79/(AK79+AM79)),"",(AM79/(AK79+AM79)))</f>
        <v>0.828512463319467</v>
      </c>
      <c r="AO79" s="14" t="n">
        <v>9657</v>
      </c>
      <c r="AP79" s="75" t="n">
        <f>IF(ISERROR(AO79/(AO79+AQ79)),"",(AO79/(AO79+AQ79)))</f>
        <v>0.238768698232167</v>
      </c>
      <c r="AQ79" s="14" t="n">
        <v>30788</v>
      </c>
      <c r="AR79" s="75" t="n">
        <f>IF(ISERROR(AQ79/(AO79+AQ79)),"",(AQ79/(AO79+AQ79)))</f>
        <v>0.761231301767833</v>
      </c>
      <c r="AS79" s="14" t="n">
        <v>4747</v>
      </c>
      <c r="AT79" s="75" t="n">
        <f>IF(ISERROR(AS79/(AS79+AU79)),"",(AS79/(AS79+AU79)))</f>
        <v>0.157128198338354</v>
      </c>
      <c r="AU79" s="14" t="n">
        <v>25464</v>
      </c>
      <c r="AV79" s="75" t="n">
        <f>IF(ISERROR(AU79/(AS79+AU79)),"",(AU79/(AS79+AU79)))</f>
        <v>0.842871801661646</v>
      </c>
      <c r="AW79" s="14" t="n">
        <v>11217</v>
      </c>
      <c r="AX79" s="75" t="n">
        <f>IF(ISERROR(AW79/(AW79+AY79)),"",(AW79/(AW79+AY79)))</f>
        <v>0.271993210475267</v>
      </c>
      <c r="AY79" s="14" t="n">
        <v>30023</v>
      </c>
      <c r="AZ79" s="75" t="n">
        <f>IF(ISERROR(AY79/(AW79+AY79)),"",(AY79/(AW79+AY79)))</f>
        <v>0.728006789524733</v>
      </c>
      <c r="BA79" s="14" t="n">
        <f>'Focused Minority Races'!Y79</f>
        <v>4544</v>
      </c>
      <c r="BB79" s="75" t="n">
        <f>IF(ISERROR(BA79/(BA79+BC79)),"",(BA79/(BA79+BC79)))</f>
        <v>0.149370500641005</v>
      </c>
      <c r="BC79" s="14" t="n">
        <f>'Focused Minority Races'!AA79</f>
        <v>25877</v>
      </c>
      <c r="BD79" s="75" t="n">
        <f>IF(ISERROR(BC79/(BA79+BC79)),"",(BC79/(BA79+BC79)))</f>
        <v>0.850629499358995</v>
      </c>
      <c r="BE79" s="78" t="n">
        <v>1781</v>
      </c>
      <c r="BF79" s="78"/>
      <c r="BG79" s="78" t="n">
        <v>603</v>
      </c>
      <c r="BH79" s="78"/>
      <c r="BI79" s="78" t="n">
        <v>2235</v>
      </c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</row>
    <row r="80" ht="12.75">
      <c r="A80" s="71" t="n">
        <v>78</v>
      </c>
      <c r="B80" s="108" t="n">
        <f>((E80+Q80)*1.3)+((U80+AG80+AO80+AW80)*0.65)+((I80)*2.6)+((Y80+AK80+AS80+BA80)*0.65)+((M80+AC80)*1.3)</f>
        <v>280343.05</v>
      </c>
      <c r="C80" s="78"/>
      <c r="D80" s="108" t="n">
        <f>((G80+S80)*1.3)+((W80+AI80+AQ80+AY80)*0.65)+((K80)*2.6)+((AA80+AM80+AU80+BC80)*0.65)+((O80+AE80)*1.3)</f>
        <v>113666.8</v>
      </c>
      <c r="E80" s="14" t="n">
        <f>'Focused Minority Races'!E80</f>
        <v>29326</v>
      </c>
      <c r="F80" s="75" t="n">
        <f>IF(ISERROR(E80/(E80+G80)),"",(E80/(E80+G80)))</f>
        <v>0.763658142805062</v>
      </c>
      <c r="G80" s="14" t="n">
        <f>'Focused Minority Races'!G80</f>
        <v>9076</v>
      </c>
      <c r="H80" s="75" t="n">
        <f>IF(ISERROR(G80/(E80+G80)),"",(G80/(E80+G80)))</f>
        <v>0.236341857194938</v>
      </c>
      <c r="I80" s="14" t="n">
        <v>24022</v>
      </c>
      <c r="J80" s="75" t="n">
        <f>IF(ISERROR(I80/(I80+K80)),"",(I80/(I80+K80)))</f>
        <v>0.746906286922455</v>
      </c>
      <c r="K80" s="14" t="n">
        <v>8140</v>
      </c>
      <c r="L80" s="75" t="n">
        <f>IF(ISERROR(K80/(I80+K80)),"",(K80/(I80+K80)))</f>
        <v>0.253093713077545</v>
      </c>
      <c r="M80" s="14" t="n">
        <f>'Focused Minority Races'!I80</f>
        <v>23364</v>
      </c>
      <c r="N80" s="75" t="n">
        <f>IF(ISERROR(M80/(M80+O80)),"",(M80/(M80+O80)))</f>
        <v>0.698558871015966</v>
      </c>
      <c r="O80" s="14" t="n">
        <f>'Focused Minority Races'!K80</f>
        <v>10082</v>
      </c>
      <c r="P80" s="75" t="n">
        <f>IF(ISERROR(O80/(M80+O80)),"",(O80/(M80+O80)))</f>
        <v>0.301441128984034</v>
      </c>
      <c r="Q80" s="14" t="n">
        <f>'Focused Minority Races'!M80</f>
        <v>27779</v>
      </c>
      <c r="R80" s="75" t="n">
        <f>IF(ISERROR(Q80/(Q80+S80)),"",(Q80/(Q80+S80)))</f>
        <v>0.72662830238033</v>
      </c>
      <c r="S80" s="14" t="n">
        <f>'Focused Minority Races'!O80</f>
        <v>10451</v>
      </c>
      <c r="T80" s="75" t="n">
        <f>IF(ISERROR(S80/(Q80+S80)),"",(S80/(Q80+S80)))</f>
        <v>0.27337169761967</v>
      </c>
      <c r="U80" s="14" t="n">
        <f>'Focused Minority Races'!Q80</f>
        <v>21208</v>
      </c>
      <c r="V80" s="75" t="n">
        <f>IF(ISERROR(U80/(U80+W80)),"",(U80/(U80+W80)))</f>
        <v>0.716123586020598</v>
      </c>
      <c r="W80" s="14" t="n">
        <f>'Focused Minority Races'!S80</f>
        <v>8407</v>
      </c>
      <c r="X80" s="75" t="n">
        <f>IF(ISERROR(W80/(U80+W80)),"",(W80/(U80+W80)))</f>
        <v>0.283876413979402</v>
      </c>
      <c r="Y80" s="14" t="n">
        <v>12286</v>
      </c>
      <c r="Z80" s="75" t="n">
        <f>IF(ISERROR(Y80/(Y80+AA80)),"",(Y80/(Y80+AA80)))</f>
        <v>0.651258945136496</v>
      </c>
      <c r="AA80" s="14" t="n">
        <v>6579</v>
      </c>
      <c r="AB80" s="75" t="n">
        <f>IF(ISERROR(AA80/(Y80+AA80)),"",(AA80/(Y80+AA80)))</f>
        <v>0.348741054863504</v>
      </c>
      <c r="AC80" s="14" t="n">
        <v>22593</v>
      </c>
      <c r="AD80" s="75" t="n">
        <f>IF(ISERROR(AC80/(AC80+AE80)),"",(AC80/(AC80+AE80)))</f>
        <v>0.694634896233666</v>
      </c>
      <c r="AE80" s="14" t="n">
        <v>9932</v>
      </c>
      <c r="AF80" s="75" t="n">
        <f>IF(ISERROR(AE80/(AC80+AE80)),"",(AE80/(AC80+AE80)))</f>
        <v>0.305365103766334</v>
      </c>
      <c r="AG80" s="14" t="n">
        <f>'Focused Minority Races'!U80</f>
        <v>21806</v>
      </c>
      <c r="AH80" s="75" t="n">
        <f>IF(ISERROR(AG80/(AG80+AI80)),"",(AG80/(AG80+AI80)))</f>
        <v>0.738935953913928</v>
      </c>
      <c r="AI80" s="14" t="n">
        <f>'Focused Minority Races'!W80</f>
        <v>7704</v>
      </c>
      <c r="AJ80" s="75" t="n">
        <f>IF(ISERROR(AI80/(AG80+AI80)),"",(AI80/(AG80+AI80)))</f>
        <v>0.261064046086073</v>
      </c>
      <c r="AK80" s="14" t="n">
        <v>10763</v>
      </c>
      <c r="AL80" s="75" t="n">
        <f>IF(ISERROR(AK80/(AK80+AM80)),"",(AK80/(AK80+AM80)))</f>
        <v>0.559291207649137</v>
      </c>
      <c r="AM80" s="14" t="n">
        <v>8481</v>
      </c>
      <c r="AN80" s="75" t="n">
        <f>IF(ISERROR(AM80/(AK80+AM80)),"",(AM80/(AK80+AM80)))</f>
        <v>0.440708792350863</v>
      </c>
      <c r="AO80" s="14" t="n">
        <v>20216</v>
      </c>
      <c r="AP80" s="75" t="n">
        <f>IF(ISERROR(AO80/(AO80+AQ80)),"",(AO80/(AO80+AQ80)))</f>
        <v>0.712056637666866</v>
      </c>
      <c r="AQ80" s="14" t="n">
        <v>8175</v>
      </c>
      <c r="AR80" s="75" t="n">
        <f>IF(ISERROR(AQ80/(AO80+AQ80)),"",(AQ80/(AO80+AQ80)))</f>
        <v>0.287943362333134</v>
      </c>
      <c r="AS80" s="14" t="n">
        <v>10787</v>
      </c>
      <c r="AT80" s="75" t="n">
        <f>IF(ISERROR(AS80/(AS80+AU80)),"",(AS80/(AS80+AU80)))</f>
        <v>0.58144674428633</v>
      </c>
      <c r="AU80" s="14" t="n">
        <v>7765</v>
      </c>
      <c r="AV80" s="75" t="n">
        <f>IF(ISERROR(AU80/(AS80+AU80)),"",(AU80/(AS80+AU80)))</f>
        <v>0.41855325571367</v>
      </c>
      <c r="AW80" s="14" t="n">
        <v>21420</v>
      </c>
      <c r="AX80" s="75" t="n">
        <f>IF(ISERROR(AW80/(AW80+AY80)),"",(AW80/(AW80+AY80)))</f>
        <v>0.73093328783484</v>
      </c>
      <c r="AY80" s="14" t="n">
        <v>7885</v>
      </c>
      <c r="AZ80" s="75" t="n">
        <f>IF(ISERROR(AY80/(AW80+AY80)),"",(AY80/(AW80+AY80)))</f>
        <v>0.26906671216516</v>
      </c>
      <c r="BA80" s="14" t="n">
        <f>'Focused Minority Races'!Y80</f>
        <v>10599</v>
      </c>
      <c r="BB80" s="75" t="n">
        <f>IF(ISERROR(BA80/(BA80+BC80)),"",(BA80/(BA80+BC80)))</f>
        <v>0.562788721924282</v>
      </c>
      <c r="BC80" s="14" t="n">
        <f>'Focused Minority Races'!AA80</f>
        <v>8234</v>
      </c>
      <c r="BD80" s="75" t="n">
        <f>IF(ISERROR(BC80/(BA80+BC80)),"",(BC80/(BA80+BC80)))</f>
        <v>0.437211278075718</v>
      </c>
      <c r="BE80" s="78" t="n">
        <v>4607</v>
      </c>
      <c r="BF80" s="78"/>
      <c r="BG80" s="78" t="n">
        <v>1955</v>
      </c>
      <c r="BH80" s="78"/>
      <c r="BI80" s="78" t="n">
        <v>3613</v>
      </c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</row>
    <row r="81" ht="12.75">
      <c r="A81" s="71" t="n">
        <v>79</v>
      </c>
      <c r="B81" s="108" t="n">
        <f>((E81+Q81)*1.3)+((U81+AG81+AO81+AW81)*0.65)+((I81)*2.6)+((Y81+AK81+AS81+BA81)*0.65)+((M81+AC81)*1.3)</f>
        <v>191414.6</v>
      </c>
      <c r="C81" s="77"/>
      <c r="D81" s="108" t="n">
        <f>((G81+S81)*1.3)+((W81+AI81+AQ81+AY81)*0.65)+((K81)*2.6)+((AA81+AM81+AU81+BC81)*0.65)+((O81+AE81)*1.3)</f>
        <v>280852</v>
      </c>
      <c r="E81" s="14" t="n">
        <f>'Focused Minority Races'!E81</f>
        <v>21721</v>
      </c>
      <c r="F81" s="75" t="n">
        <f>IF(ISERROR(E81/(E81+G81)),"",(E81/(E81+G81)))</f>
        <v>0.463075086342899</v>
      </c>
      <c r="G81" s="14" t="n">
        <f>'Focused Minority Races'!G81</f>
        <v>25185</v>
      </c>
      <c r="H81" s="75" t="n">
        <f>IF(ISERROR(G81/(E81+G81)),"",(G81/(E81+G81)))</f>
        <v>0.536924913657101</v>
      </c>
      <c r="I81" s="14" t="n">
        <v>15368</v>
      </c>
      <c r="J81" s="75" t="n">
        <f>IF(ISERROR(I81/(I81+K81)),"",(I81/(I81+K81)))</f>
        <v>0.401200887612583</v>
      </c>
      <c r="K81" s="14" t="n">
        <v>22937</v>
      </c>
      <c r="L81" s="75" t="n">
        <f>IF(ISERROR(K81/(I81+K81)),"",(K81/(I81+K81)))</f>
        <v>0.598799112387417</v>
      </c>
      <c r="M81" s="14" t="n">
        <f>'Focused Minority Races'!I81</f>
        <v>14902</v>
      </c>
      <c r="N81" s="75" t="n">
        <f>IF(ISERROR(M81/(M81+O81)),"",(M81/(M81+O81)))</f>
        <v>0.384905465440645</v>
      </c>
      <c r="O81" s="14" t="n">
        <f>'Focused Minority Races'!K81</f>
        <v>23814</v>
      </c>
      <c r="P81" s="75" t="n">
        <f>IF(ISERROR(O81/(M81+O81)),"",(O81/(M81+O81)))</f>
        <v>0.615094534559355</v>
      </c>
      <c r="Q81" s="14" t="n">
        <f>'Focused Minority Races'!M81</f>
        <v>20207</v>
      </c>
      <c r="R81" s="75" t="n">
        <f>IF(ISERROR(Q81/(Q81+S81)),"",(Q81/(Q81+S81)))</f>
        <v>0.432957661981488</v>
      </c>
      <c r="S81" s="14" t="n">
        <f>'Focused Minority Races'!O81</f>
        <v>26465</v>
      </c>
      <c r="T81" s="75" t="n">
        <f>IF(ISERROR(S81/(Q81+S81)),"",(S81/(Q81+S81)))</f>
        <v>0.567042338018512</v>
      </c>
      <c r="U81" s="14" t="n">
        <f>'Focused Minority Races'!Q81</f>
        <v>15105</v>
      </c>
      <c r="V81" s="75" t="n">
        <f>IF(ISERROR(U81/(U81+W81)),"",(U81/(U81+W81)))</f>
        <v>0.427020608939021</v>
      </c>
      <c r="W81" s="14" t="n">
        <f>'Focused Minority Races'!S81</f>
        <v>20268</v>
      </c>
      <c r="X81" s="75" t="n">
        <f>IF(ISERROR(W81/(U81+W81)),"",(W81/(U81+W81)))</f>
        <v>0.572979391060979</v>
      </c>
      <c r="Y81" s="14" t="n">
        <v>8880</v>
      </c>
      <c r="Z81" s="75" t="n">
        <f>IF(ISERROR(Y81/(Y81+AA81)),"",(Y81/(Y81+AA81)))</f>
        <v>0.374968330377502</v>
      </c>
      <c r="AA81" s="14" t="n">
        <v>14802</v>
      </c>
      <c r="AB81" s="75" t="n">
        <f>IF(ISERROR(AA81/(Y81+AA81)),"",(AA81/(Y81+AA81)))</f>
        <v>0.625031669622498</v>
      </c>
      <c r="AC81" s="14" t="n">
        <v>15084</v>
      </c>
      <c r="AD81" s="75" t="n">
        <f>IF(ISERROR(AC81/(AC81+AE81)),"",(AC81/(AC81+AE81)))</f>
        <v>0.402454642475987</v>
      </c>
      <c r="AE81" s="14" t="n">
        <v>22396</v>
      </c>
      <c r="AF81" s="75" t="n">
        <f>IF(ISERROR(AE81/(AC81+AE81)),"",(AE81/(AC81+AE81)))</f>
        <v>0.597545357524013</v>
      </c>
      <c r="AG81" s="14" t="n">
        <f>'Focused Minority Races'!U81</f>
        <v>15714</v>
      </c>
      <c r="AH81" s="75" t="n">
        <f>IF(ISERROR(AG81/(AG81+AI81)),"",(AG81/(AG81+AI81)))</f>
        <v>0.446420454545455</v>
      </c>
      <c r="AI81" s="14" t="n">
        <f>'Focused Minority Races'!W81</f>
        <v>19486</v>
      </c>
      <c r="AJ81" s="75" t="n">
        <f>IF(ISERROR(AI81/(AG81+AI81)),"",(AI81/(AG81+AI81)))</f>
        <v>0.553579545454545</v>
      </c>
      <c r="AK81" s="14" t="n">
        <v>7334</v>
      </c>
      <c r="AL81" s="75" t="n">
        <f>IF(ISERROR(AK81/(AK81+AM81)),"",(AK81/(AK81+AM81)))</f>
        <v>0.302295865792836</v>
      </c>
      <c r="AM81" s="14" t="n">
        <v>16927</v>
      </c>
      <c r="AN81" s="75" t="n">
        <f>IF(ISERROR(AM81/(AK81+AM81)),"",(AM81/(AK81+AM81)))</f>
        <v>0.697704134207164</v>
      </c>
      <c r="AO81" s="14" t="n">
        <v>13610</v>
      </c>
      <c r="AP81" s="75" t="n">
        <f>IF(ISERROR(AO81/(AO81+AQ81)),"",(AO81/(AO81+AQ81)))</f>
        <v>0.404505736194496</v>
      </c>
      <c r="AQ81" s="14" t="n">
        <v>20036</v>
      </c>
      <c r="AR81" s="75" t="n">
        <f>IF(ISERROR(AQ81/(AO81+AQ81)),"",(AQ81/(AO81+AQ81)))</f>
        <v>0.595494263805504</v>
      </c>
      <c r="AS81" s="14" t="n">
        <v>6708</v>
      </c>
      <c r="AT81" s="75" t="n">
        <f>IF(ISERROR(AS81/(AS81+AU81)),"",(AS81/(AS81+AU81)))</f>
        <v>0.288379691328834</v>
      </c>
      <c r="AU81" s="14" t="n">
        <v>16553</v>
      </c>
      <c r="AV81" s="75" t="n">
        <f>IF(ISERROR(AU81/(AS81+AU81)),"",(AU81/(AS81+AU81)))</f>
        <v>0.711620308671166</v>
      </c>
      <c r="AW81" s="14" t="n">
        <v>15340</v>
      </c>
      <c r="AX81" s="75" t="n">
        <f>IF(ISERROR(AW81/(AW81+AY81)),"",(AW81/(AW81+AY81)))</f>
        <v>0.441337246101617</v>
      </c>
      <c r="AY81" s="14" t="n">
        <v>19418</v>
      </c>
      <c r="AZ81" s="75" t="n">
        <f>IF(ISERROR(AY81/(AW81+AY81)),"",(AY81/(AW81+AY81)))</f>
        <v>0.558662753898383</v>
      </c>
      <c r="BA81" s="14" t="n">
        <f>'Focused Minority Races'!Y81</f>
        <v>6493</v>
      </c>
      <c r="BB81" s="75" t="n">
        <f>IF(ISERROR(BA81/(BA81+BC81)),"",(BA81/(BA81+BC81)))</f>
        <v>0.274952360787635</v>
      </c>
      <c r="BC81" s="14" t="n">
        <f>'Focused Minority Races'!AA81</f>
        <v>17122</v>
      </c>
      <c r="BD81" s="75" t="n">
        <f>IF(ISERROR(BC81/(BA81+BC81)),"",(BC81/(BA81+BC81)))</f>
        <v>0.725047639212365</v>
      </c>
      <c r="BE81" s="78" t="n">
        <v>2595</v>
      </c>
      <c r="BF81" s="78"/>
      <c r="BG81" s="78" t="n">
        <v>976</v>
      </c>
      <c r="BH81" s="78"/>
      <c r="BI81" s="78" t="n">
        <v>2898</v>
      </c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</row>
    <row r="82" ht="12.75">
      <c r="A82" s="71" t="n">
        <v>80</v>
      </c>
      <c r="B82" s="108" t="n">
        <f>((E82+Q82)*1.3)+((U82+AG82+AO82+AW82)*0.65)+((I82)*2.6)+((Y82+AK82+AS82+BA82)*0.65)+((M82+AC82)*1.3)</f>
        <v>299593.45</v>
      </c>
      <c r="C82" s="78"/>
      <c r="D82" s="108" t="n">
        <f>((G82+S82)*1.3)+((W82+AI82+AQ82+AY82)*0.65)+((K82)*2.6)+((AA82+AM82+AU82+BC82)*0.65)+((O82+AE82)*1.3)</f>
        <v>254650.5</v>
      </c>
      <c r="E82" s="14" t="n">
        <f>'Focused Minority Races'!E82</f>
        <v>31701</v>
      </c>
      <c r="F82" s="75" t="n">
        <f>IF(ISERROR(E82/(E82+G82)),"",(E82/(E82+G82)))</f>
        <v>0.590918411094749</v>
      </c>
      <c r="G82" s="14" t="n">
        <f>'Focused Minority Races'!G82</f>
        <v>21946</v>
      </c>
      <c r="H82" s="75" t="n">
        <f>IF(ISERROR(G82/(E82+G82)),"",(G82/(E82+G82)))</f>
        <v>0.409081588905251</v>
      </c>
      <c r="I82" s="14" t="n">
        <v>24257</v>
      </c>
      <c r="J82" s="75" t="n">
        <f>IF(ISERROR(I82/(I82+K82)),"",(I82/(I82+K82)))</f>
        <v>0.549024489611154</v>
      </c>
      <c r="K82" s="14" t="n">
        <v>19925</v>
      </c>
      <c r="L82" s="75" t="n">
        <f>IF(ISERROR(K82/(I82+K82)),"",(K82/(I82+K82)))</f>
        <v>0.450975510388846</v>
      </c>
      <c r="M82" s="14" t="n">
        <f>'Focused Minority Races'!I82</f>
        <v>23321</v>
      </c>
      <c r="N82" s="75" t="n">
        <f>IF(ISERROR(M82/(M82+O82)),"",(M82/(M82+O82)))</f>
        <v>0.519722766981637</v>
      </c>
      <c r="O82" s="14" t="n">
        <f>'Focused Minority Races'!K82</f>
        <v>21551</v>
      </c>
      <c r="P82" s="75" t="n">
        <f>IF(ISERROR(O82/(M82+O82)),"",(O82/(M82+O82)))</f>
        <v>0.480277233018363</v>
      </c>
      <c r="Q82" s="14" t="n">
        <f>'Focused Minority Races'!M82</f>
        <v>29403</v>
      </c>
      <c r="R82" s="75" t="n">
        <f>IF(ISERROR(Q82/(Q82+S82)),"",(Q82/(Q82+S82)))</f>
        <v>0.551920261290686</v>
      </c>
      <c r="S82" s="14" t="n">
        <f>'Focused Minority Races'!O82</f>
        <v>23871</v>
      </c>
      <c r="T82" s="75" t="n">
        <f>IF(ISERROR(S82/(Q82+S82)),"",(S82/(Q82+S82)))</f>
        <v>0.448079738709314</v>
      </c>
      <c r="U82" s="14" t="n">
        <f>'Focused Minority Races'!Q82</f>
        <v>24052</v>
      </c>
      <c r="V82" s="75" t="n">
        <f>IF(ISERROR(U82/(U82+W82)),"",(U82/(U82+W82)))</f>
        <v>0.564706987227648</v>
      </c>
      <c r="W82" s="14" t="n">
        <f>'Focused Minority Races'!S82</f>
        <v>18540</v>
      </c>
      <c r="X82" s="75" t="n">
        <f>IF(ISERROR(W82/(U82+W82)),"",(W82/(U82+W82)))</f>
        <v>0.435293012772352</v>
      </c>
      <c r="Y82" s="14" t="n">
        <v>15858</v>
      </c>
      <c r="Z82" s="75" t="n">
        <f>IF(ISERROR(Y82/(Y82+AA82)),"",(Y82/(Y82+AA82)))</f>
        <v>0.536014872401555</v>
      </c>
      <c r="AA82" s="14" t="n">
        <v>13727</v>
      </c>
      <c r="AB82" s="75" t="n">
        <f>IF(ISERROR(AA82/(Y82+AA82)),"",(AA82/(Y82+AA82)))</f>
        <v>0.463985127598445</v>
      </c>
      <c r="AC82" s="14" t="n">
        <v>23534</v>
      </c>
      <c r="AD82" s="75" t="n">
        <f>IF(ISERROR(AC82/(AC82+AE82)),"",(AC82/(AC82+AE82)))</f>
        <v>0.544919885153283</v>
      </c>
      <c r="AE82" s="14" t="n">
        <v>19654</v>
      </c>
      <c r="AF82" s="75" t="n">
        <f>IF(ISERROR(AE82/(AC82+AE82)),"",(AE82/(AC82+AE82)))</f>
        <v>0.455080114846717</v>
      </c>
      <c r="AG82" s="14" t="n">
        <f>'Focused Minority Races'!U82</f>
        <v>24401</v>
      </c>
      <c r="AH82" s="75" t="n">
        <f>IF(ISERROR(AG82/(AG82+AI82)),"",(AG82/(AG82+AI82)))</f>
        <v>0.5777162203755</v>
      </c>
      <c r="AI82" s="14" t="n">
        <f>'Focused Minority Races'!W82</f>
        <v>17836</v>
      </c>
      <c r="AJ82" s="75" t="n">
        <f>IF(ISERROR(AI82/(AG82+AI82)),"",(AI82/(AG82+AI82)))</f>
        <v>0.4222837796245</v>
      </c>
      <c r="AK82" s="14" t="n">
        <v>13201</v>
      </c>
      <c r="AL82" s="75" t="n">
        <f>IF(ISERROR(AK82/(AK82+AM82)),"",(AK82/(AK82+AM82)))</f>
        <v>0.429608174954439</v>
      </c>
      <c r="AM82" s="14" t="n">
        <v>17527</v>
      </c>
      <c r="AN82" s="75" t="n">
        <f>IF(ISERROR(AM82/(AK82+AM82)),"",(AM82/(AK82+AM82)))</f>
        <v>0.570391825045561</v>
      </c>
      <c r="AO82" s="14" t="n">
        <v>21727</v>
      </c>
      <c r="AP82" s="75" t="n">
        <f>IF(ISERROR(AO82/(AO82+AQ82)),"",(AO82/(AO82+AQ82)))</f>
        <v>0.534029740690672</v>
      </c>
      <c r="AQ82" s="14" t="n">
        <v>18958</v>
      </c>
      <c r="AR82" s="75" t="n">
        <f>IF(ISERROR(AQ82/(AO82+AQ82)),"",(AQ82/(AO82+AQ82)))</f>
        <v>0.465970259309328</v>
      </c>
      <c r="AS82" s="14" t="n">
        <v>12809</v>
      </c>
      <c r="AT82" s="75" t="n">
        <f>IF(ISERROR(AS82/(AS82+AU82)),"",(AS82/(AS82+AU82)))</f>
        <v>0.438995133319624</v>
      </c>
      <c r="AU82" s="14" t="n">
        <v>16369</v>
      </c>
      <c r="AV82" s="75" t="n">
        <f>IF(ISERROR(AU82/(AS82+AU82)),"",(AU82/(AS82+AU82)))</f>
        <v>0.561004866680376</v>
      </c>
      <c r="AW82" s="14" t="n">
        <v>24108</v>
      </c>
      <c r="AX82" s="75" t="n">
        <f>IF(ISERROR(AW82/(AW82+AY82)),"",(AW82/(AW82+AY82)))</f>
        <v>0.577977032437487</v>
      </c>
      <c r="AY82" s="14" t="n">
        <v>17603</v>
      </c>
      <c r="AZ82" s="75" t="n">
        <f>IF(ISERROR(AY82/(AW82+AY82)),"",(AY82/(AW82+AY82)))</f>
        <v>0.422022967562514</v>
      </c>
      <c r="BA82" s="14" t="n">
        <f>'Focused Minority Races'!Y82</f>
        <v>11811</v>
      </c>
      <c r="BB82" s="75" t="n">
        <f>IF(ISERROR(BA82/(BA82+BC82)),"",(BA82/(BA82+BC82)))</f>
        <v>0.403422481811661</v>
      </c>
      <c r="BC82" s="14" t="n">
        <f>'Focused Minority Races'!AA82</f>
        <v>17466</v>
      </c>
      <c r="BD82" s="75" t="n">
        <f>IF(ISERROR(BC82/(BA82+BC82)),"",(BC82/(BA82+BC82)))</f>
        <v>0.596577518188339</v>
      </c>
      <c r="BE82" s="78" t="n">
        <v>4034</v>
      </c>
      <c r="BF82" s="78"/>
      <c r="BG82" s="78" t="n">
        <v>1612</v>
      </c>
      <c r="BH82" s="78"/>
      <c r="BI82" s="78" t="n">
        <v>6128</v>
      </c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</row>
    <row r="83" ht="12.75">
      <c r="A83" s="71" t="n">
        <v>81</v>
      </c>
      <c r="B83" s="108" t="n">
        <f>((E83+Q83)*1.3)+((U83+AG83+AO83+AW83)*0.65)+((I83)*2.6)+((Y83+AK83+AS83+BA83)*0.65)+((M83+AC83)*1.3)</f>
        <v>194121.2</v>
      </c>
      <c r="C83" s="77"/>
      <c r="D83" s="108" t="n">
        <f>((G83+S83)*1.3)+((W83+AI83+AQ83+AY83)*0.65)+((K83)*2.6)+((AA83+AM83+AU83+BC83)*0.65)+((O83+AE83)*1.3)</f>
        <v>273364.65</v>
      </c>
      <c r="E83" s="14" t="n">
        <f>'Focused Minority Races'!E83</f>
        <v>19377</v>
      </c>
      <c r="F83" s="75" t="n">
        <f>IF(ISERROR(E83/(E83+G83)),"",(E83/(E83+G83)))</f>
        <v>0.41425975414217</v>
      </c>
      <c r="G83" s="14" t="n">
        <f>'Focused Minority Races'!G83</f>
        <v>27398</v>
      </c>
      <c r="H83" s="75" t="n">
        <f>IF(ISERROR(G83/(E83+G83)),"",(G83/(E83+G83)))</f>
        <v>0.58574024585783</v>
      </c>
      <c r="I83" s="14" t="n">
        <v>14983</v>
      </c>
      <c r="J83" s="75" t="n">
        <f>IF(ISERROR(I83/(I83+K83)),"",(I83/(I83+K83)))</f>
        <v>0.39002993622283</v>
      </c>
      <c r="K83" s="14" t="n">
        <v>23432</v>
      </c>
      <c r="L83" s="75" t="n">
        <f>IF(ISERROR(K83/(I83+K83)),"",(K83/(I83+K83)))</f>
        <v>0.60997006377717</v>
      </c>
      <c r="M83" s="14" t="n">
        <f>'Focused Minority Races'!I83</f>
        <v>18066</v>
      </c>
      <c r="N83" s="75" t="n">
        <f>IF(ISERROR(M83/(M83+O83)),"",(M83/(M83+O83)))</f>
        <v>0.449794597286194</v>
      </c>
      <c r="O83" s="14" t="n">
        <f>'Focused Minority Races'!K83</f>
        <v>22099</v>
      </c>
      <c r="P83" s="75" t="n">
        <f>IF(ISERROR(O83/(M83+O83)),"",(O83/(M83+O83)))</f>
        <v>0.550205402713806</v>
      </c>
      <c r="Q83" s="14" t="n">
        <f>'Focused Minority Races'!M83</f>
        <v>18077</v>
      </c>
      <c r="R83" s="75" t="n">
        <f>IF(ISERROR(Q83/(Q83+S83)),"",(Q83/(Q83+S83)))</f>
        <v>0.393688612060893</v>
      </c>
      <c r="S83" s="14" t="n">
        <f>'Focused Minority Races'!O83</f>
        <v>27840</v>
      </c>
      <c r="T83" s="75" t="n">
        <f>IF(ISERROR(S83/(Q83+S83)),"",(S83/(Q83+S83)))</f>
        <v>0.606311387939108</v>
      </c>
      <c r="U83" s="14" t="n">
        <f>'Focused Minority Races'!Q83</f>
        <v>14374</v>
      </c>
      <c r="V83" s="75" t="n">
        <f>IF(ISERROR(U83/(U83+W83)),"",(U83/(U83+W83)))</f>
        <v>0.42140134857813</v>
      </c>
      <c r="W83" s="14" t="n">
        <f>'Focused Minority Races'!S83</f>
        <v>19736</v>
      </c>
      <c r="X83" s="75" t="n">
        <f>IF(ISERROR(W83/(U83+W83)),"",(W83/(U83+W83)))</f>
        <v>0.57859865142187</v>
      </c>
      <c r="Y83" s="14" t="n">
        <v>8817</v>
      </c>
      <c r="Z83" s="75" t="n">
        <f>IF(ISERROR(Y83/(Y83+AA83)),"",(Y83/(Y83+AA83)))</f>
        <v>0.390270892351275</v>
      </c>
      <c r="AA83" s="14" t="n">
        <v>13775</v>
      </c>
      <c r="AB83" s="75" t="n">
        <f>IF(ISERROR(AA83/(Y83+AA83)),"",(AA83/(Y83+AA83)))</f>
        <v>0.609729107648725</v>
      </c>
      <c r="AC83" s="14" t="n">
        <v>17864</v>
      </c>
      <c r="AD83" s="75" t="n">
        <f>IF(ISERROR(AC83/(AC83+AE83)),"",(AC83/(AC83+AE83)))</f>
        <v>0.468342815195449</v>
      </c>
      <c r="AE83" s="14" t="n">
        <v>20279</v>
      </c>
      <c r="AF83" s="75" t="n">
        <f>IF(ISERROR(AE83/(AC83+AE83)),"",(AE83/(AC83+AE83)))</f>
        <v>0.531657184804551</v>
      </c>
      <c r="AG83" s="14" t="n">
        <f>'Focused Minority Races'!U83</f>
        <v>14555</v>
      </c>
      <c r="AH83" s="75" t="n">
        <f>IF(ISERROR(AG83/(AG83+AI83)),"",(AG83/(AG83+AI83)))</f>
        <v>0.431016612869792</v>
      </c>
      <c r="AI83" s="14" t="n">
        <f>'Focused Minority Races'!W83</f>
        <v>19214</v>
      </c>
      <c r="AJ83" s="75" t="n">
        <f>IF(ISERROR(AI83/(AG83+AI83)),"",(AI83/(AG83+AI83)))</f>
        <v>0.568983387130208</v>
      </c>
      <c r="AK83" s="14" t="n">
        <v>9840</v>
      </c>
      <c r="AL83" s="75" t="n">
        <f>IF(ISERROR(AK83/(AK83+AM83)),"",(AK83/(AK83+AM83)))</f>
        <v>0.430898581187599</v>
      </c>
      <c r="AM83" s="14" t="n">
        <v>12996</v>
      </c>
      <c r="AN83" s="75" t="n">
        <f>IF(ISERROR(AM83/(AK83+AM83)),"",(AM83/(AK83+AM83)))</f>
        <v>0.569101418812402</v>
      </c>
      <c r="AO83" s="14" t="n">
        <v>13452</v>
      </c>
      <c r="AP83" s="75" t="n">
        <f>IF(ISERROR(AO83/(AO83+AQ83)),"",(AO83/(AO83+AQ83)))</f>
        <v>0.413309982486865</v>
      </c>
      <c r="AQ83" s="14" t="n">
        <v>19095</v>
      </c>
      <c r="AR83" s="75" t="n">
        <f>IF(ISERROR(AQ83/(AO83+AQ83)),"",(AQ83/(AO83+AQ83)))</f>
        <v>0.586690017513135</v>
      </c>
      <c r="AS83" s="14" t="n">
        <v>8685</v>
      </c>
      <c r="AT83" s="75" t="n">
        <f>IF(ISERROR(AS83/(AS83+AU83)),"",(AS83/(AS83+AU83)))</f>
        <v>0.394449995458261</v>
      </c>
      <c r="AU83" s="14" t="n">
        <v>13333</v>
      </c>
      <c r="AV83" s="75" t="n">
        <f>IF(ISERROR(AU83/(AS83+AU83)),"",(AU83/(AS83+AU83)))</f>
        <v>0.605550004541739</v>
      </c>
      <c r="AW83" s="14" t="n">
        <v>14023</v>
      </c>
      <c r="AX83" s="75" t="n">
        <f>IF(ISERROR(AW83/(AW83+AY83)),"",(AW83/(AW83+AY83)))</f>
        <v>0.41972463334331</v>
      </c>
      <c r="AY83" s="14" t="n">
        <v>19387</v>
      </c>
      <c r="AZ83" s="75" t="n">
        <f>IF(ISERROR(AY83/(AW83+AY83)),"",(AY83/(AW83+AY83)))</f>
        <v>0.58027536665669</v>
      </c>
      <c r="BA83" s="14" t="n">
        <f>'Focused Minority Races'!Y83</f>
        <v>8202</v>
      </c>
      <c r="BB83" s="75" t="n">
        <f>IF(ISERROR(BA83/(BA83+BC83)),"",(BA83/(BA83+BC83)))</f>
        <v>0.368347779224862</v>
      </c>
      <c r="BC83" s="14" t="n">
        <f>'Focused Minority Races'!AA83</f>
        <v>14065</v>
      </c>
      <c r="BD83" s="75" t="n">
        <f>IF(ISERROR(BC83/(BA83+BC83)),"",(BC83/(BA83+BC83)))</f>
        <v>0.631652220775138</v>
      </c>
      <c r="BE83" s="78" t="n">
        <v>1603</v>
      </c>
      <c r="BF83" s="78"/>
      <c r="BG83" s="78" t="n">
        <v>605</v>
      </c>
      <c r="BH83" s="78"/>
      <c r="BI83" s="78" t="n">
        <v>3185</v>
      </c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</row>
    <row r="84" ht="12.75">
      <c r="A84" s="71" t="n">
        <v>82</v>
      </c>
      <c r="B84" s="108" t="n">
        <f>((E84+Q84)*1.3)+((U84+AG84+AO84+AW84)*0.65)+((I84)*2.6)+((Y84+AK84+AS84+BA84)*0.65)+((M84+AC84)*1.3)</f>
        <v>198215.55</v>
      </c>
      <c r="C84" s="78"/>
      <c r="D84" s="108" t="n">
        <f>((G84+S84)*1.3)+((W84+AI84+AQ84+AY84)*0.65)+((K84)*2.6)+((AA84+AM84+AU84+BC84)*0.65)+((O84+AE84)*1.3)</f>
        <v>270047.7</v>
      </c>
      <c r="E84" s="14" t="n">
        <f>'Focused Minority Races'!E84</f>
        <v>22602</v>
      </c>
      <c r="F84" s="75" t="n">
        <f>IF(ISERROR(E84/(E84+G84)),"",(E84/(E84+G84)))</f>
        <v>0.494822339470631</v>
      </c>
      <c r="G84" s="14" t="n">
        <f>'Focused Minority Races'!G84</f>
        <v>23075</v>
      </c>
      <c r="H84" s="75" t="n">
        <f>IF(ISERROR(G84/(E84+G84)),"",(G84/(E84+G84)))</f>
        <v>0.505177660529369</v>
      </c>
      <c r="I84" s="14" t="n">
        <v>16614</v>
      </c>
      <c r="J84" s="75" t="n">
        <f>IF(ISERROR(I84/(I84+K84)),"",(I84/(I84+K84)))</f>
        <v>0.435891381345927</v>
      </c>
      <c r="K84" s="14" t="n">
        <v>21501</v>
      </c>
      <c r="L84" s="75" t="n">
        <f>IF(ISERROR(K84/(I84+K84)),"",(K84/(I84+K84)))</f>
        <v>0.564108618654073</v>
      </c>
      <c r="M84" s="14" t="n">
        <f>'Focused Minority Races'!I84</f>
        <v>15256</v>
      </c>
      <c r="N84" s="75" t="n">
        <f>IF(ISERROR(M84/(M84+O84)),"",(M84/(M84+O84)))</f>
        <v>0.400525072197427</v>
      </c>
      <c r="O84" s="14" t="n">
        <f>'Focused Minority Races'!K84</f>
        <v>22834</v>
      </c>
      <c r="P84" s="75" t="n">
        <f>IF(ISERROR(O84/(M84+O84)),"",(O84/(M84+O84)))</f>
        <v>0.599474927802573</v>
      </c>
      <c r="Q84" s="14" t="n">
        <f>'Focused Minority Races'!M84</f>
        <v>20515</v>
      </c>
      <c r="R84" s="75" t="n">
        <f>IF(ISERROR(Q84/(Q84+S84)),"",(Q84/(Q84+S84)))</f>
        <v>0.452769807989406</v>
      </c>
      <c r="S84" s="14" t="n">
        <f>'Focused Minority Races'!O84</f>
        <v>24795</v>
      </c>
      <c r="T84" s="75" t="n">
        <f>IF(ISERROR(S84/(Q84+S84)),"",(S84/(Q84+S84)))</f>
        <v>0.547230192010594</v>
      </c>
      <c r="U84" s="14" t="n">
        <f>'Focused Minority Races'!Q84</f>
        <v>15880</v>
      </c>
      <c r="V84" s="75" t="n">
        <f>IF(ISERROR(U84/(U84+W84)),"",(U84/(U84+W84)))</f>
        <v>0.441601779755284</v>
      </c>
      <c r="W84" s="14" t="n">
        <f>'Focused Minority Races'!S84</f>
        <v>20080</v>
      </c>
      <c r="X84" s="75" t="n">
        <f>IF(ISERROR(W84/(U84+W84)),"",(W84/(U84+W84)))</f>
        <v>0.558398220244716</v>
      </c>
      <c r="Y84" s="14" t="n">
        <v>8887</v>
      </c>
      <c r="Z84" s="75" t="n">
        <f>IF(ISERROR(Y84/(Y84+AA84)),"",(Y84/(Y84+AA84)))</f>
        <v>0.376408301567133</v>
      </c>
      <c r="AA84" s="14" t="n">
        <v>14723</v>
      </c>
      <c r="AB84" s="75" t="n">
        <f>IF(ISERROR(AA84/(Y84+AA84)),"",(AA84/(Y84+AA84)))</f>
        <v>0.623591698432867</v>
      </c>
      <c r="AC84" s="14" t="n">
        <v>14998</v>
      </c>
      <c r="AD84" s="75" t="n">
        <f>IF(ISERROR(AC84/(AC84+AE84)),"",(AC84/(AC84+AE84)))</f>
        <v>0.404422273156263</v>
      </c>
      <c r="AE84" s="14" t="n">
        <v>22087</v>
      </c>
      <c r="AF84" s="75" t="n">
        <f>IF(ISERROR(AE84/(AC84+AE84)),"",(AE84/(AC84+AE84)))</f>
        <v>0.595577726843737</v>
      </c>
      <c r="AG84" s="14" t="n">
        <f>'Focused Minority Races'!U84</f>
        <v>16578</v>
      </c>
      <c r="AH84" s="75" t="n">
        <f>IF(ISERROR(AG84/(AG84+AI84)),"",(AG84/(AG84+AI84)))</f>
        <v>0.464356740707543</v>
      </c>
      <c r="AI84" s="14" t="n">
        <f>'Focused Minority Races'!W84</f>
        <v>19123</v>
      </c>
      <c r="AJ84" s="75" t="n">
        <f>IF(ISERROR(AI84/(AG84+AI84)),"",(AI84/(AG84+AI84)))</f>
        <v>0.535643259292457</v>
      </c>
      <c r="AK84" s="14" t="n">
        <v>6839</v>
      </c>
      <c r="AL84" s="75" t="n">
        <f>IF(ISERROR(AK84/(AK84+AM84)),"",(AK84/(AK84+AM84)))</f>
        <v>0.282346627033276</v>
      </c>
      <c r="AM84" s="14" t="n">
        <v>17383</v>
      </c>
      <c r="AN84" s="75" t="n">
        <f>IF(ISERROR(AM84/(AK84+AM84)),"",(AM84/(AK84+AM84)))</f>
        <v>0.717653372966724</v>
      </c>
      <c r="AO84" s="14" t="n">
        <v>14452</v>
      </c>
      <c r="AP84" s="75" t="n">
        <f>IF(ISERROR(AO84/(AO84+AQ84)),"",(AO84/(AO84+AQ84)))</f>
        <v>0.423043147356712</v>
      </c>
      <c r="AQ84" s="14" t="n">
        <v>19710</v>
      </c>
      <c r="AR84" s="75" t="n">
        <f>IF(ISERROR(AQ84/(AO84+AQ84)),"",(AQ84/(AO84+AQ84)))</f>
        <v>0.576956852643288</v>
      </c>
      <c r="AS84" s="14" t="n">
        <v>6714</v>
      </c>
      <c r="AT84" s="75" t="n">
        <f>IF(ISERROR(AS84/(AS84+AU84)),"",(AS84/(AS84+AU84)))</f>
        <v>0.28884873515746</v>
      </c>
      <c r="AU84" s="14" t="n">
        <v>16530</v>
      </c>
      <c r="AV84" s="75" t="n">
        <f>IF(ISERROR(AU84/(AS84+AU84)),"",(AU84/(AS84+AU84)))</f>
        <v>0.71115126484254</v>
      </c>
      <c r="AW84" s="14" t="n">
        <v>15947</v>
      </c>
      <c r="AX84" s="75" t="n">
        <f>IF(ISERROR(AW84/(AW84+AY84)),"",(AW84/(AW84+AY84)))</f>
        <v>0.453529378306126</v>
      </c>
      <c r="AY84" s="14" t="n">
        <v>19215</v>
      </c>
      <c r="AZ84" s="75" t="n">
        <f>IF(ISERROR(AY84/(AW84+AY84)),"",(AY84/(AW84+AY84)))</f>
        <v>0.546470621693874</v>
      </c>
      <c r="BA84" s="14" t="n">
        <f>'Focused Minority Races'!Y84</f>
        <v>6452</v>
      </c>
      <c r="BB84" s="75" t="n">
        <f>IF(ISERROR(BA84/(BA84+BC84)),"",(BA84/(BA84+BC84)))</f>
        <v>0.273853989813243</v>
      </c>
      <c r="BC84" s="14" t="n">
        <f>'Focused Minority Races'!AA84</f>
        <v>17108</v>
      </c>
      <c r="BD84" s="75" t="n">
        <f>IF(ISERROR(BC84/(BA84+BC84)),"",(BC84/(BA84+BC84)))</f>
        <v>0.726146010186757</v>
      </c>
      <c r="BE84" s="78" t="n">
        <v>2849</v>
      </c>
      <c r="BF84" s="78"/>
      <c r="BG84" s="78" t="n">
        <v>778</v>
      </c>
      <c r="BH84" s="78"/>
      <c r="BI84" s="78" t="n">
        <v>2668</v>
      </c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</row>
    <row r="85" ht="12.75">
      <c r="A85" s="71" t="n">
        <v>83</v>
      </c>
      <c r="B85" s="108" t="n">
        <f>((E85+Q85)*1.3)+((U85+AG85+AO85+AW85)*0.65)+((I85)*2.6)+((Y85+AK85+AS85+BA85)*0.65)+((M85+AC85)*1.3)</f>
        <v>245387.35</v>
      </c>
      <c r="C85" s="77"/>
      <c r="D85" s="108" t="n">
        <f>((G85+S85)*1.3)+((W85+AI85+AQ85+AY85)*0.65)+((K85)*2.6)+((AA85+AM85+AU85+BC85)*0.65)+((O85+AE85)*1.3)</f>
        <v>325594.1</v>
      </c>
      <c r="E85" s="14" t="n">
        <f>'Focused Minority Races'!E85</f>
        <v>25776</v>
      </c>
      <c r="F85" s="75" t="n">
        <f>IF(ISERROR(E85/(E85+G85)),"",(E85/(E85+G85)))</f>
        <v>0.453738910012674</v>
      </c>
      <c r="G85" s="14" t="n">
        <f>'Focused Minority Races'!G85</f>
        <v>31032</v>
      </c>
      <c r="H85" s="75" t="n">
        <f>IF(ISERROR(G85/(E85+G85)),"",(G85/(E85+G85)))</f>
        <v>0.546261089987326</v>
      </c>
      <c r="I85" s="14" t="n">
        <v>19028</v>
      </c>
      <c r="J85" s="75" t="n">
        <f>IF(ISERROR(I85/(I85+K85)),"",(I85/(I85+K85)))</f>
        <v>0.41775709142004</v>
      </c>
      <c r="K85" s="14" t="n">
        <v>26520</v>
      </c>
      <c r="L85" s="75" t="n">
        <f>IF(ISERROR(K85/(I85+K85)),"",(K85/(I85+K85)))</f>
        <v>0.58224290857996</v>
      </c>
      <c r="M85" s="14" t="n">
        <f>'Focused Minority Races'!I85</f>
        <v>19612</v>
      </c>
      <c r="N85" s="75" t="n">
        <f>IF(ISERROR(M85/(M85+O85)),"",(M85/(M85+O85)))</f>
        <v>0.432649459519082</v>
      </c>
      <c r="O85" s="14" t="n">
        <f>'Focused Minority Races'!K85</f>
        <v>25718</v>
      </c>
      <c r="P85" s="75" t="n">
        <f>IF(ISERROR(O85/(M85+O85)),"",(O85/(M85+O85)))</f>
        <v>0.567350540480918</v>
      </c>
      <c r="Q85" s="14" t="n">
        <f>'Focused Minority Races'!M85</f>
        <v>24003</v>
      </c>
      <c r="R85" s="75" t="n">
        <f>IF(ISERROR(Q85/(Q85+S85)),"",(Q85/(Q85+S85)))</f>
        <v>0.425819155919034</v>
      </c>
      <c r="S85" s="14" t="n">
        <f>'Focused Minority Races'!O85</f>
        <v>32366</v>
      </c>
      <c r="T85" s="75" t="n">
        <f>IF(ISERROR(S85/(Q85+S85)),"",(S85/(Q85+S85)))</f>
        <v>0.574180844080966</v>
      </c>
      <c r="U85" s="14" t="n">
        <f>'Focused Minority Races'!Q85</f>
        <v>19795</v>
      </c>
      <c r="V85" s="75" t="n">
        <f>IF(ISERROR(U85/(U85+W85)),"",(U85/(U85+W85)))</f>
        <v>0.4503367003367</v>
      </c>
      <c r="W85" s="14" t="n">
        <f>'Focused Minority Races'!S85</f>
        <v>24161</v>
      </c>
      <c r="X85" s="75" t="n">
        <f>IF(ISERROR(W85/(U85+W85)),"",(W85/(U85+W85)))</f>
        <v>0.5496632996633</v>
      </c>
      <c r="Y85" s="14" t="n">
        <v>13553</v>
      </c>
      <c r="Z85" s="75" t="n">
        <f>IF(ISERROR(Y85/(Y85+AA85)),"",(Y85/(Y85+AA85)))</f>
        <v>0.453732842316706</v>
      </c>
      <c r="AA85" s="14" t="n">
        <v>16317</v>
      </c>
      <c r="AB85" s="75" t="n">
        <f>IF(ISERROR(AA85/(Y85+AA85)),"",(AA85/(Y85+AA85)))</f>
        <v>0.546267157683294</v>
      </c>
      <c r="AC85" s="14" t="n">
        <v>20297</v>
      </c>
      <c r="AD85" s="75" t="n">
        <f>IF(ISERROR(AC85/(AC85+AE85)),"",(AC85/(AC85+AE85)))</f>
        <v>0.462462120349062</v>
      </c>
      <c r="AE85" s="14" t="n">
        <v>23592</v>
      </c>
      <c r="AF85" s="75" t="n">
        <f>IF(ISERROR(AE85/(AC85+AE85)),"",(AE85/(AC85+AE85)))</f>
        <v>0.537537879650938</v>
      </c>
      <c r="AG85" s="14" t="n">
        <f>'Focused Minority Races'!U85</f>
        <v>20438</v>
      </c>
      <c r="AH85" s="75" t="n">
        <f>IF(ISERROR(AG85/(AG85+AI85)),"",(AG85/(AG85+AI85)))</f>
        <v>0.467560395314788</v>
      </c>
      <c r="AI85" s="14" t="n">
        <f>'Focused Minority Races'!W85</f>
        <v>23274</v>
      </c>
      <c r="AJ85" s="75" t="n">
        <f>IF(ISERROR(AI85/(AG85+AI85)),"",(AI85/(AG85+AI85)))</f>
        <v>0.532439604685212</v>
      </c>
      <c r="AK85" s="14" t="n">
        <v>11049</v>
      </c>
      <c r="AL85" s="75" t="n">
        <f>IF(ISERROR(AK85/(AK85+AM85)),"",(AK85/(AK85+AM85)))</f>
        <v>0.358466080524284</v>
      </c>
      <c r="AM85" s="14" t="n">
        <v>19774</v>
      </c>
      <c r="AN85" s="75" t="n">
        <f>IF(ISERROR(AM85/(AK85+AM85)),"",(AM85/(AK85+AM85)))</f>
        <v>0.641533919475716</v>
      </c>
      <c r="AO85" s="14" t="n">
        <v>17381</v>
      </c>
      <c r="AP85" s="75" t="n">
        <f>IF(ISERROR(AO85/(AO85+AQ85)),"",(AO85/(AO85+AQ85)))</f>
        <v>0.419456041701861</v>
      </c>
      <c r="AQ85" s="14" t="n">
        <v>24056</v>
      </c>
      <c r="AR85" s="75" t="n">
        <f>IF(ISERROR(AQ85/(AO85+AQ85)),"",(AQ85/(AO85+AQ85)))</f>
        <v>0.580543958298139</v>
      </c>
      <c r="AS85" s="14" t="n">
        <v>10285</v>
      </c>
      <c r="AT85" s="75" t="n">
        <f>IF(ISERROR(AS85/(AS85+AU85)),"",(AS85/(AS85+AU85)))</f>
        <v>0.350342337432299</v>
      </c>
      <c r="AU85" s="14" t="n">
        <v>19072</v>
      </c>
      <c r="AV85" s="75" t="n">
        <f>IF(ISERROR(AU85/(AS85+AU85)),"",(AU85/(AS85+AU85)))</f>
        <v>0.649657662567701</v>
      </c>
      <c r="AW85" s="14" t="n">
        <v>19567</v>
      </c>
      <c r="AX85" s="75" t="n">
        <f>IF(ISERROR(AW85/(AW85+AY85)),"",(AW85/(AW85+AY85)))</f>
        <v>0.458200636942675</v>
      </c>
      <c r="AY85" s="14" t="n">
        <v>23137</v>
      </c>
      <c r="AZ85" s="75" t="n">
        <f>IF(ISERROR(AY85/(AW85+AY85)),"",(AY85/(AW85+AY85)))</f>
        <v>0.541799363057325</v>
      </c>
      <c r="BA85" s="14" t="n">
        <f>'Focused Minority Races'!Y85</f>
        <v>9963</v>
      </c>
      <c r="BB85" s="75" t="n">
        <f>IF(ISERROR(BA85/(BA85+BC85)),"",(BA85/(BA85+BC85)))</f>
        <v>0.336701588374451</v>
      </c>
      <c r="BC85" s="14" t="n">
        <f>'Focused Minority Races'!AA85</f>
        <v>19627</v>
      </c>
      <c r="BD85" s="75" t="n">
        <f>IF(ISERROR(BC85/(BA85+BC85)),"",(BC85/(BA85+BC85)))</f>
        <v>0.663298411625549</v>
      </c>
      <c r="BE85" s="78" t="n">
        <v>2826</v>
      </c>
      <c r="BF85" s="78"/>
      <c r="BG85" s="78" t="n">
        <v>1423</v>
      </c>
      <c r="BH85" s="78"/>
      <c r="BI85" s="78" t="n">
        <v>4821</v>
      </c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</row>
    <row r="86" ht="12.75">
      <c r="A86" s="71" t="n">
        <v>84</v>
      </c>
      <c r="B86" s="108" t="n">
        <f>((E86+Q86)*1.3)+((U86+AG86+AO86+AW86)*0.65)+((I86)*2.6)+((Y86+AK86+AS86+BA86)*0.65)+((M86+AC86)*1.3)</f>
        <v>272296.7</v>
      </c>
      <c r="C86" s="78"/>
      <c r="D86" s="108" t="n">
        <f>((G86+S86)*1.3)+((W86+AI86+AQ86+AY86)*0.65)+((K86)*2.6)+((AA86+AM86+AU86+BC86)*0.65)+((O86+AE86)*1.3)</f>
        <v>161642.65</v>
      </c>
      <c r="E86" s="14" t="n">
        <f>'Focused Minority Races'!E86</f>
        <v>25683</v>
      </c>
      <c r="F86" s="75" t="n">
        <f>IF(ISERROR(E86/(E86+G86)),"",(E86/(E86+G86)))</f>
        <v>0.594858135495078</v>
      </c>
      <c r="G86" s="14" t="n">
        <f>'Focused Minority Races'!G86</f>
        <v>17492</v>
      </c>
      <c r="H86" s="75" t="n">
        <f>IF(ISERROR(G86/(E86+G86)),"",(G86/(E86+G86)))</f>
        <v>0.405141864504922</v>
      </c>
      <c r="I86" s="14" t="n">
        <v>21478</v>
      </c>
      <c r="J86" s="75" t="n">
        <f>IF(ISERROR(I86/(I86+K86)),"",(I86/(I86+K86)))</f>
        <v>0.606192317462109</v>
      </c>
      <c r="K86" s="14" t="n">
        <v>13953</v>
      </c>
      <c r="L86" s="75" t="n">
        <f>IF(ISERROR(K86/(I86+K86)),"",(K86/(I86+K86)))</f>
        <v>0.393807682537891</v>
      </c>
      <c r="M86" s="14" t="n">
        <f>'Focused Minority Races'!I86</f>
        <v>25382</v>
      </c>
      <c r="N86" s="75" t="n">
        <f>IF(ISERROR(M86/(M86+O86)),"",(M86/(M86+O86)))</f>
        <v>0.681450855102424</v>
      </c>
      <c r="O86" s="14" t="n">
        <f>'Focused Minority Races'!K86</f>
        <v>11865</v>
      </c>
      <c r="P86" s="75" t="n">
        <f>IF(ISERROR(O86/(M86+O86)),"",(O86/(M86+O86)))</f>
        <v>0.318549144897576</v>
      </c>
      <c r="Q86" s="14" t="n">
        <f>'Focused Minority Races'!M86</f>
        <v>24828</v>
      </c>
      <c r="R86" s="75" t="n">
        <f>IF(ISERROR(Q86/(Q86+S86)),"",(Q86/(Q86+S86)))</f>
        <v>0.588438840565971</v>
      </c>
      <c r="S86" s="14" t="n">
        <f>'Focused Minority Races'!O86</f>
        <v>17365</v>
      </c>
      <c r="T86" s="75" t="n">
        <f>IF(ISERROR(S86/(Q86+S86)),"",(S86/(Q86+S86)))</f>
        <v>0.411561159434029</v>
      </c>
      <c r="U86" s="14" t="n">
        <f>'Focused Minority Races'!Q86</f>
        <v>19419</v>
      </c>
      <c r="V86" s="75" t="n">
        <f>IF(ISERROR(U86/(U86+W86)),"",(U86/(U86+W86)))</f>
        <v>0.621905524419536</v>
      </c>
      <c r="W86" s="14" t="n">
        <f>'Focused Minority Races'!S86</f>
        <v>11806</v>
      </c>
      <c r="X86" s="75" t="n">
        <f>IF(ISERROR(W86/(U86+W86)),"",(W86/(U86+W86)))</f>
        <v>0.378094475580464</v>
      </c>
      <c r="Y86" s="14" t="n">
        <v>14742</v>
      </c>
      <c r="Z86" s="75" t="n">
        <f>IF(ISERROR(Y86/(Y86+AA86)),"",(Y86/(Y86+AA86)))</f>
        <v>0.685897734146001</v>
      </c>
      <c r="AA86" s="14" t="n">
        <v>6751</v>
      </c>
      <c r="AB86" s="75" t="n">
        <f>IF(ISERROR(AA86/(Y86+AA86)),"",(AA86/(Y86+AA86)))</f>
        <v>0.314102265853999</v>
      </c>
      <c r="AC86" s="14" t="n">
        <v>25393</v>
      </c>
      <c r="AD86" s="75" t="n">
        <f>IF(ISERROR(AC86/(AC86+AE86)),"",(AC86/(AC86+AE86)))</f>
        <v>0.705321926559636</v>
      </c>
      <c r="AE86" s="14" t="n">
        <v>10609</v>
      </c>
      <c r="AF86" s="75" t="n">
        <f>IF(ISERROR(AE86/(AC86+AE86)),"",(AE86/(AC86+AE86)))</f>
        <v>0.294678073440364</v>
      </c>
      <c r="AG86" s="14" t="n">
        <f>'Focused Minority Races'!U86</f>
        <v>20097</v>
      </c>
      <c r="AH86" s="75" t="n">
        <f>IF(ISERROR(AG86/(AG86+AI86)),"",(AG86/(AG86+AI86)))</f>
        <v>0.642343465337041</v>
      </c>
      <c r="AI86" s="14" t="n">
        <f>'Focused Minority Races'!W86</f>
        <v>11190</v>
      </c>
      <c r="AJ86" s="75" t="n">
        <f>IF(ISERROR(AI86/(AG86+AI86)),"",(AI86/(AG86+AI86)))</f>
        <v>0.357656534662959</v>
      </c>
      <c r="AK86" s="14" t="n">
        <v>13474</v>
      </c>
      <c r="AL86" s="75" t="n">
        <f>IF(ISERROR(AK86/(AK86+AM86)),"",(AK86/(AK86+AM86)))</f>
        <v>0.608444344095733</v>
      </c>
      <c r="AM86" s="14" t="n">
        <v>8671</v>
      </c>
      <c r="AN86" s="75" t="n">
        <f>IF(ISERROR(AM86/(AK86+AM86)),"",(AM86/(AK86+AM86)))</f>
        <v>0.391555655904267</v>
      </c>
      <c r="AO86" s="14" t="n">
        <v>18094</v>
      </c>
      <c r="AP86" s="75" t="n">
        <f>IF(ISERROR(AO86/(AO86+AQ86)),"",(AO86/(AO86+AQ86)))</f>
        <v>0.609389734608649</v>
      </c>
      <c r="AQ86" s="14" t="n">
        <v>11598</v>
      </c>
      <c r="AR86" s="75" t="n">
        <f>IF(ISERROR(AQ86/(AO86+AQ86)),"",(AQ86/(AO86+AQ86)))</f>
        <v>0.390610265391351</v>
      </c>
      <c r="AS86" s="14" t="n">
        <v>12419</v>
      </c>
      <c r="AT86" s="75" t="n">
        <f>IF(ISERROR(AS86/(AS86+AU86)),"",(AS86/(AS86+AU86)))</f>
        <v>0.591803669287586</v>
      </c>
      <c r="AU86" s="14" t="n">
        <v>8566</v>
      </c>
      <c r="AV86" s="75" t="n">
        <f>IF(ISERROR(AU86/(AS86+AU86)),"",(AU86/(AS86+AU86)))</f>
        <v>0.408196330712414</v>
      </c>
      <c r="AW86" s="14" t="n">
        <v>19876</v>
      </c>
      <c r="AX86" s="75" t="n">
        <f>IF(ISERROR(AW86/(AW86+AY86)),"",(AW86/(AW86+AY86)))</f>
        <v>0.650137380609708</v>
      </c>
      <c r="AY86" s="14" t="n">
        <v>10696</v>
      </c>
      <c r="AZ86" s="75" t="n">
        <f>IF(ISERROR(AY86/(AW86+AY86)),"",(AY86/(AW86+AY86)))</f>
        <v>0.349862619390292</v>
      </c>
      <c r="BA86" s="14" t="n">
        <f>'Focused Minority Races'!Y86</f>
        <v>12313</v>
      </c>
      <c r="BB86" s="75" t="n">
        <f>IF(ISERROR(BA86/(BA86+BC86)),"",(BA86/(BA86+BC86)))</f>
        <v>0.579653516618021</v>
      </c>
      <c r="BC86" s="14" t="n">
        <f>'Focused Minority Races'!AA86</f>
        <v>8929</v>
      </c>
      <c r="BD86" s="75" t="n">
        <f>IF(ISERROR(BC86/(BA86+BC86)),"",(BC86/(BA86+BC86)))</f>
        <v>0.420346483381979</v>
      </c>
      <c r="BE86" s="78" t="n">
        <v>2433</v>
      </c>
      <c r="BF86" s="78"/>
      <c r="BG86" s="78" t="n">
        <v>2737</v>
      </c>
      <c r="BH86" s="78"/>
      <c r="BI86" s="78" t="n">
        <v>4228</v>
      </c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</row>
    <row r="87" ht="12.75">
      <c r="A87" s="71" t="n">
        <v>85</v>
      </c>
      <c r="B87" s="108" t="n">
        <f>((E87+Q87)*1.3)+((U87+AG87+AO87+AW87)*0.65)+((I87)*2.6)+((Y87+AK87+AS87+BA87)*0.65)+((M87+AC87)*1.3)</f>
        <v>151336.25</v>
      </c>
      <c r="C87" s="77"/>
      <c r="D87" s="108" t="n">
        <f>((G87+S87)*1.3)+((W87+AI87+AQ87+AY87)*0.65)+((K87)*2.6)+((AA87+AM87+AU87+BC87)*0.65)+((O87+AE87)*1.3)</f>
        <v>295546.55</v>
      </c>
      <c r="E87" s="14" t="n">
        <f>'Focused Minority Races'!E87</f>
        <v>15165</v>
      </c>
      <c r="F87" s="75" t="n">
        <f>IF(ISERROR(E87/(E87+G87)),"",(E87/(E87+G87)))</f>
        <v>0.328994467946632</v>
      </c>
      <c r="G87" s="14" t="n">
        <f>'Focused Minority Races'!G87</f>
        <v>30930</v>
      </c>
      <c r="H87" s="75" t="n">
        <f>IF(ISERROR(G87/(E87+G87)),"",(G87/(E87+G87)))</f>
        <v>0.671005532053368</v>
      </c>
      <c r="I87" s="14" t="n">
        <v>11448</v>
      </c>
      <c r="J87" s="75" t="n">
        <f>IF(ISERROR(I87/(I87+K87)),"",(I87/(I87+K87)))</f>
        <v>0.311798670879181</v>
      </c>
      <c r="K87" s="14" t="n">
        <v>25268</v>
      </c>
      <c r="L87" s="75" t="n">
        <f>IF(ISERROR(K87/(I87+K87)),"",(K87/(I87+K87)))</f>
        <v>0.688201329120819</v>
      </c>
      <c r="M87" s="14" t="n">
        <f>'Focused Minority Races'!I87</f>
        <v>12835</v>
      </c>
      <c r="N87" s="75" t="n">
        <f>IF(ISERROR(M87/(M87+O87)),"",(M87/(M87+O87)))</f>
        <v>0.370247504759707</v>
      </c>
      <c r="O87" s="14" t="n">
        <f>'Focused Minority Races'!K87</f>
        <v>21831</v>
      </c>
      <c r="P87" s="75" t="n">
        <f>IF(ISERROR(O87/(M87+O87)),"",(O87/(M87+O87)))</f>
        <v>0.629752495240293</v>
      </c>
      <c r="Q87" s="14" t="n">
        <f>'Focused Minority Races'!M87</f>
        <v>14587</v>
      </c>
      <c r="R87" s="75" t="n">
        <f>IF(ISERROR(Q87/(Q87+S87)),"",(Q87/(Q87+S87)))</f>
        <v>0.320339950808152</v>
      </c>
      <c r="S87" s="14" t="n">
        <f>'Focused Minority Races'!O87</f>
        <v>30949</v>
      </c>
      <c r="T87" s="75" t="n">
        <f>IF(ISERROR(S87/(Q87+S87)),"",(S87/(Q87+S87)))</f>
        <v>0.679660049191848</v>
      </c>
      <c r="U87" s="14" t="n">
        <f>'Focused Minority Races'!Q87</f>
        <v>12024</v>
      </c>
      <c r="V87" s="75" t="n">
        <f>IF(ISERROR(U87/(U87+W87)),"",(U87/(U87+W87)))</f>
        <v>0.357123763699546</v>
      </c>
      <c r="W87" s="14" t="n">
        <f>'Focused Minority Races'!S87</f>
        <v>21645</v>
      </c>
      <c r="X87" s="75" t="n">
        <f>IF(ISERROR(W87/(U87+W87)),"",(W87/(U87+W87)))</f>
        <v>0.642876236300454</v>
      </c>
      <c r="Y87" s="14" t="n">
        <v>8397</v>
      </c>
      <c r="Z87" s="75" t="n">
        <f>IF(ISERROR(Y87/(Y87+AA87)),"",(Y87/(Y87+AA87)))</f>
        <v>0.377189830203935</v>
      </c>
      <c r="AA87" s="14" t="n">
        <v>13865</v>
      </c>
      <c r="AB87" s="75" t="n">
        <f>IF(ISERROR(AA87/(Y87+AA87)),"",(AA87/(Y87+AA87)))</f>
        <v>0.622810169796065</v>
      </c>
      <c r="AC87" s="14" t="n">
        <v>13705</v>
      </c>
      <c r="AD87" s="75" t="n">
        <f>IF(ISERROR(AC87/(AC87+AE87)),"",(AC87/(AC87+AE87)))</f>
        <v>0.408251414953828</v>
      </c>
      <c r="AE87" s="14" t="n">
        <v>19865</v>
      </c>
      <c r="AF87" s="75" t="n">
        <f>IF(ISERROR(AE87/(AC87+AE87)),"",(AE87/(AC87+AE87)))</f>
        <v>0.591748585046172</v>
      </c>
      <c r="AG87" s="14" t="n">
        <f>'Focused Minority Races'!U87</f>
        <v>12246</v>
      </c>
      <c r="AH87" s="75" t="n">
        <f>IF(ISERROR(AG87/(AG87+AI87)),"",(AG87/(AG87+AI87)))</f>
        <v>0.365574064123231</v>
      </c>
      <c r="AI87" s="14" t="n">
        <f>'Focused Minority Races'!W87</f>
        <v>21252</v>
      </c>
      <c r="AJ87" s="75" t="n">
        <f>IF(ISERROR(AI87/(AG87+AI87)),"",(AI87/(AG87+AI87)))</f>
        <v>0.634425935876769</v>
      </c>
      <c r="AK87" s="14" t="n">
        <v>7196</v>
      </c>
      <c r="AL87" s="75" t="n">
        <f>IF(ISERROR(AK87/(AK87+AM87)),"",(AK87/(AK87+AM87)))</f>
        <v>0.313742588071155</v>
      </c>
      <c r="AM87" s="14" t="n">
        <v>15740</v>
      </c>
      <c r="AN87" s="75" t="n">
        <f>IF(ISERROR(AM87/(AK87+AM87)),"",(AM87/(AK87+AM87)))</f>
        <v>0.686257411928845</v>
      </c>
      <c r="AO87" s="14" t="n">
        <v>10286</v>
      </c>
      <c r="AP87" s="75" t="n">
        <f>IF(ISERROR(AO87/(AO87+AQ87)),"",(AO87/(AO87+AQ87)))</f>
        <v>0.323306616375923</v>
      </c>
      <c r="AQ87" s="14" t="n">
        <v>21529</v>
      </c>
      <c r="AR87" s="75" t="n">
        <f>IF(ISERROR(AQ87/(AO87+AQ87)),"",(AQ87/(AO87+AQ87)))</f>
        <v>0.676693383624077</v>
      </c>
      <c r="AS87" s="14" t="n">
        <v>6265</v>
      </c>
      <c r="AT87" s="75" t="n">
        <f>IF(ISERROR(AS87/(AS87+AU87)),"",(AS87/(AS87+AU87)))</f>
        <v>0.286020818115413</v>
      </c>
      <c r="AU87" s="14" t="n">
        <v>15639</v>
      </c>
      <c r="AV87" s="75" t="n">
        <f>IF(ISERROR(AU87/(AS87+AU87)),"",(AU87/(AS87+AU87)))</f>
        <v>0.713979181884587</v>
      </c>
      <c r="AW87" s="14" t="n">
        <v>11880</v>
      </c>
      <c r="AX87" s="75" t="n">
        <f>IF(ISERROR(AW87/(AW87+AY87)),"",(AW87/(AW87+AY87)))</f>
        <v>0.362582023500687</v>
      </c>
      <c r="AY87" s="14" t="n">
        <v>20885</v>
      </c>
      <c r="AZ87" s="75" t="n">
        <f>IF(ISERROR(AY87/(AW87+AY87)),"",(AY87/(AW87+AY87)))</f>
        <v>0.637417976499313</v>
      </c>
      <c r="BA87" s="14" t="n">
        <f>'Focused Minority Races'!Y87</f>
        <v>6155</v>
      </c>
      <c r="BB87" s="75" t="n">
        <f>IF(ISERROR(BA87/(BA87+BC87)),"",(BA87/(BA87+BC87)))</f>
        <v>0.278948561069567</v>
      </c>
      <c r="BC87" s="14" t="n">
        <f>'Focused Minority Races'!AA87</f>
        <v>15910</v>
      </c>
      <c r="BD87" s="75" t="n">
        <f>IF(ISERROR(BC87/(BA87+BC87)),"",(BC87/(BA87+BC87)))</f>
        <v>0.721051438930433</v>
      </c>
      <c r="BE87" s="78" t="n">
        <v>1494</v>
      </c>
      <c r="BF87" s="78"/>
      <c r="BG87" s="78" t="n">
        <v>998</v>
      </c>
      <c r="BH87" s="78"/>
      <c r="BI87" s="78" t="n">
        <v>2779</v>
      </c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</row>
    <row r="88" ht="12.75">
      <c r="A88" s="71" t="n">
        <v>86</v>
      </c>
      <c r="B88" s="108" t="n">
        <f>((E88+Q88)*1.3)+((U88+AG88+AO88+AW88)*0.65)+((I88)*2.6)+((Y88+AK88+AS88+BA88)*0.65)+((M88+AC88)*1.3)</f>
        <v>220503.4</v>
      </c>
      <c r="C88" s="78"/>
      <c r="D88" s="108" t="n">
        <f>((G88+S88)*1.3)+((W88+AI88+AQ88+AY88)*0.65)+((K88)*2.6)+((AA88+AM88+AU88+BC88)*0.65)+((O88+AE88)*1.3)</f>
        <v>207506.65</v>
      </c>
      <c r="E88" s="14" t="n">
        <f>'Focused Minority Races'!E88</f>
        <v>24425</v>
      </c>
      <c r="F88" s="75" t="n">
        <f>IF(ISERROR(E88/(E88+G88)),"",(E88/(E88+G88)))</f>
        <v>0.571625827892064</v>
      </c>
      <c r="G88" s="14" t="n">
        <f>'Focused Minority Races'!G88</f>
        <v>18304</v>
      </c>
      <c r="H88" s="75" t="n">
        <f>IF(ISERROR(G88/(E88+G88)),"",(G88/(E88+G88)))</f>
        <v>0.428374172107936</v>
      </c>
      <c r="I88" s="14" t="n">
        <v>18351</v>
      </c>
      <c r="J88" s="75" t="n">
        <f>IF(ISERROR(I88/(I88+K88)),"",(I88/(I88+K88)))</f>
        <v>0.52288010029633</v>
      </c>
      <c r="K88" s="14" t="n">
        <v>16745</v>
      </c>
      <c r="L88" s="75" t="n">
        <f>IF(ISERROR(K88/(I88+K88)),"",(K88/(I88+K88)))</f>
        <v>0.47711989970367</v>
      </c>
      <c r="M88" s="14" t="n">
        <f>'Focused Minority Races'!I88</f>
        <v>17658</v>
      </c>
      <c r="N88" s="75" t="n">
        <f>IF(ISERROR(M88/(M88+O88)),"",(M88/(M88+O88)))</f>
        <v>0.492730976365209</v>
      </c>
      <c r="O88" s="14" t="n">
        <f>'Focused Minority Races'!K88</f>
        <v>18179</v>
      </c>
      <c r="P88" s="75" t="n">
        <f>IF(ISERROR(O88/(M88+O88)),"",(O88/(M88+O88)))</f>
        <v>0.507269023634791</v>
      </c>
      <c r="Q88" s="14" t="n">
        <f>'Focused Minority Races'!M88</f>
        <v>23074</v>
      </c>
      <c r="R88" s="75" t="n">
        <f>IF(ISERROR(Q88/(Q88+S88)),"",(Q88/(Q88+S88)))</f>
        <v>0.545858863050318</v>
      </c>
      <c r="S88" s="14" t="n">
        <f>'Focused Minority Races'!O88</f>
        <v>19197</v>
      </c>
      <c r="T88" s="75" t="n">
        <f>IF(ISERROR(S88/(Q88+S88)),"",(S88/(Q88+S88)))</f>
        <v>0.454141136949682</v>
      </c>
      <c r="U88" s="14" t="n">
        <f>'Focused Minority Races'!Q88</f>
        <v>16897</v>
      </c>
      <c r="V88" s="75" t="n">
        <f>IF(ISERROR(U88/(U88+W88)),"",(U88/(U88+W88)))</f>
        <v>0.530018820577164</v>
      </c>
      <c r="W88" s="14" t="n">
        <f>'Focused Minority Races'!S88</f>
        <v>14983</v>
      </c>
      <c r="X88" s="75" t="n">
        <f>IF(ISERROR(W88/(U88+W88)),"",(W88/(U88+W88)))</f>
        <v>0.469981179422836</v>
      </c>
      <c r="Y88" s="14" t="n">
        <v>9668</v>
      </c>
      <c r="Z88" s="75" t="n">
        <f>IF(ISERROR(Y88/(Y88+AA88)),"",(Y88/(Y88+AA88)))</f>
        <v>0.473063561188041</v>
      </c>
      <c r="AA88" s="14" t="n">
        <v>10769</v>
      </c>
      <c r="AB88" s="75" t="n">
        <f>IF(ISERROR(AA88/(Y88+AA88)),"",(AA88/(Y88+AA88)))</f>
        <v>0.526936438811959</v>
      </c>
      <c r="AC88" s="14" t="n">
        <v>17744</v>
      </c>
      <c r="AD88" s="75" t="n">
        <f>IF(ISERROR(AC88/(AC88+AE88)),"",(AC88/(AC88+AE88)))</f>
        <v>0.511664119495949</v>
      </c>
      <c r="AE88" s="14" t="n">
        <v>16935</v>
      </c>
      <c r="AF88" s="75" t="n">
        <f>IF(ISERROR(AE88/(AC88+AE88)),"",(AE88/(AC88+AE88)))</f>
        <v>0.488335880504051</v>
      </c>
      <c r="AG88" s="14" t="n">
        <f>'Focused Minority Races'!U88</f>
        <v>17456</v>
      </c>
      <c r="AH88" s="75" t="n">
        <f>IF(ISERROR(AG88/(AG88+AI88)),"",(AG88/(AG88+AI88)))</f>
        <v>0.550610352332587</v>
      </c>
      <c r="AI88" s="14" t="n">
        <f>'Focused Minority Races'!W88</f>
        <v>14247</v>
      </c>
      <c r="AJ88" s="75" t="n">
        <f>IF(ISERROR(AI88/(AG88+AI88)),"",(AI88/(AG88+AI88)))</f>
        <v>0.449389647667413</v>
      </c>
      <c r="AK88" s="14" t="n">
        <v>8146</v>
      </c>
      <c r="AL88" s="75" t="n">
        <f>IF(ISERROR(AK88/(AK88+AM88)),"",(AK88/(AK88+AM88)))</f>
        <v>0.388737771414937</v>
      </c>
      <c r="AM88" s="14" t="n">
        <v>12809</v>
      </c>
      <c r="AN88" s="75" t="n">
        <f>IF(ISERROR(AM88/(AK88+AM88)),"",(AM88/(AK88+AM88)))</f>
        <v>0.611262228585063</v>
      </c>
      <c r="AO88" s="14" t="n">
        <v>15535</v>
      </c>
      <c r="AP88" s="75" t="n">
        <f>IF(ISERROR(AO88/(AO88+AQ88)),"",(AO88/(AO88+AQ88)))</f>
        <v>0.51191221537549</v>
      </c>
      <c r="AQ88" s="14" t="n">
        <v>14812</v>
      </c>
      <c r="AR88" s="75" t="n">
        <f>IF(ISERROR(AQ88/(AO88+AQ88)),"",(AQ88/(AO88+AQ88)))</f>
        <v>0.48808778462451</v>
      </c>
      <c r="AS88" s="14" t="n">
        <v>7681</v>
      </c>
      <c r="AT88" s="75" t="n">
        <f>IF(ISERROR(AS88/(AS88+AU88)),"",(AS88/(AS88+AU88)))</f>
        <v>0.383417361353766</v>
      </c>
      <c r="AU88" s="14" t="n">
        <v>12352</v>
      </c>
      <c r="AV88" s="75" t="n">
        <f>IF(ISERROR(AU88/(AS88+AU88)),"",(AU88/(AS88+AU88)))</f>
        <v>0.616582638646234</v>
      </c>
      <c r="AW88" s="14" t="n">
        <v>17103</v>
      </c>
      <c r="AX88" s="75" t="n">
        <f>IF(ISERROR(AW88/(AW88+AY88)),"",(AW88/(AW88+AY88)))</f>
        <v>0.545411059378787</v>
      </c>
      <c r="AY88" s="14" t="n">
        <v>14255</v>
      </c>
      <c r="AZ88" s="75" t="n">
        <f>IF(ISERROR(AY88/(AW88+AY88)),"",(AY88/(AW88+AY88)))</f>
        <v>0.454588940621213</v>
      </c>
      <c r="BA88" s="14" t="n">
        <f>'Focused Minority Races'!Y88</f>
        <v>7544</v>
      </c>
      <c r="BB88" s="75" t="n">
        <f>IF(ISERROR(BA88/(BA88+BC88)),"",(BA88/(BA88+BC88)))</f>
        <v>0.370748967957539</v>
      </c>
      <c r="BC88" s="14" t="n">
        <f>'Focused Minority Races'!AA88</f>
        <v>12804</v>
      </c>
      <c r="BD88" s="75" t="n">
        <f>IF(ISERROR(BC88/(BA88+BC88)),"",(BC88/(BA88+BC88)))</f>
        <v>0.629251032042461</v>
      </c>
      <c r="BE88" s="78" t="n">
        <v>2932</v>
      </c>
      <c r="BF88" s="78"/>
      <c r="BG88" s="78" t="n">
        <v>1336</v>
      </c>
      <c r="BH88" s="78"/>
      <c r="BI88" s="78" t="n">
        <v>3033</v>
      </c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</row>
    <row r="89" ht="12.75">
      <c r="A89" s="71" t="n">
        <v>87</v>
      </c>
      <c r="B89" s="108" t="n">
        <f>((E89+Q89)*1.3)+((U89+AG89+AO89+AW89)*0.65)+((I89)*2.6)+((Y89+AK89+AS89+BA89)*0.65)+((M89+AC89)*1.3)</f>
        <v>231328.5</v>
      </c>
      <c r="C89" s="77"/>
      <c r="D89" s="108" t="n">
        <f>((G89+S89)*1.3)+((W89+AI89+AQ89+AY89)*0.65)+((K89)*2.6)+((AA89+AM89+AU89+BC89)*0.65)+((O89+AE89)*1.3)</f>
        <v>272550.85</v>
      </c>
      <c r="E89" s="14" t="n">
        <f>'Focused Minority Races'!E89</f>
        <v>23123</v>
      </c>
      <c r="F89" s="75" t="n">
        <f>IF(ISERROR(E89/(E89+G89)),"",(E89/(E89+G89)))</f>
        <v>0.481197844047198</v>
      </c>
      <c r="G89" s="14" t="n">
        <f>'Focused Minority Races'!G89</f>
        <v>24930</v>
      </c>
      <c r="H89" s="75" t="n">
        <f>IF(ISERROR(G89/(E89+G89)),"",(G89/(E89+G89)))</f>
        <v>0.518802155952802</v>
      </c>
      <c r="I89" s="14" t="n">
        <v>18698</v>
      </c>
      <c r="J89" s="75" t="n">
        <f>IF(ISERROR(I89/(I89+K89)),"",(I89/(I89+K89)))</f>
        <v>0.451664331610223</v>
      </c>
      <c r="K89" s="14" t="n">
        <v>22700</v>
      </c>
      <c r="L89" s="75" t="n">
        <f>IF(ISERROR(K89/(I89+K89)),"",(K89/(I89+K89)))</f>
        <v>0.548335668389777</v>
      </c>
      <c r="M89" s="14" t="n">
        <f>'Focused Minority Races'!I89</f>
        <v>20871</v>
      </c>
      <c r="N89" s="75" t="n">
        <f>IF(ISERROR(M89/(M89+O89)),"",(M89/(M89+O89)))</f>
        <v>0.478703639991743</v>
      </c>
      <c r="O89" s="14" t="n">
        <f>'Focused Minority Races'!K89</f>
        <v>22728</v>
      </c>
      <c r="P89" s="75" t="n">
        <f>IF(ISERROR(O89/(M89+O89)),"",(O89/(M89+O89)))</f>
        <v>0.521296360008257</v>
      </c>
      <c r="Q89" s="14" t="n">
        <f>'Focused Minority Races'!M89</f>
        <v>21538</v>
      </c>
      <c r="R89" s="75" t="n">
        <f>IF(ISERROR(Q89/(Q89+S89)),"",(Q89/(Q89+S89)))</f>
        <v>0.455060215508134</v>
      </c>
      <c r="S89" s="14" t="n">
        <f>'Focused Minority Races'!O89</f>
        <v>25792</v>
      </c>
      <c r="T89" s="75" t="n">
        <f>IF(ISERROR(S89/(Q89+S89)),"",(S89/(Q89+S89)))</f>
        <v>0.544939784491866</v>
      </c>
      <c r="U89" s="14" t="n">
        <f>'Focused Minority Races'!Q89</f>
        <v>16912</v>
      </c>
      <c r="V89" s="75" t="n">
        <f>IF(ISERROR(U89/(U89+W89)),"",(U89/(U89+W89)))</f>
        <v>0.461257329878631</v>
      </c>
      <c r="W89" s="14" t="n">
        <f>'Focused Minority Races'!S89</f>
        <v>19753</v>
      </c>
      <c r="X89" s="75" t="n">
        <f>IF(ISERROR(W89/(U89+W89)),"",(W89/(U89+W89)))</f>
        <v>0.538742670121369</v>
      </c>
      <c r="Y89" s="14" t="n">
        <v>10999</v>
      </c>
      <c r="Z89" s="75" t="n">
        <f>IF(ISERROR(Y89/(Y89+AA89)),"",(Y89/(Y89+AA89)))</f>
        <v>0.422648324623425</v>
      </c>
      <c r="AA89" s="14" t="n">
        <v>15025</v>
      </c>
      <c r="AB89" s="75" t="n">
        <f>IF(ISERROR(AA89/(Y89+AA89)),"",(AA89/(Y89+AA89)))</f>
        <v>0.577351675376576</v>
      </c>
      <c r="AC89" s="14" t="n">
        <v>20551</v>
      </c>
      <c r="AD89" s="75" t="n">
        <f>IF(ISERROR(AC89/(AC89+AE89)),"",(AC89/(AC89+AE89)))</f>
        <v>0.4902082389142</v>
      </c>
      <c r="AE89" s="14" t="n">
        <v>21372</v>
      </c>
      <c r="AF89" s="75" t="n">
        <f>IF(ISERROR(AE89/(AC89+AE89)),"",(AE89/(AC89+AE89)))</f>
        <v>0.5097917610858</v>
      </c>
      <c r="AG89" s="14" t="n">
        <f>'Focused Minority Races'!U89</f>
        <v>17320</v>
      </c>
      <c r="AH89" s="75" t="n">
        <f>IF(ISERROR(AG89/(AG89+AI89)),"",(AG89/(AG89+AI89)))</f>
        <v>0.475510652317154</v>
      </c>
      <c r="AI89" s="14" t="n">
        <f>'Focused Minority Races'!W89</f>
        <v>19104</v>
      </c>
      <c r="AJ89" s="75" t="n">
        <f>IF(ISERROR(AI89/(AG89+AI89)),"",(AI89/(AG89+AI89)))</f>
        <v>0.524489347682847</v>
      </c>
      <c r="AK89" s="14" t="n">
        <v>11211</v>
      </c>
      <c r="AL89" s="75" t="n">
        <f>IF(ISERROR(AK89/(AK89+AM89)),"",(AK89/(AK89+AM89)))</f>
        <v>0.425077728065519</v>
      </c>
      <c r="AM89" s="14" t="n">
        <v>15163</v>
      </c>
      <c r="AN89" s="75" t="n">
        <f>IF(ISERROR(AM89/(AK89+AM89)),"",(AM89/(AK89+AM89)))</f>
        <v>0.574922271934481</v>
      </c>
      <c r="AO89" s="14" t="n">
        <v>15943</v>
      </c>
      <c r="AP89" s="75" t="n">
        <f>IF(ISERROR(AO89/(AO89+AQ89)),"",(AO89/(AO89+AQ89)))</f>
        <v>0.453260931369762</v>
      </c>
      <c r="AQ89" s="14" t="n">
        <v>19231</v>
      </c>
      <c r="AR89" s="75" t="n">
        <f>IF(ISERROR(AQ89/(AO89+AQ89)),"",(AQ89/(AO89+AQ89)))</f>
        <v>0.546739068630238</v>
      </c>
      <c r="AS89" s="14" t="n">
        <v>10171</v>
      </c>
      <c r="AT89" s="75" t="n">
        <f>IF(ISERROR(AS89/(AS89+AU89)),"",(AS89/(AS89+AU89)))</f>
        <v>0.398925321619078</v>
      </c>
      <c r="AU89" s="14" t="n">
        <v>15325</v>
      </c>
      <c r="AV89" s="75" t="n">
        <f>IF(ISERROR(AU89/(AS89+AU89)),"",(AU89/(AS89+AU89)))</f>
        <v>0.601074678380923</v>
      </c>
      <c r="AW89" s="14" t="n">
        <v>16539</v>
      </c>
      <c r="AX89" s="75" t="n">
        <f>IF(ISERROR(AW89/(AW89+AY89)),"",(AW89/(AW89+AY89)))</f>
        <v>0.459927697441602</v>
      </c>
      <c r="AY89" s="14" t="n">
        <v>19421</v>
      </c>
      <c r="AZ89" s="75" t="n">
        <f>IF(ISERROR(AY89/(AW89+AY89)),"",(AY89/(AW89+AY89)))</f>
        <v>0.540072302558398</v>
      </c>
      <c r="BA89" s="14" t="n">
        <f>'Focused Minority Races'!Y89</f>
        <v>9837</v>
      </c>
      <c r="BB89" s="75" t="n">
        <f>IF(ISERROR(BA89/(BA89+BC89)),"",(BA89/(BA89+BC89)))</f>
        <v>0.383060747663551</v>
      </c>
      <c r="BC89" s="14" t="n">
        <f>'Focused Minority Races'!AA89</f>
        <v>15843</v>
      </c>
      <c r="BD89" s="75" t="n">
        <f>IF(ISERROR(BC89/(BA89+BC89)),"",(BC89/(BA89+BC89)))</f>
        <v>0.616939252336449</v>
      </c>
      <c r="BE89" s="78" t="n">
        <v>2179</v>
      </c>
      <c r="BF89" s="78"/>
      <c r="BG89" s="78" t="n">
        <v>945</v>
      </c>
      <c r="BH89" s="78"/>
      <c r="BI89" s="78" t="n">
        <v>3541</v>
      </c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</row>
    <row r="90" ht="12.75">
      <c r="A90" s="71" t="n">
        <v>88</v>
      </c>
      <c r="B90" s="108" t="n">
        <f>((E90+Q90)*1.3)+((U90+AG90+AO90+AW90)*0.65)+((I90)*2.6)+((Y90+AK90+AS90+BA90)*0.65)+((M90+AC90)*1.3)</f>
        <v>223608.45</v>
      </c>
      <c r="C90" s="78"/>
      <c r="D90" s="108" t="n">
        <f>((G90+S90)*1.3)+((W90+AI90+AQ90+AY90)*0.65)+((K90)*2.6)+((AA90+AM90+AU90+BC90)*0.65)+((O90+AE90)*1.3)</f>
        <v>270573.55</v>
      </c>
      <c r="E90" s="14" t="n">
        <f>'Focused Minority Races'!E90</f>
        <v>22091</v>
      </c>
      <c r="F90" s="75" t="n">
        <f>IF(ISERROR(E90/(E90+G90)),"",(E90/(E90+G90)))</f>
        <v>0.45254532418314</v>
      </c>
      <c r="G90" s="14" t="n">
        <f>'Focused Minority Races'!G90</f>
        <v>26724</v>
      </c>
      <c r="H90" s="75" t="n">
        <f>IF(ISERROR(G90/(E90+G90)),"",(G90/(E90+G90)))</f>
        <v>0.54745467581686</v>
      </c>
      <c r="I90" s="14" t="n">
        <v>16899</v>
      </c>
      <c r="J90" s="75" t="n">
        <f>IF(ISERROR(I90/(I90+K90)),"",(I90/(I90+K90)))</f>
        <v>0.430328495034377</v>
      </c>
      <c r="K90" s="14" t="n">
        <v>22371</v>
      </c>
      <c r="L90" s="75" t="n">
        <f>IF(ISERROR(K90/(I90+K90)),"",(K90/(I90+K90)))</f>
        <v>0.569671504965623</v>
      </c>
      <c r="M90" s="14" t="n">
        <f>'Focused Minority Races'!I90</f>
        <v>19472</v>
      </c>
      <c r="N90" s="75" t="n">
        <f>IF(ISERROR(M90/(M90+O90)),"",(M90/(M90+O90)))</f>
        <v>0.481324928933383</v>
      </c>
      <c r="O90" s="14" t="n">
        <f>'Focused Minority Races'!K90</f>
        <v>20983</v>
      </c>
      <c r="P90" s="75" t="n">
        <f>IF(ISERROR(O90/(M90+O90)),"",(O90/(M90+O90)))</f>
        <v>0.518675071066617</v>
      </c>
      <c r="Q90" s="14" t="n">
        <f>'Focused Minority Races'!M90</f>
        <v>20777</v>
      </c>
      <c r="R90" s="75" t="n">
        <f>IF(ISERROR(Q90/(Q90+S90)),"",(Q90/(Q90+S90)))</f>
        <v>0.430629248880783</v>
      </c>
      <c r="S90" s="14" t="n">
        <f>'Focused Minority Races'!O90</f>
        <v>27471</v>
      </c>
      <c r="T90" s="75" t="n">
        <f>IF(ISERROR(S90/(Q90+S90)),"",(S90/(Q90+S90)))</f>
        <v>0.569370751119217</v>
      </c>
      <c r="U90" s="14" t="n">
        <f>'Focused Minority Races'!Q90</f>
        <v>17057</v>
      </c>
      <c r="V90" s="75" t="n">
        <f>IF(ISERROR(U90/(U90+W90)),"",(U90/(U90+W90)))</f>
        <v>0.463178189322761</v>
      </c>
      <c r="W90" s="14" t="n">
        <f>'Focused Minority Races'!S90</f>
        <v>19769</v>
      </c>
      <c r="X90" s="75" t="n">
        <f>IF(ISERROR(W90/(U90+W90)),"",(W90/(U90+W90)))</f>
        <v>0.536821810677239</v>
      </c>
      <c r="Y90" s="14" t="n">
        <v>12939</v>
      </c>
      <c r="Z90" s="75" t="n">
        <f>IF(ISERROR(Y90/(Y90+AA90)),"",(Y90/(Y90+AA90)))</f>
        <v>0.491715436649692</v>
      </c>
      <c r="AA90" s="14" t="n">
        <v>13375</v>
      </c>
      <c r="AB90" s="75" t="n">
        <f>IF(ISERROR(AA90/(Y90+AA90)),"",(AA90/(Y90+AA90)))</f>
        <v>0.508284563350308</v>
      </c>
      <c r="AC90" s="14" t="n">
        <v>20463</v>
      </c>
      <c r="AD90" s="75" t="n">
        <f>IF(ISERROR(AC90/(AC90+AE90)),"",(AC90/(AC90+AE90)))</f>
        <v>0.524033906117954</v>
      </c>
      <c r="AE90" s="14" t="n">
        <v>18586</v>
      </c>
      <c r="AF90" s="75" t="n">
        <f>IF(ISERROR(AE90/(AC90+AE90)),"",(AE90/(AC90+AE90)))</f>
        <v>0.475966093882046</v>
      </c>
      <c r="AG90" s="14" t="n">
        <f>'Focused Minority Races'!U90</f>
        <v>17538</v>
      </c>
      <c r="AH90" s="75" t="n">
        <f>IF(ISERROR(AG90/(AG90+AI90)),"",(AG90/(AG90+AI90)))</f>
        <v>0.479730838667323</v>
      </c>
      <c r="AI90" s="14" t="n">
        <f>'Focused Minority Races'!W90</f>
        <v>19020</v>
      </c>
      <c r="AJ90" s="75" t="n">
        <f>IF(ISERROR(AI90/(AG90+AI90)),"",(AI90/(AG90+AI90)))</f>
        <v>0.520269161332677</v>
      </c>
      <c r="AK90" s="14" t="n">
        <v>10944</v>
      </c>
      <c r="AL90" s="75" t="n">
        <f>IF(ISERROR(AK90/(AK90+AM90)),"",(AK90/(AK90+AM90)))</f>
        <v>0.402013003710098</v>
      </c>
      <c r="AM90" s="14" t="n">
        <v>16279</v>
      </c>
      <c r="AN90" s="75" t="n">
        <f>IF(ISERROR(AM90/(AK90+AM90)),"",(AM90/(AK90+AM90)))</f>
        <v>0.597986996289902</v>
      </c>
      <c r="AO90" s="14" t="n">
        <v>15277</v>
      </c>
      <c r="AP90" s="75" t="n">
        <f>IF(ISERROR(AO90/(AO90+AQ90)),"",(AO90/(AO90+AQ90)))</f>
        <v>0.435825749579209</v>
      </c>
      <c r="AQ90" s="14" t="n">
        <v>19776</v>
      </c>
      <c r="AR90" s="75" t="n">
        <f>IF(ISERROR(AQ90/(AO90+AQ90)),"",(AQ90/(AO90+AQ90)))</f>
        <v>0.564174250420791</v>
      </c>
      <c r="AS90" s="14" t="n">
        <v>10171</v>
      </c>
      <c r="AT90" s="75" t="n">
        <f>IF(ISERROR(AS90/(AS90+AU90)),"",(AS90/(AS90+AU90)))</f>
        <v>0.39131271160357</v>
      </c>
      <c r="AU90" s="14" t="n">
        <v>15821</v>
      </c>
      <c r="AV90" s="75" t="n">
        <f>IF(ISERROR(AU90/(AS90+AU90)),"",(AU90/(AS90+AU90)))</f>
        <v>0.60868728839643</v>
      </c>
      <c r="AW90" s="14" t="n">
        <v>16992</v>
      </c>
      <c r="AX90" s="75" t="n">
        <f>IF(ISERROR(AW90/(AW90+AY90)),"",(AW90/(AW90+AY90)))</f>
        <v>0.471698636981928</v>
      </c>
      <c r="AY90" s="14" t="n">
        <v>19031</v>
      </c>
      <c r="AZ90" s="75" t="n">
        <f>IF(ISERROR(AY90/(AW90+AY90)),"",(AY90/(AW90+AY90)))</f>
        <v>0.528301363018072</v>
      </c>
      <c r="BA90" s="14" t="n">
        <f>'Focused Minority Races'!Y90</f>
        <v>9893</v>
      </c>
      <c r="BB90" s="75" t="n">
        <f>IF(ISERROR(BA90/(BA90+BC90)),"",(BA90/(BA90+BC90)))</f>
        <v>0.379376462016336</v>
      </c>
      <c r="BC90" s="14" t="n">
        <f>'Focused Minority Races'!AA90</f>
        <v>16184</v>
      </c>
      <c r="BD90" s="75" t="n">
        <f>IF(ISERROR(BC90/(BA90+BC90)),"",(BC90/(BA90+BC90)))</f>
        <v>0.620623537983664</v>
      </c>
      <c r="BE90" s="78" t="n">
        <v>2435</v>
      </c>
      <c r="BF90" s="78"/>
      <c r="BG90" s="78" t="n">
        <v>1484</v>
      </c>
      <c r="BH90" s="78"/>
      <c r="BI90" s="78" t="n">
        <v>4652</v>
      </c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</row>
    <row r="91" ht="12.75">
      <c r="A91" s="71" t="n">
        <v>89</v>
      </c>
      <c r="B91" s="108" t="n">
        <f>((E91+Q91)*1.3)+((U91+AG91+AO91+AW91)*0.65)+((I91)*2.6)+((Y91+AK91+AS91+BA91)*0.65)+((M91+AC91)*1.3)</f>
        <v>323411.4</v>
      </c>
      <c r="C91" s="77"/>
      <c r="D91" s="108" t="n">
        <f>((G91+S91)*1.3)+((W91+AI91+AQ91+AY91)*0.65)+((K91)*2.6)+((AA91+AM91+AU91+BC91)*0.65)+((O91+AE91)*1.3)</f>
        <v>147465.5</v>
      </c>
      <c r="E91" s="14" t="n">
        <f>'Focused Minority Races'!E91</f>
        <v>30272</v>
      </c>
      <c r="F91" s="75" t="n">
        <f>IF(ISERROR(E91/(E91+G91)),"",(E91/(E91+G91)))</f>
        <v>0.737388254207975</v>
      </c>
      <c r="G91" s="14" t="n">
        <f>'Focused Minority Races'!G91</f>
        <v>10781</v>
      </c>
      <c r="H91" s="75" t="n">
        <f>IF(ISERROR(G91/(E91+G91)),"",(G91/(E91+G91)))</f>
        <v>0.262611745792025</v>
      </c>
      <c r="I91" s="14" t="n">
        <v>27816</v>
      </c>
      <c r="J91" s="75" t="n">
        <f>IF(ISERROR(I91/(I91+K91)),"",(I91/(I91+K91)))</f>
        <v>0.701025731495249</v>
      </c>
      <c r="K91" s="14" t="n">
        <v>11863</v>
      </c>
      <c r="L91" s="75" t="n">
        <f>IF(ISERROR(K91/(I91+K91)),"",(K91/(I91+K91)))</f>
        <v>0.298974268504751</v>
      </c>
      <c r="M91" s="14" t="n">
        <f>'Focused Minority Races'!I91</f>
        <v>25699</v>
      </c>
      <c r="N91" s="75" t="n">
        <f>IF(ISERROR(M91/(M91+O91)),"",(M91/(M91+O91)))</f>
        <v>0.650179628598897</v>
      </c>
      <c r="O91" s="14" t="n">
        <f>'Focused Minority Races'!K91</f>
        <v>13827</v>
      </c>
      <c r="P91" s="75" t="n">
        <f>IF(ISERROR(O91/(M91+O91)),"",(O91/(M91+O91)))</f>
        <v>0.349820371401103</v>
      </c>
      <c r="Q91" s="14" t="n">
        <f>'Focused Minority Races'!M91</f>
        <v>29196</v>
      </c>
      <c r="R91" s="75" t="n">
        <f>IF(ISERROR(Q91/(Q91+S91)),"",(Q91/(Q91+S91)))</f>
        <v>0.711108946099325</v>
      </c>
      <c r="S91" s="14" t="n">
        <f>'Focused Minority Races'!O91</f>
        <v>11861</v>
      </c>
      <c r="T91" s="75" t="n">
        <f>IF(ISERROR(S91/(Q91+S91)),"",(S91/(Q91+S91)))</f>
        <v>0.288891053900675</v>
      </c>
      <c r="U91" s="14" t="n">
        <f>'Focused Minority Races'!Q91</f>
        <v>26114</v>
      </c>
      <c r="V91" s="75" t="n">
        <f>IF(ISERROR(U91/(U91+W91)),"",(U91/(U91+W91)))</f>
        <v>0.711669482749223</v>
      </c>
      <c r="W91" s="14" t="n">
        <f>'Focused Minority Races'!S91</f>
        <v>10580</v>
      </c>
      <c r="X91" s="75" t="n">
        <f>IF(ISERROR(W91/(U91+W91)),"",(W91/(U91+W91)))</f>
        <v>0.288330517250777</v>
      </c>
      <c r="Y91" s="14" t="n">
        <v>17349</v>
      </c>
      <c r="Z91" s="75" t="n">
        <f>IF(ISERROR(Y91/(Y91+AA91)),"",(Y91/(Y91+AA91)))</f>
        <v>0.680940419185179</v>
      </c>
      <c r="AA91" s="14" t="n">
        <v>8129</v>
      </c>
      <c r="AB91" s="75" t="n">
        <f>IF(ISERROR(AA91/(Y91+AA91)),"",(AA91/(Y91+AA91)))</f>
        <v>0.319059580814821</v>
      </c>
      <c r="AC91" s="14" t="n">
        <v>26277</v>
      </c>
      <c r="AD91" s="75" t="n">
        <f>IF(ISERROR(AC91/(AC91+AE91)),"",(AC91/(AC91+AE91)))</f>
        <v>0.688293999004636</v>
      </c>
      <c r="AE91" s="14" t="n">
        <v>11900</v>
      </c>
      <c r="AF91" s="75" t="n">
        <f>IF(ISERROR(AE91/(AC91+AE91)),"",(AE91/(AC91+AE91)))</f>
        <v>0.311706000995364</v>
      </c>
      <c r="AG91" s="14" t="n">
        <f>'Focused Minority Races'!U91</f>
        <v>27020</v>
      </c>
      <c r="AH91" s="75" t="n">
        <f>IF(ISERROR(AG91/(AG91+AI91)),"",(AG91/(AG91+AI91)))</f>
        <v>0.740720434234333</v>
      </c>
      <c r="AI91" s="14" t="n">
        <f>'Focused Minority Races'!W91</f>
        <v>9458</v>
      </c>
      <c r="AJ91" s="75" t="n">
        <f>IF(ISERROR(AI91/(AG91+AI91)),"",(AI91/(AG91+AI91)))</f>
        <v>0.259279565765667</v>
      </c>
      <c r="AK91" s="14" t="n">
        <v>14630</v>
      </c>
      <c r="AL91" s="75" t="n">
        <f>IF(ISERROR(AK91/(AK91+AM91)),"",(AK91/(AK91+AM91)))</f>
        <v>0.563711324317035</v>
      </c>
      <c r="AM91" s="14" t="n">
        <v>11323</v>
      </c>
      <c r="AN91" s="75" t="n">
        <f>IF(ISERROR(AM91/(AK91+AM91)),"",(AM91/(AK91+AM91)))</f>
        <v>0.436288675682965</v>
      </c>
      <c r="AO91" s="14" t="n">
        <v>24732</v>
      </c>
      <c r="AP91" s="75" t="n">
        <f>IF(ISERROR(AO91/(AO91+AQ91)),"",(AO91/(AO91+AQ91)))</f>
        <v>0.700901207277674</v>
      </c>
      <c r="AQ91" s="14" t="n">
        <v>10554</v>
      </c>
      <c r="AR91" s="75" t="n">
        <f>IF(ISERROR(AQ91/(AO91+AQ91)),"",(AQ91/(AO91+AQ91)))</f>
        <v>0.299098792722326</v>
      </c>
      <c r="AS91" s="14" t="n">
        <v>14416</v>
      </c>
      <c r="AT91" s="75" t="n">
        <f>IF(ISERROR(AS91/(AS91+AU91)),"",(AS91/(AS91+AU91)))</f>
        <v>0.573474421195004</v>
      </c>
      <c r="AU91" s="14" t="n">
        <v>10722</v>
      </c>
      <c r="AV91" s="75" t="n">
        <f>IF(ISERROR(AU91/(AS91+AU91)),"",(AU91/(AS91+AU91)))</f>
        <v>0.426525578804996</v>
      </c>
      <c r="AW91" s="14" t="n">
        <v>25793</v>
      </c>
      <c r="AX91" s="75" t="n">
        <f>IF(ISERROR(AW91/(AW91+AY91)),"",(AW91/(AW91+AY91)))</f>
        <v>0.717987974613072</v>
      </c>
      <c r="AY91" s="14" t="n">
        <v>10131</v>
      </c>
      <c r="AZ91" s="75" t="n">
        <f>IF(ISERROR(AY91/(AW91+AY91)),"",(AY91/(AW91+AY91)))</f>
        <v>0.282012025386928</v>
      </c>
      <c r="BA91" s="14" t="n">
        <f>'Focused Minority Races'!Y91</f>
        <v>13350</v>
      </c>
      <c r="BB91" s="75" t="n">
        <f>IF(ISERROR(BA91/(BA91+BC91)),"",(BA91/(BA91+BC91)))</f>
        <v>0.531174153503362</v>
      </c>
      <c r="BC91" s="14" t="n">
        <f>'Focused Minority Races'!AA91</f>
        <v>11783</v>
      </c>
      <c r="BD91" s="75" t="n">
        <f>IF(ISERROR(BC91/(BA91+BC91)),"",(BC91/(BA91+BC91)))</f>
        <v>0.468825846496638</v>
      </c>
      <c r="BE91" s="78" t="n">
        <v>3642</v>
      </c>
      <c r="BF91" s="78"/>
      <c r="BG91" s="78" t="n">
        <v>1280</v>
      </c>
      <c r="BH91" s="78"/>
      <c r="BI91" s="78" t="n">
        <v>10696</v>
      </c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</row>
    <row r="92" ht="12.75">
      <c r="A92" s="71" t="n">
        <v>90</v>
      </c>
      <c r="B92" s="108" t="n">
        <f>((E92+Q92)*1.3)+((U92+AG92+AO92+AW92)*0.65)+((I92)*2.6)+((Y92+AK92+AS92+BA92)*0.65)+((M92+AC92)*1.3)</f>
        <v>326911</v>
      </c>
      <c r="C92" s="78"/>
      <c r="D92" s="108" t="n">
        <f>((G92+S92)*1.3)+((W92+AI92+AQ92+AY92)*0.65)+((K92)*2.6)+((AA92+AM92+AU92+BC92)*0.65)+((O92+AE92)*1.3)</f>
        <v>154066.25</v>
      </c>
      <c r="E92" s="14" t="n">
        <f>'Focused Minority Races'!E92</f>
        <v>31641</v>
      </c>
      <c r="F92" s="75" t="n">
        <f>IF(ISERROR(E92/(E92+G92)),"",(E92/(E92+G92)))</f>
        <v>0.687907644142969</v>
      </c>
      <c r="G92" s="14" t="n">
        <f>'Focused Minority Races'!G92</f>
        <v>14355</v>
      </c>
      <c r="H92" s="75" t="n">
        <f>IF(ISERROR(G92/(E92+G92)),"",(G92/(E92+G92)))</f>
        <v>0.312092355857031</v>
      </c>
      <c r="I92" s="14" t="n">
        <v>25436</v>
      </c>
      <c r="J92" s="75" t="n">
        <f>IF(ISERROR(I92/(I92+K92)),"",(I92/(I92+K92)))</f>
        <v>0.668734882742665</v>
      </c>
      <c r="K92" s="14" t="n">
        <v>12600</v>
      </c>
      <c r="L92" s="75" t="n">
        <f>IF(ISERROR(K92/(I92+K92)),"",(K92/(I92+K92)))</f>
        <v>0.331265117257335</v>
      </c>
      <c r="M92" s="14" t="n">
        <f>'Focused Minority Races'!I92</f>
        <v>26981</v>
      </c>
      <c r="N92" s="75" t="n">
        <f>IF(ISERROR(M92/(M92+O92)),"",(M92/(M92+O92)))</f>
        <v>0.677829418414772</v>
      </c>
      <c r="O92" s="14" t="n">
        <f>'Focused Minority Races'!K92</f>
        <v>12824</v>
      </c>
      <c r="P92" s="75" t="n">
        <f>IF(ISERROR(O92/(M92+O92)),"",(O92/(M92+O92)))</f>
        <v>0.322170581585228</v>
      </c>
      <c r="Q92" s="14" t="n">
        <f>'Focused Minority Races'!M92</f>
        <v>31147</v>
      </c>
      <c r="R92" s="75" t="n">
        <f>IF(ISERROR(Q92/(Q92+S92)),"",(Q92/(Q92+S92)))</f>
        <v>0.684564495922987</v>
      </c>
      <c r="S92" s="14" t="n">
        <f>'Focused Minority Races'!O92</f>
        <v>14352</v>
      </c>
      <c r="T92" s="75" t="n">
        <f>IF(ISERROR(S92/(Q92+S92)),"",(S92/(Q92+S92)))</f>
        <v>0.315435504077013</v>
      </c>
      <c r="U92" s="14" t="n">
        <f>'Focused Minority Races'!Q92</f>
        <v>25316</v>
      </c>
      <c r="V92" s="75" t="n">
        <f>IF(ISERROR(U92/(U92+W92)),"",(U92/(U92+W92)))</f>
        <v>0.693114305270363</v>
      </c>
      <c r="W92" s="14" t="n">
        <f>'Focused Minority Races'!S92</f>
        <v>11209</v>
      </c>
      <c r="X92" s="75" t="n">
        <f>IF(ISERROR(W92/(U92+W92)),"",(W92/(U92+W92)))</f>
        <v>0.306885694729637</v>
      </c>
      <c r="Y92" s="14" t="n">
        <v>18422</v>
      </c>
      <c r="Z92" s="75" t="n">
        <f>IF(ISERROR(Y92/(Y92+AA92)),"",(Y92/(Y92+AA92)))</f>
        <v>0.70364004430694</v>
      </c>
      <c r="AA92" s="14" t="n">
        <v>7759</v>
      </c>
      <c r="AB92" s="75" t="n">
        <f>IF(ISERROR(AA92/(Y92+AA92)),"",(AA92/(Y92+AA92)))</f>
        <v>0.29635995569306</v>
      </c>
      <c r="AC92" s="14" t="n">
        <v>28198</v>
      </c>
      <c r="AD92" s="75" t="n">
        <f>IF(ISERROR(AC92/(AC92+AE92)),"",(AC92/(AC92+AE92)))</f>
        <v>0.730669568822554</v>
      </c>
      <c r="AE92" s="14" t="n">
        <v>10394</v>
      </c>
      <c r="AF92" s="75" t="n">
        <f>IF(ISERROR(AE92/(AC92+AE92)),"",(AE92/(AC92+AE92)))</f>
        <v>0.269330431177446</v>
      </c>
      <c r="AG92" s="14" t="n">
        <f>'Focused Minority Races'!U92</f>
        <v>25874</v>
      </c>
      <c r="AH92" s="75" t="n">
        <f>IF(ISERROR(AG92/(AG92+AI92)),"",(AG92/(AG92+AI92)))</f>
        <v>0.715403544667791</v>
      </c>
      <c r="AI92" s="14" t="n">
        <f>'Focused Minority Races'!W92</f>
        <v>10293</v>
      </c>
      <c r="AJ92" s="75" t="n">
        <f>IF(ISERROR(AI92/(AG92+AI92)),"",(AI92/(AG92+AI92)))</f>
        <v>0.284596455332209</v>
      </c>
      <c r="AK92" s="14" t="n">
        <v>17072</v>
      </c>
      <c r="AL92" s="75" t="n">
        <f>IF(ISERROR(AK92/(AK92+AM92)),"",(AK92/(AK92+AM92)))</f>
        <v>0.637895602137279</v>
      </c>
      <c r="AM92" s="14" t="n">
        <v>9691</v>
      </c>
      <c r="AN92" s="75" t="n">
        <f>IF(ISERROR(AM92/(AK92+AM92)),"",(AM92/(AK92+AM92)))</f>
        <v>0.362104397862721</v>
      </c>
      <c r="AO92" s="14" t="n">
        <v>23598</v>
      </c>
      <c r="AP92" s="75" t="n">
        <f>IF(ISERROR(AO92/(AO92+AQ92)),"",(AO92/(AO92+AQ92)))</f>
        <v>0.676722778239798</v>
      </c>
      <c r="AQ92" s="14" t="n">
        <v>11273</v>
      </c>
      <c r="AR92" s="75" t="n">
        <f>IF(ISERROR(AQ92/(AO92+AQ92)),"",(AQ92/(AO92+AQ92)))</f>
        <v>0.323277221760202</v>
      </c>
      <c r="AS92" s="14" t="n">
        <v>15163</v>
      </c>
      <c r="AT92" s="75" t="n">
        <f>IF(ISERROR(AS92/(AS92+AU92)),"",(AS92/(AS92+AU92)))</f>
        <v>0.584000924356802</v>
      </c>
      <c r="AU92" s="14" t="n">
        <v>10801</v>
      </c>
      <c r="AV92" s="75" t="n">
        <f>IF(ISERROR(AU92/(AS92+AU92)),"",(AU92/(AS92+AU92)))</f>
        <v>0.415999075643198</v>
      </c>
      <c r="AW92" s="14" t="n">
        <v>24967</v>
      </c>
      <c r="AX92" s="75" t="n">
        <f>IF(ISERROR(AW92/(AW92+AY92)),"",(AW92/(AW92+AY92)))</f>
        <v>0.699179478562827</v>
      </c>
      <c r="AY92" s="14" t="n">
        <v>10742</v>
      </c>
      <c r="AZ92" s="75" t="n">
        <f>IF(ISERROR(AY92/(AW92+AY92)),"",(AY92/(AW92+AY92)))</f>
        <v>0.300820521437173</v>
      </c>
      <c r="BA92" s="14" t="n">
        <f>'Focused Minority Races'!Y92</f>
        <v>14850</v>
      </c>
      <c r="BB92" s="75" t="n">
        <f>IF(ISERROR(BA92/(BA92+BC92)),"",(BA92/(BA92+BC92)))</f>
        <v>0.574312565262792</v>
      </c>
      <c r="BC92" s="14" t="n">
        <f>'Focused Minority Races'!AA92</f>
        <v>11007</v>
      </c>
      <c r="BD92" s="75" t="n">
        <f>IF(ISERROR(BC92/(BA92+BC92)),"",(BC92/(BA92+BC92)))</f>
        <v>0.425687434737208</v>
      </c>
      <c r="BE92" s="78" t="n">
        <v>2510</v>
      </c>
      <c r="BF92" s="78"/>
      <c r="BG92" s="78" t="n">
        <v>2608</v>
      </c>
      <c r="BH92" s="78"/>
      <c r="BI92" s="78" t="n">
        <v>7871</v>
      </c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</row>
    <row r="93" ht="12.75">
      <c r="A93" s="71" t="n">
        <v>91</v>
      </c>
      <c r="B93" s="108" t="n">
        <f>((E93+Q93)*1.3)+((U93+AG93+AO93+AW93)*0.65)+((I93)*2.6)+((Y93+AK93+AS93+BA93)*0.65)+((M93+AC93)*1.3)</f>
        <v>346088.6</v>
      </c>
      <c r="C93" s="77"/>
      <c r="D93" s="108" t="n">
        <f>((G93+S93)*1.3)+((W93+AI93+AQ93+AY93)*0.65)+((K93)*2.6)+((AA93+AM93+AU93+BC93)*0.65)+((O93+AE93)*1.3)</f>
        <v>159304.6</v>
      </c>
      <c r="E93" s="14" t="n">
        <f>'Focused Minority Races'!E93</f>
        <v>33630</v>
      </c>
      <c r="F93" s="75" t="n">
        <f>IF(ISERROR(E93/(E93+G93)),"",(E93/(E93+G93)))</f>
        <v>0.70252767913098</v>
      </c>
      <c r="G93" s="14" t="n">
        <f>'Focused Minority Races'!G93</f>
        <v>14240</v>
      </c>
      <c r="H93" s="75" t="n">
        <f>IF(ISERROR(G93/(E93+G93)),"",(G93/(E93+G93)))</f>
        <v>0.29747232086902</v>
      </c>
      <c r="I93" s="14" t="n">
        <v>27140</v>
      </c>
      <c r="J93" s="75" t="n">
        <f>IF(ISERROR(I93/(I93+K93)),"",(I93/(I93+K93)))</f>
        <v>0.68160128585062</v>
      </c>
      <c r="K93" s="14" t="n">
        <v>12678</v>
      </c>
      <c r="L93" s="75" t="n">
        <f>IF(ISERROR(K93/(I93+K93)),"",(K93/(I93+K93)))</f>
        <v>0.31839871414938</v>
      </c>
      <c r="M93" s="14" t="n">
        <f>'Focused Minority Races'!I93</f>
        <v>28091</v>
      </c>
      <c r="N93" s="75" t="n">
        <f>IF(ISERROR(M93/(M93+O93)),"",(M93/(M93+O93)))</f>
        <v>0.677266919015358</v>
      </c>
      <c r="O93" s="14" t="n">
        <f>'Focused Minority Races'!K93</f>
        <v>13386</v>
      </c>
      <c r="P93" s="75" t="n">
        <f>IF(ISERROR(O93/(M93+O93)),"",(O93/(M93+O93)))</f>
        <v>0.322733080984642</v>
      </c>
      <c r="Q93" s="14" t="n">
        <f>'Focused Minority Races'!M93</f>
        <v>33054</v>
      </c>
      <c r="R93" s="75" t="n">
        <f>IF(ISERROR(Q93/(Q93+S93)),"",(Q93/(Q93+S93)))</f>
        <v>0.69797495618388</v>
      </c>
      <c r="S93" s="14" t="n">
        <f>'Focused Minority Races'!O93</f>
        <v>14303</v>
      </c>
      <c r="T93" s="75" t="n">
        <f>IF(ISERROR(S93/(Q93+S93)),"",(S93/(Q93+S93)))</f>
        <v>0.30202504381612</v>
      </c>
      <c r="U93" s="14" t="n">
        <f>'Focused Minority Races'!Q93</f>
        <v>26864</v>
      </c>
      <c r="V93" s="75" t="n">
        <f>IF(ISERROR(U93/(U93+W93)),"",(U93/(U93+W93)))</f>
        <v>0.698437459376544</v>
      </c>
      <c r="W93" s="14" t="n">
        <f>'Focused Minority Races'!S93</f>
        <v>11599</v>
      </c>
      <c r="X93" s="75" t="n">
        <f>IF(ISERROR(W93/(U93+W93)),"",(W93/(U93+W93)))</f>
        <v>0.301562540623456</v>
      </c>
      <c r="Y93" s="14" t="n">
        <v>19643</v>
      </c>
      <c r="Z93" s="75" t="n">
        <f>IF(ISERROR(Y93/(Y93+AA93)),"",(Y93/(Y93+AA93)))</f>
        <v>0.694172527123017</v>
      </c>
      <c r="AA93" s="14" t="n">
        <v>8654</v>
      </c>
      <c r="AB93" s="75" t="n">
        <f>IF(ISERROR(AA93/(Y93+AA93)),"",(AA93/(Y93+AA93)))</f>
        <v>0.305827472876983</v>
      </c>
      <c r="AC93" s="14" t="n">
        <v>28999</v>
      </c>
      <c r="AD93" s="75" t="n">
        <f>IF(ISERROR(AC93/(AC93+AE93)),"",(AC93/(AC93+AE93)))</f>
        <v>0.721655385227951</v>
      </c>
      <c r="AE93" s="14" t="n">
        <v>11185</v>
      </c>
      <c r="AF93" s="75" t="n">
        <f>IF(ISERROR(AE93/(AC93+AE93)),"",(AE93/(AC93+AE93)))</f>
        <v>0.278344614772049</v>
      </c>
      <c r="AG93" s="14" t="n">
        <f>'Focused Minority Races'!U93</f>
        <v>27594</v>
      </c>
      <c r="AH93" s="75" t="n">
        <f>IF(ISERROR(AG93/(AG93+AI93)),"",(AG93/(AG93+AI93)))</f>
        <v>0.720827564588177</v>
      </c>
      <c r="AI93" s="14" t="n">
        <f>'Focused Minority Races'!W93</f>
        <v>10687</v>
      </c>
      <c r="AJ93" s="75" t="n">
        <f>IF(ISERROR(AI93/(AG93+AI93)),"",(AI93/(AG93+AI93)))</f>
        <v>0.279172435411823</v>
      </c>
      <c r="AK93" s="14" t="n">
        <v>18217</v>
      </c>
      <c r="AL93" s="75" t="n">
        <f>IF(ISERROR(AK93/(AK93+AM93)),"",(AK93/(AK93+AM93)))</f>
        <v>0.630455096037377</v>
      </c>
      <c r="AM93" s="14" t="n">
        <v>10678</v>
      </c>
      <c r="AN93" s="75" t="n">
        <f>IF(ISERROR(AM93/(AK93+AM93)),"",(AM93/(AK93+AM93)))</f>
        <v>0.369544903962623</v>
      </c>
      <c r="AO93" s="14" t="n">
        <v>25149</v>
      </c>
      <c r="AP93" s="75" t="n">
        <f>IF(ISERROR(AO93/(AO93+AQ93)),"",(AO93/(AO93+AQ93)))</f>
        <v>0.684773729782715</v>
      </c>
      <c r="AQ93" s="14" t="n">
        <v>11577</v>
      </c>
      <c r="AR93" s="75" t="n">
        <f>IF(ISERROR(AQ93/(AO93+AQ93)),"",(AQ93/(AO93+AQ93)))</f>
        <v>0.315226270217285</v>
      </c>
      <c r="AS93" s="14" t="n">
        <v>16430</v>
      </c>
      <c r="AT93" s="75" t="n">
        <f>IF(ISERROR(AS93/(AS93+AU93)),"",(AS93/(AS93+AU93)))</f>
        <v>0.58496813472425</v>
      </c>
      <c r="AU93" s="14" t="n">
        <v>11657</v>
      </c>
      <c r="AV93" s="75" t="n">
        <f>IF(ISERROR(AU93/(AS93+AU93)),"",(AU93/(AS93+AU93)))</f>
        <v>0.41503186527575</v>
      </c>
      <c r="AW93" s="14" t="n">
        <v>26510</v>
      </c>
      <c r="AX93" s="75" t="n">
        <f>IF(ISERROR(AW93/(AW93+AY93)),"",(AW93/(AW93+AY93)))</f>
        <v>0.702084271299558</v>
      </c>
      <c r="AY93" s="14" t="n">
        <v>11249</v>
      </c>
      <c r="AZ93" s="75" t="n">
        <f>IF(ISERROR(AY93/(AW93+AY93)),"",(AY93/(AW93+AY93)))</f>
        <v>0.297915728700442</v>
      </c>
      <c r="BA93" s="14" t="n">
        <f>'Focused Minority Races'!Y93</f>
        <v>15929</v>
      </c>
      <c r="BB93" s="75" t="n">
        <f>IF(ISERROR(BA93/(BA93+BC93)),"",(BA93/(BA93+BC93)))</f>
        <v>0.56946231946232</v>
      </c>
      <c r="BC93" s="14" t="n">
        <f>'Focused Minority Races'!AA93</f>
        <v>12043</v>
      </c>
      <c r="BD93" s="75" t="n">
        <f>IF(ISERROR(BC93/(BA93+BC93)),"",(BC93/(BA93+BC93)))</f>
        <v>0.430537680537681</v>
      </c>
      <c r="BE93" s="78" t="n">
        <v>3253</v>
      </c>
      <c r="BF93" s="78"/>
      <c r="BG93" s="78" t="n">
        <v>2531</v>
      </c>
      <c r="BH93" s="78"/>
      <c r="BI93" s="78" t="n">
        <v>8393</v>
      </c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</row>
    <row r="94" ht="12.75">
      <c r="A94" s="71" t="n">
        <v>92</v>
      </c>
      <c r="B94" s="108" t="n">
        <f>((E94+Q94)*1.3)+((U94+AG94+AO94+AW94)*0.65)+((I94)*2.6)+((Y94+AK94+AS94+BA94)*0.65)+((M94+AC94)*1.3)</f>
        <v>267103.85</v>
      </c>
      <c r="C94" s="78"/>
      <c r="D94" s="108" t="n">
        <f>((G94+S94)*1.3)+((W94+AI94+AQ94+AY94)*0.65)+((K94)*2.6)+((AA94+AM94+AU94+BC94)*0.65)+((O94+AE94)*1.3)</f>
        <v>296226.45</v>
      </c>
      <c r="E94" s="14" t="n">
        <f>'Focused Minority Races'!E94</f>
        <v>25906</v>
      </c>
      <c r="F94" s="75" t="n">
        <f>IF(ISERROR(E94/(E94+G94)),"",(E94/(E94+G94)))</f>
        <v>0.476493525603296</v>
      </c>
      <c r="G94" s="14" t="n">
        <f>'Focused Minority Races'!G94</f>
        <v>28462</v>
      </c>
      <c r="H94" s="75" t="n">
        <f>IF(ISERROR(G94/(E94+G94)),"",(G94/(E94+G94)))</f>
        <v>0.523506474396704</v>
      </c>
      <c r="I94" s="14" t="n">
        <v>19679</v>
      </c>
      <c r="J94" s="75" t="n">
        <f>IF(ISERROR(I94/(I94+K94)),"",(I94/(I94+K94)))</f>
        <v>0.445115469000927</v>
      </c>
      <c r="K94" s="14" t="n">
        <v>24532</v>
      </c>
      <c r="L94" s="75" t="n">
        <f>IF(ISERROR(K94/(I94+K94)),"",(K94/(I94+K94)))</f>
        <v>0.554884530999073</v>
      </c>
      <c r="M94" s="14" t="n">
        <f>'Focused Minority Races'!I94</f>
        <v>21808</v>
      </c>
      <c r="N94" s="75" t="n">
        <f>IF(ISERROR(M94/(M94+O94)),"",(M94/(M94+O94)))</f>
        <v>0.482969393630686</v>
      </c>
      <c r="O94" s="14" t="n">
        <f>'Focused Minority Races'!K94</f>
        <v>23346</v>
      </c>
      <c r="P94" s="75" t="n">
        <f>IF(ISERROR(O94/(M94+O94)),"",(O94/(M94+O94)))</f>
        <v>0.517030606369314</v>
      </c>
      <c r="Q94" s="14" t="n">
        <f>'Focused Minority Races'!M94</f>
        <v>25414</v>
      </c>
      <c r="R94" s="75" t="n">
        <f>IF(ISERROR(Q94/(Q94+S94)),"",(Q94/(Q94+S94)))</f>
        <v>0.470612199548165</v>
      </c>
      <c r="S94" s="14" t="n">
        <f>'Focused Minority Races'!O94</f>
        <v>28588</v>
      </c>
      <c r="T94" s="75" t="n">
        <f>IF(ISERROR(S94/(Q94+S94)),"",(S94/(Q94+S94)))</f>
        <v>0.529387800451835</v>
      </c>
      <c r="U94" s="14" t="n">
        <f>'Focused Minority Races'!Q94</f>
        <v>20876</v>
      </c>
      <c r="V94" s="75" t="n">
        <f>IF(ISERROR(U94/(U94+W94)),"",(U94/(U94+W94)))</f>
        <v>0.493732557589518</v>
      </c>
      <c r="W94" s="14" t="n">
        <f>'Focused Minority Races'!S94</f>
        <v>21406</v>
      </c>
      <c r="X94" s="75" t="n">
        <f>IF(ISERROR(W94/(U94+W94)),"",(W94/(U94+W94)))</f>
        <v>0.506267442410482</v>
      </c>
      <c r="Y94" s="14" t="n">
        <v>17252</v>
      </c>
      <c r="Z94" s="75" t="n">
        <f>IF(ISERROR(Y94/(Y94+AA94)),"",(Y94/(Y94+AA94)))</f>
        <v>0.531747010233017</v>
      </c>
      <c r="AA94" s="14" t="n">
        <v>15192</v>
      </c>
      <c r="AB94" s="75" t="n">
        <f>IF(ISERROR(AA94/(Y94+AA94)),"",(AA94/(Y94+AA94)))</f>
        <v>0.468252989766983</v>
      </c>
      <c r="AC94" s="14" t="n">
        <v>24042</v>
      </c>
      <c r="AD94" s="75" t="n">
        <f>IF(ISERROR(AC94/(AC94+AE94)),"",(AC94/(AC94+AE94)))</f>
        <v>0.551535867495584</v>
      </c>
      <c r="AE94" s="14" t="n">
        <v>19549</v>
      </c>
      <c r="AF94" s="75" t="n">
        <f>IF(ISERROR(AE94/(AC94+AE94)),"",(AE94/(AC94+AE94)))</f>
        <v>0.448464132504416</v>
      </c>
      <c r="AG94" s="14" t="n">
        <f>'Focused Minority Races'!U94</f>
        <v>21969</v>
      </c>
      <c r="AH94" s="75" t="n">
        <f>IF(ISERROR(AG94/(AG94+AI94)),"",(AG94/(AG94+AI94)))</f>
        <v>0.524294783065247</v>
      </c>
      <c r="AI94" s="14" t="n">
        <f>'Focused Minority Races'!W94</f>
        <v>19933</v>
      </c>
      <c r="AJ94" s="75" t="n">
        <f>IF(ISERROR(AI94/(AG94+AI94)),"",(AI94/(AG94+AI94)))</f>
        <v>0.475705216934753</v>
      </c>
      <c r="AK94" s="14" t="n">
        <v>15250</v>
      </c>
      <c r="AL94" s="75" t="n">
        <f>IF(ISERROR(AK94/(AK94+AM94)),"",(AK94/(AK94+AM94)))</f>
        <v>0.456340894128913</v>
      </c>
      <c r="AM94" s="14" t="n">
        <v>18168</v>
      </c>
      <c r="AN94" s="75" t="n">
        <f>IF(ISERROR(AM94/(AK94+AM94)),"",(AM94/(AK94+AM94)))</f>
        <v>0.543659105871087</v>
      </c>
      <c r="AO94" s="14" t="n">
        <v>17901</v>
      </c>
      <c r="AP94" s="75" t="n">
        <f>IF(ISERROR(AO94/(AO94+AQ94)),"",(AO94/(AO94+AQ94)))</f>
        <v>0.442480719794344</v>
      </c>
      <c r="AQ94" s="14" t="n">
        <v>22555</v>
      </c>
      <c r="AR94" s="75" t="n">
        <f>IF(ISERROR(AQ94/(AO94+AQ94)),"",(AQ94/(AO94+AQ94)))</f>
        <v>0.557519280205656</v>
      </c>
      <c r="AS94" s="14" t="n">
        <v>12202</v>
      </c>
      <c r="AT94" s="75" t="n">
        <f>IF(ISERROR(AS94/(AS94+AU94)),"",(AS94/(AS94+AU94)))</f>
        <v>0.377712428416654</v>
      </c>
      <c r="AU94" s="14" t="n">
        <v>20103</v>
      </c>
      <c r="AV94" s="75" t="n">
        <f>IF(ISERROR(AU94/(AS94+AU94)),"",(AU94/(AS94+AU94)))</f>
        <v>0.622287571583346</v>
      </c>
      <c r="AW94" s="14" t="n">
        <v>20092</v>
      </c>
      <c r="AX94" s="75" t="n">
        <f>IF(ISERROR(AW94/(AW94+AY94)),"",(AW94/(AW94+AY94)))</f>
        <v>0.491475257454563</v>
      </c>
      <c r="AY94" s="14" t="n">
        <v>20789</v>
      </c>
      <c r="AZ94" s="75" t="n">
        <f>IF(ISERROR(AY94/(AW94+AY94)),"",(AY94/(AW94+AY94)))</f>
        <v>0.508524742545437</v>
      </c>
      <c r="BA94" s="14" t="n">
        <f>'Focused Minority Races'!Y94</f>
        <v>12331</v>
      </c>
      <c r="BB94" s="75" t="n">
        <f>IF(ISERROR(BA94/(BA94+BC94)),"",(BA94/(BA94+BC94)))</f>
        <v>0.386551724137931</v>
      </c>
      <c r="BC94" s="14" t="n">
        <f>'Focused Minority Races'!AA94</f>
        <v>19569</v>
      </c>
      <c r="BD94" s="75" t="n">
        <f>IF(ISERROR(BC94/(BA94+BC94)),"",(BC94/(BA94+BC94)))</f>
        <v>0.613448275862069</v>
      </c>
      <c r="BE94" s="78" t="n">
        <v>1726</v>
      </c>
      <c r="BF94" s="78"/>
      <c r="BG94" s="78" t="n">
        <v>1407</v>
      </c>
      <c r="BH94" s="78"/>
      <c r="BI94" s="78" t="n">
        <v>6597</v>
      </c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</row>
    <row r="95" ht="12.75">
      <c r="A95" s="71" t="n">
        <v>93</v>
      </c>
      <c r="B95" s="108" t="n">
        <f>((E95+Q95)*1.3)+((U95+AG95+AO95+AW95)*0.65)+((I95)*2.6)+((Y95+AK95+AS95+BA95)*0.65)+((M95+AC95)*1.3)</f>
        <v>231524.15</v>
      </c>
      <c r="C95" s="77"/>
      <c r="D95" s="108" t="n">
        <f>((G95+S95)*1.3)+((W95+AI95+AQ95+AY95)*0.65)+((K95)*2.6)+((AA95+AM95+AU95+BC95)*0.65)+((O95+AE95)*1.3)</f>
        <v>303135.3</v>
      </c>
      <c r="E95" s="14" t="n">
        <f>'Focused Minority Races'!E95</f>
        <v>20871</v>
      </c>
      <c r="F95" s="75" t="n">
        <f>IF(ISERROR(E95/(E95+G95)),"",(E95/(E95+G95)))</f>
        <v>0.404085188770571</v>
      </c>
      <c r="G95" s="14" t="n">
        <f>'Focused Minority Races'!G95</f>
        <v>30779</v>
      </c>
      <c r="H95" s="75" t="n">
        <f>IF(ISERROR(G95/(E95+G95)),"",(G95/(E95+G95)))</f>
        <v>0.595914811229429</v>
      </c>
      <c r="I95" s="14" t="n">
        <v>16499</v>
      </c>
      <c r="J95" s="75" t="n">
        <f>IF(ISERROR(I95/(I95+K95)),"",(I95/(I95+K95)))</f>
        <v>0.387728244777101</v>
      </c>
      <c r="K95" s="14" t="n">
        <v>26054</v>
      </c>
      <c r="L95" s="75" t="n">
        <f>IF(ISERROR(K95/(I95+K95)),"",(K95/(I95+K95)))</f>
        <v>0.612271755222898</v>
      </c>
      <c r="M95" s="14" t="n">
        <f>'Focused Minority Races'!I95</f>
        <v>20112</v>
      </c>
      <c r="N95" s="75" t="n">
        <f>IF(ISERROR(M95/(M95+O95)),"",(M95/(M95+O95)))</f>
        <v>0.46529705719045</v>
      </c>
      <c r="O95" s="14" t="n">
        <f>'Focused Minority Races'!K95</f>
        <v>23112</v>
      </c>
      <c r="P95" s="75" t="n">
        <f>IF(ISERROR(O95/(M95+O95)),"",(O95/(M95+O95)))</f>
        <v>0.53470294280955</v>
      </c>
      <c r="Q95" s="14" t="n">
        <f>'Focused Minority Races'!M95</f>
        <v>21022</v>
      </c>
      <c r="R95" s="75" t="n">
        <f>IF(ISERROR(Q95/(Q95+S95)),"",(Q95/(Q95+S95)))</f>
        <v>0.412414415474859</v>
      </c>
      <c r="S95" s="14" t="n">
        <f>'Focused Minority Races'!O95</f>
        <v>29951</v>
      </c>
      <c r="T95" s="75" t="n">
        <f>IF(ISERROR(S95/(Q95+S95)),"",(S95/(Q95+S95)))</f>
        <v>0.587585584525141</v>
      </c>
      <c r="U95" s="14" t="n">
        <f>'Focused Minority Races'!Q95</f>
        <v>17895</v>
      </c>
      <c r="V95" s="75" t="n">
        <f>IF(ISERROR(U95/(U95+W95)),"",(U95/(U95+W95)))</f>
        <v>0.447408555641673</v>
      </c>
      <c r="W95" s="14" t="n">
        <f>'Focused Minority Races'!S95</f>
        <v>22102</v>
      </c>
      <c r="X95" s="75" t="n">
        <f>IF(ISERROR(W95/(U95+W95)),"",(W95/(U95+W95)))</f>
        <v>0.552591444358327</v>
      </c>
      <c r="Y95" s="14" t="n">
        <v>15563</v>
      </c>
      <c r="Z95" s="75" t="n">
        <f>IF(ISERROR(Y95/(Y95+AA95)),"",(Y95/(Y95+AA95)))</f>
        <v>0.513918700260872</v>
      </c>
      <c r="AA95" s="14" t="n">
        <v>14720</v>
      </c>
      <c r="AB95" s="75" t="n">
        <f>IF(ISERROR(AA95/(Y95+AA95)),"",(AA95/(Y95+AA95)))</f>
        <v>0.486081299739128</v>
      </c>
      <c r="AC95" s="14" t="n">
        <v>22510</v>
      </c>
      <c r="AD95" s="75" t="n">
        <f>IF(ISERROR(AC95/(AC95+AE95)),"",(AC95/(AC95+AE95)))</f>
        <v>0.540611941015419</v>
      </c>
      <c r="AE95" s="14" t="n">
        <v>19128</v>
      </c>
      <c r="AF95" s="75" t="n">
        <f>IF(ISERROR(AE95/(AC95+AE95)),"",(AE95/(AC95+AE95)))</f>
        <v>0.459388058984581</v>
      </c>
      <c r="AG95" s="14" t="n">
        <f>'Focused Minority Races'!U95</f>
        <v>18561</v>
      </c>
      <c r="AH95" s="75" t="n">
        <f>IF(ISERROR(AG95/(AG95+AI95)),"",(AG95/(AG95+AI95)))</f>
        <v>0.471055503388067</v>
      </c>
      <c r="AI95" s="14" t="n">
        <f>'Focused Minority Races'!W95</f>
        <v>20842</v>
      </c>
      <c r="AJ95" s="75" t="n">
        <f>IF(ISERROR(AI95/(AG95+AI95)),"",(AI95/(AG95+AI95)))</f>
        <v>0.528944496611933</v>
      </c>
      <c r="AK95" s="14" t="n">
        <v>13860</v>
      </c>
      <c r="AL95" s="75" t="n">
        <f>IF(ISERROR(AK95/(AK95+AM95)),"",(AK95/(AK95+AM95)))</f>
        <v>0.441008018327606</v>
      </c>
      <c r="AM95" s="14" t="n">
        <v>17568</v>
      </c>
      <c r="AN95" s="75" t="n">
        <f>IF(ISERROR(AM95/(AK95+AM95)),"",(AM95/(AK95+AM95)))</f>
        <v>0.558991981672394</v>
      </c>
      <c r="AO95" s="14" t="n">
        <v>15606</v>
      </c>
      <c r="AP95" s="75" t="n">
        <f>IF(ISERROR(AO95/(AO95+AQ95)),"",(AO95/(AO95+AQ95)))</f>
        <v>0.414766384946579</v>
      </c>
      <c r="AQ95" s="14" t="n">
        <v>22020</v>
      </c>
      <c r="AR95" s="75" t="n">
        <f>IF(ISERROR(AQ95/(AO95+AQ95)),"",(AQ95/(AO95+AQ95)))</f>
        <v>0.585233615053421</v>
      </c>
      <c r="AS95" s="14" t="n">
        <v>11228</v>
      </c>
      <c r="AT95" s="75" t="n">
        <f>IF(ISERROR(AS95/(AS95+AU95)),"",(AS95/(AS95+AU95)))</f>
        <v>0.373283686292762</v>
      </c>
      <c r="AU95" s="14" t="n">
        <v>18851</v>
      </c>
      <c r="AV95" s="75" t="n">
        <f>IF(ISERROR(AU95/(AS95+AU95)),"",(AU95/(AS95+AU95)))</f>
        <v>0.626716313707238</v>
      </c>
      <c r="AW95" s="14" t="n">
        <v>17282</v>
      </c>
      <c r="AX95" s="75" t="n">
        <f>IF(ISERROR(AW95/(AW95+AY95)),"",(AW95/(AW95+AY95)))</f>
        <v>0.448382326233038</v>
      </c>
      <c r="AY95" s="14" t="n">
        <v>21261</v>
      </c>
      <c r="AZ95" s="75" t="n">
        <f>IF(ISERROR(AY95/(AW95+AY95)),"",(AY95/(AW95+AY95)))</f>
        <v>0.551617673766962</v>
      </c>
      <c r="BA95" s="14" t="n">
        <f>'Focused Minority Races'!Y95</f>
        <v>11170</v>
      </c>
      <c r="BB95" s="75" t="n">
        <f>IF(ISERROR(BA95/(BA95+BC95)),"",(BA95/(BA95+BC95)))</f>
        <v>0.372184459549514</v>
      </c>
      <c r="BC95" s="14" t="n">
        <f>'Focused Minority Races'!AA95</f>
        <v>18842</v>
      </c>
      <c r="BD95" s="75" t="n">
        <f>IF(ISERROR(BC95/(BA95+BC95)),"",(BC95/(BA95+BC95)))</f>
        <v>0.627815540450486</v>
      </c>
      <c r="BE95" s="78" t="n">
        <v>1530</v>
      </c>
      <c r="BF95" s="78"/>
      <c r="BG95" s="78" t="n">
        <v>1682</v>
      </c>
      <c r="BH95" s="78"/>
      <c r="BI95" s="78" t="n">
        <v>5505</v>
      </c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</row>
    <row r="96" ht="12.75">
      <c r="A96" s="71" t="n">
        <v>94</v>
      </c>
      <c r="B96" s="108" t="n">
        <f>((E96+Q96)*1.3)+((U96+AG96+AO96+AW96)*0.65)+((I96)*2.6)+((Y96+AK96+AS96+BA96)*0.65)+((M96+AC96)*1.3)</f>
        <v>180419.85</v>
      </c>
      <c r="C96" s="78"/>
      <c r="D96" s="108" t="n">
        <f>((G96+S96)*1.3)+((W96+AI96+AQ96+AY96)*0.65)+((K96)*2.6)+((AA96+AM96+AU96+BC96)*0.65)+((O96+AE96)*1.3)</f>
        <v>294619</v>
      </c>
      <c r="E96" s="14" t="n">
        <f>'Focused Minority Races'!E96</f>
        <v>15343</v>
      </c>
      <c r="F96" s="75" t="n">
        <f>IF(ISERROR(E96/(E96+G96)),"",(E96/(E96+G96)))</f>
        <v>0.323732961978309</v>
      </c>
      <c r="G96" s="14" t="n">
        <f>'Focused Minority Races'!G96</f>
        <v>32051</v>
      </c>
      <c r="H96" s="75" t="n">
        <f>IF(ISERROR(G96/(E96+G96)),"",(G96/(E96+G96)))</f>
        <v>0.676267038021691</v>
      </c>
      <c r="I96" s="14" t="n">
        <v>12356</v>
      </c>
      <c r="J96" s="75" t="n">
        <f>IF(ISERROR(I96/(I96+K96)),"",(I96/(I96+K96)))</f>
        <v>0.327762746034272</v>
      </c>
      <c r="K96" s="14" t="n">
        <v>25342</v>
      </c>
      <c r="L96" s="75" t="n">
        <f>IF(ISERROR(K96/(I96+K96)),"",(K96/(I96+K96)))</f>
        <v>0.672237253965728</v>
      </c>
      <c r="M96" s="14" t="n">
        <f>'Focused Minority Races'!I96</f>
        <v>17261</v>
      </c>
      <c r="N96" s="75" t="n">
        <f>IF(ISERROR(M96/(M96+O96)),"",(M96/(M96+O96)))</f>
        <v>0.44329446812882</v>
      </c>
      <c r="O96" s="14" t="n">
        <f>'Focused Minority Races'!K96</f>
        <v>21677</v>
      </c>
      <c r="P96" s="75" t="n">
        <f>IF(ISERROR(O96/(M96+O96)),"",(O96/(M96+O96)))</f>
        <v>0.55670553187118</v>
      </c>
      <c r="Q96" s="14" t="n">
        <f>'Focused Minority Races'!M96</f>
        <v>15358</v>
      </c>
      <c r="R96" s="75" t="n">
        <f>IF(ISERROR(Q96/(Q96+S96)),"",(Q96/(Q96+S96)))</f>
        <v>0.326995550067068</v>
      </c>
      <c r="S96" s="14" t="n">
        <f>'Focused Minority Races'!O96</f>
        <v>31609</v>
      </c>
      <c r="T96" s="75" t="n">
        <f>IF(ISERROR(S96/(Q96+S96)),"",(S96/(Q96+S96)))</f>
        <v>0.673004449932932</v>
      </c>
      <c r="U96" s="14" t="n">
        <f>'Focused Minority Races'!Q96</f>
        <v>13337</v>
      </c>
      <c r="V96" s="75" t="n">
        <f>IF(ISERROR(U96/(U96+W96)),"",(U96/(U96+W96)))</f>
        <v>0.383588829129397</v>
      </c>
      <c r="W96" s="14" t="n">
        <f>'Focused Minority Races'!S96</f>
        <v>21432</v>
      </c>
      <c r="X96" s="75" t="n">
        <f>IF(ISERROR(W96/(U96+W96)),"",(W96/(U96+W96)))</f>
        <v>0.616411170870603</v>
      </c>
      <c r="Y96" s="14" t="n">
        <v>12099</v>
      </c>
      <c r="Z96" s="75" t="n">
        <f>IF(ISERROR(Y96/(Y96+AA96)),"",(Y96/(Y96+AA96)))</f>
        <v>0.476958252848189</v>
      </c>
      <c r="AA96" s="14" t="n">
        <v>13268</v>
      </c>
      <c r="AB96" s="75" t="n">
        <f>IF(ISERROR(AA96/(Y96+AA96)),"",(AA96/(Y96+AA96)))</f>
        <v>0.523041747151811</v>
      </c>
      <c r="AC96" s="14" t="n">
        <v>20336</v>
      </c>
      <c r="AD96" s="75" t="n">
        <f>IF(ISERROR(AC96/(AC96+AE96)),"",(AC96/(AC96+AE96)))</f>
        <v>0.540491694352159</v>
      </c>
      <c r="AE96" s="14" t="n">
        <v>17289</v>
      </c>
      <c r="AF96" s="75" t="n">
        <f>IF(ISERROR(AE96/(AC96+AE96)),"",(AE96/(AC96+AE96)))</f>
        <v>0.459508305647841</v>
      </c>
      <c r="AG96" s="14" t="n">
        <f>'Focused Minority Races'!U96</f>
        <v>13369</v>
      </c>
      <c r="AH96" s="75" t="n">
        <f>IF(ISERROR(AG96/(AG96+AI96)),"",(AG96/(AG96+AI96)))</f>
        <v>0.388351488743646</v>
      </c>
      <c r="AI96" s="14" t="n">
        <f>'Focused Minority Races'!W96</f>
        <v>21056</v>
      </c>
      <c r="AJ96" s="75" t="n">
        <f>IF(ISERROR(AI96/(AG96+AI96)),"",(AI96/(AG96+AI96)))</f>
        <v>0.611648511256354</v>
      </c>
      <c r="AK96" s="14" t="n">
        <v>11313</v>
      </c>
      <c r="AL96" s="75" t="n">
        <f>IF(ISERROR(AK96/(AK96+AM96)),"",(AK96/(AK96+AM96)))</f>
        <v>0.430021286300745</v>
      </c>
      <c r="AM96" s="14" t="n">
        <v>14995</v>
      </c>
      <c r="AN96" s="75" t="n">
        <f>IF(ISERROR(AM96/(AK96+AM96)),"",(AM96/(AK96+AM96)))</f>
        <v>0.569978713699255</v>
      </c>
      <c r="AO96" s="14" t="n">
        <v>11026</v>
      </c>
      <c r="AP96" s="75" t="n">
        <f>IF(ISERROR(AO96/(AO96+AQ96)),"",(AO96/(AO96+AQ96)))</f>
        <v>0.3378891885266</v>
      </c>
      <c r="AQ96" s="14" t="n">
        <v>21606</v>
      </c>
      <c r="AR96" s="75" t="n">
        <f>IF(ISERROR(AQ96/(AO96+AQ96)),"",(AQ96/(AO96+AQ96)))</f>
        <v>0.6621108114734</v>
      </c>
      <c r="AS96" s="14" t="n">
        <v>8619</v>
      </c>
      <c r="AT96" s="75" t="n">
        <f>IF(ISERROR(AS96/(AS96+AU96)),"",(AS96/(AS96+AU96)))</f>
        <v>0.334770449778606</v>
      </c>
      <c r="AU96" s="14" t="n">
        <v>17127</v>
      </c>
      <c r="AV96" s="75" t="n">
        <f>IF(ISERROR(AU96/(AS96+AU96)),"",(AU96/(AS96+AU96)))</f>
        <v>0.665229550221394</v>
      </c>
      <c r="AW96" s="14" t="n">
        <v>12662</v>
      </c>
      <c r="AX96" s="75" t="n">
        <f>IF(ISERROR(AW96/(AW96+AY96)),"",(AW96/(AW96+AY96)))</f>
        <v>0.376699491268259</v>
      </c>
      <c r="AY96" s="14" t="n">
        <v>20951</v>
      </c>
      <c r="AZ96" s="75" t="n">
        <f>IF(ISERROR(AY96/(AW96+AY96)),"",(AY96/(AW96+AY96)))</f>
        <v>0.623300508731741</v>
      </c>
      <c r="BA96" s="14" t="n">
        <f>'Focused Minority Races'!Y96</f>
        <v>9124</v>
      </c>
      <c r="BB96" s="75" t="n">
        <f>IF(ISERROR(BA96/(BA96+BC96)),"",(BA96/(BA96+BC96)))</f>
        <v>0.360219511232184</v>
      </c>
      <c r="BC96" s="14" t="n">
        <f>'Focused Minority Races'!AA96</f>
        <v>16205</v>
      </c>
      <c r="BD96" s="75" t="n">
        <f>IF(ISERROR(BC96/(BA96+BC96)),"",(BC96/(BA96+BC96)))</f>
        <v>0.639780488767816</v>
      </c>
      <c r="BE96" s="78" t="n">
        <v>1148</v>
      </c>
      <c r="BF96" s="78"/>
      <c r="BG96" s="78" t="n">
        <v>940</v>
      </c>
      <c r="BH96" s="78"/>
      <c r="BI96" s="78" t="n">
        <v>3657</v>
      </c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</row>
    <row r="97" ht="12.75">
      <c r="A97" s="71" t="n">
        <v>95</v>
      </c>
      <c r="B97" s="108" t="n">
        <f>((E97+Q97)*1.3)+((U97+AG97+AO97+AW97)*0.65)+((I97)*2.6)+((Y97+AK97+AS97+BA97)*0.65)+((M97+AC97)*1.3)</f>
        <v>182158.6</v>
      </c>
      <c r="C97" s="77"/>
      <c r="D97" s="108" t="n">
        <f>((G97+S97)*1.3)+((W97+AI97+AQ97+AY97)*0.65)+((K97)*2.6)+((AA97+AM97+AU97+BC97)*0.65)+((O97+AE97)*1.3)</f>
        <v>318565</v>
      </c>
      <c r="E97" s="14" t="n">
        <f>'Focused Minority Races'!E97</f>
        <v>17395</v>
      </c>
      <c r="F97" s="75" t="n">
        <f>IF(ISERROR(E97/(E97+G97)),"",(E97/(E97+G97)))</f>
        <v>0.341399748783168</v>
      </c>
      <c r="G97" s="14" t="n">
        <f>'Focused Minority Races'!G97</f>
        <v>33557</v>
      </c>
      <c r="H97" s="75" t="n">
        <f>IF(ISERROR(G97/(E97+G97)),"",(G97/(E97+G97)))</f>
        <v>0.658600251216832</v>
      </c>
      <c r="I97" s="14" t="n">
        <v>13205</v>
      </c>
      <c r="J97" s="75" t="n">
        <f>IF(ISERROR(I97/(I97+K97)),"",(I97/(I97+K97)))</f>
        <v>0.327513083161785</v>
      </c>
      <c r="K97" s="14" t="n">
        <v>27114</v>
      </c>
      <c r="L97" s="75" t="n">
        <f>IF(ISERROR(K97/(I97+K97)),"",(K97/(I97+K97)))</f>
        <v>0.672486916838215</v>
      </c>
      <c r="M97" s="14" t="n">
        <f>'Focused Minority Races'!I97</f>
        <v>16661</v>
      </c>
      <c r="N97" s="75" t="n">
        <f>IF(ISERROR(M97/(M97+O97)),"",(M97/(M97+O97)))</f>
        <v>0.413414059204486</v>
      </c>
      <c r="O97" s="14" t="n">
        <f>'Focused Minority Races'!K97</f>
        <v>23640</v>
      </c>
      <c r="P97" s="75" t="n">
        <f>IF(ISERROR(O97/(M97+O97)),"",(O97/(M97+O97)))</f>
        <v>0.586585940795514</v>
      </c>
      <c r="Q97" s="14" t="n">
        <f>'Focused Minority Races'!M97</f>
        <v>16602</v>
      </c>
      <c r="R97" s="75" t="n">
        <f>IF(ISERROR(Q97/(Q97+S97)),"",(Q97/(Q97+S97)))</f>
        <v>0.328563795048388</v>
      </c>
      <c r="S97" s="14" t="n">
        <f>'Focused Minority Races'!O97</f>
        <v>33927</v>
      </c>
      <c r="T97" s="75" t="n">
        <f>IF(ISERROR(S97/(Q97+S97)),"",(S97/(Q97+S97)))</f>
        <v>0.671436204951612</v>
      </c>
      <c r="U97" s="14" t="n">
        <f>'Focused Minority Races'!Q97</f>
        <v>13941</v>
      </c>
      <c r="V97" s="75" t="n">
        <f>IF(ISERROR(U97/(U97+W97)),"",(U97/(U97+W97)))</f>
        <v>0.375575850642528</v>
      </c>
      <c r="W97" s="14" t="n">
        <f>'Focused Minority Races'!S97</f>
        <v>23178</v>
      </c>
      <c r="X97" s="75" t="n">
        <f>IF(ISERROR(W97/(U97+W97)),"",(W97/(U97+W97)))</f>
        <v>0.624424149357472</v>
      </c>
      <c r="Y97" s="14" t="n">
        <v>10976</v>
      </c>
      <c r="Z97" s="75" t="n">
        <f>IF(ISERROR(Y97/(Y97+AA97)),"",(Y97/(Y97+AA97)))</f>
        <v>0.430380739520841</v>
      </c>
      <c r="AA97" s="14" t="n">
        <v>14527</v>
      </c>
      <c r="AB97" s="75" t="n">
        <f>IF(ISERROR(AA97/(Y97+AA97)),"",(AA97/(Y97+AA97)))</f>
        <v>0.569619260479159</v>
      </c>
      <c r="AC97" s="14" t="n">
        <v>17643</v>
      </c>
      <c r="AD97" s="75" t="n">
        <f>IF(ISERROR(AC97/(AC97+AE97)),"",(AC97/(AC97+AE97)))</f>
        <v>0.455068351818416</v>
      </c>
      <c r="AE97" s="14" t="n">
        <v>21127</v>
      </c>
      <c r="AF97" s="75" t="n">
        <f>IF(ISERROR(AE97/(AC97+AE97)),"",(AE97/(AC97+AE97)))</f>
        <v>0.544931648181584</v>
      </c>
      <c r="AG97" s="14" t="n">
        <f>'Focused Minority Races'!U97</f>
        <v>14465</v>
      </c>
      <c r="AH97" s="75" t="n">
        <f>IF(ISERROR(AG97/(AG97+AI97)),"",(AG97/(AG97+AI97)))</f>
        <v>0.394152429221505</v>
      </c>
      <c r="AI97" s="14" t="n">
        <f>'Focused Minority Races'!W97</f>
        <v>22234</v>
      </c>
      <c r="AJ97" s="75" t="n">
        <f>IF(ISERROR(AI97/(AG97+AI97)),"",(AI97/(AG97+AI97)))</f>
        <v>0.605847570778495</v>
      </c>
      <c r="AK97" s="14" t="n">
        <v>9097</v>
      </c>
      <c r="AL97" s="75" t="n">
        <f>IF(ISERROR(AK97/(AK97+AM97)),"",(AK97/(AK97+AM97)))</f>
        <v>0.343192364281133</v>
      </c>
      <c r="AM97" s="14" t="n">
        <v>17410</v>
      </c>
      <c r="AN97" s="75" t="n">
        <f>IF(ISERROR(AM97/(AK97+AM97)),"",(AM97/(AK97+AM97)))</f>
        <v>0.656807635718867</v>
      </c>
      <c r="AO97" s="14" t="n">
        <v>12137</v>
      </c>
      <c r="AP97" s="75" t="n">
        <f>IF(ISERROR(AO97/(AO97+AQ97)),"",(AO97/(AO97+AQ97)))</f>
        <v>0.344399988649584</v>
      </c>
      <c r="AQ97" s="14" t="n">
        <v>23104</v>
      </c>
      <c r="AR97" s="75" t="n">
        <f>IF(ISERROR(AQ97/(AO97+AQ97)),"",(AQ97/(AO97+AQ97)))</f>
        <v>0.655600011350416</v>
      </c>
      <c r="AS97" s="14" t="n">
        <v>8241</v>
      </c>
      <c r="AT97" s="75" t="n">
        <f>IF(ISERROR(AS97/(AS97+AU97)),"",(AS97/(AS97+AU97)))</f>
        <v>0.326117926394935</v>
      </c>
      <c r="AU97" s="14" t="n">
        <v>17029</v>
      </c>
      <c r="AV97" s="75" t="n">
        <f>IF(ISERROR(AU97/(AS97+AU97)),"",(AU97/(AS97+AU97)))</f>
        <v>0.673882073605065</v>
      </c>
      <c r="AW97" s="14" t="n">
        <v>13937</v>
      </c>
      <c r="AX97" s="75" t="n">
        <f>IF(ISERROR(AW97/(AW97+AY97)),"",(AW97/(AW97+AY97)))</f>
        <v>0.38423577415086</v>
      </c>
      <c r="AY97" s="14" t="n">
        <v>22335</v>
      </c>
      <c r="AZ97" s="75" t="n">
        <f>IF(ISERROR(AY97/(AW97+AY97)),"",(AY97/(AW97+AY97)))</f>
        <v>0.61576422584914</v>
      </c>
      <c r="BA97" s="14" t="n">
        <f>'Focused Minority Races'!Y97</f>
        <v>8028</v>
      </c>
      <c r="BB97" s="75" t="n">
        <f>IF(ISERROR(BA97/(BA97+BC97)),"",(BA97/(BA97+BC97)))</f>
        <v>0.316648917287895</v>
      </c>
      <c r="BC97" s="14" t="n">
        <f>'Focused Minority Races'!AA97</f>
        <v>17325</v>
      </c>
      <c r="BD97" s="75" t="n">
        <f>IF(ISERROR(BC97/(BA97+BC97)),"",(BC97/(BA97+BC97)))</f>
        <v>0.683351082712105</v>
      </c>
      <c r="BE97" s="78" t="n">
        <v>1793</v>
      </c>
      <c r="BF97" s="78"/>
      <c r="BG97" s="78" t="n">
        <v>1329</v>
      </c>
      <c r="BH97" s="78"/>
      <c r="BI97" s="78" t="n">
        <v>3526</v>
      </c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</row>
    <row r="98" ht="12.75">
      <c r="A98" s="71" t="n">
        <v>96</v>
      </c>
      <c r="B98" s="108" t="n">
        <f>((E98+Q98)*1.3)+((U98+AG98+AO98+AW98)*0.65)+((I98)*2.6)+((Y98+AK98+AS98+BA98)*0.65)+((M98+AC98)*1.3)</f>
        <v>196205.1</v>
      </c>
      <c r="C98" s="78"/>
      <c r="D98" s="108" t="n">
        <f>((G98+S98)*1.3)+((W98+AI98+AQ98+AY98)*0.65)+((K98)*2.6)+((AA98+AM98+AU98+BC98)*0.65)+((O98+AE98)*1.3)</f>
        <v>365709.5</v>
      </c>
      <c r="E98" s="14" t="n">
        <f>'Focused Minority Races'!E98</f>
        <v>23255</v>
      </c>
      <c r="F98" s="75" t="n">
        <f>IF(ISERROR(E98/(E98+G98)),"",(E98/(E98+G98)))</f>
        <v>0.410735101911053</v>
      </c>
      <c r="G98" s="14" t="n">
        <f>'Focused Minority Races'!G98</f>
        <v>33363</v>
      </c>
      <c r="H98" s="75" t="n">
        <f>IF(ISERROR(G98/(E98+G98)),"",(G98/(E98+G98)))</f>
        <v>0.589264898088947</v>
      </c>
      <c r="I98" s="14" t="n">
        <v>15776</v>
      </c>
      <c r="J98" s="75" t="n">
        <f>IF(ISERROR(I98/(I98+K98)),"",(I98/(I98+K98)))</f>
        <v>0.354995499549955</v>
      </c>
      <c r="K98" s="14" t="n">
        <v>28664</v>
      </c>
      <c r="L98" s="75" t="n">
        <f>IF(ISERROR(K98/(I98+K98)),"",(K98/(I98+K98)))</f>
        <v>0.645004500450045</v>
      </c>
      <c r="M98" s="14" t="n">
        <f>'Focused Minority Races'!I98</f>
        <v>13679</v>
      </c>
      <c r="N98" s="75" t="n">
        <f>IF(ISERROR(M98/(M98+O98)),"",(M98/(M98+O98)))</f>
        <v>0.315839298083583</v>
      </c>
      <c r="O98" s="14" t="n">
        <f>'Focused Minority Races'!K98</f>
        <v>29631</v>
      </c>
      <c r="P98" s="75" t="n">
        <f>IF(ISERROR(O98/(M98+O98)),"",(O98/(M98+O98)))</f>
        <v>0.684160701916417</v>
      </c>
      <c r="Q98" s="14" t="n">
        <f>'Focused Minority Races'!M98</f>
        <v>20840</v>
      </c>
      <c r="R98" s="75" t="n">
        <f>IF(ISERROR(Q98/(Q98+S98)),"",(Q98/(Q98+S98)))</f>
        <v>0.367231140636839</v>
      </c>
      <c r="S98" s="14" t="n">
        <f>'Focused Minority Races'!O98</f>
        <v>35909</v>
      </c>
      <c r="T98" s="75" t="n">
        <f>IF(ISERROR(S98/(Q98+S98)),"",(S98/(Q98+S98)))</f>
        <v>0.632768859363161</v>
      </c>
      <c r="U98" s="14" t="n">
        <f>'Focused Minority Races'!Q98</f>
        <v>16333</v>
      </c>
      <c r="V98" s="75" t="n">
        <f>IF(ISERROR(U98/(U98+W98)),"",(U98/(U98+W98)))</f>
        <v>0.373812738882659</v>
      </c>
      <c r="W98" s="14" t="n">
        <f>'Focused Minority Races'!S98</f>
        <v>27360</v>
      </c>
      <c r="X98" s="75" t="n">
        <f>IF(ISERROR(W98/(U98+W98)),"",(W98/(U98+W98)))</f>
        <v>0.626187261117341</v>
      </c>
      <c r="Y98" s="14" t="n">
        <v>9825</v>
      </c>
      <c r="Z98" s="75" t="n">
        <f>IF(ISERROR(Y98/(Y98+AA98)),"",(Y98/(Y98+AA98)))</f>
        <v>0.33460477471648</v>
      </c>
      <c r="AA98" s="14" t="n">
        <v>19538</v>
      </c>
      <c r="AB98" s="75" t="n">
        <f>IF(ISERROR(AA98/(Y98+AA98)),"",(AA98/(Y98+AA98)))</f>
        <v>0.66539522528352</v>
      </c>
      <c r="AC98" s="14" t="n">
        <v>14254</v>
      </c>
      <c r="AD98" s="75" t="n">
        <f>IF(ISERROR(AC98/(AC98+AE98)),"",(AC98/(AC98+AE98)))</f>
        <v>0.338052887465908</v>
      </c>
      <c r="AE98" s="14" t="n">
        <v>27911</v>
      </c>
      <c r="AF98" s="75" t="n">
        <f>IF(ISERROR(AE98/(AC98+AE98)),"",(AE98/(AC98+AE98)))</f>
        <v>0.661947112534092</v>
      </c>
      <c r="AG98" s="14" t="n">
        <f>'Focused Minority Races'!U98</f>
        <v>16885</v>
      </c>
      <c r="AH98" s="75" t="n">
        <f>IF(ISERROR(AG98/(AG98+AI98)),"",(AG98/(AG98+AI98)))</f>
        <v>0.390458791971141</v>
      </c>
      <c r="AI98" s="14" t="n">
        <f>'Focused Minority Races'!W98</f>
        <v>26359</v>
      </c>
      <c r="AJ98" s="75" t="n">
        <f>IF(ISERROR(AI98/(AG98+AI98)),"",(AI98/(AG98+AI98)))</f>
        <v>0.609541208028859</v>
      </c>
      <c r="AK98" s="14" t="n">
        <v>7324</v>
      </c>
      <c r="AL98" s="75" t="n">
        <f>IF(ISERROR(AK98/(AK98+AM98)),"",(AK98/(AK98+AM98)))</f>
        <v>0.24209169338578</v>
      </c>
      <c r="AM98" s="14" t="n">
        <v>22929</v>
      </c>
      <c r="AN98" s="75" t="n">
        <f>IF(ISERROR(AM98/(AK98+AM98)),"",(AM98/(AK98+AM98)))</f>
        <v>0.75790830661422</v>
      </c>
      <c r="AO98" s="14" t="n">
        <v>14414</v>
      </c>
      <c r="AP98" s="75" t="n">
        <f>IF(ISERROR(AO98/(AO98+AQ98)),"",(AO98/(AO98+AQ98)))</f>
        <v>0.346848906321438</v>
      </c>
      <c r="AQ98" s="14" t="n">
        <v>27143</v>
      </c>
      <c r="AR98" s="75" t="n">
        <f>IF(ISERROR(AQ98/(AO98+AQ98)),"",(AQ98/(AO98+AQ98)))</f>
        <v>0.653151093678562</v>
      </c>
      <c r="AS98" s="14" t="n">
        <v>7113</v>
      </c>
      <c r="AT98" s="75" t="n">
        <f>IF(ISERROR(AS98/(AS98+AU98)),"",(AS98/(AS98+AU98)))</f>
        <v>0.246030922486251</v>
      </c>
      <c r="AU98" s="14" t="n">
        <v>21798</v>
      </c>
      <c r="AV98" s="75" t="n">
        <f>IF(ISERROR(AU98/(AS98+AU98)),"",(AU98/(AS98+AU98)))</f>
        <v>0.753969077513749</v>
      </c>
      <c r="AW98" s="14" t="n">
        <v>16162</v>
      </c>
      <c r="AX98" s="75" t="n">
        <f>IF(ISERROR(AW98/(AW98+AY98)),"",(AW98/(AW98+AY98)))</f>
        <v>0.378545497130812</v>
      </c>
      <c r="AY98" s="14" t="n">
        <v>26533</v>
      </c>
      <c r="AZ98" s="75" t="n">
        <f>IF(ISERROR(AY98/(AW98+AY98)),"",(AY98/(AW98+AY98)))</f>
        <v>0.621454502869188</v>
      </c>
      <c r="BA98" s="14" t="n">
        <f>'Focused Minority Races'!Y98</f>
        <v>6638</v>
      </c>
      <c r="BB98" s="75" t="n">
        <f>IF(ISERROR(BA98/(BA98+BC98)),"",(BA98/(BA98+BC98)))</f>
        <v>0.226367480561997</v>
      </c>
      <c r="BC98" s="14" t="n">
        <f>'Focused Minority Races'!AA98</f>
        <v>22686</v>
      </c>
      <c r="BD98" s="75" t="n">
        <f>IF(ISERROR(BC98/(BA98+BC98)),"",(BC98/(BA98+BC98)))</f>
        <v>0.773632519438003</v>
      </c>
      <c r="BE98" s="78" t="n">
        <v>2600</v>
      </c>
      <c r="BF98" s="78"/>
      <c r="BG98" s="78" t="n">
        <v>876</v>
      </c>
      <c r="BH98" s="78"/>
      <c r="BI98" s="78" t="n">
        <v>4027</v>
      </c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</row>
    <row r="99" ht="12.75">
      <c r="A99" s="71" t="n">
        <v>97</v>
      </c>
      <c r="B99" s="108" t="n">
        <f>((E99+Q99)*1.3)+((U99+AG99+AO99+AW99)*0.65)+((I99)*2.6)+((Y99+AK99+AS99+BA99)*0.65)+((M99+AC99)*1.3)</f>
        <v>170870.7</v>
      </c>
      <c r="C99" s="77"/>
      <c r="D99" s="108" t="n">
        <f>((G99+S99)*1.3)+((W99+AI99+AQ99+AY99)*0.65)+((K99)*2.6)+((AA99+AM99+AU99+BC99)*0.65)+((O99+AE99)*1.3)</f>
        <v>298069.85</v>
      </c>
      <c r="E99" s="14" t="n">
        <f>'Focused Minority Races'!E99</f>
        <v>15570</v>
      </c>
      <c r="F99" s="75" t="n">
        <f>IF(ISERROR(E99/(E99+G99)),"",(E99/(E99+G99)))</f>
        <v>0.333640473996614</v>
      </c>
      <c r="G99" s="14" t="n">
        <f>'Focused Minority Races'!G99</f>
        <v>31097</v>
      </c>
      <c r="H99" s="75" t="n">
        <f>IF(ISERROR(G99/(E99+G99)),"",(G99/(E99+G99)))</f>
        <v>0.666359526003386</v>
      </c>
      <c r="I99" s="14" t="n">
        <v>11865</v>
      </c>
      <c r="J99" s="75" t="n">
        <f>IF(ISERROR(I99/(I99+K99)),"",(I99/(I99+K99)))</f>
        <v>0.317781289337654</v>
      </c>
      <c r="K99" s="14" t="n">
        <v>25472</v>
      </c>
      <c r="L99" s="75" t="n">
        <f>IF(ISERROR(K99/(I99+K99)),"",(K99/(I99+K99)))</f>
        <v>0.682218710662346</v>
      </c>
      <c r="M99" s="14" t="n">
        <f>'Focused Minority Races'!I99</f>
        <v>15369</v>
      </c>
      <c r="N99" s="75" t="n">
        <f>IF(ISERROR(M99/(M99+O99)),"",(M99/(M99+O99)))</f>
        <v>0.404830892424402</v>
      </c>
      <c r="O99" s="14" t="n">
        <f>'Focused Minority Races'!K99</f>
        <v>22595</v>
      </c>
      <c r="P99" s="75" t="n">
        <f>IF(ISERROR(O99/(M99+O99)),"",(O99/(M99+O99)))</f>
        <v>0.595169107575598</v>
      </c>
      <c r="Q99" s="14" t="n">
        <f>'Focused Minority Races'!M99</f>
        <v>15159</v>
      </c>
      <c r="R99" s="75" t="n">
        <f>IF(ISERROR(Q99/(Q99+S99)),"",(Q99/(Q99+S99)))</f>
        <v>0.329393103148563</v>
      </c>
      <c r="S99" s="14" t="n">
        <f>'Focused Minority Races'!O99</f>
        <v>30862</v>
      </c>
      <c r="T99" s="75" t="n">
        <f>IF(ISERROR(S99/(Q99+S99)),"",(S99/(Q99+S99)))</f>
        <v>0.670606896851437</v>
      </c>
      <c r="U99" s="14" t="n">
        <f>'Focused Minority Races'!Q99</f>
        <v>13317</v>
      </c>
      <c r="V99" s="75" t="n">
        <f>IF(ISERROR(U99/(U99+W99)),"",(U99/(U99+W99)))</f>
        <v>0.383432668221474</v>
      </c>
      <c r="W99" s="14" t="n">
        <f>'Focused Minority Races'!S99</f>
        <v>21414</v>
      </c>
      <c r="X99" s="75" t="n">
        <f>IF(ISERROR(W99/(U99+W99)),"",(W99/(U99+W99)))</f>
        <v>0.616567331778526</v>
      </c>
      <c r="Y99" s="14" t="n">
        <v>11529</v>
      </c>
      <c r="Z99" s="75" t="n">
        <f>IF(ISERROR(Y99/(Y99+AA99)),"",(Y99/(Y99+AA99)))</f>
        <v>0.452330508474576</v>
      </c>
      <c r="AA99" s="14" t="n">
        <v>13959</v>
      </c>
      <c r="AB99" s="75" t="n">
        <f>IF(ISERROR(AA99/(Y99+AA99)),"",(AA99/(Y99+AA99)))</f>
        <v>0.547669491525424</v>
      </c>
      <c r="AC99" s="14" t="n">
        <v>17269</v>
      </c>
      <c r="AD99" s="75" t="n">
        <f>IF(ISERROR(AC99/(AC99+AE99)),"",(AC99/(AC99+AE99)))</f>
        <v>0.472579497564446</v>
      </c>
      <c r="AE99" s="14" t="n">
        <v>19273</v>
      </c>
      <c r="AF99" s="75" t="n">
        <f>IF(ISERROR(AE99/(AC99+AE99)),"",(AE99/(AC99+AE99)))</f>
        <v>0.527420502435554</v>
      </c>
      <c r="AG99" s="14" t="n">
        <f>'Focused Minority Races'!U99</f>
        <v>14025</v>
      </c>
      <c r="AH99" s="75" t="n">
        <f>IF(ISERROR(AG99/(AG99+AI99)),"",(AG99/(AG99+AI99)))</f>
        <v>0.407988131254364</v>
      </c>
      <c r="AI99" s="14" t="n">
        <f>'Focused Minority Races'!W99</f>
        <v>20351</v>
      </c>
      <c r="AJ99" s="75" t="n">
        <f>IF(ISERROR(AI99/(AG99+AI99)),"",(AI99/(AG99+AI99)))</f>
        <v>0.592011868745636</v>
      </c>
      <c r="AK99" s="14" t="n">
        <v>9867</v>
      </c>
      <c r="AL99" s="75" t="n">
        <f>IF(ISERROR(AK99/(AK99+AM99)),"",(AK99/(AK99+AM99)))</f>
        <v>0.371554450971532</v>
      </c>
      <c r="AM99" s="14" t="n">
        <v>16689</v>
      </c>
      <c r="AN99" s="75" t="n">
        <f>IF(ISERROR(AM99/(AK99+AM99)),"",(AM99/(AK99+AM99)))</f>
        <v>0.628445549028468</v>
      </c>
      <c r="AO99" s="14" t="n">
        <v>11072</v>
      </c>
      <c r="AP99" s="75" t="n">
        <f>IF(ISERROR(AO99/(AO99+AQ99)),"",(AO99/(AO99+AQ99)))</f>
        <v>0.338717572197748</v>
      </c>
      <c r="AQ99" s="14" t="n">
        <v>21616</v>
      </c>
      <c r="AR99" s="75" t="n">
        <f>IF(ISERROR(AQ99/(AO99+AQ99)),"",(AQ99/(AO99+AQ99)))</f>
        <v>0.661282427802252</v>
      </c>
      <c r="AS99" s="14" t="n">
        <v>8013</v>
      </c>
      <c r="AT99" s="75" t="n">
        <f>IF(ISERROR(AS99/(AS99+AU99)),"",(AS99/(AS99+AU99)))</f>
        <v>0.319956875898419</v>
      </c>
      <c r="AU99" s="14" t="n">
        <v>17031</v>
      </c>
      <c r="AV99" s="75" t="n">
        <f>IF(ISERROR(AU99/(AS99+AU99)),"",(AU99/(AS99+AU99)))</f>
        <v>0.680043124101581</v>
      </c>
      <c r="AW99" s="14" t="n">
        <v>12960</v>
      </c>
      <c r="AX99" s="75" t="n">
        <f>IF(ISERROR(AW99/(AW99+AY99)),"",(AW99/(AW99+AY99)))</f>
        <v>0.386600244608179</v>
      </c>
      <c r="AY99" s="14" t="n">
        <v>20563</v>
      </c>
      <c r="AZ99" s="75" t="n">
        <f>IF(ISERROR(AY99/(AW99+AY99)),"",(AY99/(AW99+AY99)))</f>
        <v>0.613399755391821</v>
      </c>
      <c r="BA99" s="14" t="n">
        <f>'Focused Minority Races'!Y99</f>
        <v>7901</v>
      </c>
      <c r="BB99" s="75" t="n">
        <f>IF(ISERROR(BA99/(BA99+BC99)),"",(BA99/(BA99+BC99)))</f>
        <v>0.312230784429955</v>
      </c>
      <c r="BC99" s="14" t="n">
        <f>'Focused Minority Races'!AA99</f>
        <v>17404</v>
      </c>
      <c r="BD99" s="75" t="n">
        <f>IF(ISERROR(BC99/(BA99+BC99)),"",(BC99/(BA99+BC99)))</f>
        <v>0.687769215570045</v>
      </c>
      <c r="BE99" s="78" t="n">
        <v>1285</v>
      </c>
      <c r="BF99" s="78"/>
      <c r="BG99" s="78" t="n">
        <v>951</v>
      </c>
      <c r="BH99" s="78"/>
      <c r="BI99" s="78" t="n">
        <v>3201</v>
      </c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</row>
    <row r="100" ht="12.75">
      <c r="A100" s="71" t="n">
        <v>98</v>
      </c>
      <c r="B100" s="108" t="n">
        <f>((E100+Q100)*1.3)+((U100+AG100+AO100+AW100)*0.65)+((I100)*2.6)+((Y100+AK100+AS100+BA100)*0.65)+((M100+AC100)*1.3)</f>
        <v>208055.25</v>
      </c>
      <c r="C100" s="78"/>
      <c r="D100" s="108" t="n">
        <f>((G100+S100)*1.3)+((W100+AI100+AQ100+AY100)*0.65)+((K100)*2.6)+((AA100+AM100+AU100+BC100)*0.65)+((O100+AE100)*1.3)</f>
        <v>347666.15</v>
      </c>
      <c r="E100" s="14" t="n">
        <f>'Focused Minority Races'!E100</f>
        <v>22541</v>
      </c>
      <c r="F100" s="75" t="n">
        <f>IF(ISERROR(E100/(E100+G100)),"",(E100/(E100+G100)))</f>
        <v>0.404061951027139</v>
      </c>
      <c r="G100" s="14" t="n">
        <f>'Focused Minority Races'!G100</f>
        <v>33245</v>
      </c>
      <c r="H100" s="75" t="n">
        <f>IF(ISERROR(G100/(E100+G100)),"",(G100/(E100+G100)))</f>
        <v>0.595938048972861</v>
      </c>
      <c r="I100" s="14" t="n">
        <v>15933</v>
      </c>
      <c r="J100" s="75" t="n">
        <f>IF(ISERROR(I100/(I100+K100)),"",(I100/(I100+K100)))</f>
        <v>0.357876058489252</v>
      </c>
      <c r="K100" s="14" t="n">
        <v>28588</v>
      </c>
      <c r="L100" s="75" t="n">
        <f>IF(ISERROR(K100/(I100+K100)),"",(K100/(I100+K100)))</f>
        <v>0.642123941510748</v>
      </c>
      <c r="M100" s="14" t="n">
        <f>'Focused Minority Races'!I100</f>
        <v>16269</v>
      </c>
      <c r="N100" s="75" t="n">
        <f>IF(ISERROR(M100/(M100+O100)),"",(M100/(M100+O100)))</f>
        <v>0.367403626837696</v>
      </c>
      <c r="O100" s="14" t="n">
        <f>'Focused Minority Races'!K100</f>
        <v>28012</v>
      </c>
      <c r="P100" s="75" t="n">
        <f>IF(ISERROR(O100/(M100+O100)),"",(O100/(M100+O100)))</f>
        <v>0.632596373162304</v>
      </c>
      <c r="Q100" s="14" t="n">
        <f>'Focused Minority Races'!M100</f>
        <v>20927</v>
      </c>
      <c r="R100" s="75" t="n">
        <f>IF(ISERROR(Q100/(Q100+S100)),"",(Q100/(Q100+S100)))</f>
        <v>0.377668693941636</v>
      </c>
      <c r="S100" s="14" t="n">
        <f>'Focused Minority Races'!O100</f>
        <v>34484</v>
      </c>
      <c r="T100" s="75" t="n">
        <f>IF(ISERROR(S100/(Q100+S100)),"",(S100/(Q100+S100)))</f>
        <v>0.622331306058364</v>
      </c>
      <c r="U100" s="14" t="n">
        <f>'Focused Minority Races'!Q100</f>
        <v>16984</v>
      </c>
      <c r="V100" s="75" t="n">
        <f>IF(ISERROR(U100/(U100+W100)),"",(U100/(U100+W100)))</f>
        <v>0.400792901642439</v>
      </c>
      <c r="W100" s="14" t="n">
        <f>'Focused Minority Races'!S100</f>
        <v>25392</v>
      </c>
      <c r="X100" s="75" t="n">
        <f>IF(ISERROR(W100/(U100+W100)),"",(W100/(U100+W100)))</f>
        <v>0.599207098357561</v>
      </c>
      <c r="Y100" s="14" t="n">
        <v>11240</v>
      </c>
      <c r="Z100" s="75" t="n">
        <f>IF(ISERROR(Y100/(Y100+AA100)),"",(Y100/(Y100+AA100)))</f>
        <v>0.395037430147963</v>
      </c>
      <c r="AA100" s="14" t="n">
        <v>17213</v>
      </c>
      <c r="AB100" s="75" t="n">
        <f>IF(ISERROR(AA100/(Y100+AA100)),"",(AA100/(Y100+AA100)))</f>
        <v>0.604962569852037</v>
      </c>
      <c r="AC100" s="14" t="n">
        <v>17481</v>
      </c>
      <c r="AD100" s="75" t="n">
        <f>IF(ISERROR(AC100/(AC100+AE100)),"",(AC100/(AC100+AE100)))</f>
        <v>0.407653560934658</v>
      </c>
      <c r="AE100" s="14" t="n">
        <v>25401</v>
      </c>
      <c r="AF100" s="75" t="n">
        <f>IF(ISERROR(AE100/(AC100+AE100)),"",(AE100/(AC100+AE100)))</f>
        <v>0.592346439065342</v>
      </c>
      <c r="AG100" s="14" t="n">
        <f>'Focused Minority Races'!U100</f>
        <v>17440</v>
      </c>
      <c r="AH100" s="75" t="n">
        <f>IF(ISERROR(AG100/(AG100+AI100)),"",(AG100/(AG100+AI100)))</f>
        <v>0.414369891655579</v>
      </c>
      <c r="AI100" s="14" t="n">
        <f>'Focused Minority Races'!W100</f>
        <v>24648</v>
      </c>
      <c r="AJ100" s="75" t="n">
        <f>IF(ISERROR(AI100/(AG100+AI100)),"",(AI100/(AG100+AI100)))</f>
        <v>0.585630108344421</v>
      </c>
      <c r="AK100" s="14" t="n">
        <v>8929</v>
      </c>
      <c r="AL100" s="75" t="n">
        <f>IF(ISERROR(AK100/(AK100+AM100)),"",(AK100/(AK100+AM100)))</f>
        <v>0.303336051093899</v>
      </c>
      <c r="AM100" s="14" t="n">
        <v>20507</v>
      </c>
      <c r="AN100" s="75" t="n">
        <f>IF(ISERROR(AM100/(AK100+AM100)),"",(AM100/(AK100+AM100)))</f>
        <v>0.696663948906101</v>
      </c>
      <c r="AO100" s="14" t="n">
        <v>14704</v>
      </c>
      <c r="AP100" s="75" t="n">
        <f>IF(ISERROR(AO100/(AO100+AQ100)),"",(AO100/(AO100+AQ100)))</f>
        <v>0.366509633839328</v>
      </c>
      <c r="AQ100" s="14" t="n">
        <v>25415</v>
      </c>
      <c r="AR100" s="75" t="n">
        <f>IF(ISERROR(AQ100/(AO100+AQ100)),"",(AQ100/(AO100+AQ100)))</f>
        <v>0.633490366160672</v>
      </c>
      <c r="AS100" s="14" t="n">
        <v>8138</v>
      </c>
      <c r="AT100" s="75" t="n">
        <f>IF(ISERROR(AS100/(AS100+AU100)),"",(AS100/(AS100+AU100)))</f>
        <v>0.290850607576841</v>
      </c>
      <c r="AU100" s="14" t="n">
        <v>19842</v>
      </c>
      <c r="AV100" s="75" t="n">
        <f>IF(ISERROR(AU100/(AS100+AU100)),"",(AU100/(AS100+AU100)))</f>
        <v>0.709149392423159</v>
      </c>
      <c r="AW100" s="14" t="n">
        <v>16702</v>
      </c>
      <c r="AX100" s="75" t="n">
        <f>IF(ISERROR(AW100/(AW100+AY100)),"",(AW100/(AW100+AY100)))</f>
        <v>0.404201253599864</v>
      </c>
      <c r="AY100" s="14" t="n">
        <v>24619</v>
      </c>
      <c r="AZ100" s="75" t="n">
        <f>IF(ISERROR(AY100/(AW100+AY100)),"",(AY100/(AW100+AY100)))</f>
        <v>0.595798746400136</v>
      </c>
      <c r="BA100" s="14" t="n">
        <f>'Focused Minority Races'!Y100</f>
        <v>7780</v>
      </c>
      <c r="BB100" s="75" t="n">
        <f>IF(ISERROR(BA100/(BA100+BC100)),"",(BA100/(BA100+BC100)))</f>
        <v>0.274146375841291</v>
      </c>
      <c r="BC100" s="14" t="n">
        <f>'Focused Minority Races'!AA100</f>
        <v>20599</v>
      </c>
      <c r="BD100" s="75" t="n">
        <f>IF(ISERROR(BC100/(BA100+BC100)),"",(BC100/(BA100+BC100)))</f>
        <v>0.725853624158709</v>
      </c>
      <c r="BE100" s="78" t="n">
        <v>2473</v>
      </c>
      <c r="BF100" s="78"/>
      <c r="BG100" s="78" t="n">
        <v>1152</v>
      </c>
      <c r="BH100" s="78"/>
      <c r="BI100" s="78" t="n">
        <v>3968</v>
      </c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</row>
    <row r="101" ht="12.75">
      <c r="A101" s="71" t="n">
        <v>99</v>
      </c>
      <c r="B101" s="108" t="n">
        <f>((E101+Q101)*1.3)+((U101+AG101+AO101+AW101)*0.65)+((I101)*2.6)+((Y101+AK101+AS101+BA101)*0.65)+((M101+AC101)*1.3)</f>
        <v>162805.5</v>
      </c>
      <c r="C101" s="77"/>
      <c r="D101" s="108" t="n">
        <f>((G101+S101)*1.3)+((W101+AI101+AQ101+AY101)*0.65)+((K101)*2.6)+((AA101+AM101+AU101+BC101)*0.65)+((O101+AE101)*1.3)</f>
        <v>281178.95</v>
      </c>
      <c r="E101" s="14" t="n">
        <f>'Focused Minority Races'!E101</f>
        <v>14260</v>
      </c>
      <c r="F101" s="75" t="n">
        <f>IF(ISERROR(E101/(E101+G101)),"",(E101/(E101+G101)))</f>
        <v>0.312178462750936</v>
      </c>
      <c r="G101" s="14" t="n">
        <f>'Focused Minority Races'!G101</f>
        <v>31419</v>
      </c>
      <c r="H101" s="75" t="n">
        <f>IF(ISERROR(G101/(E101+G101)),"",(G101/(E101+G101)))</f>
        <v>0.687821537249064</v>
      </c>
      <c r="I101" s="14" t="n">
        <v>11258</v>
      </c>
      <c r="J101" s="75" t="n">
        <f>IF(ISERROR(I101/(I101+K101)),"",(I101/(I101+K101)))</f>
        <v>0.314013165234854</v>
      </c>
      <c r="K101" s="14" t="n">
        <v>24594</v>
      </c>
      <c r="L101" s="75" t="n">
        <f>IF(ISERROR(K101/(I101+K101)),"",(K101/(I101+K101)))</f>
        <v>0.685986834765146</v>
      </c>
      <c r="M101" s="14" t="n">
        <f>'Focused Minority Races'!I101</f>
        <v>15692</v>
      </c>
      <c r="N101" s="75" t="n">
        <f>IF(ISERROR(M101/(M101+O101)),"",(M101/(M101+O101)))</f>
        <v>0.438777507479798</v>
      </c>
      <c r="O101" s="14" t="n">
        <f>'Focused Minority Races'!K101</f>
        <v>20071</v>
      </c>
      <c r="P101" s="75" t="n">
        <f>IF(ISERROR(O101/(M101+O101)),"",(O101/(M101+O101)))</f>
        <v>0.561222492520202</v>
      </c>
      <c r="Q101" s="14" t="n">
        <f>'Focused Minority Races'!M101</f>
        <v>14142</v>
      </c>
      <c r="R101" s="75" t="n">
        <f>IF(ISERROR(Q101/(Q101+S101)),"",(Q101/(Q101+S101)))</f>
        <v>0.315775371218042</v>
      </c>
      <c r="S101" s="14" t="n">
        <f>'Focused Minority Races'!O101</f>
        <v>30643</v>
      </c>
      <c r="T101" s="75" t="n">
        <f>IF(ISERROR(S101/(Q101+S101)),"",(S101/(Q101+S101)))</f>
        <v>0.684224628781958</v>
      </c>
      <c r="U101" s="14" t="n">
        <f>'Focused Minority Races'!Q101</f>
        <v>12359</v>
      </c>
      <c r="V101" s="75" t="n">
        <f>IF(ISERROR(U101/(U101+W101)),"",(U101/(U101+W101)))</f>
        <v>0.377351001465559</v>
      </c>
      <c r="W101" s="14" t="n">
        <f>'Focused Minority Races'!S101</f>
        <v>20393</v>
      </c>
      <c r="X101" s="75" t="n">
        <f>IF(ISERROR(W101/(U101+W101)),"",(W101/(U101+W101)))</f>
        <v>0.622648998534441</v>
      </c>
      <c r="Y101" s="14" t="n">
        <v>10520</v>
      </c>
      <c r="Z101" s="75" t="n">
        <f>IF(ISERROR(Y101/(Y101+AA101)),"",(Y101/(Y101+AA101)))</f>
        <v>0.466105449712007</v>
      </c>
      <c r="AA101" s="14" t="n">
        <v>12050</v>
      </c>
      <c r="AB101" s="75" t="n">
        <f>IF(ISERROR(AA101/(Y101+AA101)),"",(AA101/(Y101+AA101)))</f>
        <v>0.533894550287993</v>
      </c>
      <c r="AC101" s="14" t="n">
        <v>17517</v>
      </c>
      <c r="AD101" s="75" t="n">
        <f>IF(ISERROR(AC101/(AC101+AE101)),"",(AC101/(AC101+AE101)))</f>
        <v>0.506637744034707</v>
      </c>
      <c r="AE101" s="14" t="n">
        <v>17058</v>
      </c>
      <c r="AF101" s="75" t="n">
        <f>IF(ISERROR(AE101/(AC101+AE101)),"",(AE101/(AC101+AE101)))</f>
        <v>0.493362255965293</v>
      </c>
      <c r="AG101" s="14" t="n">
        <f>'Focused Minority Races'!U101</f>
        <v>12776</v>
      </c>
      <c r="AH101" s="75" t="n">
        <f>IF(ISERROR(AG101/(AG101+AI101)),"",(AG101/(AG101+AI101)))</f>
        <v>0.393761942920545</v>
      </c>
      <c r="AI101" s="14" t="n">
        <f>'Focused Minority Races'!W101</f>
        <v>19670</v>
      </c>
      <c r="AJ101" s="75" t="n">
        <f>IF(ISERROR(AI101/(AG101+AI101)),"",(AI101/(AG101+AI101)))</f>
        <v>0.606238057079455</v>
      </c>
      <c r="AK101" s="14" t="n">
        <v>8975</v>
      </c>
      <c r="AL101" s="75" t="n">
        <f>IF(ISERROR(AK101/(AK101+AM101)),"",(AK101/(AK101+AM101)))</f>
        <v>0.383645379157049</v>
      </c>
      <c r="AM101" s="14" t="n">
        <v>14419</v>
      </c>
      <c r="AN101" s="75" t="n">
        <f>IF(ISERROR(AM101/(AK101+AM101)),"",(AM101/(AK101+AM101)))</f>
        <v>0.616354620842951</v>
      </c>
      <c r="AO101" s="14" t="n">
        <v>10264</v>
      </c>
      <c r="AP101" s="75" t="n">
        <f>IF(ISERROR(AO101/(AO101+AQ101)),"",(AO101/(AO101+AQ101)))</f>
        <v>0.334637454355764</v>
      </c>
      <c r="AQ101" s="14" t="n">
        <v>20408</v>
      </c>
      <c r="AR101" s="75" t="n">
        <f>IF(ISERROR(AQ101/(AO101+AQ101)),"",(AQ101/(AO101+AQ101)))</f>
        <v>0.665362545644236</v>
      </c>
      <c r="AS101" s="14" t="n">
        <v>7632</v>
      </c>
      <c r="AT101" s="75" t="n">
        <f>IF(ISERROR(AS101/(AS101+AU101)),"",(AS101/(AS101+AU101)))</f>
        <v>0.344109292574057</v>
      </c>
      <c r="AU101" s="14" t="n">
        <v>14547</v>
      </c>
      <c r="AV101" s="75" t="n">
        <f>IF(ISERROR(AU101/(AS101+AU101)),"",(AU101/(AS101+AU101)))</f>
        <v>0.655890707425943</v>
      </c>
      <c r="AW101" s="14" t="n">
        <v>12147</v>
      </c>
      <c r="AX101" s="75" t="n">
        <f>IF(ISERROR(AW101/(AW101+AY101)),"",(AW101/(AW101+AY101)))</f>
        <v>0.384544763834367</v>
      </c>
      <c r="AY101" s="14" t="n">
        <v>19441</v>
      </c>
      <c r="AZ101" s="75" t="n">
        <f>IF(ISERROR(AY101/(AW101+AY101)),"",(AY101/(AW101+AY101)))</f>
        <v>0.615455236165632</v>
      </c>
      <c r="BA101" s="14" t="n">
        <f>'Focused Minority Races'!Y101</f>
        <v>7543</v>
      </c>
      <c r="BB101" s="75" t="n">
        <f>IF(ISERROR(BA101/(BA101+BC101)),"",(BA101/(BA101+BC101)))</f>
        <v>0.336140819964349</v>
      </c>
      <c r="BC101" s="14" t="n">
        <f>'Focused Minority Races'!AA101</f>
        <v>14897</v>
      </c>
      <c r="BD101" s="75" t="n">
        <f>IF(ISERROR(BC101/(BA101+BC101)),"",(BC101/(BA101+BC101)))</f>
        <v>0.663859180035651</v>
      </c>
      <c r="BE101" s="78" t="n">
        <v>1292</v>
      </c>
      <c r="BF101" s="78"/>
      <c r="BG101" s="78" t="n">
        <v>1160</v>
      </c>
      <c r="BH101" s="78"/>
      <c r="BI101" s="78" t="n">
        <v>3083</v>
      </c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</row>
    <row r="102" ht="12.75">
      <c r="A102" s="71" t="n">
        <v>100</v>
      </c>
      <c r="B102" s="108" t="n">
        <f>((E102+Q102)*1.3)+((U102+AG102+AO102+AW102)*0.65)+((I102)*2.6)+((Y102+AK102+AS102+BA102)*0.65)+((M102+AC102)*1.3)</f>
        <v>177978.45</v>
      </c>
      <c r="C102" s="78"/>
      <c r="D102" s="108" t="n">
        <f>((G102+S102)*1.3)+((W102+AI102+AQ102+AY102)*0.65)+((K102)*2.6)+((AA102+AM102+AU102+BC102)*0.65)+((O102+AE102)*1.3)</f>
        <v>310628.5</v>
      </c>
      <c r="E102" s="14" t="n">
        <f>'Focused Minority Races'!E102</f>
        <v>15730</v>
      </c>
      <c r="F102" s="75" t="n">
        <f>IF(ISERROR(E102/(E102+G102)),"",(E102/(E102+G102)))</f>
        <v>0.320797813761879</v>
      </c>
      <c r="G102" s="14" t="n">
        <f>'Focused Minority Races'!G102</f>
        <v>33304</v>
      </c>
      <c r="H102" s="75" t="n">
        <f>IF(ISERROR(G102/(E102+G102)),"",(G102/(E102+G102)))</f>
        <v>0.67920218623812</v>
      </c>
      <c r="I102" s="14" t="n">
        <v>12347</v>
      </c>
      <c r="J102" s="75" t="n">
        <f>IF(ISERROR(I102/(I102+K102)),"",(I102/(I102+K102)))</f>
        <v>0.313105442004362</v>
      </c>
      <c r="K102" s="14" t="n">
        <v>27087</v>
      </c>
      <c r="L102" s="75" t="n">
        <f>IF(ISERROR(K102/(I102+K102)),"",(K102/(I102+K102)))</f>
        <v>0.686894557995638</v>
      </c>
      <c r="M102" s="14" t="n">
        <f>'Focused Minority Races'!I102</f>
        <v>17271</v>
      </c>
      <c r="N102" s="75" t="n">
        <f>IF(ISERROR(M102/(M102+O102)),"",(M102/(M102+O102)))</f>
        <v>0.436224489795918</v>
      </c>
      <c r="O102" s="14" t="n">
        <f>'Focused Minority Races'!K102</f>
        <v>22321</v>
      </c>
      <c r="P102" s="75" t="n">
        <f>IF(ISERROR(O102/(M102+O102)),"",(O102/(M102+O102)))</f>
        <v>0.563775510204082</v>
      </c>
      <c r="Q102" s="14" t="n">
        <f>'Focused Minority Races'!M102</f>
        <v>15366</v>
      </c>
      <c r="R102" s="75" t="n">
        <f>IF(ISERROR(Q102/(Q102+S102)),"",(Q102/(Q102+S102)))</f>
        <v>0.318182759406125</v>
      </c>
      <c r="S102" s="14" t="n">
        <f>'Focused Minority Races'!O102</f>
        <v>32927</v>
      </c>
      <c r="T102" s="75" t="n">
        <f>IF(ISERROR(S102/(Q102+S102)),"",(S102/(Q102+S102)))</f>
        <v>0.681817240593875</v>
      </c>
      <c r="U102" s="14" t="n">
        <f>'Focused Minority Races'!Q102</f>
        <v>13323</v>
      </c>
      <c r="V102" s="75" t="n">
        <f>IF(ISERROR(U102/(U102+W102)),"",(U102/(U102+W102)))</f>
        <v>0.364913722267872</v>
      </c>
      <c r="W102" s="14" t="n">
        <f>'Focused Minority Races'!S102</f>
        <v>23187</v>
      </c>
      <c r="X102" s="75" t="n">
        <f>IF(ISERROR(W102/(U102+W102)),"",(W102/(U102+W102)))</f>
        <v>0.635086277732128</v>
      </c>
      <c r="Y102" s="14" t="n">
        <v>11424</v>
      </c>
      <c r="Z102" s="75" t="n">
        <f>IF(ISERROR(Y102/(Y102+AA102)),"",(Y102/(Y102+AA102)))</f>
        <v>0.453855627507846</v>
      </c>
      <c r="AA102" s="14" t="n">
        <v>13747</v>
      </c>
      <c r="AB102" s="75" t="n">
        <f>IF(ISERROR(AA102/(Y102+AA102)),"",(AA102/(Y102+AA102)))</f>
        <v>0.546144372492154</v>
      </c>
      <c r="AC102" s="14" t="n">
        <v>19193</v>
      </c>
      <c r="AD102" s="75" t="n">
        <f>IF(ISERROR(AC102/(AC102+AE102)),"",(AC102/(AC102+AE102)))</f>
        <v>0.501830256758877</v>
      </c>
      <c r="AE102" s="14" t="n">
        <v>19053</v>
      </c>
      <c r="AF102" s="75" t="n">
        <f>IF(ISERROR(AE102/(AC102+AE102)),"",(AE102/(AC102+AE102)))</f>
        <v>0.498169743241123</v>
      </c>
      <c r="AG102" s="14" t="n">
        <f>'Focused Minority Races'!U102</f>
        <v>13537</v>
      </c>
      <c r="AH102" s="75" t="n">
        <f>IF(ISERROR(AG102/(AG102+AI102)),"",(AG102/(AG102+AI102)))</f>
        <v>0.374664415598793</v>
      </c>
      <c r="AI102" s="14" t="n">
        <f>'Focused Minority Races'!W102</f>
        <v>22594</v>
      </c>
      <c r="AJ102" s="75" t="n">
        <f>IF(ISERROR(AI102/(AG102+AI102)),"",(AI102/(AG102+AI102)))</f>
        <v>0.625335584401207</v>
      </c>
      <c r="AK102" s="14" t="n">
        <v>10155</v>
      </c>
      <c r="AL102" s="75" t="n">
        <f>IF(ISERROR(AK102/(AK102+AM102)),"",(AK102/(AK102+AM102)))</f>
        <v>0.389573023362873</v>
      </c>
      <c r="AM102" s="14" t="n">
        <v>15912</v>
      </c>
      <c r="AN102" s="75" t="n">
        <f>IF(ISERROR(AM102/(AK102+AM102)),"",(AM102/(AK102+AM102)))</f>
        <v>0.610426976637127</v>
      </c>
      <c r="AO102" s="14" t="n">
        <v>11242</v>
      </c>
      <c r="AP102" s="75" t="n">
        <f>IF(ISERROR(AO102/(AO102+AQ102)),"",(AO102/(AO102+AQ102)))</f>
        <v>0.327592738292974</v>
      </c>
      <c r="AQ102" s="14" t="n">
        <v>23075</v>
      </c>
      <c r="AR102" s="75" t="n">
        <f>IF(ISERROR(AQ102/(AO102+AQ102)),"",(AQ102/(AO102+AQ102)))</f>
        <v>0.672407261707026</v>
      </c>
      <c r="AS102" s="14" t="n">
        <v>8130</v>
      </c>
      <c r="AT102" s="75" t="n">
        <f>IF(ISERROR(AS102/(AS102+AU102)),"",(AS102/(AS102+AU102)))</f>
        <v>0.32322188208166</v>
      </c>
      <c r="AU102" s="14" t="n">
        <v>17023</v>
      </c>
      <c r="AV102" s="75" t="n">
        <f>IF(ISERROR(AU102/(AS102+AU102)),"",(AU102/(AS102+AU102)))</f>
        <v>0.67677811791834</v>
      </c>
      <c r="AW102" s="14" t="n">
        <v>12983</v>
      </c>
      <c r="AX102" s="75" t="n">
        <f>IF(ISERROR(AW102/(AW102+AY102)),"",(AW102/(AW102+AY102)))</f>
        <v>0.367654971257044</v>
      </c>
      <c r="AY102" s="14" t="n">
        <v>22330</v>
      </c>
      <c r="AZ102" s="75" t="n">
        <f>IF(ISERROR(AY102/(AW102+AY102)),"",(AY102/(AW102+AY102)))</f>
        <v>0.632345028742956</v>
      </c>
      <c r="BA102" s="14" t="n">
        <f>'Focused Minority Races'!Y102</f>
        <v>8511</v>
      </c>
      <c r="BB102" s="75" t="n">
        <f>IF(ISERROR(BA102/(BA102+BC102)),"",(BA102/(BA102+BC102)))</f>
        <v>0.340780780780781</v>
      </c>
      <c r="BC102" s="14" t="n">
        <f>'Focused Minority Races'!AA102</f>
        <v>16464</v>
      </c>
      <c r="BD102" s="75" t="n">
        <f>IF(ISERROR(BC102/(BA102+BC102)),"",(BC102/(BA102+BC102)))</f>
        <v>0.659219219219219</v>
      </c>
      <c r="BE102" s="78" t="n">
        <v>1256</v>
      </c>
      <c r="BF102" s="78"/>
      <c r="BG102" s="78" t="n">
        <v>1268</v>
      </c>
      <c r="BH102" s="78"/>
      <c r="BI102" s="78" t="n">
        <v>3580</v>
      </c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</row>
    <row r="103" ht="12.75">
      <c r="A103" s="71" t="n">
        <v>101</v>
      </c>
      <c r="B103" s="108" t="n">
        <f>((E103+Q103)*1.3)+((U103+AG103+AO103+AW103)*0.65)+((I103)*2.6)+((Y103+AK103+AS103+BA103)*0.65)+((M103+AC103)*1.3)</f>
        <v>226087.55</v>
      </c>
      <c r="C103" s="77"/>
      <c r="D103" s="108" t="n">
        <f>((G103+S103)*1.3)+((W103+AI103+AQ103+AY103)*0.65)+((K103)*2.6)+((AA103+AM103+AU103+BC103)*0.65)+((O103+AE103)*1.3)</f>
        <v>290295.2</v>
      </c>
      <c r="E103" s="14" t="n">
        <f>'Focused Minority Races'!E103</f>
        <v>20546</v>
      </c>
      <c r="F103" s="75" t="n">
        <f>IF(ISERROR(E103/(E103+G103)),"",(E103/(E103+G103)))</f>
        <v>0.406940125571907</v>
      </c>
      <c r="G103" s="14" t="n">
        <f>'Focused Minority Races'!G103</f>
        <v>29943</v>
      </c>
      <c r="H103" s="75" t="n">
        <f>IF(ISERROR(G103/(E103+G103)),"",(G103/(E103+G103)))</f>
        <v>0.593059874428093</v>
      </c>
      <c r="I103" s="14" t="n">
        <v>16294</v>
      </c>
      <c r="J103" s="75" t="n">
        <f>IF(ISERROR(I103/(I103+K103)),"",(I103/(I103+K103)))</f>
        <v>0.399862573314683</v>
      </c>
      <c r="K103" s="14" t="n">
        <v>24455</v>
      </c>
      <c r="L103" s="75" t="n">
        <f>IF(ISERROR(K103/(I103+K103)),"",(K103/(I103+K103)))</f>
        <v>0.600137426685317</v>
      </c>
      <c r="M103" s="14" t="n">
        <f>'Focused Minority Races'!I103</f>
        <v>20652</v>
      </c>
      <c r="N103" s="75" t="n">
        <f>IF(ISERROR(M103/(M103+O103)),"",(M103/(M103+O103)))</f>
        <v>0.491527037319117</v>
      </c>
      <c r="O103" s="14" t="n">
        <f>'Focused Minority Races'!K103</f>
        <v>21364</v>
      </c>
      <c r="P103" s="75" t="n">
        <f>IF(ISERROR(O103/(M103+O103)),"",(O103/(M103+O103)))</f>
        <v>0.508472962680883</v>
      </c>
      <c r="Q103" s="14" t="n">
        <f>'Focused Minority Races'!M103</f>
        <v>19980</v>
      </c>
      <c r="R103" s="75" t="n">
        <f>IF(ISERROR(Q103/(Q103+S103)),"",(Q103/(Q103+S103)))</f>
        <v>0.401003512293026</v>
      </c>
      <c r="S103" s="14" t="n">
        <f>'Focused Minority Races'!O103</f>
        <v>29845</v>
      </c>
      <c r="T103" s="75" t="n">
        <f>IF(ISERROR(S103/(Q103+S103)),"",(S103/(Q103+S103)))</f>
        <v>0.598996487706974</v>
      </c>
      <c r="U103" s="14" t="n">
        <f>'Focused Minority Races'!Q103</f>
        <v>17264</v>
      </c>
      <c r="V103" s="75" t="n">
        <f>IF(ISERROR(U103/(U103+W103)),"",(U103/(U103+W103)))</f>
        <v>0.444558891692846</v>
      </c>
      <c r="W103" s="14" t="n">
        <f>'Focused Minority Races'!S103</f>
        <v>21570</v>
      </c>
      <c r="X103" s="75" t="n">
        <f>IF(ISERROR(W103/(U103+W103)),"",(W103/(U103+W103)))</f>
        <v>0.555441108307154</v>
      </c>
      <c r="Y103" s="14" t="n">
        <v>14480</v>
      </c>
      <c r="Z103" s="75" t="n">
        <f>IF(ISERROR(Y103/(Y103+AA103)),"",(Y103/(Y103+AA103)))</f>
        <v>0.512221868477838</v>
      </c>
      <c r="AA103" s="14" t="n">
        <v>13789</v>
      </c>
      <c r="AB103" s="75" t="n">
        <f>IF(ISERROR(AA103/(Y103+AA103)),"",(AA103/(Y103+AA103)))</f>
        <v>0.487778131522162</v>
      </c>
      <c r="AC103" s="14" t="n">
        <v>22071</v>
      </c>
      <c r="AD103" s="75" t="n">
        <f>IF(ISERROR(AC103/(AC103+AE103)),"",(AC103/(AC103+AE103)))</f>
        <v>0.541367215286124</v>
      </c>
      <c r="AE103" s="14" t="n">
        <v>18698</v>
      </c>
      <c r="AF103" s="75" t="n">
        <f>IF(ISERROR(AE103/(AC103+AE103)),"",(AE103/(AC103+AE103)))</f>
        <v>0.458632784713876</v>
      </c>
      <c r="AG103" s="14" t="n">
        <f>'Focused Minority Races'!U103</f>
        <v>17642</v>
      </c>
      <c r="AH103" s="75" t="n">
        <f>IF(ISERROR(AG103/(AG103+AI103)),"",(AG103/(AG103+AI103)))</f>
        <v>0.456703512904812</v>
      </c>
      <c r="AI103" s="14" t="n">
        <f>'Focused Minority Races'!W103</f>
        <v>20987</v>
      </c>
      <c r="AJ103" s="75" t="n">
        <f>IF(ISERROR(AI103/(AG103+AI103)),"",(AI103/(AG103+AI103)))</f>
        <v>0.543296487095188</v>
      </c>
      <c r="AK103" s="14" t="n">
        <v>13113</v>
      </c>
      <c r="AL103" s="75" t="n">
        <f>IF(ISERROR(AK103/(AK103+AM103)),"",(AK103/(AK103+AM103)))</f>
        <v>0.447542662116041</v>
      </c>
      <c r="AM103" s="14" t="n">
        <v>16187</v>
      </c>
      <c r="AN103" s="75" t="n">
        <f>IF(ISERROR(AM103/(AK103+AM103)),"",(AM103/(AK103+AM103)))</f>
        <v>0.552457337883959</v>
      </c>
      <c r="AO103" s="14" t="n">
        <v>14930</v>
      </c>
      <c r="AP103" s="75" t="n">
        <f>IF(ISERROR(AO103/(AO103+AQ103)),"",(AO103/(AO103+AQ103)))</f>
        <v>0.409175619381715</v>
      </c>
      <c r="AQ103" s="14" t="n">
        <v>21558</v>
      </c>
      <c r="AR103" s="75" t="n">
        <f>IF(ISERROR(AQ103/(AO103+AQ103)),"",(AQ103/(AO103+AQ103)))</f>
        <v>0.590824380618285</v>
      </c>
      <c r="AS103" s="14" t="n">
        <v>10748</v>
      </c>
      <c r="AT103" s="75" t="n">
        <f>IF(ISERROR(AS103/(AS103+AU103)),"",(AS103/(AS103+AU103)))</f>
        <v>0.38221906116643</v>
      </c>
      <c r="AU103" s="14" t="n">
        <v>17372</v>
      </c>
      <c r="AV103" s="75" t="n">
        <f>IF(ISERROR(AU103/(AS103+AU103)),"",(AU103/(AS103+AU103)))</f>
        <v>0.61778093883357</v>
      </c>
      <c r="AW103" s="14" t="n">
        <v>16859</v>
      </c>
      <c r="AX103" s="75" t="n">
        <f>IF(ISERROR(AW103/(AW103+AY103)),"",(AW103/(AW103+AY103)))</f>
        <v>0.448879067042974</v>
      </c>
      <c r="AY103" s="14" t="n">
        <v>20699</v>
      </c>
      <c r="AZ103" s="75" t="n">
        <f>IF(ISERROR(AY103/(AW103+AY103)),"",(AY103/(AW103+AY103)))</f>
        <v>0.551120932957026</v>
      </c>
      <c r="BA103" s="14" t="n">
        <f>'Focused Minority Races'!Y103</f>
        <v>11117</v>
      </c>
      <c r="BB103" s="75" t="n">
        <f>IF(ISERROR(BA103/(BA103+BC103)),"",(BA103/(BA103+BC103)))</f>
        <v>0.396426915807866</v>
      </c>
      <c r="BC103" s="14" t="n">
        <f>'Focused Minority Races'!AA103</f>
        <v>16926</v>
      </c>
      <c r="BD103" s="75" t="n">
        <f>IF(ISERROR(BC103/(BA103+BC103)),"",(BC103/(BA103+BC103)))</f>
        <v>0.603573084192134</v>
      </c>
      <c r="BE103" s="78" t="n">
        <v>1694</v>
      </c>
      <c r="BF103" s="78"/>
      <c r="BG103" s="78" t="n">
        <v>1487</v>
      </c>
      <c r="BH103" s="78"/>
      <c r="BI103" s="78" t="n">
        <v>5039</v>
      </c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</row>
    <row r="104" ht="12.75">
      <c r="A104" s="71" t="n">
        <v>102</v>
      </c>
      <c r="B104" s="108" t="n">
        <f>((E104+Q104)*1.3)+((U104+AG104+AO104+AW104)*0.65)+((I104)*2.6)+((Y104+AK104+AS104+BA104)*0.65)+((M104+AC104)*1.3)</f>
        <v>218900.5</v>
      </c>
      <c r="C104" s="78"/>
      <c r="D104" s="108" t="n">
        <f>((G104+S104)*1.3)+((W104+AI104+AQ104+AY104)*0.65)+((K104)*2.6)+((AA104+AM104+AU104+BC104)*0.65)+((O104+AE104)*1.3)</f>
        <v>344829.55</v>
      </c>
      <c r="E104" s="14" t="n">
        <f>'Focused Minority Races'!E104</f>
        <v>20693</v>
      </c>
      <c r="F104" s="75" t="n">
        <f>IF(ISERROR(E104/(E104+G104)),"",(E104/(E104+G104)))</f>
        <v>0.373135943163171</v>
      </c>
      <c r="G104" s="14" t="n">
        <f>'Focused Minority Races'!G104</f>
        <v>34764</v>
      </c>
      <c r="H104" s="75" t="n">
        <f>IF(ISERROR(G104/(E104+G104)),"",(G104/(E104+G104)))</f>
        <v>0.626864056836829</v>
      </c>
      <c r="I104" s="14" t="n">
        <v>15527</v>
      </c>
      <c r="J104" s="75" t="n">
        <f>IF(ISERROR(I104/(I104+K104)),"",(I104/(I104+K104)))</f>
        <v>0.346244759611096</v>
      </c>
      <c r="K104" s="14" t="n">
        <v>29317</v>
      </c>
      <c r="L104" s="75" t="n">
        <f>IF(ISERROR(K104/(I104+K104)),"",(K104/(I104+K104)))</f>
        <v>0.653755240388904</v>
      </c>
      <c r="M104" s="14" t="n">
        <f>'Focused Minority Races'!I104</f>
        <v>18803</v>
      </c>
      <c r="N104" s="75" t="n">
        <f>IF(ISERROR(M104/(M104+O104)),"",(M104/(M104+O104)))</f>
        <v>0.420441840704799</v>
      </c>
      <c r="O104" s="14" t="n">
        <f>'Focused Minority Races'!K104</f>
        <v>25919</v>
      </c>
      <c r="P104" s="75" t="n">
        <f>IF(ISERROR(O104/(M104+O104)),"",(O104/(M104+O104)))</f>
        <v>0.579558159295201</v>
      </c>
      <c r="Q104" s="14" t="n">
        <f>'Focused Minority Races'!M104</f>
        <v>20165</v>
      </c>
      <c r="R104" s="75" t="n">
        <f>IF(ISERROR(Q104/(Q104+S104)),"",(Q104/(Q104+S104)))</f>
        <v>0.365486741703369</v>
      </c>
      <c r="S104" s="14" t="n">
        <f>'Focused Minority Races'!O104</f>
        <v>35008</v>
      </c>
      <c r="T104" s="75" t="n">
        <f>IF(ISERROR(S104/(Q104+S104)),"",(S104/(Q104+S104)))</f>
        <v>0.634513258296631</v>
      </c>
      <c r="U104" s="14" t="n">
        <f>'Focused Minority Races'!Q104</f>
        <v>17326</v>
      </c>
      <c r="V104" s="75" t="n">
        <f>IF(ISERROR(U104/(U104+W104)),"",(U104/(U104+W104)))</f>
        <v>0.396902847456074</v>
      </c>
      <c r="W104" s="14" t="n">
        <f>'Focused Minority Races'!S104</f>
        <v>26327</v>
      </c>
      <c r="X104" s="75" t="n">
        <f>IF(ISERROR(W104/(U104+W104)),"",(W104/(U104+W104)))</f>
        <v>0.603097152543926</v>
      </c>
      <c r="Y104" s="14" t="n">
        <v>13836</v>
      </c>
      <c r="Z104" s="75" t="n">
        <f>IF(ISERROR(Y104/(Y104+AA104)),"",(Y104/(Y104+AA104)))</f>
        <v>0.460156977517627</v>
      </c>
      <c r="AA104" s="14" t="n">
        <v>16232</v>
      </c>
      <c r="AB104" s="75" t="n">
        <f>IF(ISERROR(AA104/(Y104+AA104)),"",(AA104/(Y104+AA104)))</f>
        <v>0.539843022482373</v>
      </c>
      <c r="AC104" s="14" t="n">
        <v>20976</v>
      </c>
      <c r="AD104" s="75" t="n">
        <f>IF(ISERROR(AC104/(AC104+AE104)),"",(AC104/(AC104+AE104)))</f>
        <v>0.487394567465204</v>
      </c>
      <c r="AE104" s="14" t="n">
        <v>22061</v>
      </c>
      <c r="AF104" s="75" t="n">
        <f>IF(ISERROR(AE104/(AC104+AE104)),"",(AE104/(AC104+AE104)))</f>
        <v>0.512605432534796</v>
      </c>
      <c r="AG104" s="14" t="n">
        <f>'Focused Minority Races'!U104</f>
        <v>17594</v>
      </c>
      <c r="AH104" s="75" t="n">
        <f>IF(ISERROR(AG104/(AG104+AI104)),"",(AG104/(AG104+AI104)))</f>
        <v>0.406374870077376</v>
      </c>
      <c r="AI104" s="14" t="n">
        <f>'Focused Minority Races'!W104</f>
        <v>25701</v>
      </c>
      <c r="AJ104" s="75" t="n">
        <f>IF(ISERROR(AI104/(AG104+AI104)),"",(AI104/(AG104+AI104)))</f>
        <v>0.593625129922624</v>
      </c>
      <c r="AK104" s="14" t="n">
        <v>12355</v>
      </c>
      <c r="AL104" s="75" t="n">
        <f>IF(ISERROR(AK104/(AK104+AM104)),"",(AK104/(AK104+AM104)))</f>
        <v>0.401006166828952</v>
      </c>
      <c r="AM104" s="14" t="n">
        <v>18455</v>
      </c>
      <c r="AN104" s="75" t="n">
        <f>IF(ISERROR(AM104/(AK104+AM104)),"",(AM104/(AK104+AM104)))</f>
        <v>0.598993833171048</v>
      </c>
      <c r="AO104" s="14" t="n">
        <v>15074</v>
      </c>
      <c r="AP104" s="75" t="n">
        <f>IF(ISERROR(AO104/(AO104+AQ104)),"",(AO104/(AO104+AQ104)))</f>
        <v>0.365200116290338</v>
      </c>
      <c r="AQ104" s="14" t="n">
        <v>26202</v>
      </c>
      <c r="AR104" s="75" t="n">
        <f>IF(ISERROR(AQ104/(AO104+AQ104)),"",(AQ104/(AO104+AQ104)))</f>
        <v>0.634799883709662</v>
      </c>
      <c r="AS104" s="14" t="n">
        <v>10076</v>
      </c>
      <c r="AT104" s="75" t="n">
        <f>IF(ISERROR(AS104/(AS104+AU104)),"",(AS104/(AS104+AU104)))</f>
        <v>0.336416146372408</v>
      </c>
      <c r="AU104" s="14" t="n">
        <v>19875</v>
      </c>
      <c r="AV104" s="75" t="n">
        <f>IF(ISERROR(AU104/(AS104+AU104)),"",(AU104/(AS104+AU104)))</f>
        <v>0.663583853627592</v>
      </c>
      <c r="AW104" s="14" t="n">
        <v>16494</v>
      </c>
      <c r="AX104" s="75" t="n">
        <f>IF(ISERROR(AW104/(AW104+AY104)),"",(AW104/(AW104+AY104)))</f>
        <v>0.390159668835009</v>
      </c>
      <c r="AY104" s="14" t="n">
        <v>25781</v>
      </c>
      <c r="AZ104" s="75" t="n">
        <f>IF(ISERROR(AY104/(AW104+AY104)),"",(AY104/(AW104+AY104)))</f>
        <v>0.609840331164991</v>
      </c>
      <c r="BA104" s="14" t="n">
        <f>'Focused Minority Races'!Y104</f>
        <v>10633</v>
      </c>
      <c r="BB104" s="75" t="n">
        <f>IF(ISERROR(BA104/(BA104+BC104)),"",(BA104/(BA104+BC104)))</f>
        <v>0.356871958382279</v>
      </c>
      <c r="BC104" s="14" t="n">
        <f>'Focused Minority Races'!AA104</f>
        <v>19162</v>
      </c>
      <c r="BD104" s="75" t="n">
        <f>IF(ISERROR(BC104/(BA104+BC104)),"",(BC104/(BA104+BC104)))</f>
        <v>0.643128041617721</v>
      </c>
      <c r="BE104" s="78" t="n">
        <v>2383</v>
      </c>
      <c r="BF104" s="78"/>
      <c r="BG104" s="78" t="n">
        <v>1033</v>
      </c>
      <c r="BH104" s="78"/>
      <c r="BI104" s="78" t="n">
        <v>4751</v>
      </c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</row>
    <row r="105" ht="12.75">
      <c r="A105" s="71" t="n">
        <v>103</v>
      </c>
      <c r="B105" s="108" t="n">
        <f>((E105+Q105)*1.3)+((U105+AG105+AO105+AW105)*0.65)+((I105)*2.6)+((Y105+AK105+AS105+BA105)*0.65)+((M105+AC105)*1.3)</f>
        <v>314152.15</v>
      </c>
      <c r="C105" s="77"/>
      <c r="D105" s="108" t="n">
        <f>((G105+S105)*1.3)+((W105+AI105+AQ105+AY105)*0.65)+((K105)*2.6)+((AA105+AM105+AU105+BC105)*0.65)+((O105+AE105)*1.3)</f>
        <v>337961.65</v>
      </c>
      <c r="E105" s="14" t="n">
        <f>'Focused Minority Races'!E105</f>
        <v>32760</v>
      </c>
      <c r="F105" s="75" t="n">
        <f>IF(ISERROR(E105/(E105+G105)),"",(E105/(E105+G105)))</f>
        <v>0.523674030499696</v>
      </c>
      <c r="G105" s="14" t="n">
        <f>'Focused Minority Races'!G105</f>
        <v>29798</v>
      </c>
      <c r="H105" s="75" t="n">
        <f>IF(ISERROR(G105/(E105+G105)),"",(G105/(E105+G105)))</f>
        <v>0.476325969500304</v>
      </c>
      <c r="I105" s="14" t="n">
        <v>24311</v>
      </c>
      <c r="J105" s="75" t="n">
        <f>IF(ISERROR(I105/(I105+K105)),"",(I105/(I105+K105)))</f>
        <v>0.470132080215041</v>
      </c>
      <c r="K105" s="14" t="n">
        <v>27400</v>
      </c>
      <c r="L105" s="75" t="n">
        <f>IF(ISERROR(K105/(I105+K105)),"",(K105/(I105+K105)))</f>
        <v>0.529867919784959</v>
      </c>
      <c r="M105" s="14" t="n">
        <f>'Focused Minority Races'!I105</f>
        <v>23422</v>
      </c>
      <c r="N105" s="75" t="n">
        <f>IF(ISERROR(M105/(M105+O105)),"",(M105/(M105+O105)))</f>
        <v>0.45742520115616</v>
      </c>
      <c r="O105" s="14" t="n">
        <f>'Focused Minority Races'!K105</f>
        <v>27782</v>
      </c>
      <c r="P105" s="75" t="n">
        <f>IF(ISERROR(O105/(M105+O105)),"",(O105/(M105+O105)))</f>
        <v>0.54257479884384</v>
      </c>
      <c r="Q105" s="14" t="n">
        <f>'Focused Minority Races'!M105</f>
        <v>31016</v>
      </c>
      <c r="R105" s="75" t="n">
        <f>IF(ISERROR(Q105/(Q105+S105)),"",(Q105/(Q105+S105)))</f>
        <v>0.496534059073081</v>
      </c>
      <c r="S105" s="14" t="n">
        <f>'Focused Minority Races'!O105</f>
        <v>31449</v>
      </c>
      <c r="T105" s="75" t="n">
        <f>IF(ISERROR(S105/(Q105+S105)),"",(S105/(Q105+S105)))</f>
        <v>0.503465940926919</v>
      </c>
      <c r="U105" s="14" t="n">
        <f>'Focused Minority Races'!Q105</f>
        <v>26106</v>
      </c>
      <c r="V105" s="75" t="n">
        <f>IF(ISERROR(U105/(U105+W105)),"",(U105/(U105+W105)))</f>
        <v>0.50785931055949</v>
      </c>
      <c r="W105" s="14" t="n">
        <f>'Focused Minority Races'!S105</f>
        <v>25298</v>
      </c>
      <c r="X105" s="75" t="n">
        <f>IF(ISERROR(W105/(U105+W105)),"",(W105/(U105+W105)))</f>
        <v>0.49214068944051</v>
      </c>
      <c r="Y105" s="14" t="n">
        <v>17622</v>
      </c>
      <c r="Z105" s="75" t="n">
        <f>IF(ISERROR(Y105/(Y105+AA105)),"",(Y105/(Y105+AA105)))</f>
        <v>0.492578616352201</v>
      </c>
      <c r="AA105" s="14" t="n">
        <v>18153</v>
      </c>
      <c r="AB105" s="75" t="n">
        <f>IF(ISERROR(AA105/(Y105+AA105)),"",(AA105/(Y105+AA105)))</f>
        <v>0.507421383647799</v>
      </c>
      <c r="AC105" s="14" t="n">
        <v>24804</v>
      </c>
      <c r="AD105" s="75" t="n">
        <f>IF(ISERROR(AC105/(AC105+AE105)),"",(AC105/(AC105+AE105)))</f>
        <v>0.500605473480262</v>
      </c>
      <c r="AE105" s="14" t="n">
        <v>24744</v>
      </c>
      <c r="AF105" s="75" t="n">
        <f>IF(ISERROR(AE105/(AC105+AE105)),"",(AE105/(AC105+AE105)))</f>
        <v>0.499394526519738</v>
      </c>
      <c r="AG105" s="14" t="n">
        <f>'Focused Minority Races'!U105</f>
        <v>26604</v>
      </c>
      <c r="AH105" s="75" t="n">
        <f>IF(ISERROR(AG105/(AG105+AI105)),"",(AG105/(AG105+AI105)))</f>
        <v>0.521228032366137</v>
      </c>
      <c r="AI105" s="14" t="n">
        <f>'Focused Minority Races'!W105</f>
        <v>24437</v>
      </c>
      <c r="AJ105" s="75" t="n">
        <f>IF(ISERROR(AI105/(AG105+AI105)),"",(AI105/(AG105+AI105)))</f>
        <v>0.478771967633863</v>
      </c>
      <c r="AK105" s="14" t="n">
        <v>15122</v>
      </c>
      <c r="AL105" s="75" t="n">
        <f>IF(ISERROR(AK105/(AK105+AM105)),"",(AK105/(AK105+AM105)))</f>
        <v>0.412684550937423</v>
      </c>
      <c r="AM105" s="14" t="n">
        <v>21521</v>
      </c>
      <c r="AN105" s="75" t="n">
        <f>IF(ISERROR(AM105/(AK105+AM105)),"",(AM105/(AK105+AM105)))</f>
        <v>0.587315449062577</v>
      </c>
      <c r="AO105" s="14" t="n">
        <v>23787</v>
      </c>
      <c r="AP105" s="75" t="n">
        <f>IF(ISERROR(AO105/(AO105+AQ105)),"",(AO105/(AO105+AQ105)))</f>
        <v>0.483524748450046</v>
      </c>
      <c r="AQ105" s="14" t="n">
        <v>25408</v>
      </c>
      <c r="AR105" s="75" t="n">
        <f>IF(ISERROR(AQ105/(AO105+AQ105)),"",(AQ105/(AO105+AQ105)))</f>
        <v>0.516475251549954</v>
      </c>
      <c r="AS105" s="14" t="n">
        <v>13875</v>
      </c>
      <c r="AT105" s="75" t="n">
        <f>IF(ISERROR(AS105/(AS105+AU105)),"",(AS105/(AS105+AU105)))</f>
        <v>0.39061400298415</v>
      </c>
      <c r="AU105" s="14" t="n">
        <v>21646</v>
      </c>
      <c r="AV105" s="75" t="n">
        <f>IF(ISERROR(AU105/(AS105+AU105)),"",(AU105/(AS105+AU105)))</f>
        <v>0.60938599701585</v>
      </c>
      <c r="AW105" s="14" t="n">
        <v>25111</v>
      </c>
      <c r="AX105" s="75" t="n">
        <f>IF(ISERROR(AW105/(AW105+AY105)),"",(AW105/(AW105+AY105)))</f>
        <v>0.502169783021698</v>
      </c>
      <c r="AY105" s="14" t="n">
        <v>24894</v>
      </c>
      <c r="AZ105" s="75" t="n">
        <f>IF(ISERROR(AY105/(AW105+AY105)),"",(AY105/(AW105+AY105)))</f>
        <v>0.497830216978302</v>
      </c>
      <c r="BA105" s="14" t="n">
        <f>'Focused Minority Races'!Y105</f>
        <v>13836</v>
      </c>
      <c r="BB105" s="75" t="n">
        <f>IF(ISERROR(BA105/(BA105+BC105)),"",(BA105/(BA105+BC105)))</f>
        <v>0.392243578839939</v>
      </c>
      <c r="BC105" s="14" t="n">
        <f>'Focused Minority Races'!AA105</f>
        <v>21438</v>
      </c>
      <c r="BD105" s="75" t="n">
        <f>IF(ISERROR(BC105/(BA105+BC105)),"",(BC105/(BA105+BC105)))</f>
        <v>0.607756421160061</v>
      </c>
      <c r="BE105" s="78" t="n">
        <v>5359</v>
      </c>
      <c r="BF105" s="78"/>
      <c r="BG105" s="78" t="n">
        <v>865</v>
      </c>
      <c r="BH105" s="78"/>
      <c r="BI105" s="78" t="n">
        <v>5799</v>
      </c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</row>
    <row r="106" ht="12.75">
      <c r="A106" s="71" t="n">
        <v>104</v>
      </c>
      <c r="B106" s="108" t="n">
        <f>((E106+Q106)*1.3)+((U106+AG106+AO106+AW106)*0.65)+((I106)*2.6)+((Y106+AK106+AS106+BA106)*0.65)+((M106+AC106)*1.3)</f>
        <v>194704.25</v>
      </c>
      <c r="C106" s="78"/>
      <c r="D106" s="108" t="n">
        <f>((G106+S106)*1.3)+((W106+AI106+AQ106+AY106)*0.65)+((K106)*2.6)+((AA106+AM106+AU106+BC106)*0.65)+((O106+AE106)*1.3)</f>
        <v>345948.85</v>
      </c>
      <c r="E106" s="14" t="n">
        <f>'Focused Minority Races'!E106</f>
        <v>16602</v>
      </c>
      <c r="F106" s="75" t="n">
        <f>IF(ISERROR(E106/(E106+G106)),"",(E106/(E106+G106)))</f>
        <v>0.313641773562806</v>
      </c>
      <c r="G106" s="14" t="n">
        <f>'Focused Minority Races'!G106</f>
        <v>36331</v>
      </c>
      <c r="H106" s="75" t="n">
        <f>IF(ISERROR(G106/(E106+G106)),"",(G106/(E106+G106)))</f>
        <v>0.686358226437194</v>
      </c>
      <c r="I106" s="14" t="n">
        <v>13085</v>
      </c>
      <c r="J106" s="75" t="n">
        <f>IF(ISERROR(I106/(I106+K106)),"",(I106/(I106+K106)))</f>
        <v>0.30194295735647</v>
      </c>
      <c r="K106" s="14" t="n">
        <v>30251</v>
      </c>
      <c r="L106" s="75" t="n">
        <f>IF(ISERROR(K106/(I106+K106)),"",(K106/(I106+K106)))</f>
        <v>0.69805704264353</v>
      </c>
      <c r="M106" s="14" t="n">
        <f>'Focused Minority Races'!I106</f>
        <v>18558</v>
      </c>
      <c r="N106" s="75" t="n">
        <f>IF(ISERROR(M106/(M106+O106)),"",(M106/(M106+O106)))</f>
        <v>0.422608339216177</v>
      </c>
      <c r="O106" s="14" t="n">
        <f>'Focused Minority Races'!K106</f>
        <v>25355</v>
      </c>
      <c r="P106" s="75" t="n">
        <f>IF(ISERROR(O106/(M106+O106)),"",(O106/(M106+O106)))</f>
        <v>0.577391660783823</v>
      </c>
      <c r="Q106" s="14" t="n">
        <f>'Focused Minority Races'!M106</f>
        <v>16763</v>
      </c>
      <c r="R106" s="75" t="n">
        <f>IF(ISERROR(Q106/(Q106+S106)),"",(Q106/(Q106+S106)))</f>
        <v>0.319003577681358</v>
      </c>
      <c r="S106" s="14" t="n">
        <f>'Focused Minority Races'!O106</f>
        <v>35785</v>
      </c>
      <c r="T106" s="75" t="n">
        <f>IF(ISERROR(S106/(Q106+S106)),"",(S106/(Q106+S106)))</f>
        <v>0.680996422318642</v>
      </c>
      <c r="U106" s="14" t="n">
        <f>'Focused Minority Races'!Q106</f>
        <v>14530</v>
      </c>
      <c r="V106" s="75" t="n">
        <f>IF(ISERROR(U106/(U106+W106)),"",(U106/(U106+W106)))</f>
        <v>0.359804868385212</v>
      </c>
      <c r="W106" s="14" t="n">
        <f>'Focused Minority Races'!S106</f>
        <v>25853</v>
      </c>
      <c r="X106" s="75" t="n">
        <f>IF(ISERROR(W106/(U106+W106)),"",(W106/(U106+W106)))</f>
        <v>0.640195131614788</v>
      </c>
      <c r="Y106" s="14" t="n">
        <v>13282</v>
      </c>
      <c r="Z106" s="75" t="n">
        <f>IF(ISERROR(Y106/(Y106+AA106)),"",(Y106/(Y106+AA106)))</f>
        <v>0.455627594250626</v>
      </c>
      <c r="AA106" s="14" t="n">
        <v>15869</v>
      </c>
      <c r="AB106" s="75" t="n">
        <f>IF(ISERROR(AA106/(Y106+AA106)),"",(AA106/(Y106+AA106)))</f>
        <v>0.544372405749374</v>
      </c>
      <c r="AC106" s="14" t="n">
        <v>21880</v>
      </c>
      <c r="AD106" s="75" t="n">
        <f>IF(ISERROR(AC106/(AC106+AE106)),"",(AC106/(AC106+AE106)))</f>
        <v>0.517588058571665</v>
      </c>
      <c r="AE106" s="14" t="n">
        <v>20393</v>
      </c>
      <c r="AF106" s="75" t="n">
        <f>IF(ISERROR(AE106/(AC106+AE106)),"",(AE106/(AC106+AE106)))</f>
        <v>0.482411941428335</v>
      </c>
      <c r="AG106" s="14" t="n">
        <f>'Focused Minority Races'!U106</f>
        <v>14580</v>
      </c>
      <c r="AH106" s="75" t="n">
        <f>IF(ISERROR(AG106/(AG106+AI106)),"",(AG106/(AG106+AI106)))</f>
        <v>0.364008588405652</v>
      </c>
      <c r="AI106" s="14" t="n">
        <f>'Focused Minority Races'!W106</f>
        <v>25474</v>
      </c>
      <c r="AJ106" s="75" t="n">
        <f>IF(ISERROR(AI106/(AG106+AI106)),"",(AI106/(AG106+AI106)))</f>
        <v>0.635991411594348</v>
      </c>
      <c r="AK106" s="14" t="n">
        <v>12376</v>
      </c>
      <c r="AL106" s="75" t="n">
        <f>IF(ISERROR(AK106/(AK106+AM106)),"",(AK106/(AK106+AM106)))</f>
        <v>0.409570771420062</v>
      </c>
      <c r="AM106" s="14" t="n">
        <v>17841</v>
      </c>
      <c r="AN106" s="75" t="n">
        <f>IF(ISERROR(AM106/(AK106+AM106)),"",(AM106/(AK106+AM106)))</f>
        <v>0.590429228579938</v>
      </c>
      <c r="AO106" s="14" t="n">
        <v>11994</v>
      </c>
      <c r="AP106" s="75" t="n">
        <f>IF(ISERROR(AO106/(AO106+AQ106)),"",(AO106/(AO106+AQ106)))</f>
        <v>0.314737063083867</v>
      </c>
      <c r="AQ106" s="14" t="n">
        <v>26114</v>
      </c>
      <c r="AR106" s="75" t="n">
        <f>IF(ISERROR(AQ106/(AO106+AQ106)),"",(AQ106/(AO106+AQ106)))</f>
        <v>0.685262936916133</v>
      </c>
      <c r="AS106" s="14" t="n">
        <v>9561</v>
      </c>
      <c r="AT106" s="75" t="n">
        <f>IF(ISERROR(AS106/(AS106+AU106)),"",(AS106/(AS106+AU106)))</f>
        <v>0.324850502854036</v>
      </c>
      <c r="AU106" s="14" t="n">
        <v>19871</v>
      </c>
      <c r="AV106" s="75" t="n">
        <f>IF(ISERROR(AU106/(AS106+AU106)),"",(AU106/(AS106+AU106)))</f>
        <v>0.675149497145964</v>
      </c>
      <c r="AW106" s="14" t="n">
        <v>13442</v>
      </c>
      <c r="AX106" s="75" t="n">
        <f>IF(ISERROR(AW106/(AW106+AY106)),"",(AW106/(AW106+AY106)))</f>
        <v>0.345366254721102</v>
      </c>
      <c r="AY106" s="14" t="n">
        <v>25479</v>
      </c>
      <c r="AZ106" s="75" t="n">
        <f>IF(ISERROR(AY106/(AW106+AY106)),"",(AY106/(AW106+AY106)))</f>
        <v>0.654633745278898</v>
      </c>
      <c r="BA106" s="14" t="n">
        <f>'Focused Minority Races'!Y106</f>
        <v>9834</v>
      </c>
      <c r="BB106" s="75" t="n">
        <f>IF(ISERROR(BA106/(BA106+BC106)),"",(BA106/(BA106+BC106)))</f>
        <v>0.341103017689906</v>
      </c>
      <c r="BC106" s="14" t="n">
        <f>'Focused Minority Races'!AA106</f>
        <v>18996</v>
      </c>
      <c r="BD106" s="75" t="n">
        <f>IF(ISERROR(BC106/(BA106+BC106)),"",(BC106/(BA106+BC106)))</f>
        <v>0.658896982310094</v>
      </c>
      <c r="BE106" s="78" t="n">
        <v>1114</v>
      </c>
      <c r="BF106" s="78"/>
      <c r="BG106" s="78" t="n">
        <v>1268</v>
      </c>
      <c r="BH106" s="78"/>
      <c r="BI106" s="78" t="n">
        <v>4618</v>
      </c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</row>
    <row r="107" ht="12.75">
      <c r="A107" s="71" t="n">
        <v>105</v>
      </c>
      <c r="B107" s="108" t="n">
        <f>((E107+Q107)*1.3)+((U107+AG107+AO107+AW107)*0.65)+((I107)*2.6)+((Y107+AK107+AS107+BA107)*0.65)+((M107+AC107)*1.3)</f>
        <v>223939.3</v>
      </c>
      <c r="C107" s="77"/>
      <c r="D107" s="108" t="n">
        <f>((G107+S107)*1.3)+((W107+AI107+AQ107+AY107)*0.65)+((K107)*2.6)+((AA107+AM107+AU107+BC107)*0.65)+((O107+AE107)*1.3)</f>
        <v>351533.65</v>
      </c>
      <c r="E107" s="14" t="n">
        <f>'Focused Minority Races'!E107</f>
        <v>18575</v>
      </c>
      <c r="F107" s="75" t="n">
        <f>IF(ISERROR(E107/(E107+G107)),"",(E107/(E107+G107)))</f>
        <v>0.334998557206752</v>
      </c>
      <c r="G107" s="14" t="n">
        <f>'Focused Minority Races'!G107</f>
        <v>36873</v>
      </c>
      <c r="H107" s="75" t="n">
        <f>IF(ISERROR(G107/(E107+G107)),"",(G107/(E107+G107)))</f>
        <v>0.665001442793248</v>
      </c>
      <c r="I107" s="14" t="n">
        <v>14887</v>
      </c>
      <c r="J107" s="75" t="n">
        <f>IF(ISERROR(I107/(I107+K107)),"",(I107/(I107+K107)))</f>
        <v>0.322306176795341</v>
      </c>
      <c r="K107" s="14" t="n">
        <v>31302</v>
      </c>
      <c r="L107" s="75" t="n">
        <f>IF(ISERROR(K107/(I107+K107)),"",(K107/(I107+K107)))</f>
        <v>0.677693823204659</v>
      </c>
      <c r="M107" s="14" t="n">
        <f>'Focused Minority Races'!I107</f>
        <v>20709</v>
      </c>
      <c r="N107" s="75" t="n">
        <f>IF(ISERROR(M107/(M107+O107)),"",(M107/(M107+O107)))</f>
        <v>0.443105956864088</v>
      </c>
      <c r="O107" s="14" t="n">
        <f>'Focused Minority Races'!K107</f>
        <v>26027</v>
      </c>
      <c r="P107" s="75" t="n">
        <f>IF(ISERROR(O107/(M107+O107)),"",(O107/(M107+O107)))</f>
        <v>0.556894043135912</v>
      </c>
      <c r="Q107" s="14" t="n">
        <f>'Focused Minority Races'!M107</f>
        <v>19315</v>
      </c>
      <c r="R107" s="75" t="n">
        <f>IF(ISERROR(Q107/(Q107+S107)),"",(Q107/(Q107+S107)))</f>
        <v>0.351264844417771</v>
      </c>
      <c r="S107" s="14" t="n">
        <f>'Focused Minority Races'!O107</f>
        <v>35672</v>
      </c>
      <c r="T107" s="75" t="n">
        <f>IF(ISERROR(S107/(Q107+S107)),"",(S107/(Q107+S107)))</f>
        <v>0.648735155582229</v>
      </c>
      <c r="U107" s="14" t="n">
        <f>'Focused Minority Races'!Q107</f>
        <v>16905</v>
      </c>
      <c r="V107" s="75" t="n">
        <f>IF(ISERROR(U107/(U107+W107)),"",(U107/(U107+W107)))</f>
        <v>0.391536964980545</v>
      </c>
      <c r="W107" s="14" t="n">
        <f>'Focused Minority Races'!S107</f>
        <v>26271</v>
      </c>
      <c r="X107" s="75" t="n">
        <f>IF(ISERROR(W107/(U107+W107)),"",(W107/(U107+W107)))</f>
        <v>0.608463035019455</v>
      </c>
      <c r="Y107" s="14" t="n">
        <v>15780</v>
      </c>
      <c r="Z107" s="75" t="n">
        <f>IF(ISERROR(Y107/(Y107+AA107)),"",(Y107/(Y107+AA107)))</f>
        <v>0.491833935918215</v>
      </c>
      <c r="AA107" s="14" t="n">
        <v>16304</v>
      </c>
      <c r="AB107" s="75" t="n">
        <f>IF(ISERROR(AA107/(Y107+AA107)),"",(AA107/(Y107+AA107)))</f>
        <v>0.508166064081785</v>
      </c>
      <c r="AC107" s="14" t="n">
        <v>24984</v>
      </c>
      <c r="AD107" s="75" t="n">
        <f>IF(ISERROR(AC107/(AC107+AE107)),"",(AC107/(AC107+AE107)))</f>
        <v>0.551279788172992</v>
      </c>
      <c r="AE107" s="14" t="n">
        <v>20336</v>
      </c>
      <c r="AF107" s="75" t="n">
        <f>IF(ISERROR(AE107/(AC107+AE107)),"",(AE107/(AC107+AE107)))</f>
        <v>0.448720211827008</v>
      </c>
      <c r="AG107" s="14" t="n">
        <f>'Focused Minority Races'!U107</f>
        <v>17024</v>
      </c>
      <c r="AH107" s="75" t="n">
        <f>IF(ISERROR(AG107/(AG107+AI107)),"",(AG107/(AG107+AI107)))</f>
        <v>0.399427512259215</v>
      </c>
      <c r="AI107" s="14" t="n">
        <f>'Focused Minority Races'!W107</f>
        <v>25597</v>
      </c>
      <c r="AJ107" s="75" t="n">
        <f>IF(ISERROR(AI107/(AG107+AI107)),"",(AI107/(AG107+AI107)))</f>
        <v>0.600572487740785</v>
      </c>
      <c r="AK107" s="14" t="n">
        <v>14652</v>
      </c>
      <c r="AL107" s="75" t="n">
        <f>IF(ISERROR(AK107/(AK107+AM107)),"",(AK107/(AK107+AM107)))</f>
        <v>0.449613354609059</v>
      </c>
      <c r="AM107" s="14" t="n">
        <v>17936</v>
      </c>
      <c r="AN107" s="75" t="n">
        <f>IF(ISERROR(AM107/(AK107+AM107)),"",(AM107/(AK107+AM107)))</f>
        <v>0.550386645390941</v>
      </c>
      <c r="AO107" s="14" t="n">
        <v>14081</v>
      </c>
      <c r="AP107" s="75" t="n">
        <f>IF(ISERROR(AO107/(AO107+AQ107)),"",(AO107/(AO107+AQ107)))</f>
        <v>0.347344532425566</v>
      </c>
      <c r="AQ107" s="14" t="n">
        <v>26458</v>
      </c>
      <c r="AR107" s="75" t="n">
        <f>IF(ISERROR(AQ107/(AO107+AQ107)),"",(AQ107/(AO107+AQ107)))</f>
        <v>0.652655467574434</v>
      </c>
      <c r="AS107" s="14" t="n">
        <v>11595</v>
      </c>
      <c r="AT107" s="75" t="n">
        <f>IF(ISERROR(AS107/(AS107+AU107)),"",(AS107/(AS107+AU107)))</f>
        <v>0.366965218216919</v>
      </c>
      <c r="AU107" s="14" t="n">
        <v>20002</v>
      </c>
      <c r="AV107" s="75" t="n">
        <f>IF(ISERROR(AU107/(AS107+AU107)),"",(AU107/(AS107+AU107)))</f>
        <v>0.633034781783081</v>
      </c>
      <c r="AW107" s="14" t="n">
        <v>15662</v>
      </c>
      <c r="AX107" s="75" t="n">
        <f>IF(ISERROR(AW107/(AW107+AY107)),"",(AW107/(AW107+AY107)))</f>
        <v>0.376182927415093</v>
      </c>
      <c r="AY107" s="14" t="n">
        <v>25972</v>
      </c>
      <c r="AZ107" s="75" t="n">
        <f>IF(ISERROR(AY107/(AW107+AY107)),"",(AY107/(AW107+AY107)))</f>
        <v>0.623817072584907</v>
      </c>
      <c r="BA107" s="14" t="n">
        <f>'Focused Minority Races'!Y107</f>
        <v>12109</v>
      </c>
      <c r="BB107" s="75" t="n">
        <f>IF(ISERROR(BA107/(BA107+BC107)),"",(BA107/(BA107+BC107)))</f>
        <v>0.38605496397373</v>
      </c>
      <c r="BC107" s="14" t="n">
        <f>'Focused Minority Races'!AA107</f>
        <v>19257</v>
      </c>
      <c r="BD107" s="75" t="n">
        <f>IF(ISERROR(BC107/(BA107+BC107)),"",(BC107/(BA107+BC107)))</f>
        <v>0.61394503602627</v>
      </c>
      <c r="BE107" s="78" t="n">
        <v>1127</v>
      </c>
      <c r="BF107" s="78"/>
      <c r="BG107" s="78" t="n">
        <v>1523</v>
      </c>
      <c r="BH107" s="78"/>
      <c r="BI107" s="78" t="n">
        <v>5459</v>
      </c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</row>
    <row r="108" ht="12.75">
      <c r="A108" s="71" t="n">
        <v>106</v>
      </c>
      <c r="B108" s="108" t="n">
        <f>((E108+Q108)*1.3)+((U108+AG108+AO108+AW108)*0.65)+((I108)*2.6)+((Y108+AK108+AS108+BA108)*0.65)+((M108+AC108)*1.3)</f>
        <v>246136.8</v>
      </c>
      <c r="C108" s="78"/>
      <c r="D108" s="108" t="n">
        <f>((G108+S108)*1.3)+((W108+AI108+AQ108+AY108)*0.65)+((K108)*2.6)+((AA108+AM108+AU108+BC108)*0.65)+((O108+AE108)*1.3)</f>
        <v>337552.8</v>
      </c>
      <c r="E108" s="14" t="n">
        <f>'Focused Minority Races'!E108</f>
        <v>23563</v>
      </c>
      <c r="F108" s="75" t="n">
        <f>IF(ISERROR(E108/(E108+G108)),"",(E108/(E108+G108)))</f>
        <v>0.421558278915824</v>
      </c>
      <c r="G108" s="14" t="n">
        <f>'Focused Minority Races'!G108</f>
        <v>32332</v>
      </c>
      <c r="H108" s="75" t="n">
        <f>IF(ISERROR(G108/(E108+G108)),"",(G108/(E108+G108)))</f>
        <v>0.578441721084176</v>
      </c>
      <c r="I108" s="14" t="n">
        <v>17772</v>
      </c>
      <c r="J108" s="75" t="n">
        <f>IF(ISERROR(I108/(I108+K108)),"",(I108/(I108+K108)))</f>
        <v>0.386255460650714</v>
      </c>
      <c r="K108" s="14" t="n">
        <v>28239</v>
      </c>
      <c r="L108" s="75" t="n">
        <f>IF(ISERROR(K108/(I108+K108)),"",(K108/(I108+K108)))</f>
        <v>0.613744539349286</v>
      </c>
      <c r="M108" s="14" t="n">
        <f>'Focused Minority Races'!I108</f>
        <v>20340</v>
      </c>
      <c r="N108" s="75" t="n">
        <f>IF(ISERROR(M108/(M108+O108)),"",(M108/(M108+O108)))</f>
        <v>0.435424828206281</v>
      </c>
      <c r="O108" s="14" t="n">
        <f>'Focused Minority Races'!K108</f>
        <v>26373</v>
      </c>
      <c r="P108" s="75" t="n">
        <f>IF(ISERROR(O108/(M108+O108)),"",(O108/(M108+O108)))</f>
        <v>0.564575171793719</v>
      </c>
      <c r="Q108" s="14" t="n">
        <f>'Focused Minority Races'!M108</f>
        <v>22921</v>
      </c>
      <c r="R108" s="75" t="n">
        <f>IF(ISERROR(Q108/(Q108+S108)),"",(Q108/(Q108+S108)))</f>
        <v>0.411301320700545</v>
      </c>
      <c r="S108" s="14" t="n">
        <f>'Focused Minority Races'!O108</f>
        <v>32807</v>
      </c>
      <c r="T108" s="75" t="n">
        <f>IF(ISERROR(S108/(Q108+S108)),"",(S108/(Q108+S108)))</f>
        <v>0.588698679299455</v>
      </c>
      <c r="U108" s="14" t="n">
        <f>'Focused Minority Races'!Q108</f>
        <v>19371</v>
      </c>
      <c r="V108" s="75" t="n">
        <f>IF(ISERROR(U108/(U108+W108)),"",(U108/(U108+W108)))</f>
        <v>0.433084421391522</v>
      </c>
      <c r="W108" s="14" t="n">
        <f>'Focused Minority Races'!S108</f>
        <v>25357</v>
      </c>
      <c r="X108" s="75" t="n">
        <f>IF(ISERROR(W108/(U108+W108)),"",(W108/(U108+W108)))</f>
        <v>0.566915578608478</v>
      </c>
      <c r="Y108" s="14" t="n">
        <v>15544</v>
      </c>
      <c r="Z108" s="75" t="n">
        <f>IF(ISERROR(Y108/(Y108+AA108)),"",(Y108/(Y108+AA108)))</f>
        <v>0.471315949060036</v>
      </c>
      <c r="AA108" s="14" t="n">
        <v>17436</v>
      </c>
      <c r="AB108" s="75" t="n">
        <f>IF(ISERROR(AA108/(Y108+AA108)),"",(AA108/(Y108+AA108)))</f>
        <v>0.528684050939964</v>
      </c>
      <c r="AC108" s="14" t="n">
        <v>23318</v>
      </c>
      <c r="AD108" s="75" t="n">
        <f>IF(ISERROR(AC108/(AC108+AE108)),"",(AC108/(AC108+AE108)))</f>
        <v>0.515976278987431</v>
      </c>
      <c r="AE108" s="14" t="n">
        <v>21874</v>
      </c>
      <c r="AF108" s="75" t="n">
        <f>IF(ISERROR(AE108/(AC108+AE108)),"",(AE108/(AC108+AE108)))</f>
        <v>0.484023721012569</v>
      </c>
      <c r="AG108" s="14" t="n">
        <f>'Focused Minority Races'!U108</f>
        <v>19869</v>
      </c>
      <c r="AH108" s="75" t="n">
        <f>IF(ISERROR(AG108/(AG108+AI108)),"",(AG108/(AG108+AI108)))</f>
        <v>0.448500033859281</v>
      </c>
      <c r="AI108" s="14" t="n">
        <f>'Focused Minority Races'!W108</f>
        <v>24432</v>
      </c>
      <c r="AJ108" s="75" t="n">
        <f>IF(ISERROR(AI108/(AG108+AI108)),"",(AI108/(AG108+AI108)))</f>
        <v>0.551499966140719</v>
      </c>
      <c r="AK108" s="14" t="n">
        <v>14172</v>
      </c>
      <c r="AL108" s="75" t="n">
        <f>IF(ISERROR(AK108/(AK108+AM108)),"",(AK108/(AK108+AM108)))</f>
        <v>0.41108049311095</v>
      </c>
      <c r="AM108" s="14" t="n">
        <v>20303</v>
      </c>
      <c r="AN108" s="75" t="n">
        <f>IF(ISERROR(AM108/(AK108+AM108)),"",(AM108/(AK108+AM108)))</f>
        <v>0.58891950688905</v>
      </c>
      <c r="AO108" s="14" t="n">
        <v>17015</v>
      </c>
      <c r="AP108" s="75" t="n">
        <f>IF(ISERROR(AO108/(AO108+AQ108)),"",(AO108/(AO108+AQ108)))</f>
        <v>0.401751983377408</v>
      </c>
      <c r="AQ108" s="14" t="n">
        <v>25337</v>
      </c>
      <c r="AR108" s="75" t="n">
        <f>IF(ISERROR(AQ108/(AO108+AQ108)),"",(AQ108/(AO108+AQ108)))</f>
        <v>0.598248016622592</v>
      </c>
      <c r="AS108" s="14" t="n">
        <v>11263</v>
      </c>
      <c r="AT108" s="75" t="n">
        <f>IF(ISERROR(AS108/(AS108+AU108)),"",(AS108/(AS108+AU108)))</f>
        <v>0.345374260218945</v>
      </c>
      <c r="AU108" s="14" t="n">
        <v>21348</v>
      </c>
      <c r="AV108" s="75" t="n">
        <f>IF(ISERROR(AU108/(AS108+AU108)),"",(AU108/(AS108+AU108)))</f>
        <v>0.654625739781055</v>
      </c>
      <c r="AW108" s="14" t="n">
        <v>18446</v>
      </c>
      <c r="AX108" s="75" t="n">
        <f>IF(ISERROR(AW108/(AW108+AY108)),"",(AW108/(AW108+AY108)))</f>
        <v>0.427366665122098</v>
      </c>
      <c r="AY108" s="14" t="n">
        <v>24716</v>
      </c>
      <c r="AZ108" s="75" t="n">
        <f>IF(ISERROR(AY108/(AW108+AY108)),"",(AY108/(AW108+AY108)))</f>
        <v>0.572633334877902</v>
      </c>
      <c r="BA108" s="14" t="n">
        <f>'Focused Minority Races'!Y108</f>
        <v>11620</v>
      </c>
      <c r="BB108" s="75" t="n">
        <f>IF(ISERROR(BA108/(BA108+BC108)),"",(BA108/(BA108+BC108)))</f>
        <v>0.36003098373354</v>
      </c>
      <c r="BC108" s="14" t="n">
        <f>'Focused Minority Races'!AA108</f>
        <v>20655</v>
      </c>
      <c r="BD108" s="75" t="n">
        <f>IF(ISERROR(BC108/(BA108+BC108)),"",(BC108/(BA108+BC108)))</f>
        <v>0.63996901626646</v>
      </c>
      <c r="BE108" s="78" t="n">
        <v>2136</v>
      </c>
      <c r="BF108" s="78"/>
      <c r="BG108" s="78" t="n">
        <v>1249</v>
      </c>
      <c r="BH108" s="78"/>
      <c r="BI108" s="78" t="n">
        <v>5898</v>
      </c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</row>
    <row r="109" ht="12.75">
      <c r="A109" s="71" t="n">
        <v>107</v>
      </c>
      <c r="B109" s="108" t="n">
        <f>((E109+Q109)*1.3)+((U109+AG109+AO109+AW109)*0.65)+((I109)*2.6)+((Y109+AK109+AS109+BA109)*0.65)+((M109+AC109)*1.3)</f>
        <v>202306.65</v>
      </c>
      <c r="C109" s="77"/>
      <c r="D109" s="108" t="n">
        <f>((G109+S109)*1.3)+((W109+AI109+AQ109+AY109)*0.65)+((K109)*2.6)+((AA109+AM109+AU109+BC109)*0.65)+((O109+AE109)*1.3)</f>
        <v>297104.6</v>
      </c>
      <c r="E109" s="14" t="n">
        <f>'Focused Minority Races'!E109</f>
        <v>16732</v>
      </c>
      <c r="F109" s="75" t="n">
        <f>IF(ISERROR(E109/(E109+G109)),"",(E109/(E109+G109)))</f>
        <v>0.348220603537981</v>
      </c>
      <c r="G109" s="14" t="n">
        <f>'Focused Minority Races'!G109</f>
        <v>31318</v>
      </c>
      <c r="H109" s="75" t="n">
        <f>IF(ISERROR(G109/(E109+G109)),"",(G109/(E109+G109)))</f>
        <v>0.651779396462019</v>
      </c>
      <c r="I109" s="14" t="n">
        <v>13837</v>
      </c>
      <c r="J109" s="75" t="n">
        <f>IF(ISERROR(I109/(I109+K109)),"",(I109/(I109+K109)))</f>
        <v>0.345096767757382</v>
      </c>
      <c r="K109" s="14" t="n">
        <v>26259</v>
      </c>
      <c r="L109" s="75" t="n">
        <f>IF(ISERROR(K109/(I109+K109)),"",(K109/(I109+K109)))</f>
        <v>0.654903232242618</v>
      </c>
      <c r="M109" s="14" t="n">
        <f>'Focused Minority Races'!I109</f>
        <v>19108</v>
      </c>
      <c r="N109" s="75" t="n">
        <f>IF(ISERROR(M109/(M109+O109)),"",(M109/(M109+O109)))</f>
        <v>0.458819574508956</v>
      </c>
      <c r="O109" s="14" t="n">
        <f>'Focused Minority Races'!K109</f>
        <v>22538</v>
      </c>
      <c r="P109" s="75" t="n">
        <f>IF(ISERROR(O109/(M109+O109)),"",(O109/(M109+O109)))</f>
        <v>0.541180425491044</v>
      </c>
      <c r="Q109" s="14" t="n">
        <f>'Focused Minority Races'!M109</f>
        <v>17082</v>
      </c>
      <c r="R109" s="75" t="n">
        <f>IF(ISERROR(Q109/(Q109+S109)),"",(Q109/(Q109+S109)))</f>
        <v>0.360714587380691</v>
      </c>
      <c r="S109" s="14" t="n">
        <f>'Focused Minority Races'!O109</f>
        <v>30274</v>
      </c>
      <c r="T109" s="75" t="n">
        <f>IF(ISERROR(S109/(Q109+S109)),"",(S109/(Q109+S109)))</f>
        <v>0.639285412619309</v>
      </c>
      <c r="U109" s="14" t="n">
        <f>'Focused Minority Races'!Q109</f>
        <v>15111</v>
      </c>
      <c r="V109" s="75" t="n">
        <f>IF(ISERROR(U109/(U109+W109)),"",(U109/(U109+W109)))</f>
        <v>0.415000549269472</v>
      </c>
      <c r="W109" s="14" t="n">
        <f>'Focused Minority Races'!S109</f>
        <v>21301</v>
      </c>
      <c r="X109" s="75" t="n">
        <f>IF(ISERROR(W109/(U109+W109)),"",(W109/(U109+W109)))</f>
        <v>0.584999450730528</v>
      </c>
      <c r="Y109" s="14" t="n">
        <v>12870</v>
      </c>
      <c r="Z109" s="75" t="n">
        <f>IF(ISERROR(Y109/(Y109+AA109)),"",(Y109/(Y109+AA109)))</f>
        <v>0.454529401377362</v>
      </c>
      <c r="AA109" s="14" t="n">
        <v>15445</v>
      </c>
      <c r="AB109" s="75" t="n">
        <f>IF(ISERROR(AA109/(Y109+AA109)),"",(AA109/(Y109+AA109)))</f>
        <v>0.545470598622638</v>
      </c>
      <c r="AC109" s="14" t="n">
        <v>22280</v>
      </c>
      <c r="AD109" s="75" t="n">
        <f>IF(ISERROR(AC109/(AC109+AE109)),"",(AC109/(AC109+AE109)))</f>
        <v>0.559166771238549</v>
      </c>
      <c r="AE109" s="14" t="n">
        <v>17565</v>
      </c>
      <c r="AF109" s="75" t="n">
        <f>IF(ISERROR(AE109/(AC109+AE109)),"",(AE109/(AC109+AE109)))</f>
        <v>0.440833228761451</v>
      </c>
      <c r="AG109" s="14" t="n">
        <f>'Focused Minority Races'!U109</f>
        <v>15159</v>
      </c>
      <c r="AH109" s="75" t="n">
        <f>IF(ISERROR(AG109/(AG109+AI109)),"",(AG109/(AG109+AI109)))</f>
        <v>0.417856552180385</v>
      </c>
      <c r="AI109" s="14" t="n">
        <f>'Focused Minority Races'!W109</f>
        <v>21119</v>
      </c>
      <c r="AJ109" s="75" t="n">
        <f>IF(ISERROR(AI109/(AG109+AI109)),"",(AI109/(AG109+AI109)))</f>
        <v>0.582143447819615</v>
      </c>
      <c r="AK109" s="14" t="n">
        <v>12922</v>
      </c>
      <c r="AL109" s="75" t="n">
        <f>IF(ISERROR(AK109/(AK109+AM109)),"",(AK109/(AK109+AM109)))</f>
        <v>0.450290971181657</v>
      </c>
      <c r="AM109" s="14" t="n">
        <v>15775</v>
      </c>
      <c r="AN109" s="75" t="n">
        <f>IF(ISERROR(AM109/(AK109+AM109)),"",(AM109/(AK109+AM109)))</f>
        <v>0.549709028818343</v>
      </c>
      <c r="AO109" s="14" t="n">
        <v>13346</v>
      </c>
      <c r="AP109" s="75" t="n">
        <f>IF(ISERROR(AO109/(AO109+AQ109)),"",(AO109/(AO109+AQ109)))</f>
        <v>0.387762217444361</v>
      </c>
      <c r="AQ109" s="14" t="n">
        <v>21072</v>
      </c>
      <c r="AR109" s="75" t="n">
        <f>IF(ISERROR(AQ109/(AO109+AQ109)),"",(AQ109/(AO109+AQ109)))</f>
        <v>0.61223778255564</v>
      </c>
      <c r="AS109" s="14" t="n">
        <v>10812</v>
      </c>
      <c r="AT109" s="75" t="n">
        <f>IF(ISERROR(AS109/(AS109+AU109)),"",(AS109/(AS109+AU109)))</f>
        <v>0.395016623433561</v>
      </c>
      <c r="AU109" s="14" t="n">
        <v>16559</v>
      </c>
      <c r="AV109" s="75" t="n">
        <f>IF(ISERROR(AU109/(AS109+AU109)),"",(AU109/(AS109+AU109)))</f>
        <v>0.604983376566439</v>
      </c>
      <c r="AW109" s="14" t="n">
        <v>14331</v>
      </c>
      <c r="AX109" s="75" t="n">
        <f>IF(ISERROR(AW109/(AW109+AY109)),"",(AW109/(AW109+AY109)))</f>
        <v>0.40679553776718</v>
      </c>
      <c r="AY109" s="14" t="n">
        <v>20898</v>
      </c>
      <c r="AZ109" s="75" t="n">
        <f>IF(ISERROR(AY109/(AW109+AY109)),"",(AY109/(AW109+AY109)))</f>
        <v>0.59320446223282</v>
      </c>
      <c r="BA109" s="14" t="n">
        <f>'Focused Minority Races'!Y109</f>
        <v>10938</v>
      </c>
      <c r="BB109" s="75" t="n">
        <f>IF(ISERROR(BA109/(BA109+BC109)),"",(BA109/(BA109+BC109)))</f>
        <v>0.398804098151457</v>
      </c>
      <c r="BC109" s="14" t="n">
        <f>'Focused Minority Races'!AA109</f>
        <v>16489</v>
      </c>
      <c r="BD109" s="75" t="n">
        <f>IF(ISERROR(BC109/(BA109+BC109)),"",(BC109/(BA109+BC109)))</f>
        <v>0.601195901848543</v>
      </c>
      <c r="BE109" s="78" t="n">
        <v>965</v>
      </c>
      <c r="BF109" s="78"/>
      <c r="BG109" s="78" t="n">
        <v>1709</v>
      </c>
      <c r="BH109" s="78"/>
      <c r="BI109" s="78" t="n">
        <v>4158</v>
      </c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</row>
    <row r="110" ht="12.75">
      <c r="A110" s="71" t="n">
        <v>108</v>
      </c>
      <c r="B110" s="108" t="n">
        <f>((E110+Q110)*1.3)+((U110+AG110+AO110+AW110)*0.65)+((I110)*2.6)+((Y110+AK110+AS110+BA110)*0.65)+((M110+AC110)*1.3)</f>
        <v>275059.85</v>
      </c>
      <c r="C110" s="78"/>
      <c r="D110" s="108" t="n">
        <f>((G110+S110)*1.3)+((W110+AI110+AQ110+AY110)*0.65)+((K110)*2.6)+((AA110+AM110+AU110+BC110)*0.65)+((O110+AE110)*1.3)</f>
        <v>244621</v>
      </c>
      <c r="E110" s="14" t="n">
        <f>'Focused Minority Races'!E110</f>
        <v>25141</v>
      </c>
      <c r="F110" s="75" t="n">
        <f>IF(ISERROR(E110/(E110+G110)),"",(E110/(E110+G110)))</f>
        <v>0.508937427883156</v>
      </c>
      <c r="G110" s="14" t="n">
        <f>'Focused Minority Races'!G110</f>
        <v>24258</v>
      </c>
      <c r="H110" s="75" t="n">
        <f>IF(ISERROR(G110/(E110+G110)),"",(G110/(E110+G110)))</f>
        <v>0.491062572116844</v>
      </c>
      <c r="I110" s="14" t="n">
        <v>19809</v>
      </c>
      <c r="J110" s="75" t="n">
        <f>IF(ISERROR(I110/(I110+K110)),"",(I110/(I110+K110)))</f>
        <v>0.479822691599651</v>
      </c>
      <c r="K110" s="14" t="n">
        <v>21475</v>
      </c>
      <c r="L110" s="75" t="n">
        <f>IF(ISERROR(K110/(I110+K110)),"",(K110/(I110+K110)))</f>
        <v>0.520177308400349</v>
      </c>
      <c r="M110" s="14" t="n">
        <f>'Focused Minority Races'!I110</f>
        <v>23208</v>
      </c>
      <c r="N110" s="75" t="n">
        <f>IF(ISERROR(M110/(M110+O110)),"",(M110/(M110+O110)))</f>
        <v>0.541977067326779</v>
      </c>
      <c r="O110" s="14" t="n">
        <f>'Focused Minority Races'!K110</f>
        <v>19613</v>
      </c>
      <c r="P110" s="75" t="n">
        <f>IF(ISERROR(O110/(M110+O110)),"",(O110/(M110+O110)))</f>
        <v>0.458022932673221</v>
      </c>
      <c r="Q110" s="14" t="n">
        <f>'Focused Minority Races'!M110</f>
        <v>25235</v>
      </c>
      <c r="R110" s="75" t="n">
        <f>IF(ISERROR(Q110/(Q110+S110)),"",(Q110/(Q110+S110)))</f>
        <v>0.512927354770519</v>
      </c>
      <c r="S110" s="14" t="n">
        <f>'Focused Minority Races'!O110</f>
        <v>23963</v>
      </c>
      <c r="T110" s="75" t="n">
        <f>IF(ISERROR(S110/(Q110+S110)),"",(S110/(Q110+S110)))</f>
        <v>0.487072645229481</v>
      </c>
      <c r="U110" s="14" t="n">
        <f>'Focused Minority Races'!Q110</f>
        <v>21285</v>
      </c>
      <c r="V110" s="75" t="n">
        <f>IF(ISERROR(U110/(U110+W110)),"",(U110/(U110+W110)))</f>
        <v>0.541589272537594</v>
      </c>
      <c r="W110" s="14" t="n">
        <f>'Focused Minority Races'!S110</f>
        <v>18016</v>
      </c>
      <c r="X110" s="75" t="n">
        <f>IF(ISERROR(W110/(U110+W110)),"",(W110/(U110+W110)))</f>
        <v>0.458410727462406</v>
      </c>
      <c r="Y110" s="14" t="n">
        <v>16328</v>
      </c>
      <c r="Z110" s="75" t="n">
        <f>IF(ISERROR(Y110/(Y110+AA110)),"",(Y110/(Y110+AA110)))</f>
        <v>0.561524176353257</v>
      </c>
      <c r="AA110" s="14" t="n">
        <v>12750</v>
      </c>
      <c r="AB110" s="75" t="n">
        <f>IF(ISERROR(AA110/(Y110+AA110)),"",(AA110/(Y110+AA110)))</f>
        <v>0.438475823646743</v>
      </c>
      <c r="AC110" s="14" t="n">
        <v>26454</v>
      </c>
      <c r="AD110" s="75" t="n">
        <f>IF(ISERROR(AC110/(AC110+AE110)),"",(AC110/(AC110+AE110)))</f>
        <v>0.637338280290072</v>
      </c>
      <c r="AE110" s="14" t="n">
        <v>15053</v>
      </c>
      <c r="AF110" s="75" t="n">
        <f>IF(ISERROR(AE110/(AC110+AE110)),"",(AE110/(AC110+AE110)))</f>
        <v>0.362661719709928</v>
      </c>
      <c r="AG110" s="14" t="n">
        <f>'Focused Minority Races'!U110</f>
        <v>21528</v>
      </c>
      <c r="AH110" s="75" t="n">
        <f>IF(ISERROR(AG110/(AG110+AI110)),"",(AG110/(AG110+AI110)))</f>
        <v>0.551180295970096</v>
      </c>
      <c r="AI110" s="14" t="n">
        <f>'Focused Minority Races'!W110</f>
        <v>17530</v>
      </c>
      <c r="AJ110" s="75" t="n">
        <f>IF(ISERROR(AI110/(AG110+AI110)),"",(AI110/(AG110+AI110)))</f>
        <v>0.448819704029904</v>
      </c>
      <c r="AK110" s="14" t="n">
        <v>16273</v>
      </c>
      <c r="AL110" s="75" t="n">
        <f>IF(ISERROR(AK110/(AK110+AM110)),"",(AK110/(AK110+AM110)))</f>
        <v>0.553334013397259</v>
      </c>
      <c r="AM110" s="14" t="n">
        <v>13136</v>
      </c>
      <c r="AN110" s="75" t="n">
        <f>IF(ISERROR(AM110/(AK110+AM110)),"",(AM110/(AK110+AM110)))</f>
        <v>0.446665986602741</v>
      </c>
      <c r="AO110" s="14" t="n">
        <v>19463</v>
      </c>
      <c r="AP110" s="75" t="n">
        <f>IF(ISERROR(AO110/(AO110+AQ110)),"",(AO110/(AO110+AQ110)))</f>
        <v>0.524354760493561</v>
      </c>
      <c r="AQ110" s="14" t="n">
        <v>17655</v>
      </c>
      <c r="AR110" s="75" t="n">
        <f>IF(ISERROR(AQ110/(AO110+AQ110)),"",(AQ110/(AO110+AQ110)))</f>
        <v>0.475645239506439</v>
      </c>
      <c r="AS110" s="14" t="n">
        <v>13917</v>
      </c>
      <c r="AT110" s="75" t="n">
        <f>IF(ISERROR(AS110/(AS110+AU110)),"",(AS110/(AS110+AU110)))</f>
        <v>0.49267204757859</v>
      </c>
      <c r="AU110" s="14" t="n">
        <v>14331</v>
      </c>
      <c r="AV110" s="75" t="n">
        <f>IF(ISERROR(AU110/(AS110+AU110)),"",(AU110/(AS110+AU110)))</f>
        <v>0.50732795242141</v>
      </c>
      <c r="AW110" s="14" t="n">
        <v>20614</v>
      </c>
      <c r="AX110" s="75" t="n">
        <f>IF(ISERROR(AW110/(AW110+AY110)),"",(AW110/(AW110+AY110)))</f>
        <v>0.541960248185929</v>
      </c>
      <c r="AY110" s="14" t="n">
        <v>17422</v>
      </c>
      <c r="AZ110" s="75" t="n">
        <f>IF(ISERROR(AY110/(AW110+AY110)),"",(AY110/(AW110+AY110)))</f>
        <v>0.458039751814071</v>
      </c>
      <c r="BA110" s="14" t="n">
        <f>'Focused Minority Races'!Y110</f>
        <v>14449</v>
      </c>
      <c r="BB110" s="75" t="n">
        <f>IF(ISERROR(BA110/(BA110+BC110)),"",(BA110/(BA110+BC110)))</f>
        <v>0.511016799292661</v>
      </c>
      <c r="BC110" s="14" t="n">
        <f>'Focused Minority Races'!AA110</f>
        <v>13826</v>
      </c>
      <c r="BD110" s="75" t="n">
        <f>IF(ISERROR(BC110/(BA110+BC110)),"",(BC110/(BA110+BC110)))</f>
        <v>0.488983200707339</v>
      </c>
      <c r="BE110" s="78" t="n">
        <v>3179</v>
      </c>
      <c r="BF110" s="78"/>
      <c r="BG110" s="78" t="n">
        <v>2520</v>
      </c>
      <c r="BH110" s="78"/>
      <c r="BI110" s="78" t="n">
        <v>5291</v>
      </c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</row>
    <row r="111" ht="12.75">
      <c r="A111" s="71" t="n">
        <v>109</v>
      </c>
      <c r="B111" s="108" t="n">
        <f>((E111+Q111)*1.3)+((U111+AG111+AO111+AW111)*0.65)+((I111)*2.6)+((Y111+AK111+AS111+BA111)*0.65)+((M111+AC111)*1.3)</f>
        <v>220365.6</v>
      </c>
      <c r="C111" s="77"/>
      <c r="D111" s="108" t="n">
        <f>((G111+S111)*1.3)+((W111+AI111+AQ111+AY111)*0.65)+((K111)*2.6)+((AA111+AM111+AU111+BC111)*0.65)+((O111+AE111)*1.3)</f>
        <v>293599.8</v>
      </c>
      <c r="E111" s="14" t="n">
        <f>'Focused Minority Races'!E111</f>
        <v>19477</v>
      </c>
      <c r="F111" s="75" t="n">
        <f>IF(ISERROR(E111/(E111+G111)),"",(E111/(E111+G111)))</f>
        <v>0.39638961250407</v>
      </c>
      <c r="G111" s="14" t="n">
        <f>'Focused Minority Races'!G111</f>
        <v>29659</v>
      </c>
      <c r="H111" s="75" t="n">
        <f>IF(ISERROR(G111/(E111+G111)),"",(G111/(E111+G111)))</f>
        <v>0.60361038749593</v>
      </c>
      <c r="I111" s="14" t="n">
        <v>15562</v>
      </c>
      <c r="J111" s="75" t="n">
        <f>IF(ISERROR(I111/(I111+K111)),"",(I111/(I111+K111)))</f>
        <v>0.378508537237924</v>
      </c>
      <c r="K111" s="14" t="n">
        <v>25552</v>
      </c>
      <c r="L111" s="75" t="n">
        <f>IF(ISERROR(K111/(I111+K111)),"",(K111/(I111+K111)))</f>
        <v>0.621491462762076</v>
      </c>
      <c r="M111" s="14" t="n">
        <f>'Focused Minority Races'!I111</f>
        <v>19406</v>
      </c>
      <c r="N111" s="75" t="n">
        <f>IF(ISERROR(M111/(M111+O111)),"",(M111/(M111+O111)))</f>
        <v>0.452924427017691</v>
      </c>
      <c r="O111" s="14" t="n">
        <f>'Focused Minority Races'!K111</f>
        <v>23440</v>
      </c>
      <c r="P111" s="75" t="n">
        <f>IF(ISERROR(O111/(M111+O111)),"",(O111/(M111+O111)))</f>
        <v>0.547075572982309</v>
      </c>
      <c r="Q111" s="14" t="n">
        <f>'Focused Minority Races'!M111</f>
        <v>19945</v>
      </c>
      <c r="R111" s="75" t="n">
        <f>IF(ISERROR(Q111/(Q111+S111)),"",(Q111/(Q111+S111)))</f>
        <v>0.408675518400131</v>
      </c>
      <c r="S111" s="14" t="n">
        <f>'Focused Minority Races'!O111</f>
        <v>28859</v>
      </c>
      <c r="T111" s="75" t="n">
        <f>IF(ISERROR(S111/(Q111+S111)),"",(S111/(Q111+S111)))</f>
        <v>0.591324481599869</v>
      </c>
      <c r="U111" s="14" t="n">
        <f>'Focused Minority Races'!Q111</f>
        <v>17020</v>
      </c>
      <c r="V111" s="75" t="n">
        <f>IF(ISERROR(U111/(U111+W111)),"",(U111/(U111+W111)))</f>
        <v>0.443517915309446</v>
      </c>
      <c r="W111" s="14" t="n">
        <f>'Focused Minority Races'!S111</f>
        <v>21355</v>
      </c>
      <c r="X111" s="75" t="n">
        <f>IF(ISERROR(W111/(U111+W111)),"",(W111/(U111+W111)))</f>
        <v>0.556482084690554</v>
      </c>
      <c r="Y111" s="14" t="n">
        <v>13046</v>
      </c>
      <c r="Z111" s="75" t="n">
        <f>IF(ISERROR(Y111/(Y111+AA111)),"",(Y111/(Y111+AA111)))</f>
        <v>0.459026775975511</v>
      </c>
      <c r="AA111" s="14" t="n">
        <v>15375</v>
      </c>
      <c r="AB111" s="75" t="n">
        <f>IF(ISERROR(AA111/(Y111+AA111)),"",(AA111/(Y111+AA111)))</f>
        <v>0.540973224024489</v>
      </c>
      <c r="AC111" s="14" t="n">
        <v>22577</v>
      </c>
      <c r="AD111" s="75" t="n">
        <f>IF(ISERROR(AC111/(AC111+AE111)),"",(AC111/(AC111+AE111)))</f>
        <v>0.548691277614407</v>
      </c>
      <c r="AE111" s="14" t="n">
        <v>18570</v>
      </c>
      <c r="AF111" s="75" t="n">
        <f>IF(ISERROR(AE111/(AC111+AE111)),"",(AE111/(AC111+AE111)))</f>
        <v>0.451308722385593</v>
      </c>
      <c r="AG111" s="14" t="n">
        <f>'Focused Minority Races'!U111</f>
        <v>16987</v>
      </c>
      <c r="AH111" s="75" t="n">
        <f>IF(ISERROR(AG111/(AG111+AI111)),"",(AG111/(AG111+AI111)))</f>
        <v>0.447002789326878</v>
      </c>
      <c r="AI111" s="14" t="n">
        <f>'Focused Minority Races'!W111</f>
        <v>21015</v>
      </c>
      <c r="AJ111" s="75" t="n">
        <f>IF(ISERROR(AI111/(AG111+AI111)),"",(AI111/(AG111+AI111)))</f>
        <v>0.552997210673122</v>
      </c>
      <c r="AK111" s="14" t="n">
        <v>12872</v>
      </c>
      <c r="AL111" s="75" t="n">
        <f>IF(ISERROR(AK111/(AK111+AM111)),"",(AK111/(AK111+AM111)))</f>
        <v>0.448142603488494</v>
      </c>
      <c r="AM111" s="14" t="n">
        <v>15851</v>
      </c>
      <c r="AN111" s="75" t="n">
        <f>IF(ISERROR(AM111/(AK111+AM111)),"",(AM111/(AK111+AM111)))</f>
        <v>0.551857396511506</v>
      </c>
      <c r="AO111" s="14" t="n">
        <v>15350</v>
      </c>
      <c r="AP111" s="75" t="n">
        <f>IF(ISERROR(AO111/(AO111+AQ111)),"",(AO111/(AO111+AQ111)))</f>
        <v>0.422446059004844</v>
      </c>
      <c r="AQ111" s="14" t="n">
        <v>20986</v>
      </c>
      <c r="AR111" s="75" t="n">
        <f>IF(ISERROR(AQ111/(AO111+AQ111)),"",(AQ111/(AO111+AQ111)))</f>
        <v>0.577553940995156</v>
      </c>
      <c r="AS111" s="14" t="n">
        <v>11207</v>
      </c>
      <c r="AT111" s="75" t="n">
        <f>IF(ISERROR(AS111/(AS111+AU111)),"",(AS111/(AS111+AU111)))</f>
        <v>0.406080150735561</v>
      </c>
      <c r="AU111" s="14" t="n">
        <v>16391</v>
      </c>
      <c r="AV111" s="75" t="n">
        <f>IF(ISERROR(AU111/(AS111+AU111)),"",(AU111/(AS111+AU111)))</f>
        <v>0.593919849264439</v>
      </c>
      <c r="AW111" s="14" t="n">
        <v>16241</v>
      </c>
      <c r="AX111" s="75" t="n">
        <f>IF(ISERROR(AW111/(AW111+AY111)),"",(AW111/(AW111+AY111)))</f>
        <v>0.437079498358362</v>
      </c>
      <c r="AY111" s="14" t="n">
        <v>20917</v>
      </c>
      <c r="AZ111" s="75" t="n">
        <f>IF(ISERROR(AY111/(AW111+AY111)),"",(AY111/(AW111+AY111)))</f>
        <v>0.562920501641638</v>
      </c>
      <c r="BA111" s="14" t="n">
        <f>'Focused Minority Races'!Y111</f>
        <v>11243</v>
      </c>
      <c r="BB111" s="75" t="n">
        <f>IF(ISERROR(BA111/(BA111+BC111)),"",(BA111/(BA111+BC111)))</f>
        <v>0.404701054677657</v>
      </c>
      <c r="BC111" s="14" t="n">
        <f>'Focused Minority Races'!AA111</f>
        <v>16538</v>
      </c>
      <c r="BD111" s="75" t="n">
        <f>IF(ISERROR(BC111/(BA111+BC111)),"",(BC111/(BA111+BC111)))</f>
        <v>0.595298945322343</v>
      </c>
      <c r="BE111" s="78" t="n">
        <v>1766</v>
      </c>
      <c r="BF111" s="78"/>
      <c r="BG111" s="78" t="n">
        <v>2137</v>
      </c>
      <c r="BH111" s="78"/>
      <c r="BI111" s="78" t="n">
        <v>4580</v>
      </c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</row>
    <row r="112" ht="12.75">
      <c r="A112" s="71" t="n">
        <v>110</v>
      </c>
      <c r="B112" s="108" t="n">
        <f>((E112+Q112)*1.3)+((U112+AG112+AO112+AW112)*0.65)+((I112)*2.6)+((Y112+AK112+AS112+BA112)*0.65)+((M112+AC112)*1.3)</f>
        <v>295952.15</v>
      </c>
      <c r="C112" s="77"/>
      <c r="D112" s="108" t="n">
        <f>((G112+S112)*1.3)+((W112+AI112+AQ112+AY112)*0.65)+((K112)*2.6)+((AA112+AM112+AU112+BC112)*0.65)+((O112+AE112)*1.3)</f>
        <v>273691.6</v>
      </c>
      <c r="E112" s="14" t="n">
        <f>'Focused Minority Races'!E112</f>
        <v>32126</v>
      </c>
      <c r="F112" s="75" t="n">
        <f>IF(ISERROR(E112/(E112+G112)),"",(E112/(E112+G112)))</f>
        <v>0.580562382535781</v>
      </c>
      <c r="G112" s="14" t="n">
        <f>'Focused Minority Races'!G112</f>
        <v>23210</v>
      </c>
      <c r="H112" s="75" t="n">
        <f>IF(ISERROR(G112/(E112+G112)),"",(G112/(E112+G112)))</f>
        <v>0.419437617464219</v>
      </c>
      <c r="I112" s="14" t="n">
        <v>24240</v>
      </c>
      <c r="J112" s="75" t="n">
        <f>IF(ISERROR(I112/(I112+K112)),"",(I112/(I112+K112)))</f>
        <v>0.533709102118103</v>
      </c>
      <c r="K112" s="14" t="n">
        <v>21178</v>
      </c>
      <c r="L112" s="75" t="n">
        <f>IF(ISERROR(K112/(I112+K112)),"",(K112/(I112+K112)))</f>
        <v>0.466290897881897</v>
      </c>
      <c r="M112" s="14" t="n">
        <f>'Focused Minority Races'!I112</f>
        <v>21952</v>
      </c>
      <c r="N112" s="75" t="n">
        <f>IF(ISERROR(M112/(M112+O112)),"",(M112/(M112+O112)))</f>
        <v>0.478330028544658</v>
      </c>
      <c r="O112" s="14" t="n">
        <f>'Focused Minority Races'!K112</f>
        <v>23941</v>
      </c>
      <c r="P112" s="75" t="n">
        <f>IF(ISERROR(O112/(M112+O112)),"",(O112/(M112+O112)))</f>
        <v>0.521669971455342</v>
      </c>
      <c r="Q112" s="14" t="n">
        <f>'Focused Minority Races'!M112</f>
        <v>30332</v>
      </c>
      <c r="R112" s="75" t="n">
        <f>IF(ISERROR(Q112/(Q112+S112)),"",(Q112/(Q112+S112)))</f>
        <v>0.550539976404392</v>
      </c>
      <c r="S112" s="14" t="n">
        <f>'Focused Minority Races'!O112</f>
        <v>24763</v>
      </c>
      <c r="T112" s="75" t="n">
        <f>IF(ISERROR(S112/(Q112+S112)),"",(S112/(Q112+S112)))</f>
        <v>0.449460023595608</v>
      </c>
      <c r="U112" s="14" t="n">
        <f>'Focused Minority Races'!Q112</f>
        <v>23771</v>
      </c>
      <c r="V112" s="75" t="n">
        <f>IF(ISERROR(U112/(U112+W112)),"",(U112/(U112+W112)))</f>
        <v>0.551633713914416</v>
      </c>
      <c r="W112" s="14" t="n">
        <f>'Focused Minority Races'!S112</f>
        <v>19321</v>
      </c>
      <c r="X112" s="75" t="n">
        <f>IF(ISERROR(W112/(U112+W112)),"",(W112/(U112+W112)))</f>
        <v>0.448366286085584</v>
      </c>
      <c r="Y112" s="14" t="n">
        <v>15990</v>
      </c>
      <c r="Z112" s="75" t="n">
        <f>IF(ISERROR(Y112/(Y112+AA112)),"",(Y112/(Y112+AA112)))</f>
        <v>0.515623488439586</v>
      </c>
      <c r="AA112" s="14" t="n">
        <v>15021</v>
      </c>
      <c r="AB112" s="75" t="n">
        <f>IF(ISERROR(AA112/(Y112+AA112)),"",(AA112/(Y112+AA112)))</f>
        <v>0.484376511560414</v>
      </c>
      <c r="AC112" s="14" t="n">
        <v>23240</v>
      </c>
      <c r="AD112" s="75" t="n">
        <f>IF(ISERROR(AC112/(AC112+AE112)),"",(AC112/(AC112+AE112)))</f>
        <v>0.52679300027201</v>
      </c>
      <c r="AE112" s="14" t="n">
        <v>20876</v>
      </c>
      <c r="AF112" s="75" t="n">
        <f>IF(ISERROR(AE112/(AC112+AE112)),"",(AE112/(AC112+AE112)))</f>
        <v>0.47320699972799</v>
      </c>
      <c r="AG112" s="14" t="n">
        <f>'Focused Minority Races'!U112</f>
        <v>24106</v>
      </c>
      <c r="AH112" s="75" t="n">
        <f>IF(ISERROR(AG112/(AG112+AI112)),"",(AG112/(AG112+AI112)))</f>
        <v>0.56167575376299</v>
      </c>
      <c r="AI112" s="14" t="n">
        <f>'Focused Minority Races'!W112</f>
        <v>18812</v>
      </c>
      <c r="AJ112" s="75" t="n">
        <f>IF(ISERROR(AI112/(AG112+AI112)),"",(AI112/(AG112+AI112)))</f>
        <v>0.43832424623701</v>
      </c>
      <c r="AK112" s="14" t="n">
        <v>11076</v>
      </c>
      <c r="AL112" s="75" t="n">
        <f>IF(ISERROR(AK112/(AK112+AM112)),"",(AK112/(AK112+AM112)))</f>
        <v>0.345768426310367</v>
      </c>
      <c r="AM112" s="14" t="n">
        <v>20957</v>
      </c>
      <c r="AN112" s="75" t="n">
        <f>IF(ISERROR(AM112/(AK112+AM112)),"",(AM112/(AK112+AM112)))</f>
        <v>0.654231573689633</v>
      </c>
      <c r="AO112" s="14" t="n">
        <v>21867</v>
      </c>
      <c r="AP112" s="75" t="n">
        <f>IF(ISERROR(AO112/(AO112+AQ112)),"",(AO112/(AO112+AQ112)))</f>
        <v>0.530945732669661</v>
      </c>
      <c r="AQ112" s="14" t="n">
        <v>19318</v>
      </c>
      <c r="AR112" s="75" t="n">
        <f>IF(ISERROR(AQ112/(AO112+AQ112)),"",(AQ112/(AO112+AQ112)))</f>
        <v>0.469054267330339</v>
      </c>
      <c r="AS112" s="14" t="n">
        <v>12071</v>
      </c>
      <c r="AT112" s="75" t="n">
        <f>IF(ISERROR(AS112/(AS112+AU112)),"",(AS112/(AS112+AU112)))</f>
        <v>0.394567384695845</v>
      </c>
      <c r="AU112" s="14" t="n">
        <v>18522</v>
      </c>
      <c r="AV112" s="75" t="n">
        <f>IF(ISERROR(AU112/(AS112+AU112)),"",(AU112/(AS112+AU112)))</f>
        <v>0.605432615304155</v>
      </c>
      <c r="AW112" s="14" t="n">
        <v>23745</v>
      </c>
      <c r="AX112" s="75" t="n">
        <f>IF(ISERROR(AW112/(AW112+AY112)),"",(AW112/(AW112+AY112)))</f>
        <v>0.5627977530753</v>
      </c>
      <c r="AY112" s="14" t="n">
        <v>18446</v>
      </c>
      <c r="AZ112" s="75" t="n">
        <f>IF(ISERROR(AY112/(AW112+AY112)),"",(AY112/(AW112+AY112)))</f>
        <v>0.4372022469247</v>
      </c>
      <c r="BA112" s="14" t="n">
        <f>'Focused Minority Races'!Y112</f>
        <v>10425</v>
      </c>
      <c r="BB112" s="75" t="n">
        <f>IF(ISERROR(BA112/(BA112+BC112)),"",(BA112/(BA112+BC112)))</f>
        <v>0.338474025974026</v>
      </c>
      <c r="BC112" s="14" t="n">
        <f>'Focused Minority Races'!AA112</f>
        <v>20375</v>
      </c>
      <c r="BD112" s="75" t="n">
        <f>IF(ISERROR(BC112/(BA112+BC112)),"",(BC112/(BA112+BC112)))</f>
        <v>0.661525974025974</v>
      </c>
      <c r="BE112" s="78" t="n">
        <v>3858</v>
      </c>
      <c r="BF112" s="78"/>
      <c r="BG112" s="78" t="n">
        <v>1579</v>
      </c>
      <c r="BH112" s="78"/>
      <c r="BI112" s="78" t="n">
        <v>7007</v>
      </c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</row>
  </sheetData>
  <mergeCells>
    <mergeCell ref="AW1:BD1"/>
    <mergeCell ref="E1:P1"/>
    <mergeCell ref="Q1:AF1"/>
    <mergeCell ref="B1:D1"/>
    <mergeCell ref="AG1:AN1"/>
    <mergeCell ref="AO1:AV1"/>
  </mergeCells>
  <pageMargins bottom="0.75" footer="0.3" header="0.3" left="0.7" right="0.7" top="0.7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IP390"/>
  <sheetViews>
    <sheetView zoomScale="100" topLeftCell="A1" workbookViewId="0" showGridLines="true" showRowColHeaders="false">
      <selection activeCell="S3" sqref="S3:S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00390625" hidden="false" outlineLevel="0"/>
    <col min="3" max="20" bestFit="false" customWidth="true" style="59" width="12.7109375" hidden="false" outlineLevel="0"/>
    <col min="21" max="250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51" t="s">
        <v>21</v>
      </c>
      <c r="F2" s="52" t="s">
        <v>22</v>
      </c>
      <c r="G2" s="53" t="s">
        <v>23</v>
      </c>
      <c r="H2" s="52" t="s">
        <v>24</v>
      </c>
      <c r="I2" s="51" t="s">
        <v>25</v>
      </c>
      <c r="J2" s="52" t="s">
        <v>26</v>
      </c>
      <c r="K2" s="53" t="s">
        <v>27</v>
      </c>
      <c r="L2" s="52" t="s">
        <v>28</v>
      </c>
      <c r="M2" s="51" t="s">
        <v>29</v>
      </c>
      <c r="N2" s="52" t="s">
        <v>30</v>
      </c>
      <c r="O2" s="53" t="s">
        <v>31</v>
      </c>
      <c r="P2" s="52" t="s">
        <v>32</v>
      </c>
      <c r="Q2" s="53" t="s">
        <v>33</v>
      </c>
      <c r="R2" s="54" t="s">
        <v>34</v>
      </c>
      <c r="S2" s="55" t="s">
        <v>35</v>
      </c>
      <c r="T2" s="56" t="s">
        <v>36</v>
      </c>
      <c r="U2" s="45"/>
      <c r="V2" s="45"/>
    </row>
    <row r="3" ht="12.75">
      <c r="A3" s="9" t="n">
        <v>1</v>
      </c>
      <c r="B3" s="25"/>
      <c r="C3" s="47" t="n">
        <f>Overview!B3</f>
        <v>90798</v>
      </c>
      <c r="D3" s="49" t="n">
        <f>F3+H3+J3+L3+N3+P3+R3</f>
        <v>0.999999999999999</v>
      </c>
      <c r="E3" s="47" t="n">
        <v>19650</v>
      </c>
      <c r="F3" s="49" t="n">
        <f>E3/C3</f>
        <v>0.216414458468248</v>
      </c>
      <c r="G3" s="47" t="n">
        <v>34812</v>
      </c>
      <c r="H3" s="49" t="n">
        <f>G3/C3</f>
        <v>0.383400515429855</v>
      </c>
      <c r="I3" s="47" t="n">
        <v>1525</v>
      </c>
      <c r="J3" s="49" t="n">
        <f>I3/C3</f>
        <v>0.0167955241304875</v>
      </c>
      <c r="K3" s="47" t="n">
        <v>234</v>
      </c>
      <c r="L3" s="49" t="n">
        <f>K3/C3</f>
        <v>0.00257714927641578</v>
      </c>
      <c r="M3" s="47" t="n">
        <v>31</v>
      </c>
      <c r="N3" s="49" t="n">
        <f>M3/C3</f>
        <v>0.00034141721183286</v>
      </c>
      <c r="O3" s="47" t="n">
        <v>23278</v>
      </c>
      <c r="P3" s="49" t="n">
        <f>O3/C3</f>
        <v>0.256371285711139</v>
      </c>
      <c r="Q3" s="47" t="n">
        <v>11268</v>
      </c>
      <c r="R3" s="49" t="n">
        <f>Q3/C3</f>
        <v>0.124099649772021</v>
      </c>
      <c r="S3" s="47" t="n">
        <f>C3-E3</f>
        <v>71148</v>
      </c>
      <c r="T3" s="49" t="n">
        <f>S3/$C3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</v>
      </c>
      <c r="E4" s="47" t="n">
        <v>31372</v>
      </c>
      <c r="F4" s="49" t="n">
        <f>E4/C4</f>
        <v>0.343957284917059</v>
      </c>
      <c r="G4" s="47" t="n">
        <v>39300</v>
      </c>
      <c r="H4" s="49" t="n">
        <f>G4/C4</f>
        <v>0.430878531723843</v>
      </c>
      <c r="I4" s="47" t="n">
        <v>225</v>
      </c>
      <c r="J4" s="49" t="n">
        <f>I4/C4</f>
        <v>0.00246686182284643</v>
      </c>
      <c r="K4" s="47" t="n">
        <v>14726</v>
      </c>
      <c r="L4" s="49" t="n">
        <f>K4/C4</f>
        <v>0.161453365347718</v>
      </c>
      <c r="M4" s="47" t="n">
        <v>29</v>
      </c>
      <c r="N4" s="49" t="n">
        <f>M4/C4</f>
        <v>0.000317951079389095</v>
      </c>
      <c r="O4" s="47" t="n">
        <v>983</v>
      </c>
      <c r="P4" s="49" t="n">
        <f>O4/C4</f>
        <v>0.010777445208258</v>
      </c>
      <c r="Q4" s="47" t="n">
        <v>4574</v>
      </c>
      <c r="R4" s="49" t="n">
        <f>Q4/C4</f>
        <v>0.050148559900887</v>
      </c>
      <c r="S4" s="47" t="n">
        <f>C4-E4</f>
        <v>59837</v>
      </c>
      <c r="T4" s="49" t="n">
        <f>S4/$C4</f>
        <v>0.656042715082941</v>
      </c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</v>
      </c>
      <c r="E5" s="47" t="n">
        <v>48589</v>
      </c>
      <c r="F5" s="49" t="n">
        <f>E5/C5</f>
        <v>0.528940464397296</v>
      </c>
      <c r="G5" s="47" t="n">
        <v>34805</v>
      </c>
      <c r="H5" s="49" t="n">
        <f>G5/C5</f>
        <v>0.378887667236368</v>
      </c>
      <c r="I5" s="47" t="n">
        <v>189</v>
      </c>
      <c r="J5" s="49" t="n">
        <f>I5/C5</f>
        <v>0.00205745637430466</v>
      </c>
      <c r="K5" s="47" t="n">
        <v>506</v>
      </c>
      <c r="L5" s="49" t="n">
        <f>K5/C5</f>
        <v>0.005508322356604</v>
      </c>
      <c r="M5" s="47" t="n">
        <v>6</v>
      </c>
      <c r="N5" s="49" t="n">
        <f>M5/C5</f>
        <v>6.5316075374751E-05</v>
      </c>
      <c r="O5" s="47" t="n">
        <v>3197</v>
      </c>
      <c r="P5" s="49" t="n">
        <f>O5/C5</f>
        <v>0.0348025821621798</v>
      </c>
      <c r="Q5" s="47" t="n">
        <v>4569</v>
      </c>
      <c r="R5" s="49" t="n">
        <f>Q5/C5</f>
        <v>0.0497381913978729</v>
      </c>
      <c r="S5" s="47" t="n">
        <f>C5-E5</f>
        <v>43272</v>
      </c>
      <c r="T5" s="49" t="n">
        <f>S5/$C5</f>
        <v>0.471059535602704</v>
      </c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</row>
    <row r="6" ht="12.75" s="25" customFormat="true">
      <c r="A6" s="9" t="n">
        <v>4</v>
      </c>
      <c r="B6" s="25"/>
      <c r="C6" s="47" t="n">
        <f>Overview!B6</f>
        <v>92265</v>
      </c>
      <c r="D6" s="49" t="n">
        <f>F6+H6+J6+L6+N6+P6+R6</f>
        <v>1</v>
      </c>
      <c r="E6" s="47" t="n">
        <v>47999</v>
      </c>
      <c r="F6" s="49" t="n">
        <f>E6/C6</f>
        <v>0.52022977293665</v>
      </c>
      <c r="G6" s="47" t="n">
        <v>37109</v>
      </c>
      <c r="H6" s="49" t="n">
        <f>G6/C6</f>
        <v>0.402200184251883</v>
      </c>
      <c r="I6" s="47" t="n">
        <v>199</v>
      </c>
      <c r="J6" s="49" t="n">
        <f>I6/C6</f>
        <v>0.0021568308676096</v>
      </c>
      <c r="K6" s="47" t="n">
        <v>1960</v>
      </c>
      <c r="L6" s="49" t="n">
        <f>K6/C6</f>
        <v>0.0212431582940443</v>
      </c>
      <c r="M6" s="47" t="n">
        <v>27</v>
      </c>
      <c r="N6" s="49" t="n">
        <f>M6/C6</f>
        <v>0.000292635343846529</v>
      </c>
      <c r="O6" s="47" t="n">
        <v>746</v>
      </c>
      <c r="P6" s="49" t="n">
        <f>O6/C6</f>
        <v>0.00808540616701891</v>
      </c>
      <c r="Q6" s="47" t="n">
        <v>4225</v>
      </c>
      <c r="R6" s="49" t="n">
        <f>Q6/C6</f>
        <v>0.0457920121389476</v>
      </c>
      <c r="S6" s="47" t="n">
        <f>C6-E6</f>
        <v>44266</v>
      </c>
      <c r="T6" s="49" t="n">
        <f>S6/$C6</f>
        <v>0.47977022706335</v>
      </c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</row>
    <row r="7" ht="12.75">
      <c r="A7" s="9" t="n">
        <v>5</v>
      </c>
      <c r="B7" s="25"/>
      <c r="C7" s="47" t="n">
        <f>Overview!B7</f>
        <v>90223</v>
      </c>
      <c r="D7" s="49" t="n">
        <f>F7+H7+J7+L7+N7+P7+R7</f>
        <v>0.999999999999999</v>
      </c>
      <c r="E7" s="47" t="n">
        <v>32241</v>
      </c>
      <c r="F7" s="49" t="n">
        <f>E7/C7</f>
        <v>0.35734790463629</v>
      </c>
      <c r="G7" s="47" t="n">
        <v>42092</v>
      </c>
      <c r="H7" s="49" t="n">
        <f>G7/C7</f>
        <v>0.466532923977256</v>
      </c>
      <c r="I7" s="47" t="n">
        <v>230</v>
      </c>
      <c r="J7" s="49" t="n">
        <f>I7/C7</f>
        <v>0.00254923910754464</v>
      </c>
      <c r="K7" s="47" t="n">
        <v>10288</v>
      </c>
      <c r="L7" s="49" t="n">
        <f>K7/C7</f>
        <v>0.114028573645301</v>
      </c>
      <c r="M7" s="47" t="n">
        <v>22</v>
      </c>
      <c r="N7" s="49" t="n">
        <f>M7/C7</f>
        <v>0.000243840262460792</v>
      </c>
      <c r="O7" s="47" t="n">
        <v>936</v>
      </c>
      <c r="P7" s="49" t="n">
        <f>O7/C7</f>
        <v>0.0103742948028773</v>
      </c>
      <c r="Q7" s="47" t="n">
        <v>4414</v>
      </c>
      <c r="R7" s="49" t="n">
        <f>Q7/C7</f>
        <v>0.0489232235682697</v>
      </c>
      <c r="S7" s="47" t="n">
        <f>C7-E7</f>
        <v>57982</v>
      </c>
      <c r="T7" s="49" t="n">
        <f>S7/$C7</f>
        <v>0.64265209536371</v>
      </c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</row>
    <row r="8" ht="12.75">
      <c r="A8" s="9" t="n">
        <v>6</v>
      </c>
      <c r="B8" s="25"/>
      <c r="C8" s="47" t="n">
        <f>Overview!B8</f>
        <v>89705</v>
      </c>
      <c r="D8" s="49" t="n">
        <f>F8+H8+J8+L8+N8+P8+R8</f>
        <v>1</v>
      </c>
      <c r="E8" s="47" t="n">
        <v>38135</v>
      </c>
      <c r="F8" s="49" t="n">
        <f>E8/C8</f>
        <v>0.425115656875314</v>
      </c>
      <c r="G8" s="47" t="n">
        <v>46041</v>
      </c>
      <c r="H8" s="49" t="n">
        <f>G8/C8</f>
        <v>0.51324898277688</v>
      </c>
      <c r="I8" s="47" t="n">
        <v>192</v>
      </c>
      <c r="J8" s="49" t="n">
        <f>I8/C8</f>
        <v>0.0021403489214648</v>
      </c>
      <c r="K8" s="47" t="n">
        <v>719</v>
      </c>
      <c r="L8" s="49" t="n">
        <f>K8/C8</f>
        <v>0.00801516080486037</v>
      </c>
      <c r="M8" s="47" t="n">
        <v>17</v>
      </c>
      <c r="N8" s="49" t="n">
        <f>M8/C8</f>
        <v>0.000189510060754696</v>
      </c>
      <c r="O8" s="47" t="n">
        <v>638</v>
      </c>
      <c r="P8" s="49" t="n">
        <f>O8/C8</f>
        <v>0.00711220110361741</v>
      </c>
      <c r="Q8" s="47" t="n">
        <v>3963</v>
      </c>
      <c r="R8" s="49" t="n">
        <f>Q8/C8</f>
        <v>0.0441781394571094</v>
      </c>
      <c r="S8" s="47" t="n">
        <f>C8-E8</f>
        <v>51570</v>
      </c>
      <c r="T8" s="49" t="n">
        <f>S8/$C8</f>
        <v>0.574884343124687</v>
      </c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</v>
      </c>
      <c r="E9" s="47" t="n">
        <v>60859</v>
      </c>
      <c r="F9" s="49" t="n">
        <f>E9/C9</f>
        <v>0.680772285423448</v>
      </c>
      <c r="G9" s="47" t="n">
        <v>15991</v>
      </c>
      <c r="H9" s="49" t="n">
        <f>G9/C9</f>
        <v>0.178876248643691</v>
      </c>
      <c r="I9" s="47" t="n">
        <v>405</v>
      </c>
      <c r="J9" s="49" t="n">
        <f>I9/C9</f>
        <v>0.00453035336756267</v>
      </c>
      <c r="K9" s="47" t="n">
        <v>2539</v>
      </c>
      <c r="L9" s="49" t="n">
        <f>K9/C9</f>
        <v>0.0284014004944237</v>
      </c>
      <c r="M9" s="47" t="n">
        <v>22</v>
      </c>
      <c r="N9" s="49" t="n">
        <f>M9/C9</f>
        <v>0.000246093269349083</v>
      </c>
      <c r="O9" s="47" t="n">
        <v>3040</v>
      </c>
      <c r="P9" s="49" t="n">
        <f>O9/C9</f>
        <v>0.0340056154009642</v>
      </c>
      <c r="Q9" s="47" t="n">
        <v>6541</v>
      </c>
      <c r="R9" s="49" t="n">
        <f>Q9/C9</f>
        <v>0.0731680034005615</v>
      </c>
      <c r="S9" s="47" t="n">
        <f>C9-E9</f>
        <v>28538</v>
      </c>
      <c r="T9" s="49" t="n">
        <f>S9/$C9</f>
        <v>0.319227714576552</v>
      </c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</row>
    <row r="10" ht="12.75">
      <c r="A10" s="9" t="n">
        <v>8</v>
      </c>
      <c r="B10" s="25"/>
      <c r="C10" s="47" t="n">
        <f>Overview!B10</f>
        <v>89480</v>
      </c>
      <c r="D10" s="49" t="n">
        <f>F10+H10+J10+L10+N10+P10+R10</f>
        <v>1</v>
      </c>
      <c r="E10" s="47" t="n">
        <v>43609</v>
      </c>
      <c r="F10" s="49" t="n">
        <f>E10/C10</f>
        <v>0.487360303978543</v>
      </c>
      <c r="G10" s="47" t="n">
        <v>36869</v>
      </c>
      <c r="H10" s="49" t="n">
        <f>G10/C10</f>
        <v>0.412036209208762</v>
      </c>
      <c r="I10" s="47" t="n">
        <v>296</v>
      </c>
      <c r="J10" s="49" t="n">
        <f>I10/C10</f>
        <v>0.00330800178810907</v>
      </c>
      <c r="K10" s="47" t="n">
        <v>2513</v>
      </c>
      <c r="L10" s="49" t="n">
        <f>K10/C10</f>
        <v>0.0280844881537774</v>
      </c>
      <c r="M10" s="47" t="n">
        <v>26</v>
      </c>
      <c r="N10" s="49" t="n">
        <f>M10/C10</f>
        <v>0.000290567724631203</v>
      </c>
      <c r="O10" s="47" t="n">
        <v>945</v>
      </c>
      <c r="P10" s="49" t="n">
        <f>O10/C10</f>
        <v>0.0105610192221726</v>
      </c>
      <c r="Q10" s="47" t="n">
        <v>5222</v>
      </c>
      <c r="R10" s="49" t="n">
        <f>Q10/C10</f>
        <v>0.0583594099240054</v>
      </c>
      <c r="S10" s="47" t="n">
        <f>C10-E10</f>
        <v>45871</v>
      </c>
      <c r="T10" s="49" t="n">
        <f>S10/$C10</f>
        <v>0.512639696021457</v>
      </c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</row>
    <row r="11" ht="12.75">
      <c r="A11" s="9" t="n">
        <v>9</v>
      </c>
      <c r="B11" s="25"/>
      <c r="C11" s="47" t="n">
        <f>Overview!B11</f>
        <v>93594</v>
      </c>
      <c r="D11" s="49" t="n">
        <f>F11+H11+J11+L11+N11+P11+R11</f>
        <v>1</v>
      </c>
      <c r="E11" s="47" t="n">
        <v>41205</v>
      </c>
      <c r="F11" s="49" t="n">
        <f>E11/C11</f>
        <v>0.440252580293609</v>
      </c>
      <c r="G11" s="47" t="n">
        <v>42227</v>
      </c>
      <c r="H11" s="49" t="n">
        <f>G11/C11</f>
        <v>0.451172083680578</v>
      </c>
      <c r="I11" s="47" t="n">
        <v>155</v>
      </c>
      <c r="J11" s="49" t="n">
        <f>I11/C11</f>
        <v>0.00165608906553839</v>
      </c>
      <c r="K11" s="47" t="n">
        <v>4588</v>
      </c>
      <c r="L11" s="49" t="n">
        <f>K11/C11</f>
        <v>0.0490202363399363</v>
      </c>
      <c r="M11" s="47" t="n">
        <v>35</v>
      </c>
      <c r="N11" s="49" t="n">
        <f>M11/C11</f>
        <v>0.000373955595444152</v>
      </c>
      <c r="O11" s="47" t="n">
        <v>1091</v>
      </c>
      <c r="P11" s="49" t="n">
        <f>O11/C11</f>
        <v>0.0116567301322734</v>
      </c>
      <c r="Q11" s="47" t="n">
        <v>4293</v>
      </c>
      <c r="R11" s="49" t="n">
        <f>Q11/C11</f>
        <v>0.0458683248926213</v>
      </c>
      <c r="S11" s="47" t="n">
        <f>C11-E11</f>
        <v>52389</v>
      </c>
      <c r="T11" s="49" t="n">
        <f>S11/$C11</f>
        <v>0.559747419706391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</row>
    <row r="12" ht="12.75">
      <c r="A12" s="9" t="n">
        <v>10</v>
      </c>
      <c r="B12" s="25"/>
      <c r="C12" s="47" t="n">
        <f>Overview!B12</f>
        <v>93409</v>
      </c>
      <c r="D12" s="49" t="n">
        <f>F12+H12+J12+L12+N12+P12+R12</f>
        <v>1</v>
      </c>
      <c r="E12" s="47" t="n">
        <v>38128</v>
      </c>
      <c r="F12" s="49" t="n">
        <f>E12/C12</f>
        <v>0.40818336562858</v>
      </c>
      <c r="G12" s="47" t="n">
        <v>39448</v>
      </c>
      <c r="H12" s="49" t="n">
        <f>G12/C12</f>
        <v>0.422314766243082</v>
      </c>
      <c r="I12" s="47" t="n">
        <v>252</v>
      </c>
      <c r="J12" s="49" t="n">
        <f>I12/C12</f>
        <v>0.00269781284458671</v>
      </c>
      <c r="K12" s="47" t="n">
        <v>10349</v>
      </c>
      <c r="L12" s="49" t="n">
        <f>K12/C12</f>
        <v>0.110792321938999</v>
      </c>
      <c r="M12" s="47" t="n">
        <v>17</v>
      </c>
      <c r="N12" s="49" t="n">
        <f>M12/C12</f>
        <v>0.000181995310944342</v>
      </c>
      <c r="O12" s="47" t="n">
        <v>866</v>
      </c>
      <c r="P12" s="49" t="n">
        <f>O12/C12</f>
        <v>0.00927105525163528</v>
      </c>
      <c r="Q12" s="47" t="n">
        <v>4349</v>
      </c>
      <c r="R12" s="49" t="n">
        <f>Q12/C12</f>
        <v>0.046558682782173</v>
      </c>
      <c r="S12" s="47" t="n">
        <f>C12-E12</f>
        <v>55281</v>
      </c>
      <c r="T12" s="49" t="n">
        <f>S12/$C12</f>
        <v>0.59181663437142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</row>
    <row r="13" ht="12.75">
      <c r="A13" s="9" t="n">
        <v>11</v>
      </c>
      <c r="B13" s="25"/>
      <c r="C13" s="47" t="n">
        <f>Overview!B13</f>
        <v>90868</v>
      </c>
      <c r="D13" s="49" t="n">
        <f>F13+H13+J13+L13+N13+P13+R13</f>
        <v>1</v>
      </c>
      <c r="E13" s="47" t="n">
        <v>36109</v>
      </c>
      <c r="F13" s="49" t="n">
        <f>E13/C13</f>
        <v>0.397378615134041</v>
      </c>
      <c r="G13" s="47" t="n">
        <v>47964</v>
      </c>
      <c r="H13" s="49" t="n">
        <f>G13/C13</f>
        <v>0.527842584848351</v>
      </c>
      <c r="I13" s="47" t="n">
        <v>253</v>
      </c>
      <c r="J13" s="49" t="n">
        <f>I13/C13</f>
        <v>0.00278425848483515</v>
      </c>
      <c r="K13" s="47" t="n">
        <v>964</v>
      </c>
      <c r="L13" s="49" t="n">
        <f>K13/C13</f>
        <v>0.0106087951754193</v>
      </c>
      <c r="M13" s="47" t="n">
        <v>18</v>
      </c>
      <c r="N13" s="49" t="n">
        <f>M13/C13</f>
        <v>0.000198089536470485</v>
      </c>
      <c r="O13" s="47" t="n">
        <v>814</v>
      </c>
      <c r="P13" s="49" t="n">
        <f>O13/C13</f>
        <v>0.00895804903816525</v>
      </c>
      <c r="Q13" s="47" t="n">
        <v>4746</v>
      </c>
      <c r="R13" s="49" t="n">
        <f>Q13/C13</f>
        <v>0.0522296077827178</v>
      </c>
      <c r="S13" s="47" t="n">
        <f>C13-E13</f>
        <v>54759</v>
      </c>
      <c r="T13" s="49" t="n">
        <f>S13/$C13</f>
        <v>0.602621384865959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</row>
    <row r="14" ht="12.75">
      <c r="A14" s="9" t="n">
        <v>12</v>
      </c>
      <c r="B14" s="25"/>
      <c r="C14" s="47" t="n">
        <f>Overview!B14</f>
        <v>93478</v>
      </c>
      <c r="D14" s="49" t="n">
        <f>F14+H14+J14+L14+N14+P14+R14</f>
        <v>1</v>
      </c>
      <c r="E14" s="47" t="n">
        <v>36783</v>
      </c>
      <c r="F14" s="49" t="n">
        <f>E14/C14</f>
        <v>0.393493656261366</v>
      </c>
      <c r="G14" s="47" t="n">
        <v>46843</v>
      </c>
      <c r="H14" s="49" t="n">
        <f>G14/C14</f>
        <v>0.501112561244357</v>
      </c>
      <c r="I14" s="47" t="n">
        <v>322</v>
      </c>
      <c r="J14" s="49" t="n">
        <f>I14/C14</f>
        <v>0.00344466077579751</v>
      </c>
      <c r="K14" s="47" t="n">
        <v>3802</v>
      </c>
      <c r="L14" s="49" t="n">
        <f>K14/C14</f>
        <v>0.0406726716446651</v>
      </c>
      <c r="M14" s="47" t="n">
        <v>28</v>
      </c>
      <c r="N14" s="49" t="n">
        <f>M14/C14</f>
        <v>0.000299535719634566</v>
      </c>
      <c r="O14" s="47" t="n">
        <v>826</v>
      </c>
      <c r="P14" s="49" t="n">
        <f>O14/C14</f>
        <v>0.00883630372921971</v>
      </c>
      <c r="Q14" s="47" t="n">
        <v>4874</v>
      </c>
      <c r="R14" s="49" t="n">
        <f>Q14/C14</f>
        <v>0.0521406106249599</v>
      </c>
      <c r="S14" s="47" t="n">
        <f>C14-E14</f>
        <v>56695</v>
      </c>
      <c r="T14" s="49" t="n">
        <f>S14/$C14</f>
        <v>0.606506343738634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</v>
      </c>
      <c r="E15" s="47" t="n">
        <v>65998</v>
      </c>
      <c r="F15" s="49" t="n">
        <f>E15/C15</f>
        <v>0.73232653876455</v>
      </c>
      <c r="G15" s="47" t="n">
        <v>6393</v>
      </c>
      <c r="H15" s="49" t="n">
        <f>G15/C15</f>
        <v>0.0709379611855172</v>
      </c>
      <c r="I15" s="47" t="n">
        <v>628</v>
      </c>
      <c r="J15" s="49" t="n">
        <f>I15/C15</f>
        <v>0.00696840913882447</v>
      </c>
      <c r="K15" s="47" t="n">
        <v>1155</v>
      </c>
      <c r="L15" s="49" t="n">
        <f>K15/C15</f>
        <v>0.012816102795131</v>
      </c>
      <c r="M15" s="47" t="n">
        <v>48</v>
      </c>
      <c r="N15" s="49" t="n">
        <f>M15/C15</f>
        <v>0.000532617259018431</v>
      </c>
      <c r="O15" s="47" t="n">
        <v>6351</v>
      </c>
      <c r="P15" s="49" t="n">
        <f>O15/C15</f>
        <v>0.0704719210838761</v>
      </c>
      <c r="Q15" s="47" t="n">
        <v>9548</v>
      </c>
      <c r="R15" s="49" t="n">
        <f>Q15/C15</f>
        <v>0.105946449773083</v>
      </c>
      <c r="S15" s="47" t="n">
        <f>C15-E15</f>
        <v>24123</v>
      </c>
      <c r="T15" s="49" t="n">
        <f>S15/$C15</f>
        <v>0.26767346123545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F16+H16+J16+L16+N16+P16+R16</f>
        <v>1</v>
      </c>
      <c r="E16" s="47" t="n">
        <v>37666</v>
      </c>
      <c r="F16" s="49" t="n">
        <f>E16/C16</f>
        <v>0.409515422333844</v>
      </c>
      <c r="G16" s="47" t="n">
        <v>47227</v>
      </c>
      <c r="H16" s="49" t="n">
        <f>G16/C16</f>
        <v>0.513465322852452</v>
      </c>
      <c r="I16" s="47" t="n">
        <v>253</v>
      </c>
      <c r="J16" s="49" t="n">
        <f>I16/C16</f>
        <v>0.00275068767191798</v>
      </c>
      <c r="K16" s="47" t="n">
        <v>1023</v>
      </c>
      <c r="L16" s="49" t="n">
        <f>K16/C16</f>
        <v>0.0111223458038423</v>
      </c>
      <c r="M16" s="47" t="n">
        <v>14</v>
      </c>
      <c r="N16" s="49" t="n">
        <f>M16/C16</f>
        <v>0.000152211966034987</v>
      </c>
      <c r="O16" s="47" t="n">
        <v>1064</v>
      </c>
      <c r="P16" s="49" t="n">
        <f>O16/C16</f>
        <v>0.011568109418659</v>
      </c>
      <c r="Q16" s="47" t="n">
        <v>4730</v>
      </c>
      <c r="R16" s="49" t="n">
        <f>Q16/C16</f>
        <v>0.0514258999532492</v>
      </c>
      <c r="S16" s="47" t="n">
        <f>C16-E16</f>
        <v>54311</v>
      </c>
      <c r="T16" s="49" t="n">
        <f>S16/$C16</f>
        <v>0.590484577666156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</v>
      </c>
      <c r="E17" s="47" t="n">
        <v>44702</v>
      </c>
      <c r="F17" s="49" t="n">
        <f>E17/C17</f>
        <v>0.480961449490548</v>
      </c>
      <c r="G17" s="47" t="n">
        <v>41927</v>
      </c>
      <c r="H17" s="49" t="n">
        <f>G17/C17</f>
        <v>0.451104440355917</v>
      </c>
      <c r="I17" s="47" t="n">
        <v>238</v>
      </c>
      <c r="J17" s="49" t="n">
        <f>I17/C17</f>
        <v>0.00256070925190708</v>
      </c>
      <c r="K17" s="47" t="n">
        <v>931</v>
      </c>
      <c r="L17" s="49" t="n">
        <f>K17/C17</f>
        <v>0.0100168920736365</v>
      </c>
      <c r="M17" s="47" t="n">
        <v>24</v>
      </c>
      <c r="N17" s="49" t="n">
        <f>M17/C17</f>
        <v>0.000258222781704916</v>
      </c>
      <c r="O17" s="47" t="n">
        <v>1146</v>
      </c>
      <c r="P17" s="49" t="n">
        <f>O17/C17</f>
        <v>0.0123301378264097</v>
      </c>
      <c r="Q17" s="47" t="n">
        <v>3975</v>
      </c>
      <c r="R17" s="49" t="n">
        <f>Q17/C17</f>
        <v>0.0427681482198767</v>
      </c>
      <c r="S17" s="47" t="n">
        <f>C17-E17</f>
        <v>48241</v>
      </c>
      <c r="T17" s="49" t="n">
        <f>S17/$C17</f>
        <v>0.519038550509452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</row>
    <row r="18" ht="12.75">
      <c r="A18" s="9" t="n">
        <v>16</v>
      </c>
      <c r="B18" s="25"/>
      <c r="C18" s="47" t="n">
        <f>Overview!B18</f>
        <v>93813</v>
      </c>
      <c r="D18" s="49" t="n">
        <f>F18+H18+J18+L18+N18+P18+R18</f>
        <v>1</v>
      </c>
      <c r="E18" s="47" t="n">
        <v>45353</v>
      </c>
      <c r="F18" s="49" t="n">
        <f>E18/C18</f>
        <v>0.483440461343311</v>
      </c>
      <c r="G18" s="47" t="n">
        <v>41103</v>
      </c>
      <c r="H18" s="49" t="n">
        <f>G18/C18</f>
        <v>0.438137571551917</v>
      </c>
      <c r="I18" s="47" t="n">
        <v>184</v>
      </c>
      <c r="J18" s="49" t="n">
        <f>I18/C18</f>
        <v>0.00196134864038033</v>
      </c>
      <c r="K18" s="47" t="n">
        <v>2102</v>
      </c>
      <c r="L18" s="49" t="n">
        <f>K18/C18</f>
        <v>0.0224062763156492</v>
      </c>
      <c r="M18" s="47" t="n">
        <v>25</v>
      </c>
      <c r="N18" s="49" t="n">
        <f>M18/C18</f>
        <v>0.000266487587008197</v>
      </c>
      <c r="O18" s="47" t="n">
        <v>848</v>
      </c>
      <c r="P18" s="49" t="n">
        <f>O18/C18</f>
        <v>0.00903925895131805</v>
      </c>
      <c r="Q18" s="47" t="n">
        <v>4198</v>
      </c>
      <c r="R18" s="49" t="n">
        <f>Q18/C18</f>
        <v>0.0447485956104165</v>
      </c>
      <c r="S18" s="47" t="n">
        <f>C18-E18</f>
        <v>48460</v>
      </c>
      <c r="T18" s="49" t="n">
        <f>S18/$C18</f>
        <v>0.516559538656689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F19+H19+J19+L19+N19+P19+R19</f>
        <v>1</v>
      </c>
      <c r="E19" s="47" t="n">
        <v>42068</v>
      </c>
      <c r="F19" s="49" t="n">
        <f>E19/C19</f>
        <v>0.459097258599616</v>
      </c>
      <c r="G19" s="47" t="n">
        <v>41572</v>
      </c>
      <c r="H19" s="49" t="n">
        <f>G19/C19</f>
        <v>0.4536843024271</v>
      </c>
      <c r="I19" s="47" t="n">
        <v>266</v>
      </c>
      <c r="J19" s="49" t="n">
        <f>I19/C19</f>
        <v>0.00290291601187358</v>
      </c>
      <c r="K19" s="47" t="n">
        <v>1643</v>
      </c>
      <c r="L19" s="49" t="n">
        <f>K19/C19</f>
        <v>0.0179304173214598</v>
      </c>
      <c r="M19" s="47" t="n">
        <v>13</v>
      </c>
      <c r="N19" s="49" t="n">
        <f>M19/C19</f>
        <v>0.000141871835166754</v>
      </c>
      <c r="O19" s="47" t="n">
        <v>1097</v>
      </c>
      <c r="P19" s="49" t="n">
        <f>O19/C19</f>
        <v>0.0119718002444561</v>
      </c>
      <c r="Q19" s="47" t="n">
        <v>4973</v>
      </c>
      <c r="R19" s="49" t="n">
        <f>Q19/C19</f>
        <v>0.0542714335603283</v>
      </c>
      <c r="S19" s="47" t="n">
        <f>C19-E19</f>
        <v>49564</v>
      </c>
      <c r="T19" s="49" t="n">
        <f>S19/$C19</f>
        <v>0.540902741400384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</row>
    <row r="20" ht="12.75">
      <c r="A20" s="9" t="n">
        <v>18</v>
      </c>
      <c r="B20" s="25"/>
      <c r="C20" s="47" t="n">
        <f>Overview!B20</f>
        <v>89909</v>
      </c>
      <c r="D20" s="49" t="n">
        <f>F20+H20+J20+L20+N20+P20+R20</f>
        <v>1</v>
      </c>
      <c r="E20" s="47" t="n">
        <v>45130</v>
      </c>
      <c r="F20" s="49" t="n">
        <f>E20/C20</f>
        <v>0.501951973662259</v>
      </c>
      <c r="G20" s="47" t="n">
        <v>37425</v>
      </c>
      <c r="H20" s="49" t="n">
        <f>G20/C20</f>
        <v>0.416254212592733</v>
      </c>
      <c r="I20" s="47" t="n">
        <v>200</v>
      </c>
      <c r="J20" s="49" t="n">
        <f>I20/C20</f>
        <v>0.0022244714099812</v>
      </c>
      <c r="K20" s="47" t="n">
        <v>1490</v>
      </c>
      <c r="L20" s="49" t="n">
        <f>K20/C20</f>
        <v>0.01657231200436</v>
      </c>
      <c r="M20" s="47" t="n">
        <v>28</v>
      </c>
      <c r="N20" s="49" t="n">
        <f>M20/C20</f>
        <v>0.000311425997397368</v>
      </c>
      <c r="O20" s="47" t="n">
        <v>874</v>
      </c>
      <c r="P20" s="49" t="n">
        <f>O20/C20</f>
        <v>0.00972094006161786</v>
      </c>
      <c r="Q20" s="47" t="n">
        <v>4762</v>
      </c>
      <c r="R20" s="49" t="n">
        <f>Q20/C20</f>
        <v>0.0529646642716524</v>
      </c>
      <c r="S20" s="47" t="n">
        <f>C20-E20</f>
        <v>44779</v>
      </c>
      <c r="T20" s="49" t="n">
        <f>S20/$C20</f>
        <v>0.498048026337741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F21+H21+J21+L21+N21+P21+R21</f>
        <v>1</v>
      </c>
      <c r="E21" s="47" t="n">
        <v>59176</v>
      </c>
      <c r="F21" s="49" t="n">
        <f>E21/C21</f>
        <v>0.653430798789779</v>
      </c>
      <c r="G21" s="47" t="n">
        <v>18776</v>
      </c>
      <c r="H21" s="49" t="n">
        <f>G21/C21</f>
        <v>0.207327576687794</v>
      </c>
      <c r="I21" s="47" t="n">
        <v>402</v>
      </c>
      <c r="J21" s="49" t="n">
        <f>I21/C21</f>
        <v>0.00443894790309401</v>
      </c>
      <c r="K21" s="47" t="n">
        <v>4436</v>
      </c>
      <c r="L21" s="49" t="n">
        <f>K21/C21</f>
        <v>0.048983017159515</v>
      </c>
      <c r="M21" s="47" t="n">
        <v>19</v>
      </c>
      <c r="N21" s="49" t="n">
        <f>M21/C21</f>
        <v>0.000209801020295488</v>
      </c>
      <c r="O21" s="47" t="n">
        <v>1382</v>
      </c>
      <c r="P21" s="49" t="n">
        <f>O21/C21</f>
        <v>0.015260263686756</v>
      </c>
      <c r="Q21" s="47" t="n">
        <v>6371</v>
      </c>
      <c r="R21" s="49" t="n">
        <f>Q21/C21</f>
        <v>0.0703495947527661</v>
      </c>
      <c r="S21" s="47" t="n">
        <f>C21-E21</f>
        <v>31386</v>
      </c>
      <c r="T21" s="49" t="n">
        <f>S21/$C21</f>
        <v>0.346569201210221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</v>
      </c>
      <c r="E22" s="47" t="n">
        <v>47393</v>
      </c>
      <c r="F22" s="49" t="n">
        <f>E22/C22</f>
        <v>0.516697011654656</v>
      </c>
      <c r="G22" s="47" t="n">
        <v>35010</v>
      </c>
      <c r="H22" s="49" t="n">
        <f>G22/C22</f>
        <v>0.381692705210253</v>
      </c>
      <c r="I22" s="47" t="n">
        <v>413</v>
      </c>
      <c r="J22" s="49" t="n">
        <f>I22/C22</f>
        <v>0.00450268743935545</v>
      </c>
      <c r="K22" s="47" t="n">
        <v>969</v>
      </c>
      <c r="L22" s="49" t="n">
        <f>K22/C22</f>
        <v>0.0105644167765991</v>
      </c>
      <c r="M22" s="47" t="n">
        <v>24</v>
      </c>
      <c r="N22" s="49" t="n">
        <f>M22/C22</f>
        <v>0.000261657381463755</v>
      </c>
      <c r="O22" s="47" t="n">
        <v>1462</v>
      </c>
      <c r="P22" s="49" t="n">
        <f>O22/C22</f>
        <v>0.0159392954875004</v>
      </c>
      <c r="Q22" s="47" t="n">
        <v>6452</v>
      </c>
      <c r="R22" s="49" t="n">
        <f>Q22/C22</f>
        <v>0.0703422260501728</v>
      </c>
      <c r="S22" s="47" t="n">
        <f>C22-E22</f>
        <v>44330</v>
      </c>
      <c r="T22" s="49" t="n">
        <f>S22/$C22</f>
        <v>0.483302988345344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F23+H23+J23+L23+N23+P23+R23</f>
        <v>1</v>
      </c>
      <c r="E23" s="47" t="n">
        <v>40745</v>
      </c>
      <c r="F23" s="49" t="n">
        <f>E23/C23</f>
        <v>0.451623272259724</v>
      </c>
      <c r="G23" s="47" t="n">
        <v>43131</v>
      </c>
      <c r="H23" s="49" t="n">
        <f>G23/C23</f>
        <v>0.478070029594653</v>
      </c>
      <c r="I23" s="47" t="n">
        <v>161</v>
      </c>
      <c r="J23" s="49" t="n">
        <f>I23/C23</f>
        <v>0.00178454649242399</v>
      </c>
      <c r="K23" s="47" t="n">
        <v>1253</v>
      </c>
      <c r="L23" s="49" t="n">
        <f>K23/C23</f>
        <v>0.0138884270497345</v>
      </c>
      <c r="M23" s="47" t="n">
        <v>23</v>
      </c>
      <c r="N23" s="49" t="n">
        <f>M23/C23</f>
        <v>0.000254935213203427</v>
      </c>
      <c r="O23" s="47" t="n">
        <v>697</v>
      </c>
      <c r="P23" s="49" t="n">
        <f>O23/C23</f>
        <v>0.00772564537403429</v>
      </c>
      <c r="Q23" s="47" t="n">
        <v>4209</v>
      </c>
      <c r="R23" s="49" t="n">
        <f>Q23/C23</f>
        <v>0.0466531440162272</v>
      </c>
      <c r="S23" s="47" t="n">
        <f>C23-E23</f>
        <v>49474</v>
      </c>
      <c r="T23" s="49" t="n">
        <f>S23/$C23</f>
        <v>0.548376727740276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</v>
      </c>
      <c r="E24" s="47" t="n">
        <v>76558</v>
      </c>
      <c r="F24" s="49" t="n">
        <f>E24/C24</f>
        <v>0.850398773687601</v>
      </c>
      <c r="G24" s="47" t="n">
        <v>3698</v>
      </c>
      <c r="H24" s="49" t="n">
        <f>G24/C24</f>
        <v>0.0410770221935885</v>
      </c>
      <c r="I24" s="47" t="n">
        <v>483</v>
      </c>
      <c r="J24" s="49" t="n">
        <f>I24/C24</f>
        <v>0.00536511674405172</v>
      </c>
      <c r="K24" s="47" t="n">
        <v>1079</v>
      </c>
      <c r="L24" s="49" t="n">
        <f>K24/C24</f>
        <v>0.011985426432364</v>
      </c>
      <c r="M24" s="47" t="n">
        <v>14</v>
      </c>
      <c r="N24" s="49" t="n">
        <f>M24/C24</f>
        <v>0.000155510630262369</v>
      </c>
      <c r="O24" s="47" t="n">
        <v>1698</v>
      </c>
      <c r="P24" s="49" t="n">
        <f>O24/C24</f>
        <v>0.018861217870393</v>
      </c>
      <c r="Q24" s="47" t="n">
        <v>6496</v>
      </c>
      <c r="R24" s="49" t="n">
        <f>Q24/C24</f>
        <v>0.0721569324417391</v>
      </c>
      <c r="S24" s="47" t="n">
        <f>C24-E24</f>
        <v>13468</v>
      </c>
      <c r="T24" s="49" t="n">
        <f>S24/$C24</f>
        <v>0.149601226312399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</v>
      </c>
      <c r="E25" s="47" t="n">
        <v>67096</v>
      </c>
      <c r="F25" s="49" t="n">
        <f>E25/C25</f>
        <v>0.742861571506073</v>
      </c>
      <c r="G25" s="47" t="n">
        <v>14626</v>
      </c>
      <c r="H25" s="49" t="n">
        <f>G25/C25</f>
        <v>0.161933548122806</v>
      </c>
      <c r="I25" s="47" t="n">
        <v>265</v>
      </c>
      <c r="J25" s="49" t="n">
        <f>I25/C25</f>
        <v>0.0029339799160771</v>
      </c>
      <c r="K25" s="47" t="n">
        <v>1607</v>
      </c>
      <c r="L25" s="49" t="n">
        <f>K25/C25</f>
        <v>0.0177920970759845</v>
      </c>
      <c r="M25" s="47" t="n">
        <v>21</v>
      </c>
      <c r="N25" s="49" t="n">
        <f>M25/C25</f>
        <v>0.000232504068821204</v>
      </c>
      <c r="O25" s="47" t="n">
        <v>1004</v>
      </c>
      <c r="P25" s="49" t="n">
        <f>O25/C25</f>
        <v>0.0111159088141185</v>
      </c>
      <c r="Q25" s="47" t="n">
        <v>5702</v>
      </c>
      <c r="R25" s="49" t="n">
        <f>Q25/C25</f>
        <v>0.0631303904961194</v>
      </c>
      <c r="S25" s="47" t="n">
        <f>C25-E25</f>
        <v>23225</v>
      </c>
      <c r="T25" s="49" t="n">
        <f>S25/$C25</f>
        <v>0.257138428493927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</row>
    <row r="26" ht="12.75">
      <c r="A26" s="9" t="n">
        <v>24</v>
      </c>
      <c r="B26" s="25"/>
      <c r="C26" s="47" t="n">
        <f>Overview!B26</f>
        <v>93016</v>
      </c>
      <c r="D26" s="49" t="n">
        <f>F26+H26+J26+L26+N26+P26+R26</f>
        <v>1</v>
      </c>
      <c r="E26" s="47" t="n">
        <v>71061</v>
      </c>
      <c r="F26" s="49" t="n">
        <f>E26/C26</f>
        <v>0.763965339296465</v>
      </c>
      <c r="G26" s="47" t="n">
        <v>9509</v>
      </c>
      <c r="H26" s="49" t="n">
        <f>G26/C26</f>
        <v>0.102229723918466</v>
      </c>
      <c r="I26" s="47" t="n">
        <v>136</v>
      </c>
      <c r="J26" s="49" t="n">
        <f>I26/C26</f>
        <v>0.0014621140448955</v>
      </c>
      <c r="K26" s="47" t="n">
        <v>6707</v>
      </c>
      <c r="L26" s="49" t="n">
        <f>K26/C26</f>
        <v>0.0721058742581921</v>
      </c>
      <c r="M26" s="47" t="n">
        <v>25</v>
      </c>
      <c r="N26" s="49" t="n">
        <f>M26/C26</f>
        <v>0.000268770964135203</v>
      </c>
      <c r="O26" s="47" t="n">
        <v>851</v>
      </c>
      <c r="P26" s="49" t="n">
        <f>O26/C26</f>
        <v>0.00914896361916229</v>
      </c>
      <c r="Q26" s="47" t="n">
        <v>4727</v>
      </c>
      <c r="R26" s="49" t="n">
        <f>Q26/C26</f>
        <v>0.0508192138986841</v>
      </c>
      <c r="S26" s="47" t="n">
        <f>C26-E26</f>
        <v>21955</v>
      </c>
      <c r="T26" s="49" t="n">
        <f>S26/$C26</f>
        <v>0.236034660703535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</row>
    <row r="27" ht="12.75">
      <c r="A27" s="9" t="n">
        <v>25</v>
      </c>
      <c r="B27" s="25"/>
      <c r="C27" s="47" t="n">
        <f>Overview!B27</f>
        <v>89613</v>
      </c>
      <c r="D27" s="49" t="n">
        <f>F27+H27+J27+L27+N27+P27+R27</f>
        <v>1</v>
      </c>
      <c r="E27" s="47" t="n">
        <v>67945</v>
      </c>
      <c r="F27" s="49" t="n">
        <f>E27/C27</f>
        <v>0.758204724760916</v>
      </c>
      <c r="G27" s="47" t="n">
        <v>9131</v>
      </c>
      <c r="H27" s="49" t="n">
        <f>G27/C27</f>
        <v>0.101893698458929</v>
      </c>
      <c r="I27" s="47" t="n">
        <v>184</v>
      </c>
      <c r="J27" s="49" t="n">
        <f>I27/C27</f>
        <v>0.00205327352058295</v>
      </c>
      <c r="K27" s="47" t="n">
        <v>7478</v>
      </c>
      <c r="L27" s="49" t="n">
        <f>K27/C27</f>
        <v>0.0834477140593441</v>
      </c>
      <c r="M27" s="47" t="n">
        <v>7</v>
      </c>
      <c r="N27" s="49" t="n">
        <f>M27/C27</f>
        <v>7.81136665439166E-05</v>
      </c>
      <c r="O27" s="47" t="n">
        <v>597</v>
      </c>
      <c r="P27" s="49" t="n">
        <f>O27/C27</f>
        <v>0.00666197984667403</v>
      </c>
      <c r="Q27" s="47" t="n">
        <v>4271</v>
      </c>
      <c r="R27" s="49" t="n">
        <f>Q27/C27</f>
        <v>0.0476604956870097</v>
      </c>
      <c r="S27" s="47" t="n">
        <f>C27-E27</f>
        <v>21668</v>
      </c>
      <c r="T27" s="49" t="n">
        <f>S27/$C27</f>
        <v>0.241795275239084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</row>
    <row r="28" ht="12.75">
      <c r="A28" s="9" t="n">
        <v>26</v>
      </c>
      <c r="B28" s="25"/>
      <c r="C28" s="47" t="n">
        <f>Overview!B28</f>
        <v>90903</v>
      </c>
      <c r="D28" s="49" t="n">
        <f>F28+H28+J28+L28+N28+P28+R28</f>
        <v>1</v>
      </c>
      <c r="E28" s="47" t="n">
        <v>46322</v>
      </c>
      <c r="F28" s="49" t="n">
        <f>E28/C28</f>
        <v>0.509576141601487</v>
      </c>
      <c r="G28" s="47" t="n">
        <v>35150</v>
      </c>
      <c r="H28" s="49" t="n">
        <f>G28/C28</f>
        <v>0.386675907285788</v>
      </c>
      <c r="I28" s="47" t="n">
        <v>481</v>
      </c>
      <c r="J28" s="49" t="n">
        <f>I28/C28</f>
        <v>0.00529135452075289</v>
      </c>
      <c r="K28" s="47" t="n">
        <v>871</v>
      </c>
      <c r="L28" s="49" t="n">
        <f>K28/C28</f>
        <v>0.00958164197001199</v>
      </c>
      <c r="M28" s="47" t="n">
        <v>27</v>
      </c>
      <c r="N28" s="49" t="n">
        <f>M28/C28</f>
        <v>0.000297019900333322</v>
      </c>
      <c r="O28" s="47" t="n">
        <v>1513</v>
      </c>
      <c r="P28" s="49" t="n">
        <f>O28/C28</f>
        <v>0.0166441151557154</v>
      </c>
      <c r="Q28" s="47" t="n">
        <v>6539</v>
      </c>
      <c r="R28" s="49" t="n">
        <f>Q28/C28</f>
        <v>0.0719338195659109</v>
      </c>
      <c r="S28" s="47" t="n">
        <f>C28-E28</f>
        <v>44581</v>
      </c>
      <c r="T28" s="49" t="n">
        <f>S28/$C28</f>
        <v>0.490423858398513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</row>
    <row r="29" ht="12.75">
      <c r="A29" s="9" t="n">
        <v>27</v>
      </c>
      <c r="B29" s="25"/>
      <c r="C29" s="47" t="n">
        <f>Overview!B29</f>
        <v>89587</v>
      </c>
      <c r="D29" s="49" t="n">
        <f>F29+H29+J29+L29+N29+P29+R29</f>
        <v>1</v>
      </c>
      <c r="E29" s="47" t="n">
        <v>46563</v>
      </c>
      <c r="F29" s="49" t="n">
        <f>E29/C29</f>
        <v>0.519751749695826</v>
      </c>
      <c r="G29" s="47" t="n">
        <v>35035</v>
      </c>
      <c r="H29" s="49" t="n">
        <f>G29/C29</f>
        <v>0.39107236541016</v>
      </c>
      <c r="I29" s="47" t="n">
        <v>404</v>
      </c>
      <c r="J29" s="49" t="n">
        <f>I29/C29</f>
        <v>0.00450958286358512</v>
      </c>
      <c r="K29" s="47" t="n">
        <v>573</v>
      </c>
      <c r="L29" s="49" t="n">
        <f>K29/C29</f>
        <v>0.00639601727929275</v>
      </c>
      <c r="M29" s="47" t="n">
        <v>23</v>
      </c>
      <c r="N29" s="49" t="n">
        <f>M29/C29</f>
        <v>0.000256733677877371</v>
      </c>
      <c r="O29" s="47" t="n">
        <v>1342</v>
      </c>
      <c r="P29" s="49" t="n">
        <f>O29/C29</f>
        <v>0.0149798519874535</v>
      </c>
      <c r="Q29" s="47" t="n">
        <v>5647</v>
      </c>
      <c r="R29" s="49" t="n">
        <f>Q29/C29</f>
        <v>0.0630336990858049</v>
      </c>
      <c r="S29" s="47" t="n">
        <f>C29-E29</f>
        <v>43024</v>
      </c>
      <c r="T29" s="49" t="n">
        <f>S29/$C29</f>
        <v>0.480248250304174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</row>
    <row r="30" ht="12.75">
      <c r="A30" s="9" t="n">
        <v>28</v>
      </c>
      <c r="B30" s="25"/>
      <c r="C30" s="47" t="n">
        <f>Overview!B30</f>
        <v>93849</v>
      </c>
      <c r="D30" s="49" t="n">
        <f>F30+H30+J30+L30+N30+P30+R30</f>
        <v>1</v>
      </c>
      <c r="E30" s="47" t="n">
        <v>76683</v>
      </c>
      <c r="F30" s="49" t="n">
        <f>E30/C30</f>
        <v>0.817089153853531</v>
      </c>
      <c r="G30" s="47" t="n">
        <v>5086</v>
      </c>
      <c r="H30" s="49" t="n">
        <f>G30/C30</f>
        <v>0.0541934383957208</v>
      </c>
      <c r="I30" s="47" t="n">
        <v>199</v>
      </c>
      <c r="J30" s="49" t="n">
        <f>I30/C30</f>
        <v>0.0021204274952317</v>
      </c>
      <c r="K30" s="47" t="n">
        <v>6152</v>
      </c>
      <c r="L30" s="49" t="n">
        <f>K30/C30</f>
        <v>0.0655521103048514</v>
      </c>
      <c r="M30" s="47" t="n">
        <v>17</v>
      </c>
      <c r="N30" s="49" t="n">
        <f>M30/C30</f>
        <v>0.000181142047331351</v>
      </c>
      <c r="O30" s="47" t="n">
        <v>1018</v>
      </c>
      <c r="P30" s="49" t="n">
        <f>O30/C30</f>
        <v>0.0108472120107833</v>
      </c>
      <c r="Q30" s="47" t="n">
        <v>4694</v>
      </c>
      <c r="R30" s="49" t="n">
        <f>Q30/C30</f>
        <v>0.0500165158925508</v>
      </c>
      <c r="S30" s="47" t="n">
        <f>C30-E30</f>
        <v>17166</v>
      </c>
      <c r="T30" s="49" t="n">
        <f>S30/$C30</f>
        <v>0.182910846146469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</row>
    <row r="31" ht="12.75">
      <c r="A31" s="9" t="n">
        <v>29</v>
      </c>
      <c r="B31" s="25"/>
      <c r="C31" s="47" t="n">
        <f>Overview!B31</f>
        <v>93632</v>
      </c>
      <c r="D31" s="49" t="n">
        <f>F31+H31+J31+L31+N31+P31+R31</f>
        <v>1</v>
      </c>
      <c r="E31" s="47" t="n">
        <v>70892</v>
      </c>
      <c r="F31" s="49" t="n">
        <f>E31/C31</f>
        <v>0.757134313055366</v>
      </c>
      <c r="G31" s="47" t="n">
        <v>6435</v>
      </c>
      <c r="H31" s="49" t="n">
        <f>G31/C31</f>
        <v>0.0687265037593985</v>
      </c>
      <c r="I31" s="47" t="n">
        <v>246</v>
      </c>
      <c r="J31" s="49" t="n">
        <f>I31/C31</f>
        <v>0.00262730690362269</v>
      </c>
      <c r="K31" s="47" t="n">
        <v>8245</v>
      </c>
      <c r="L31" s="49" t="n">
        <f>K31/C31</f>
        <v>0.0880575017088175</v>
      </c>
      <c r="M31" s="47" t="n">
        <v>32</v>
      </c>
      <c r="N31" s="49" t="n">
        <f>M31/C31</f>
        <v>0.000341763499658237</v>
      </c>
      <c r="O31" s="47" t="n">
        <v>1679</v>
      </c>
      <c r="P31" s="49" t="n">
        <f>O31/C31</f>
        <v>0.0179319036226931</v>
      </c>
      <c r="Q31" s="47" t="n">
        <v>6103</v>
      </c>
      <c r="R31" s="49" t="n">
        <f>Q31/C31</f>
        <v>0.0651807074504443</v>
      </c>
      <c r="S31" s="47" t="n">
        <f>C31-E31</f>
        <v>22740</v>
      </c>
      <c r="T31" s="49" t="n">
        <f>S31/$C31</f>
        <v>0.242865686944634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</row>
    <row r="32" ht="12.75">
      <c r="A32" s="9" t="n">
        <v>30</v>
      </c>
      <c r="B32" s="25"/>
      <c r="C32" s="47" t="n">
        <f>Overview!B32</f>
        <v>90305</v>
      </c>
      <c r="D32" s="49" t="n">
        <f>F32+H32+J32+L32+N32+P32+R32</f>
        <v>1</v>
      </c>
      <c r="E32" s="47" t="n">
        <v>64329</v>
      </c>
      <c r="F32" s="49" t="n">
        <f>E32/C32</f>
        <v>0.71235258291346</v>
      </c>
      <c r="G32" s="47" t="n">
        <v>13304</v>
      </c>
      <c r="H32" s="49" t="n">
        <f>G32/C32</f>
        <v>0.147322961076352</v>
      </c>
      <c r="I32" s="47" t="n">
        <v>411</v>
      </c>
      <c r="J32" s="49" t="n">
        <f>I32/C32</f>
        <v>0.00455124300980012</v>
      </c>
      <c r="K32" s="47" t="n">
        <v>2005</v>
      </c>
      <c r="L32" s="49" t="n">
        <f>K32/C32</f>
        <v>0.0222025358507281</v>
      </c>
      <c r="M32" s="47" t="n">
        <v>65</v>
      </c>
      <c r="N32" s="49" t="n">
        <f>M32/C32</f>
        <v>0.000719782957754277</v>
      </c>
      <c r="O32" s="47" t="n">
        <v>3232</v>
      </c>
      <c r="P32" s="49" t="n">
        <f>O32/C32</f>
        <v>0.0357898233763358</v>
      </c>
      <c r="Q32" s="47" t="n">
        <v>6959</v>
      </c>
      <c r="R32" s="49" t="n">
        <f>Q32/C32</f>
        <v>0.0770610708155695</v>
      </c>
      <c r="S32" s="47" t="n">
        <f>C32-E32</f>
        <v>25976</v>
      </c>
      <c r="T32" s="49" t="n">
        <f>S32/$C32</f>
        <v>0.28764741708654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</row>
    <row r="33" ht="12.75">
      <c r="A33" s="9" t="n">
        <v>31</v>
      </c>
      <c r="B33" s="25"/>
      <c r="C33" s="47" t="n">
        <f>Overview!B33</f>
        <v>89408</v>
      </c>
      <c r="D33" s="49" t="n">
        <f>F33+H33+J33+L33+N33+P33+R33</f>
        <v>1</v>
      </c>
      <c r="E33" s="47" t="n">
        <v>82435</v>
      </c>
      <c r="F33" s="49" t="n">
        <f>E33/C33</f>
        <v>0.922009216177523</v>
      </c>
      <c r="G33" s="47" t="n">
        <v>1124</v>
      </c>
      <c r="H33" s="49" t="n">
        <f>G33/C33</f>
        <v>0.0125715819613457</v>
      </c>
      <c r="I33" s="47" t="n">
        <v>367</v>
      </c>
      <c r="J33" s="49" t="n">
        <f>I33/C33</f>
        <v>0.00410477809591983</v>
      </c>
      <c r="K33" s="47" t="n">
        <v>462</v>
      </c>
      <c r="L33" s="49" t="n">
        <f>K33/C33</f>
        <v>0.00516732283464567</v>
      </c>
      <c r="M33" s="47" t="n">
        <v>18</v>
      </c>
      <c r="N33" s="49" t="n">
        <f>M33/C33</f>
        <v>0.000201324266284896</v>
      </c>
      <c r="O33" s="47" t="n">
        <v>693</v>
      </c>
      <c r="P33" s="49" t="n">
        <f>O33/C33</f>
        <v>0.0077509842519685</v>
      </c>
      <c r="Q33" s="47" t="n">
        <v>4309</v>
      </c>
      <c r="R33" s="49" t="n">
        <f>Q33/C33</f>
        <v>0.0481947924123121</v>
      </c>
      <c r="S33" s="47" t="n">
        <f>C33-E33</f>
        <v>6973</v>
      </c>
      <c r="T33" s="49" t="n">
        <f>S33/$C33</f>
        <v>0.0779907838224767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</row>
    <row r="34" ht="12.75">
      <c r="A34" s="9" t="n">
        <v>32</v>
      </c>
      <c r="B34" s="25"/>
      <c r="C34" s="47" t="n">
        <f>Overview!B34</f>
        <v>92732</v>
      </c>
      <c r="D34" s="49" t="n">
        <f>F34+H34+J34+L34+N34+P34+R34</f>
        <v>1</v>
      </c>
      <c r="E34" s="47" t="n">
        <v>58836</v>
      </c>
      <c r="F34" s="49" t="n">
        <f>E34/C34</f>
        <v>0.63447353664323</v>
      </c>
      <c r="G34" s="47" t="n">
        <v>3749</v>
      </c>
      <c r="H34" s="49" t="n">
        <f>G34/C34</f>
        <v>0.0404283311046888</v>
      </c>
      <c r="I34" s="47" t="n">
        <v>156</v>
      </c>
      <c r="J34" s="49" t="n">
        <f>I34/C34</f>
        <v>0.001682267178536</v>
      </c>
      <c r="K34" s="47" t="n">
        <v>24116</v>
      </c>
      <c r="L34" s="49" t="n">
        <f>K34/C34</f>
        <v>0.260061251779321</v>
      </c>
      <c r="M34" s="47" t="n">
        <v>9</v>
      </c>
      <c r="N34" s="49" t="n">
        <f>M34/C34</f>
        <v>9.7053875684769E-05</v>
      </c>
      <c r="O34" s="47" t="n">
        <v>1137</v>
      </c>
      <c r="P34" s="49" t="n">
        <f>O34/C34</f>
        <v>0.0122611396281758</v>
      </c>
      <c r="Q34" s="47" t="n">
        <v>4729</v>
      </c>
      <c r="R34" s="49" t="n">
        <f>Q34/C34</f>
        <v>0.0509964197903636</v>
      </c>
      <c r="S34" s="47" t="n">
        <f>C34-E34</f>
        <v>33896</v>
      </c>
      <c r="T34" s="49" t="n">
        <f>S34/$C34</f>
        <v>0.36552646335677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</row>
    <row r="35" ht="12.75">
      <c r="A35" s="9" t="n">
        <v>33</v>
      </c>
      <c r="B35" s="25"/>
      <c r="C35" s="47" t="n">
        <f>Overview!B35</f>
        <v>93583</v>
      </c>
      <c r="D35" s="49" t="n">
        <f>F35+H35+J35+L35+N35+P35+R35</f>
        <v>1</v>
      </c>
      <c r="E35" s="47" t="n">
        <v>84212</v>
      </c>
      <c r="F35" s="49" t="n">
        <f>E35/C35</f>
        <v>0.899864291591422</v>
      </c>
      <c r="G35" s="47" t="n">
        <v>1264</v>
      </c>
      <c r="H35" s="49" t="n">
        <f>G35/C35</f>
        <v>0.0135067266490709</v>
      </c>
      <c r="I35" s="47" t="n">
        <v>286</v>
      </c>
      <c r="J35" s="49" t="n">
        <f>I35/C35</f>
        <v>0.00305611061838154</v>
      </c>
      <c r="K35" s="47" t="n">
        <v>1207</v>
      </c>
      <c r="L35" s="49" t="n">
        <f>K35/C35</f>
        <v>0.0128976416656871</v>
      </c>
      <c r="M35" s="47" t="n">
        <v>18</v>
      </c>
      <c r="N35" s="49" t="n">
        <f>M35/C35</f>
        <v>0.000192342626331706</v>
      </c>
      <c r="O35" s="47" t="n">
        <v>832</v>
      </c>
      <c r="P35" s="49" t="n">
        <f>O35/C35</f>
        <v>0.00889050361710995</v>
      </c>
      <c r="Q35" s="47" t="n">
        <v>5764</v>
      </c>
      <c r="R35" s="49" t="n">
        <f>Q35/C35</f>
        <v>0.0615923832319973</v>
      </c>
      <c r="S35" s="47" t="n">
        <f>C35-E35</f>
        <v>9371</v>
      </c>
      <c r="T35" s="49" t="n">
        <f>S35/$C35</f>
        <v>0.100135708408578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</v>
      </c>
      <c r="E36" s="47" t="n">
        <v>69227</v>
      </c>
      <c r="F36" s="49" t="n">
        <f>E36/C36</f>
        <v>0.756025642425765</v>
      </c>
      <c r="G36" s="47" t="n">
        <v>14374</v>
      </c>
      <c r="H36" s="49" t="n">
        <f>G36/C36</f>
        <v>0.156977950571713</v>
      </c>
      <c r="I36" s="47" t="n">
        <v>289</v>
      </c>
      <c r="J36" s="49" t="n">
        <f>I36/C36</f>
        <v>0.00315615887819848</v>
      </c>
      <c r="K36" s="47" t="n">
        <v>1273</v>
      </c>
      <c r="L36" s="49" t="n">
        <f>K36/C36</f>
        <v>0.0139023884150404</v>
      </c>
      <c r="M36" s="47" t="n">
        <v>37</v>
      </c>
      <c r="N36" s="49" t="n">
        <f>M36/C36</f>
        <v>0.000404075704129217</v>
      </c>
      <c r="O36" s="47" t="n">
        <v>721</v>
      </c>
      <c r="P36" s="49" t="n">
        <f>O36/C36</f>
        <v>0.0078740157480315</v>
      </c>
      <c r="Q36" s="47" t="n">
        <v>5646</v>
      </c>
      <c r="R36" s="49" t="n">
        <f>Q36/C36</f>
        <v>0.0616597682571232</v>
      </c>
      <c r="S36" s="47" t="n">
        <f>C36-E36</f>
        <v>22340</v>
      </c>
      <c r="T36" s="49" t="n">
        <f>S36/$C36</f>
        <v>0.243974357574235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F37+H37+J37+L37+N37+P37+R37</f>
        <v>1</v>
      </c>
      <c r="E37" s="47" t="n">
        <v>78137</v>
      </c>
      <c r="F37" s="49" t="n">
        <f>E37/C37</f>
        <v>0.862267982078616</v>
      </c>
      <c r="G37" s="47" t="n">
        <v>2180</v>
      </c>
      <c r="H37" s="49" t="n">
        <f>G37/C37</f>
        <v>0.0240570306120197</v>
      </c>
      <c r="I37" s="47" t="n">
        <v>193</v>
      </c>
      <c r="J37" s="49" t="n">
        <f>I37/C37</f>
        <v>0.00212981968262376</v>
      </c>
      <c r="K37" s="47" t="n">
        <v>4523</v>
      </c>
      <c r="L37" s="49" t="n">
        <f>K37/C37</f>
        <v>0.0499128208523693</v>
      </c>
      <c r="M37" s="47" t="n">
        <v>8</v>
      </c>
      <c r="N37" s="49" t="n">
        <f>M37/C37</f>
        <v>8.82826811450264E-05</v>
      </c>
      <c r="O37" s="47" t="n">
        <v>745</v>
      </c>
      <c r="P37" s="49" t="n">
        <f>O37/C37</f>
        <v>0.00822132468163058</v>
      </c>
      <c r="Q37" s="47" t="n">
        <v>4832</v>
      </c>
      <c r="R37" s="49" t="n">
        <f>Q37/C37</f>
        <v>0.0533227394115959</v>
      </c>
      <c r="S37" s="47" t="n">
        <f>C37-E37</f>
        <v>12481</v>
      </c>
      <c r="T37" s="49" t="n">
        <f>S37/$C37</f>
        <v>0.137732017921384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</row>
    <row r="38" ht="12.75">
      <c r="A38" s="9" t="n">
        <v>36</v>
      </c>
      <c r="B38" s="25"/>
      <c r="C38" s="47" t="n">
        <f>Overview!B38</f>
        <v>93578</v>
      </c>
      <c r="D38" s="49" t="n">
        <f>F38+H38+J38+L38+N38+P38+R38</f>
        <v>1</v>
      </c>
      <c r="E38" s="47" t="n">
        <v>70881</v>
      </c>
      <c r="F38" s="49" t="n">
        <f>E38/C38</f>
        <v>0.757453675009083</v>
      </c>
      <c r="G38" s="47" t="n">
        <v>7061</v>
      </c>
      <c r="H38" s="49" t="n">
        <f>G38/C38</f>
        <v>0.0754557695184766</v>
      </c>
      <c r="I38" s="47" t="n">
        <v>244</v>
      </c>
      <c r="J38" s="49" t="n">
        <f>I38/C38</f>
        <v>0.00260745046912736</v>
      </c>
      <c r="K38" s="47" t="n">
        <v>8069</v>
      </c>
      <c r="L38" s="49" t="n">
        <f>K38/C38</f>
        <v>0.0862275321122486</v>
      </c>
      <c r="M38" s="47" t="n">
        <v>37</v>
      </c>
      <c r="N38" s="49" t="n">
        <f>M38/C38</f>
        <v>0.000395392079334886</v>
      </c>
      <c r="O38" s="47" t="n">
        <v>1358</v>
      </c>
      <c r="P38" s="49" t="n">
        <f>O38/C38</f>
        <v>0.0145119579388318</v>
      </c>
      <c r="Q38" s="47" t="n">
        <v>5928</v>
      </c>
      <c r="R38" s="49" t="n">
        <f>Q38/C38</f>
        <v>0.0633482228728975</v>
      </c>
      <c r="S38" s="47" t="n">
        <f>C38-E38</f>
        <v>22697</v>
      </c>
      <c r="T38" s="49" t="n">
        <f>S38/$C38</f>
        <v>0.242546324990917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</v>
      </c>
      <c r="E39" s="47" t="n">
        <v>68408</v>
      </c>
      <c r="F39" s="49" t="n">
        <f>E39/C39</f>
        <v>0.745144599967322</v>
      </c>
      <c r="G39" s="47" t="n">
        <v>3180</v>
      </c>
      <c r="H39" s="49" t="n">
        <f>G39/C39</f>
        <v>0.0346386362398562</v>
      </c>
      <c r="I39" s="47" t="n">
        <v>249</v>
      </c>
      <c r="J39" s="49" t="n">
        <f>I39/C39</f>
        <v>0.00271227057349818</v>
      </c>
      <c r="K39" s="47" t="n">
        <v>12647</v>
      </c>
      <c r="L39" s="49" t="n">
        <f>K39/C39</f>
        <v>0.137759381297315</v>
      </c>
      <c r="M39" s="47" t="n">
        <v>21</v>
      </c>
      <c r="N39" s="49" t="n">
        <f>M39/C39</f>
        <v>0.000228745711017918</v>
      </c>
      <c r="O39" s="47" t="n">
        <v>1418</v>
      </c>
      <c r="P39" s="49" t="n">
        <f>O39/C39</f>
        <v>0.0154457818201623</v>
      </c>
      <c r="Q39" s="47" t="n">
        <v>5882</v>
      </c>
      <c r="R39" s="49" t="n">
        <f>Q39/C39</f>
        <v>0.0640705843908284</v>
      </c>
      <c r="S39" s="47" t="n">
        <f>C39-E39</f>
        <v>23397</v>
      </c>
      <c r="T39" s="49" t="n">
        <f>S39/$C39</f>
        <v>0.254855400032678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</row>
    <row r="40" ht="12.75">
      <c r="A40" s="9" t="n">
        <v>38</v>
      </c>
      <c r="B40" s="25"/>
      <c r="C40" s="47" t="n">
        <f>Overview!B40</f>
        <v>90377</v>
      </c>
      <c r="D40" s="49" t="n">
        <f>F40+H40+J40+L40+N40+P40+R40</f>
        <v>1</v>
      </c>
      <c r="E40" s="47" t="n">
        <v>39328</v>
      </c>
      <c r="F40" s="49" t="n">
        <f>E40/C40</f>
        <v>0.435154961992542</v>
      </c>
      <c r="G40" s="47" t="n">
        <v>31921</v>
      </c>
      <c r="H40" s="49" t="n">
        <f>G40/C40</f>
        <v>0.353198269471215</v>
      </c>
      <c r="I40" s="47" t="n">
        <v>592</v>
      </c>
      <c r="J40" s="49" t="n">
        <f>I40/C40</f>
        <v>0.0065503391349569</v>
      </c>
      <c r="K40" s="47" t="n">
        <v>2093</v>
      </c>
      <c r="L40" s="49" t="n">
        <f>K40/C40</f>
        <v>0.0231585469754473</v>
      </c>
      <c r="M40" s="47" t="n">
        <v>22</v>
      </c>
      <c r="N40" s="49" t="n">
        <f>M40/C40</f>
        <v>0.000243424765150425</v>
      </c>
      <c r="O40" s="47" t="n">
        <v>7815</v>
      </c>
      <c r="P40" s="49" t="n">
        <f>O40/C40</f>
        <v>0.0864711154386625</v>
      </c>
      <c r="Q40" s="47" t="n">
        <v>8606</v>
      </c>
      <c r="R40" s="49" t="n">
        <f>Q40/C40</f>
        <v>0.0952233422220255</v>
      </c>
      <c r="S40" s="47" t="n">
        <f>C40-E40</f>
        <v>51049</v>
      </c>
      <c r="T40" s="49" t="n">
        <f>S40/$C40</f>
        <v>0.564845038007458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</row>
    <row r="41" ht="12.75">
      <c r="A41" s="9" t="n">
        <v>39</v>
      </c>
      <c r="B41" s="25"/>
      <c r="C41" s="47" t="n">
        <f>Overview!B41</f>
        <v>91701</v>
      </c>
      <c r="D41" s="49" t="n">
        <f>F41+H41+J41+L41+N41+P41+R41</f>
        <v>1</v>
      </c>
      <c r="E41" s="47" t="n">
        <v>79044</v>
      </c>
      <c r="F41" s="49" t="n">
        <f>E41/C41</f>
        <v>0.861975332875323</v>
      </c>
      <c r="G41" s="47" t="n">
        <v>2946</v>
      </c>
      <c r="H41" s="49" t="n">
        <f>G41/C41</f>
        <v>0.0321261491150587</v>
      </c>
      <c r="I41" s="47" t="n">
        <v>299</v>
      </c>
      <c r="J41" s="49" t="n">
        <f>I41/C41</f>
        <v>0.00326059694005518</v>
      </c>
      <c r="K41" s="47" t="n">
        <v>1542</v>
      </c>
      <c r="L41" s="49" t="n">
        <f>K41/C41</f>
        <v>0.0168155200052344</v>
      </c>
      <c r="M41" s="47" t="n">
        <v>27</v>
      </c>
      <c r="N41" s="49" t="n">
        <f>M41/C41</f>
        <v>0.000294435175188929</v>
      </c>
      <c r="O41" s="47" t="n">
        <v>1678</v>
      </c>
      <c r="P41" s="49" t="n">
        <f>O41/C41</f>
        <v>0.0182986008876675</v>
      </c>
      <c r="Q41" s="47" t="n">
        <v>6165</v>
      </c>
      <c r="R41" s="49" t="n">
        <f>Q41/C41</f>
        <v>0.0672293650014722</v>
      </c>
      <c r="S41" s="47" t="n">
        <f>C41-E41</f>
        <v>12657</v>
      </c>
      <c r="T41" s="49" t="n">
        <f>S41/$C41</f>
        <v>0.138024667124677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</v>
      </c>
      <c r="E42" s="47" t="n">
        <v>68970</v>
      </c>
      <c r="F42" s="49" t="n">
        <f>E42/C42</f>
        <v>0.744953177149153</v>
      </c>
      <c r="G42" s="47" t="n">
        <v>12560</v>
      </c>
      <c r="H42" s="49" t="n">
        <f>G42/C42</f>
        <v>0.135662054588855</v>
      </c>
      <c r="I42" s="47" t="n">
        <v>429</v>
      </c>
      <c r="J42" s="49" t="n">
        <f>I42/C42</f>
        <v>0.0046336800492531</v>
      </c>
      <c r="K42" s="47" t="n">
        <v>1293</v>
      </c>
      <c r="L42" s="49" t="n">
        <f>K42/C42</f>
        <v>0.0139658468617349</v>
      </c>
      <c r="M42" s="47" t="n">
        <v>32</v>
      </c>
      <c r="N42" s="49" t="n">
        <f>M42/C42</f>
        <v>0.000345635807869695</v>
      </c>
      <c r="O42" s="47" t="n">
        <v>2138</v>
      </c>
      <c r="P42" s="49" t="n">
        <f>O42/C42</f>
        <v>0.023092792413294</v>
      </c>
      <c r="Q42" s="47" t="n">
        <v>7161</v>
      </c>
      <c r="R42" s="49" t="n">
        <f>Q42/C42</f>
        <v>0.0773468131298403</v>
      </c>
      <c r="S42" s="47" t="n">
        <f>C42-E42</f>
        <v>23613</v>
      </c>
      <c r="T42" s="49" t="n">
        <f>S42/$C42</f>
        <v>0.255046822850847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</v>
      </c>
      <c r="E43" s="47" t="n">
        <v>81158</v>
      </c>
      <c r="F43" s="49" t="n">
        <f>E43/C43</f>
        <v>0.895408106974999</v>
      </c>
      <c r="G43" s="47" t="n">
        <v>2888</v>
      </c>
      <c r="H43" s="49" t="n">
        <f>G43/C43</f>
        <v>0.0318630155122576</v>
      </c>
      <c r="I43" s="47" t="n">
        <v>297</v>
      </c>
      <c r="J43" s="49" t="n">
        <f>I43/C43</f>
        <v>0.00327677133211236</v>
      </c>
      <c r="K43" s="47" t="n">
        <v>683</v>
      </c>
      <c r="L43" s="49" t="n">
        <f>K43/C43</f>
        <v>0.00753547077384761</v>
      </c>
      <c r="M43" s="47" t="n">
        <v>16</v>
      </c>
      <c r="N43" s="49" t="n">
        <f>M43/C43</f>
        <v>0.000176526401729959</v>
      </c>
      <c r="O43" s="47" t="n">
        <v>706</v>
      </c>
      <c r="P43" s="49" t="n">
        <f>O43/C43</f>
        <v>0.00778922747633443</v>
      </c>
      <c r="Q43" s="47" t="n">
        <v>4890</v>
      </c>
      <c r="R43" s="49" t="n">
        <f>Q43/C43</f>
        <v>0.0539508815287186</v>
      </c>
      <c r="S43" s="47" t="n">
        <f>C43-E43</f>
        <v>9480</v>
      </c>
      <c r="T43" s="49" t="n">
        <f>S43/$C43</f>
        <v>0.104591893025001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</v>
      </c>
      <c r="E44" s="47" t="n">
        <v>74928</v>
      </c>
      <c r="F44" s="49" t="n">
        <f>E44/C44</f>
        <v>0.823104217244675</v>
      </c>
      <c r="G44" s="47" t="n">
        <v>6727</v>
      </c>
      <c r="H44" s="49" t="n">
        <f>G44/C44</f>
        <v>0.0738979029121948</v>
      </c>
      <c r="I44" s="47" t="n">
        <v>153</v>
      </c>
      <c r="J44" s="49" t="n">
        <f>I44/C44</f>
        <v>0.00168074611945381</v>
      </c>
      <c r="K44" s="47" t="n">
        <v>3208</v>
      </c>
      <c r="L44" s="49" t="n">
        <f>K44/C44</f>
        <v>0.0352407421647571</v>
      </c>
      <c r="M44" s="47" t="n">
        <v>22</v>
      </c>
      <c r="N44" s="49" t="n">
        <f>M44/C44</f>
        <v>0.000241675912601202</v>
      </c>
      <c r="O44" s="47" t="n">
        <v>864</v>
      </c>
      <c r="P44" s="49" t="n">
        <f>O44/C44</f>
        <v>0.00949127220397447</v>
      </c>
      <c r="Q44" s="47" t="n">
        <v>5129</v>
      </c>
      <c r="R44" s="49" t="n">
        <f>Q44/C44</f>
        <v>0.0563434434423438</v>
      </c>
      <c r="S44" s="47" t="n">
        <f>C44-E44</f>
        <v>16103</v>
      </c>
      <c r="T44" s="49" t="n">
        <f>S44/$C44</f>
        <v>0.176895782755325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</v>
      </c>
      <c r="E45" s="47" t="n">
        <v>56810</v>
      </c>
      <c r="F45" s="49" t="n">
        <f>E45/C45</f>
        <v>0.621010056843026</v>
      </c>
      <c r="G45" s="47" t="n">
        <v>9289</v>
      </c>
      <c r="H45" s="49" t="n">
        <f>G45/C45</f>
        <v>0.101541320507215</v>
      </c>
      <c r="I45" s="47" t="n">
        <v>224</v>
      </c>
      <c r="J45" s="49" t="n">
        <f>I45/C45</f>
        <v>0.00244862264975951</v>
      </c>
      <c r="K45" s="47" t="n">
        <v>18498</v>
      </c>
      <c r="L45" s="49" t="n">
        <f>K45/C45</f>
        <v>0.20220813292523</v>
      </c>
      <c r="M45" s="47" t="n">
        <v>13</v>
      </c>
      <c r="N45" s="49" t="n">
        <f>M45/C45</f>
        <v>0.000142107564494972</v>
      </c>
      <c r="O45" s="47" t="n">
        <v>918</v>
      </c>
      <c r="P45" s="49" t="n">
        <f>O45/C45</f>
        <v>0.010034980323568</v>
      </c>
      <c r="Q45" s="47" t="n">
        <v>5728</v>
      </c>
      <c r="R45" s="49" t="n">
        <f>Q45/C45</f>
        <v>0.0626147791867075</v>
      </c>
      <c r="S45" s="47" t="n">
        <f>C45-E45</f>
        <v>34670</v>
      </c>
      <c r="T45" s="49" t="n">
        <f>S45/$C45</f>
        <v>0.378989943156974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</v>
      </c>
      <c r="E46" s="47" t="n">
        <v>79869</v>
      </c>
      <c r="F46" s="49" t="n">
        <f>E46/C46</f>
        <v>0.87722824475271</v>
      </c>
      <c r="G46" s="47" t="n">
        <v>2462</v>
      </c>
      <c r="H46" s="49" t="n">
        <f>G46/C46</f>
        <v>0.0270409788351071</v>
      </c>
      <c r="I46" s="47" t="n">
        <v>168</v>
      </c>
      <c r="J46" s="49" t="n">
        <f>I46/C46</f>
        <v>0.00184520083034037</v>
      </c>
      <c r="K46" s="47" t="n">
        <v>3342</v>
      </c>
      <c r="L46" s="49" t="n">
        <f>K46/C46</f>
        <v>0.0367063165178424</v>
      </c>
      <c r="M46" s="47" t="n">
        <v>15</v>
      </c>
      <c r="N46" s="49" t="n">
        <f>M46/C46</f>
        <v>0.000164750074137533</v>
      </c>
      <c r="O46" s="47" t="n">
        <v>773</v>
      </c>
      <c r="P46" s="49" t="n">
        <f>O46/C46</f>
        <v>0.00849012048722089</v>
      </c>
      <c r="Q46" s="47" t="n">
        <v>4418</v>
      </c>
      <c r="R46" s="49" t="n">
        <f>Q46/C46</f>
        <v>0.0485243885026415</v>
      </c>
      <c r="S46" s="47" t="n">
        <f>C46-E46</f>
        <v>11178</v>
      </c>
      <c r="T46" s="49" t="n">
        <f>S46/$C46</f>
        <v>0.12277175524729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</v>
      </c>
      <c r="E47" s="47" t="n">
        <v>84603</v>
      </c>
      <c r="F47" s="49" t="n">
        <f>E47/C47</f>
        <v>0.919218149025403</v>
      </c>
      <c r="G47" s="47" t="n">
        <v>659</v>
      </c>
      <c r="H47" s="49" t="n">
        <f>G47/C47</f>
        <v>0.00716008605141355</v>
      </c>
      <c r="I47" s="47" t="n">
        <v>273</v>
      </c>
      <c r="J47" s="49" t="n">
        <f>I47/C47</f>
        <v>0.00296616614876464</v>
      </c>
      <c r="K47" s="47" t="n">
        <v>913</v>
      </c>
      <c r="L47" s="49" t="n">
        <f>K47/C47</f>
        <v>0.00991981572828614</v>
      </c>
      <c r="M47" s="47" t="n">
        <v>33</v>
      </c>
      <c r="N47" s="49" t="n">
        <f>M47/C47</f>
        <v>0.000358547556444077</v>
      </c>
      <c r="O47" s="47" t="n">
        <v>640</v>
      </c>
      <c r="P47" s="49" t="n">
        <f>O47/C47</f>
        <v>0.0069536495795215</v>
      </c>
      <c r="Q47" s="47" t="n">
        <v>4917</v>
      </c>
      <c r="R47" s="49" t="n">
        <f>Q47/C47</f>
        <v>0.0534235859101675</v>
      </c>
      <c r="S47" s="47" t="n">
        <f>C47-E47</f>
        <v>7435</v>
      </c>
      <c r="T47" s="49" t="n">
        <f>S47/$C47</f>
        <v>0.0807818509745974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</row>
    <row r="48" ht="12.75">
      <c r="A48" s="9" t="n">
        <v>46</v>
      </c>
      <c r="B48" s="25"/>
      <c r="C48" s="47" t="n">
        <f>Overview!B48</f>
        <v>93016</v>
      </c>
      <c r="D48" s="49" t="n">
        <f>F48+H48+J48+L48+N48+P48+R48</f>
        <v>1</v>
      </c>
      <c r="E48" s="47" t="n">
        <v>81938</v>
      </c>
      <c r="F48" s="49" t="n">
        <f>E48/C48</f>
        <v>0.880902210372409</v>
      </c>
      <c r="G48" s="47" t="n">
        <v>1298</v>
      </c>
      <c r="H48" s="49" t="n">
        <f>G48/C48</f>
        <v>0.0139545884578997</v>
      </c>
      <c r="I48" s="47" t="n">
        <v>197</v>
      </c>
      <c r="J48" s="49" t="n">
        <f>I48/C48</f>
        <v>0.0021179151973854</v>
      </c>
      <c r="K48" s="47" t="n">
        <v>2370</v>
      </c>
      <c r="L48" s="49" t="n">
        <f>K48/C48</f>
        <v>0.0254794874000172</v>
      </c>
      <c r="M48" s="47" t="n">
        <v>23</v>
      </c>
      <c r="N48" s="49" t="n">
        <f>M48/C48</f>
        <v>0.000247269287004386</v>
      </c>
      <c r="O48" s="47" t="n">
        <v>1406</v>
      </c>
      <c r="P48" s="49" t="n">
        <f>O48/C48</f>
        <v>0.0151156790229638</v>
      </c>
      <c r="Q48" s="47" t="n">
        <v>5784</v>
      </c>
      <c r="R48" s="49" t="n">
        <f>Q48/C48</f>
        <v>0.0621828502623205</v>
      </c>
      <c r="S48" s="47" t="n">
        <f>C48-E48</f>
        <v>11078</v>
      </c>
      <c r="T48" s="49" t="n">
        <f>S48/$C48</f>
        <v>0.119097789627591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</v>
      </c>
      <c r="E49" s="47" t="n">
        <v>82920</v>
      </c>
      <c r="F49" s="49" t="n">
        <f>E49/C49</f>
        <v>0.892649528484692</v>
      </c>
      <c r="G49" s="47" t="n">
        <v>2178</v>
      </c>
      <c r="H49" s="49" t="n">
        <f>G49/C49</f>
        <v>0.0234465831287947</v>
      </c>
      <c r="I49" s="47" t="n">
        <v>335</v>
      </c>
      <c r="J49" s="49" t="n">
        <f>I49/C49</f>
        <v>0.00360633854368514</v>
      </c>
      <c r="K49" s="47" t="n">
        <v>347</v>
      </c>
      <c r="L49" s="49" t="n">
        <f>K49/C49</f>
        <v>0.00373552081987685</v>
      </c>
      <c r="M49" s="47" t="n">
        <v>52</v>
      </c>
      <c r="N49" s="49" t="n">
        <f>M49/C49</f>
        <v>0.000559789863497395</v>
      </c>
      <c r="O49" s="47" t="n">
        <v>1785</v>
      </c>
      <c r="P49" s="49" t="n">
        <f>O49/C49</f>
        <v>0.0192158635835163</v>
      </c>
      <c r="Q49" s="47" t="n">
        <v>5275</v>
      </c>
      <c r="R49" s="49" t="n">
        <f>Q49/C49</f>
        <v>0.0567863755759376</v>
      </c>
      <c r="S49" s="47" t="n">
        <f>C49-E49</f>
        <v>9972</v>
      </c>
      <c r="T49" s="49" t="n">
        <f>S49/$C49</f>
        <v>0.107350471515308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</v>
      </c>
      <c r="E50" s="47" t="n">
        <v>79737</v>
      </c>
      <c r="F50" s="49" t="n">
        <f>E50/C50</f>
        <v>0.875653415330551</v>
      </c>
      <c r="G50" s="47" t="n">
        <v>3583</v>
      </c>
      <c r="H50" s="49" t="n">
        <f>G50/C50</f>
        <v>0.0393476828464749</v>
      </c>
      <c r="I50" s="47" t="n">
        <v>433</v>
      </c>
      <c r="J50" s="49" t="n">
        <f>I50/C50</f>
        <v>0.00475510652317154</v>
      </c>
      <c r="K50" s="47" t="n">
        <v>566</v>
      </c>
      <c r="L50" s="49" t="n">
        <f>K50/C50</f>
        <v>0.00621568196793323</v>
      </c>
      <c r="M50" s="47" t="n">
        <v>13</v>
      </c>
      <c r="N50" s="49" t="n">
        <f>M50/C50</f>
        <v>0.00014276301339776</v>
      </c>
      <c r="O50" s="47" t="n">
        <v>914</v>
      </c>
      <c r="P50" s="49" t="n">
        <f>O50/C50</f>
        <v>0.0100373380188886</v>
      </c>
      <c r="Q50" s="47" t="n">
        <v>5814</v>
      </c>
      <c r="R50" s="49" t="n">
        <f>Q50/C50</f>
        <v>0.0638480122995827</v>
      </c>
      <c r="S50" s="47" t="n">
        <f>C50-E50</f>
        <v>11323</v>
      </c>
      <c r="T50" s="49" t="n">
        <f>S50/$C50</f>
        <v>0.124346584669449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</v>
      </c>
      <c r="E51" s="47" t="n">
        <v>86463</v>
      </c>
      <c r="F51" s="49" t="n">
        <f>E51/C51</f>
        <v>0.939314930091582</v>
      </c>
      <c r="G51" s="47" t="n">
        <v>323</v>
      </c>
      <c r="H51" s="49" t="n">
        <f>G51/C51</f>
        <v>0.00350900064096297</v>
      </c>
      <c r="I51" s="47" t="n">
        <v>312</v>
      </c>
      <c r="J51" s="49" t="n">
        <f>I51/C51</f>
        <v>0.00338949907114689</v>
      </c>
      <c r="K51" s="47" t="n">
        <v>271</v>
      </c>
      <c r="L51" s="49" t="n">
        <f>K51/C51</f>
        <v>0.00294408412910515</v>
      </c>
      <c r="M51" s="47" t="n">
        <v>19</v>
      </c>
      <c r="N51" s="49" t="n">
        <f>M51/C51</f>
        <v>0.000206411802409586</v>
      </c>
      <c r="O51" s="47" t="n">
        <v>912</v>
      </c>
      <c r="P51" s="49" t="n">
        <f>O51/C51</f>
        <v>0.00990776651566014</v>
      </c>
      <c r="Q51" s="47" t="n">
        <v>3749</v>
      </c>
      <c r="R51" s="49" t="n">
        <f>Q51/C51</f>
        <v>0.0407283077491336</v>
      </c>
      <c r="S51" s="47" t="n">
        <f>C51-E51</f>
        <v>5586</v>
      </c>
      <c r="T51" s="49" t="n">
        <f>S51/$C51</f>
        <v>0.0606850699084183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</v>
      </c>
      <c r="E52" s="47" t="n">
        <v>77464</v>
      </c>
      <c r="F52" s="49" t="n">
        <f>E52/C52</f>
        <v>0.837267617812365</v>
      </c>
      <c r="G52" s="47" t="n">
        <v>4335</v>
      </c>
      <c r="H52" s="49" t="n">
        <f>G52/C52</f>
        <v>0.0468547341115435</v>
      </c>
      <c r="I52" s="47" t="n">
        <v>2433</v>
      </c>
      <c r="J52" s="49" t="n">
        <f>I52/C52</f>
        <v>0.0262970168612192</v>
      </c>
      <c r="K52" s="47" t="n">
        <v>1269</v>
      </c>
      <c r="L52" s="49" t="n">
        <f>K52/C52</f>
        <v>0.013715953307393</v>
      </c>
      <c r="M52" s="47" t="n">
        <v>45</v>
      </c>
      <c r="N52" s="49" t="n">
        <f>M52/C52</f>
        <v>0.000486381322957198</v>
      </c>
      <c r="O52" s="47" t="n">
        <v>1639</v>
      </c>
      <c r="P52" s="49" t="n">
        <f>O52/C52</f>
        <v>0.0177150886294855</v>
      </c>
      <c r="Q52" s="47" t="n">
        <v>5335</v>
      </c>
      <c r="R52" s="49" t="n">
        <f>Q52/C52</f>
        <v>0.0576632079550368</v>
      </c>
      <c r="S52" s="47" t="n">
        <f>C52-E52</f>
        <v>15056</v>
      </c>
      <c r="T52" s="49" t="n">
        <f>S52/$C52</f>
        <v>0.162732382187635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</row>
    <row r="53" ht="12.75">
      <c r="A53" s="9" t="n">
        <v>51</v>
      </c>
      <c r="B53" s="25"/>
      <c r="C53" s="47" t="n">
        <f>Overview!B53</f>
        <v>93715</v>
      </c>
      <c r="D53" s="49" t="n">
        <f>F53+H53+J53+L53+N53+P53+R53</f>
        <v>1</v>
      </c>
      <c r="E53" s="47" t="n">
        <v>78401</v>
      </c>
      <c r="F53" s="49" t="n">
        <f>E53/C53</f>
        <v>0.836589660139786</v>
      </c>
      <c r="G53" s="47" t="n">
        <v>5986</v>
      </c>
      <c r="H53" s="49" t="n">
        <f>G53/C53</f>
        <v>0.0638745131515766</v>
      </c>
      <c r="I53" s="47" t="n">
        <v>372</v>
      </c>
      <c r="J53" s="49" t="n">
        <f>I53/C53</f>
        <v>0.00396948193992424</v>
      </c>
      <c r="K53" s="47" t="n">
        <v>1752</v>
      </c>
      <c r="L53" s="49" t="n">
        <f>K53/C53</f>
        <v>0.018694979458998</v>
      </c>
      <c r="M53" s="47" t="n">
        <v>31</v>
      </c>
      <c r="N53" s="49" t="n">
        <f>M53/C53</f>
        <v>0.000330790161660353</v>
      </c>
      <c r="O53" s="47" t="n">
        <v>961</v>
      </c>
      <c r="P53" s="49" t="n">
        <f>O53/C53</f>
        <v>0.0102544950114709</v>
      </c>
      <c r="Q53" s="47" t="n">
        <v>6212</v>
      </c>
      <c r="R53" s="49" t="n">
        <f>Q53/C53</f>
        <v>0.0662860801365843</v>
      </c>
      <c r="S53" s="47" t="n">
        <f>C53-E53</f>
        <v>15314</v>
      </c>
      <c r="T53" s="49" t="n">
        <f>S53/$C53</f>
        <v>0.163410339860214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</row>
    <row r="54" ht="12.75">
      <c r="A54" s="9" t="n">
        <v>52</v>
      </c>
      <c r="B54" s="25"/>
      <c r="C54" s="47" t="n">
        <f>Overview!B54</f>
        <v>92647</v>
      </c>
      <c r="D54" s="49" t="n">
        <f>F54+H54+J54+L54+N54+P54+R54</f>
        <v>1</v>
      </c>
      <c r="E54" s="47" t="n">
        <v>83864</v>
      </c>
      <c r="F54" s="49" t="n">
        <f>E54/C54</f>
        <v>0.905199304888448</v>
      </c>
      <c r="G54" s="47" t="n">
        <v>1800</v>
      </c>
      <c r="H54" s="49" t="n">
        <f>G54/C54</f>
        <v>0.0194285837641802</v>
      </c>
      <c r="I54" s="47" t="n">
        <v>400</v>
      </c>
      <c r="J54" s="49" t="n">
        <f>I54/C54</f>
        <v>0.0043174630587067</v>
      </c>
      <c r="K54" s="47" t="n">
        <v>450</v>
      </c>
      <c r="L54" s="49" t="n">
        <f>K54/C54</f>
        <v>0.00485714594104504</v>
      </c>
      <c r="M54" s="47" t="n">
        <v>7</v>
      </c>
      <c r="N54" s="49" t="n">
        <f>M54/C54</f>
        <v>7.55556035273673E-05</v>
      </c>
      <c r="O54" s="47" t="n">
        <v>768</v>
      </c>
      <c r="P54" s="49" t="n">
        <f>O54/C54</f>
        <v>0.00828952907271687</v>
      </c>
      <c r="Q54" s="47" t="n">
        <v>5358</v>
      </c>
      <c r="R54" s="49" t="n">
        <f>Q54/C54</f>
        <v>0.0578324176713763</v>
      </c>
      <c r="S54" s="47" t="n">
        <f>C54-E54</f>
        <v>8783</v>
      </c>
      <c r="T54" s="49" t="n">
        <f>S54/$C54</f>
        <v>0.0948006951115525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</row>
    <row r="55" ht="12.75">
      <c r="A55" s="9" t="n">
        <v>53</v>
      </c>
      <c r="B55" s="25"/>
      <c r="C55" s="47" t="n">
        <f>Overview!B55</f>
        <v>93193</v>
      </c>
      <c r="D55" s="49" t="n">
        <f>F55+H55+J55+L55+N55+P55+R55</f>
        <v>1</v>
      </c>
      <c r="E55" s="47" t="n">
        <v>80852</v>
      </c>
      <c r="F55" s="49" t="n">
        <f>E55/C55</f>
        <v>0.867575890893093</v>
      </c>
      <c r="G55" s="47" t="n">
        <v>2098</v>
      </c>
      <c r="H55" s="49" t="n">
        <f>G55/C55</f>
        <v>0.0225124204607642</v>
      </c>
      <c r="I55" s="47" t="n">
        <v>397</v>
      </c>
      <c r="J55" s="49" t="n">
        <f>I55/C55</f>
        <v>0.00425997660768513</v>
      </c>
      <c r="K55" s="47" t="n">
        <v>1756</v>
      </c>
      <c r="L55" s="49" t="n">
        <f>K55/C55</f>
        <v>0.0188426169347483</v>
      </c>
      <c r="M55" s="47" t="n">
        <v>75</v>
      </c>
      <c r="N55" s="49" t="n">
        <f>M55/C55</f>
        <v>0.000804781475003487</v>
      </c>
      <c r="O55" s="47" t="n">
        <v>1354</v>
      </c>
      <c r="P55" s="49" t="n">
        <f>O55/C55</f>
        <v>0.0145289882287296</v>
      </c>
      <c r="Q55" s="47" t="n">
        <v>6661</v>
      </c>
      <c r="R55" s="49" t="n">
        <f>Q55/C55</f>
        <v>0.0714753253999764</v>
      </c>
      <c r="S55" s="47" t="n">
        <f>C55-E55</f>
        <v>12341</v>
      </c>
      <c r="T55" s="49" t="n">
        <f>S55/$C55</f>
        <v>0.132424109106907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</v>
      </c>
      <c r="E56" s="47" t="n">
        <v>85806</v>
      </c>
      <c r="F56" s="49" t="n">
        <f>E56/C56</f>
        <v>0.921159420289855</v>
      </c>
      <c r="G56" s="47" t="n">
        <v>424</v>
      </c>
      <c r="H56" s="49" t="n">
        <f>G56/C56</f>
        <v>0.00455179817498658</v>
      </c>
      <c r="I56" s="47" t="n">
        <v>313</v>
      </c>
      <c r="J56" s="49" t="n">
        <f>I56/C56</f>
        <v>0.00336017176596887</v>
      </c>
      <c r="K56" s="47" t="n">
        <v>682</v>
      </c>
      <c r="L56" s="49" t="n">
        <f>K56/C56</f>
        <v>0.0073215244229737</v>
      </c>
      <c r="M56" s="47" t="n">
        <v>80</v>
      </c>
      <c r="N56" s="49" t="n">
        <f>M56/C56</f>
        <v>0.000858829844337091</v>
      </c>
      <c r="O56" s="47" t="n">
        <v>735</v>
      </c>
      <c r="P56" s="49" t="n">
        <f>O56/C56</f>
        <v>0.00789049919484702</v>
      </c>
      <c r="Q56" s="47" t="n">
        <v>5110</v>
      </c>
      <c r="R56" s="49" t="n">
        <f>Q56/C56</f>
        <v>0.0548577563070317</v>
      </c>
      <c r="S56" s="47" t="n">
        <f>C56-E56</f>
        <v>7344</v>
      </c>
      <c r="T56" s="49" t="n">
        <f>S56/$C56</f>
        <v>0.0788405797101449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</row>
    <row r="57" ht="12.75">
      <c r="A57" s="9" t="n">
        <v>55</v>
      </c>
      <c r="B57" s="25"/>
      <c r="C57" s="47" t="n">
        <f>Overview!B57</f>
        <v>91924</v>
      </c>
      <c r="D57" s="49" t="n">
        <f>F57+H57+J57+L57+N57+P57+R57</f>
        <v>1</v>
      </c>
      <c r="E57" s="47" t="n">
        <v>82384</v>
      </c>
      <c r="F57" s="49" t="n">
        <f>E57/C57</f>
        <v>0.896218615377921</v>
      </c>
      <c r="G57" s="47" t="n">
        <v>2363</v>
      </c>
      <c r="H57" s="49" t="n">
        <f>G57/C57</f>
        <v>0.0257060180148819</v>
      </c>
      <c r="I57" s="47" t="n">
        <v>279</v>
      </c>
      <c r="J57" s="49" t="n">
        <f>I57/C57</f>
        <v>0.00303511596536269</v>
      </c>
      <c r="K57" s="47" t="n">
        <v>789</v>
      </c>
      <c r="L57" s="49" t="n">
        <f>K57/C57</f>
        <v>0.00858317740742352</v>
      </c>
      <c r="M57" s="47" t="n">
        <v>26</v>
      </c>
      <c r="N57" s="49" t="n">
        <f>M57/C57</f>
        <v>0.000282842348026631</v>
      </c>
      <c r="O57" s="47" t="n">
        <v>638</v>
      </c>
      <c r="P57" s="49" t="n">
        <f>O57/C57</f>
        <v>0.00694051607849963</v>
      </c>
      <c r="Q57" s="47" t="n">
        <v>5445</v>
      </c>
      <c r="R57" s="49" t="n">
        <f>Q57/C57</f>
        <v>0.0592337148078848</v>
      </c>
      <c r="S57" s="47" t="n">
        <f>C57-E57</f>
        <v>9540</v>
      </c>
      <c r="T57" s="49" t="n">
        <f>S57/$C57</f>
        <v>0.103781384622079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</row>
    <row r="58" ht="12.75">
      <c r="A58" s="9" t="n">
        <v>56</v>
      </c>
      <c r="B58" s="25"/>
      <c r="C58" s="47" t="n">
        <f>Overview!B58</f>
        <v>91541</v>
      </c>
      <c r="D58" s="49" t="n">
        <f>F58+H58+J58+L58+N58+P58+R58</f>
        <v>0.999999999999999</v>
      </c>
      <c r="E58" s="47" t="n">
        <v>63036</v>
      </c>
      <c r="F58" s="49" t="n">
        <f>E58/C58</f>
        <v>0.688609475535552</v>
      </c>
      <c r="G58" s="47" t="n">
        <v>20432</v>
      </c>
      <c r="H58" s="49" t="n">
        <f>G58/C58</f>
        <v>0.22320053309446</v>
      </c>
      <c r="I58" s="47" t="n">
        <v>382</v>
      </c>
      <c r="J58" s="49" t="n">
        <f>I58/C58</f>
        <v>0.00417299352202838</v>
      </c>
      <c r="K58" s="47" t="n">
        <v>303</v>
      </c>
      <c r="L58" s="49" t="n">
        <f>K58/C58</f>
        <v>0.00330999224391256</v>
      </c>
      <c r="M58" s="47" t="n">
        <v>31</v>
      </c>
      <c r="N58" s="49" t="n">
        <f>M58/C58</f>
        <v>0.000338646071159371</v>
      </c>
      <c r="O58" s="47" t="n">
        <v>2141</v>
      </c>
      <c r="P58" s="49" t="n">
        <f>O58/C58</f>
        <v>0.0233884270436198</v>
      </c>
      <c r="Q58" s="47" t="n">
        <v>5216</v>
      </c>
      <c r="R58" s="49" t="n">
        <f>Q58/C58</f>
        <v>0.0569799324892671</v>
      </c>
      <c r="S58" s="47" t="n">
        <f>C58-E58</f>
        <v>28505</v>
      </c>
      <c r="T58" s="49" t="n">
        <f>S58/$C58</f>
        <v>0.311390524464448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</v>
      </c>
      <c r="E59" s="47" t="n">
        <v>84067</v>
      </c>
      <c r="F59" s="49" t="n">
        <f>E59/C59</f>
        <v>0.91080173347779</v>
      </c>
      <c r="G59" s="47" t="n">
        <v>1478</v>
      </c>
      <c r="H59" s="49" t="n">
        <f>G59/C59</f>
        <v>0.0160130010834236</v>
      </c>
      <c r="I59" s="47" t="n">
        <v>394</v>
      </c>
      <c r="J59" s="49" t="n">
        <f>I59/C59</f>
        <v>0.00426868905742145</v>
      </c>
      <c r="K59" s="47" t="n">
        <v>478</v>
      </c>
      <c r="L59" s="49" t="n">
        <f>K59/C59</f>
        <v>0.00517876489707476</v>
      </c>
      <c r="M59" s="47" t="n">
        <v>10</v>
      </c>
      <c r="N59" s="49" t="n">
        <f>M59/C59</f>
        <v>0.000108342361863489</v>
      </c>
      <c r="O59" s="47" t="n">
        <v>1032</v>
      </c>
      <c r="P59" s="49" t="n">
        <f>O59/C59</f>
        <v>0.011180931744312</v>
      </c>
      <c r="Q59" s="47" t="n">
        <v>4841</v>
      </c>
      <c r="R59" s="49" t="n">
        <f>Q59/C59</f>
        <v>0.0524485373781148</v>
      </c>
      <c r="S59" s="47" t="n">
        <f>C59-E59</f>
        <v>8233</v>
      </c>
      <c r="T59" s="49" t="n">
        <f>S59/$C59</f>
        <v>0.0891982665222102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</v>
      </c>
      <c r="E60" s="47" t="n">
        <v>84857</v>
      </c>
      <c r="F60" s="49" t="n">
        <f>E60/C60</f>
        <v>0.921677455793544</v>
      </c>
      <c r="G60" s="47" t="n">
        <v>495</v>
      </c>
      <c r="H60" s="49" t="n">
        <f>G60/C60</f>
        <v>0.00537646087674328</v>
      </c>
      <c r="I60" s="47" t="n">
        <v>384</v>
      </c>
      <c r="J60" s="49" t="n">
        <f>I60/C60</f>
        <v>0.00417083025589781</v>
      </c>
      <c r="K60" s="47" t="n">
        <v>456</v>
      </c>
      <c r="L60" s="49" t="n">
        <f>K60/C60</f>
        <v>0.00495286092887866</v>
      </c>
      <c r="M60" s="47" t="n">
        <v>27</v>
      </c>
      <c r="N60" s="49" t="n">
        <f>M60/C60</f>
        <v>0.000293261502367815</v>
      </c>
      <c r="O60" s="47" t="n">
        <v>713</v>
      </c>
      <c r="P60" s="49" t="n">
        <f>O60/C60</f>
        <v>0.00774427596993527</v>
      </c>
      <c r="Q60" s="47" t="n">
        <v>5136</v>
      </c>
      <c r="R60" s="49" t="n">
        <f>Q60/C60</f>
        <v>0.0557848546726333</v>
      </c>
      <c r="S60" s="47" t="n">
        <f>C60-E60</f>
        <v>7211</v>
      </c>
      <c r="T60" s="49" t="n">
        <f>S60/$C60</f>
        <v>0.0783225442064561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</row>
    <row r="61" ht="12.75">
      <c r="A61" s="9" t="n">
        <v>59</v>
      </c>
      <c r="B61" s="25"/>
      <c r="C61" s="47" t="n">
        <f>Overview!B61</f>
        <v>89584</v>
      </c>
      <c r="D61" s="49" t="n">
        <f>F61+H61+J61+L61+N61+P61+R61</f>
        <v>1</v>
      </c>
      <c r="E61" s="47" t="n">
        <v>83933</v>
      </c>
      <c r="F61" s="49" t="n">
        <f>E61/C61</f>
        <v>0.936919539203429</v>
      </c>
      <c r="G61" s="47" t="n">
        <v>359</v>
      </c>
      <c r="H61" s="49" t="n">
        <f>G61/C61</f>
        <v>0.0040074120378639</v>
      </c>
      <c r="I61" s="47" t="n">
        <v>512</v>
      </c>
      <c r="J61" s="49" t="n">
        <f>I61/C61</f>
        <v>0.00571530630469727</v>
      </c>
      <c r="K61" s="47" t="n">
        <v>337</v>
      </c>
      <c r="L61" s="49" t="n">
        <f>K61/C61</f>
        <v>0.00376183247008394</v>
      </c>
      <c r="M61" s="47" t="n">
        <v>17</v>
      </c>
      <c r="N61" s="49" t="n">
        <f>M61/C61</f>
        <v>0.000189766029648151</v>
      </c>
      <c r="O61" s="47" t="n">
        <v>567</v>
      </c>
      <c r="P61" s="49" t="n">
        <f>O61/C61</f>
        <v>0.00632925522414717</v>
      </c>
      <c r="Q61" s="47" t="n">
        <v>3859</v>
      </c>
      <c r="R61" s="49" t="n">
        <f>Q61/C61</f>
        <v>0.0430768887301304</v>
      </c>
      <c r="S61" s="47" t="n">
        <f>C61-E61</f>
        <v>5651</v>
      </c>
      <c r="T61" s="49" t="n">
        <f>S61/$C61</f>
        <v>0.0630804607965708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</v>
      </c>
      <c r="E62" s="47" t="n">
        <v>70492</v>
      </c>
      <c r="F62" s="49" t="n">
        <f>E62/C62</f>
        <v>0.769580121836721</v>
      </c>
      <c r="G62" s="47" t="n">
        <v>9065</v>
      </c>
      <c r="H62" s="49" t="n">
        <f>G62/C62</f>
        <v>0.0989650429048669</v>
      </c>
      <c r="I62" s="47" t="n">
        <v>354</v>
      </c>
      <c r="J62" s="49" t="n">
        <f>I62/C62</f>
        <v>0.00386471320334505</v>
      </c>
      <c r="K62" s="47" t="n">
        <v>3092</v>
      </c>
      <c r="L62" s="49" t="n">
        <f>K62/C62</f>
        <v>0.0337561955501212</v>
      </c>
      <c r="M62" s="47" t="n">
        <v>14</v>
      </c>
      <c r="N62" s="49" t="n">
        <f>M62/C62</f>
        <v>0.000152841765104042</v>
      </c>
      <c r="O62" s="47" t="n">
        <v>1491</v>
      </c>
      <c r="P62" s="49" t="n">
        <f>O62/C62</f>
        <v>0.0162776479835804</v>
      </c>
      <c r="Q62" s="47" t="n">
        <v>7090</v>
      </c>
      <c r="R62" s="49" t="n">
        <f>Q62/C62</f>
        <v>0.0774034367562611</v>
      </c>
      <c r="S62" s="47" t="n">
        <f>C62-E62</f>
        <v>21106</v>
      </c>
      <c r="T62" s="49" t="n">
        <f>S62/$C62</f>
        <v>0.230419878163279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</v>
      </c>
      <c r="E63" s="47" t="n">
        <v>81695</v>
      </c>
      <c r="F63" s="49" t="n">
        <f>E63/C63</f>
        <v>0.888713625237966</v>
      </c>
      <c r="G63" s="47" t="n">
        <v>2464</v>
      </c>
      <c r="H63" s="49" t="n">
        <f>G63/C63</f>
        <v>0.0268044601577373</v>
      </c>
      <c r="I63" s="47" t="n">
        <v>329</v>
      </c>
      <c r="J63" s="49" t="n">
        <f>I63/C63</f>
        <v>0.00357900462333424</v>
      </c>
      <c r="K63" s="47" t="n">
        <v>593</v>
      </c>
      <c r="L63" s="49" t="n">
        <f>K63/C63</f>
        <v>0.00645091106880609</v>
      </c>
      <c r="M63" s="47" t="n">
        <v>19</v>
      </c>
      <c r="N63" s="49" t="n">
        <f>M63/C63</f>
        <v>0.000206690236605929</v>
      </c>
      <c r="O63" s="47" t="n">
        <v>1070</v>
      </c>
      <c r="P63" s="49" t="n">
        <f>O63/C63</f>
        <v>0.0116399238509655</v>
      </c>
      <c r="Q63" s="47" t="n">
        <v>5755</v>
      </c>
      <c r="R63" s="49" t="n">
        <f>Q63/C63</f>
        <v>0.0626053848245853</v>
      </c>
      <c r="S63" s="47" t="n">
        <f>C63-E63</f>
        <v>10230</v>
      </c>
      <c r="T63" s="49" t="n">
        <f>S63/$C63</f>
        <v>0.111286374762034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</row>
    <row r="64" ht="12.75">
      <c r="A64" s="9" t="n">
        <v>62</v>
      </c>
      <c r="B64" s="25"/>
      <c r="C64" s="47" t="n">
        <f>Overview!B64</f>
        <v>93906</v>
      </c>
      <c r="D64" s="49" t="n">
        <f>F64+H64+J64+L64+N64+P64+R64</f>
        <v>0.999999999999999</v>
      </c>
      <c r="E64" s="47" t="n">
        <v>81464</v>
      </c>
      <c r="F64" s="49" t="n">
        <f>E64/C64</f>
        <v>0.867505803676016</v>
      </c>
      <c r="G64" s="47" t="n">
        <v>2588</v>
      </c>
      <c r="H64" s="49" t="n">
        <f>G64/C64</f>
        <v>0.027559474367985</v>
      </c>
      <c r="I64" s="47" t="n">
        <v>482</v>
      </c>
      <c r="J64" s="49" t="n">
        <f>I64/C64</f>
        <v>0.00513279236683492</v>
      </c>
      <c r="K64" s="47" t="n">
        <v>478</v>
      </c>
      <c r="L64" s="49" t="n">
        <f>K64/C64</f>
        <v>0.00509019657955828</v>
      </c>
      <c r="M64" s="47" t="n">
        <v>17</v>
      </c>
      <c r="N64" s="49" t="n">
        <f>M64/C64</f>
        <v>0.000181032095925713</v>
      </c>
      <c r="O64" s="47" t="n">
        <v>2177</v>
      </c>
      <c r="P64" s="49" t="n">
        <f>O64/C64</f>
        <v>0.0231827572253104</v>
      </c>
      <c r="Q64" s="47" t="n">
        <v>6700</v>
      </c>
      <c r="R64" s="49" t="n">
        <f>Q64/C64</f>
        <v>0.0713479436883692</v>
      </c>
      <c r="S64" s="47" t="n">
        <f>C64-E64</f>
        <v>12442</v>
      </c>
      <c r="T64" s="49" t="n">
        <f>S64/$C64</f>
        <v>0.132494196323984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</row>
    <row r="65" ht="12.75">
      <c r="A65" s="9" t="n">
        <v>63</v>
      </c>
      <c r="B65" s="25"/>
      <c r="C65" s="47" t="n">
        <f>Overview!B65</f>
        <v>93023</v>
      </c>
      <c r="D65" s="49" t="n">
        <f>F65+H65+J65+L65+N65+P65+R65</f>
        <v>1</v>
      </c>
      <c r="E65" s="47" t="n">
        <v>84457</v>
      </c>
      <c r="F65" s="49" t="n">
        <f>E65/C65</f>
        <v>0.907915246766929</v>
      </c>
      <c r="G65" s="47" t="n">
        <v>1384</v>
      </c>
      <c r="H65" s="49" t="n">
        <f>G65/C65</f>
        <v>0.0148780409146125</v>
      </c>
      <c r="I65" s="47" t="n">
        <v>366</v>
      </c>
      <c r="J65" s="49" t="n">
        <f>I65/C65</f>
        <v>0.00393451081990475</v>
      </c>
      <c r="K65" s="47" t="n">
        <v>456</v>
      </c>
      <c r="L65" s="49" t="n">
        <f>K65/C65</f>
        <v>0.00490201348053707</v>
      </c>
      <c r="M65" s="47" t="n">
        <v>16</v>
      </c>
      <c r="N65" s="49" t="n">
        <f>M65/C65</f>
        <v>0.000172000473001301</v>
      </c>
      <c r="O65" s="47" t="n">
        <v>1515</v>
      </c>
      <c r="P65" s="49" t="n">
        <f>O65/C65</f>
        <v>0.0162862947873107</v>
      </c>
      <c r="Q65" s="47" t="n">
        <v>4829</v>
      </c>
      <c r="R65" s="49" t="n">
        <f>Q65/C65</f>
        <v>0.0519118927577051</v>
      </c>
      <c r="S65" s="47" t="n">
        <f>C65-E65</f>
        <v>8566</v>
      </c>
      <c r="T65" s="49" t="n">
        <f>S65/$C65</f>
        <v>0.0920847532330714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</v>
      </c>
      <c r="E66" s="47" t="n">
        <v>78837</v>
      </c>
      <c r="F66" s="49" t="n">
        <f>E66/C66</f>
        <v>0.85500943539466</v>
      </c>
      <c r="G66" s="47" t="n">
        <v>2532</v>
      </c>
      <c r="H66" s="49" t="n">
        <f>G66/C66</f>
        <v>0.0274602520443355</v>
      </c>
      <c r="I66" s="47" t="n">
        <v>575</v>
      </c>
      <c r="J66" s="49" t="n">
        <f>I66/C66</f>
        <v>0.00623603670043164</v>
      </c>
      <c r="K66" s="47" t="n">
        <v>629</v>
      </c>
      <c r="L66" s="49" t="n">
        <f>K66/C66</f>
        <v>0.00682168188621131</v>
      </c>
      <c r="M66" s="47" t="n">
        <v>13</v>
      </c>
      <c r="N66" s="49" t="n">
        <f>M66/C66</f>
        <v>0.000140988655835846</v>
      </c>
      <c r="O66" s="47" t="n">
        <v>3625</v>
      </c>
      <c r="P66" s="49" t="n">
        <f>O66/C66</f>
        <v>0.0393141444157647</v>
      </c>
      <c r="Q66" s="47" t="n">
        <v>5995</v>
      </c>
      <c r="R66" s="49" t="n">
        <f>Q66/C66</f>
        <v>0.0650174609027612</v>
      </c>
      <c r="S66" s="47" t="n">
        <f>C66-E66</f>
        <v>13369</v>
      </c>
      <c r="T66" s="49" t="n">
        <f>S66/$C66</f>
        <v>0.14499056460534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F67+H67+J67+L67+N67+P67+R67</f>
        <v>1</v>
      </c>
      <c r="E67" s="47" t="n">
        <v>68856</v>
      </c>
      <c r="F67" s="49" t="n">
        <f>E67/C67</f>
        <v>0.740562283550948</v>
      </c>
      <c r="G67" s="47" t="n">
        <v>15158</v>
      </c>
      <c r="H67" s="49" t="n">
        <f>G67/C67</f>
        <v>0.16302781303104</v>
      </c>
      <c r="I67" s="47" t="n">
        <v>345</v>
      </c>
      <c r="J67" s="49" t="n">
        <f>I67/C67</f>
        <v>0.00371055518509755</v>
      </c>
      <c r="K67" s="47" t="n">
        <v>1195</v>
      </c>
      <c r="L67" s="49" t="n">
        <f>K67/C67</f>
        <v>0.0128525027425843</v>
      </c>
      <c r="M67" s="47" t="n">
        <v>16</v>
      </c>
      <c r="N67" s="49" t="n">
        <f>M67/C67</f>
        <v>0.000172083718729162</v>
      </c>
      <c r="O67" s="47" t="n">
        <v>1064</v>
      </c>
      <c r="P67" s="49" t="n">
        <f>O67/C67</f>
        <v>0.0114435672954893</v>
      </c>
      <c r="Q67" s="47" t="n">
        <v>6344</v>
      </c>
      <c r="R67" s="49" t="n">
        <f>Q67/C67</f>
        <v>0.0682311944761126</v>
      </c>
      <c r="S67" s="47" t="n">
        <f>C67-E67</f>
        <v>24122</v>
      </c>
      <c r="T67" s="49" t="n">
        <f>S67/$C67</f>
        <v>0.259437716449052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F68+H68+J68+L68+N68+P68+R68</f>
        <v>1</v>
      </c>
      <c r="E68" s="47" t="n">
        <v>76784</v>
      </c>
      <c r="F68" s="49" t="n">
        <f>E68/C68</f>
        <v>0.840989244485334</v>
      </c>
      <c r="G68" s="47" t="n">
        <v>2909</v>
      </c>
      <c r="H68" s="49" t="n">
        <f>G68/C68</f>
        <v>0.0318612954809314</v>
      </c>
      <c r="I68" s="47" t="n">
        <v>238</v>
      </c>
      <c r="J68" s="49" t="n">
        <f>I68/C68</f>
        <v>0.00260673369696173</v>
      </c>
      <c r="K68" s="47" t="n">
        <v>3615</v>
      </c>
      <c r="L68" s="49" t="n">
        <f>K68/C68</f>
        <v>0.0395938752710784</v>
      </c>
      <c r="M68" s="47" t="n">
        <v>38</v>
      </c>
      <c r="N68" s="49" t="n">
        <f>M68/C68</f>
        <v>0.000416201178506495</v>
      </c>
      <c r="O68" s="47" t="n">
        <v>1051</v>
      </c>
      <c r="P68" s="49" t="n">
        <f>O68/C68</f>
        <v>0.0115112483844823</v>
      </c>
      <c r="Q68" s="47" t="n">
        <v>6667</v>
      </c>
      <c r="R68" s="49" t="n">
        <f>Q68/C68</f>
        <v>0.0730214015027053</v>
      </c>
      <c r="S68" s="47" t="n">
        <f>C68-E68</f>
        <v>14518</v>
      </c>
      <c r="T68" s="49" t="n">
        <f>S68/$C68</f>
        <v>0.159010755514666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F69+H69+J69+L69+N69+P69+R69</f>
        <v>1</v>
      </c>
      <c r="E69" s="47" t="n">
        <v>50395</v>
      </c>
      <c r="F69" s="49" t="n">
        <f>E69/C69</f>
        <v>0.547224514615819</v>
      </c>
      <c r="G69" s="47" t="n">
        <v>26334</v>
      </c>
      <c r="H69" s="49" t="n">
        <f>G69/C69</f>
        <v>0.285953177257525</v>
      </c>
      <c r="I69" s="47" t="n">
        <v>430</v>
      </c>
      <c r="J69" s="49" t="n">
        <f>I69/C69</f>
        <v>0.00466924379967858</v>
      </c>
      <c r="K69" s="47" t="n">
        <v>3423</v>
      </c>
      <c r="L69" s="49" t="n">
        <f>K69/C69</f>
        <v>0.0371693523867437</v>
      </c>
      <c r="M69" s="47" t="n">
        <v>69</v>
      </c>
      <c r="N69" s="49" t="n">
        <f>M69/C69</f>
        <v>0.000749250749250749</v>
      </c>
      <c r="O69" s="47" t="n">
        <v>3060</v>
      </c>
      <c r="P69" s="49" t="n">
        <f>O69/C69</f>
        <v>0.0332276419232941</v>
      </c>
      <c r="Q69" s="47" t="n">
        <v>8381</v>
      </c>
      <c r="R69" s="49" t="n">
        <f>Q69/C69</f>
        <v>0.0910068192676888</v>
      </c>
      <c r="S69" s="47" t="n">
        <f>C69-E69</f>
        <v>41697</v>
      </c>
      <c r="T69" s="49" t="n">
        <f>S69/$C69</f>
        <v>0.452775485384181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F70+H70+J70+L70+N70+P70+R70</f>
        <v>1</v>
      </c>
      <c r="E70" s="47" t="n">
        <v>64685</v>
      </c>
      <c r="F70" s="49" t="n">
        <f>E70/C70</f>
        <v>0.697562816779899</v>
      </c>
      <c r="G70" s="47" t="n">
        <v>7468</v>
      </c>
      <c r="H70" s="49" t="n">
        <f>G70/C70</f>
        <v>0.0805348862288364</v>
      </c>
      <c r="I70" s="47" t="n">
        <v>295</v>
      </c>
      <c r="J70" s="49" t="n">
        <f>I70/C70</f>
        <v>0.00318127898199073</v>
      </c>
      <c r="K70" s="47" t="n">
        <v>10706</v>
      </c>
      <c r="L70" s="49" t="n">
        <f>K70/C70</f>
        <v>0.115453467054891</v>
      </c>
      <c r="M70" s="47" t="n">
        <v>48</v>
      </c>
      <c r="N70" s="49" t="n">
        <f>M70/C70</f>
        <v>0.000517631834357813</v>
      </c>
      <c r="O70" s="47" t="n">
        <v>1978</v>
      </c>
      <c r="P70" s="49" t="n">
        <f>O70/C70</f>
        <v>0.0213307451741615</v>
      </c>
      <c r="Q70" s="47" t="n">
        <v>7550</v>
      </c>
      <c r="R70" s="49" t="n">
        <f>Q70/C70</f>
        <v>0.0814191739458643</v>
      </c>
      <c r="S70" s="47" t="n">
        <f>C70-E70</f>
        <v>28045</v>
      </c>
      <c r="T70" s="49" t="n">
        <f>S70/$C70</f>
        <v>0.302437183220101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</row>
    <row r="71" ht="12.75">
      <c r="A71" s="9" t="n">
        <v>69</v>
      </c>
      <c r="B71" s="25"/>
      <c r="C71" s="47" t="n">
        <f>Overview!B71</f>
        <v>91482</v>
      </c>
      <c r="D71" s="49" t="n">
        <f>F71+H71+J71+L71+N71+P71+R71</f>
        <v>1</v>
      </c>
      <c r="E71" s="47" t="n">
        <v>65368</v>
      </c>
      <c r="F71" s="49" t="n">
        <f>E71/C71</f>
        <v>0.714544937801972</v>
      </c>
      <c r="G71" s="47" t="n">
        <v>3759</v>
      </c>
      <c r="H71" s="49" t="n">
        <f>G71/C71</f>
        <v>0.0410900505017381</v>
      </c>
      <c r="I71" s="47" t="n">
        <v>190</v>
      </c>
      <c r="J71" s="49" t="n">
        <f>I71/C71</f>
        <v>0.00207691130495617</v>
      </c>
      <c r="K71" s="47" t="n">
        <v>14845</v>
      </c>
      <c r="L71" s="49" t="n">
        <f>K71/C71</f>
        <v>0.162272359589865</v>
      </c>
      <c r="M71" s="47" t="n">
        <v>53</v>
      </c>
      <c r="N71" s="49" t="n">
        <f>M71/C71</f>
        <v>0.000579348942961457</v>
      </c>
      <c r="O71" s="47" t="n">
        <v>1228</v>
      </c>
      <c r="P71" s="49" t="n">
        <f>O71/C71</f>
        <v>0.0134234056972956</v>
      </c>
      <c r="Q71" s="47" t="n">
        <v>6039</v>
      </c>
      <c r="R71" s="49" t="n">
        <f>Q71/C71</f>
        <v>0.066012986161212</v>
      </c>
      <c r="S71" s="47" t="n">
        <f>C71-E71</f>
        <v>26114</v>
      </c>
      <c r="T71" s="49" t="n">
        <f>S71/$C71</f>
        <v>0.285455062198028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F72+H72+J72+L72+N72+P72+R72</f>
        <v>0.999999999999999</v>
      </c>
      <c r="E72" s="47" t="n">
        <v>70025</v>
      </c>
      <c r="F72" s="49" t="n">
        <f>E72/C72</f>
        <v>0.769158950363023</v>
      </c>
      <c r="G72" s="47" t="n">
        <v>11359</v>
      </c>
      <c r="H72" s="49" t="n">
        <f>G72/C72</f>
        <v>0.124767961687591</v>
      </c>
      <c r="I72" s="47" t="n">
        <v>419</v>
      </c>
      <c r="J72" s="49" t="n">
        <f>I72/C72</f>
        <v>0.00460232203073341</v>
      </c>
      <c r="K72" s="47" t="n">
        <v>1165</v>
      </c>
      <c r="L72" s="49" t="n">
        <f>K72/C72</f>
        <v>0.0127964323766215</v>
      </c>
      <c r="M72" s="47" t="n">
        <v>11</v>
      </c>
      <c r="N72" s="49" t="n">
        <f>M72/C72</f>
        <v>0.000120824683384409</v>
      </c>
      <c r="O72" s="47" t="n">
        <v>1354</v>
      </c>
      <c r="P72" s="49" t="n">
        <f>O72/C72</f>
        <v>0.0148724201184082</v>
      </c>
      <c r="Q72" s="47" t="n">
        <v>6708</v>
      </c>
      <c r="R72" s="49" t="n">
        <f>Q72/C72</f>
        <v>0.0736810887402379</v>
      </c>
      <c r="S72" s="47" t="n">
        <f>C72-E72</f>
        <v>21016</v>
      </c>
      <c r="T72" s="49" t="n">
        <f>S72/$C72</f>
        <v>0.230841049636977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</row>
    <row r="73" ht="12.75">
      <c r="A73" s="9" t="n">
        <v>71</v>
      </c>
      <c r="B73" s="25"/>
      <c r="C73" s="47" t="n">
        <f>Overview!B73</f>
        <v>93056</v>
      </c>
      <c r="D73" s="49" t="n">
        <f>F73+H73+J73+L73+N73+P73+R73</f>
        <v>1</v>
      </c>
      <c r="E73" s="47" t="n">
        <v>85029</v>
      </c>
      <c r="F73" s="49" t="n">
        <f>E73/C73</f>
        <v>0.913740113480055</v>
      </c>
      <c r="G73" s="47" t="n">
        <v>1355</v>
      </c>
      <c r="H73" s="49" t="n">
        <f>G73/C73</f>
        <v>0.0145611244841816</v>
      </c>
      <c r="I73" s="47" t="n">
        <v>389</v>
      </c>
      <c r="J73" s="49" t="n">
        <f>I73/C73</f>
        <v>0.00418027854195323</v>
      </c>
      <c r="K73" s="47" t="n">
        <v>490</v>
      </c>
      <c r="L73" s="49" t="n">
        <f>K73/C73</f>
        <v>0.00526564649243466</v>
      </c>
      <c r="M73" s="47" t="n">
        <v>14</v>
      </c>
      <c r="N73" s="49" t="n">
        <f>M73/C73</f>
        <v>0.00015044704264099</v>
      </c>
      <c r="O73" s="47" t="n">
        <v>788</v>
      </c>
      <c r="P73" s="49" t="n">
        <f>O73/C73</f>
        <v>0.00846801925722146</v>
      </c>
      <c r="Q73" s="47" t="n">
        <v>4991</v>
      </c>
      <c r="R73" s="49" t="n">
        <f>Q73/C73</f>
        <v>0.0536343707015131</v>
      </c>
      <c r="S73" s="47" t="n">
        <f>C73-E73</f>
        <v>8027</v>
      </c>
      <c r="T73" s="49" t="n">
        <f>S73/$C73</f>
        <v>0.086259886519945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</row>
    <row r="74" ht="12.75">
      <c r="A74" s="9" t="n">
        <v>72</v>
      </c>
      <c r="B74" s="25"/>
      <c r="C74" s="47" t="n">
        <f>Overview!B74</f>
        <v>90186</v>
      </c>
      <c r="D74" s="49" t="n">
        <f>F74+H74+J74+L74+N74+P74+R74</f>
        <v>1</v>
      </c>
      <c r="E74" s="47" t="n">
        <v>79449</v>
      </c>
      <c r="F74" s="49" t="n">
        <f>E74/C74</f>
        <v>0.880946044840663</v>
      </c>
      <c r="G74" s="47" t="n">
        <v>2824</v>
      </c>
      <c r="H74" s="49" t="n">
        <f>G74/C74</f>
        <v>0.0313130641119464</v>
      </c>
      <c r="I74" s="47" t="n">
        <v>447</v>
      </c>
      <c r="J74" s="49" t="n">
        <f>I74/C74</f>
        <v>0.00495642339165724</v>
      </c>
      <c r="K74" s="47" t="n">
        <v>934</v>
      </c>
      <c r="L74" s="49" t="n">
        <f>K74/C74</f>
        <v>0.010356374603597</v>
      </c>
      <c r="M74" s="47" t="n">
        <v>27</v>
      </c>
      <c r="N74" s="49" t="n">
        <f>M74/C74</f>
        <v>0.000299381278690706</v>
      </c>
      <c r="O74" s="47" t="n">
        <v>1036</v>
      </c>
      <c r="P74" s="49" t="n">
        <f>O74/C74</f>
        <v>0.0114873705453175</v>
      </c>
      <c r="Q74" s="47" t="n">
        <v>5469</v>
      </c>
      <c r="R74" s="49" t="n">
        <f>Q74/C74</f>
        <v>0.0606413412281285</v>
      </c>
      <c r="S74" s="47" t="n">
        <f>C74-E74</f>
        <v>10737</v>
      </c>
      <c r="T74" s="49" t="n">
        <f>S74/$C74</f>
        <v>0.119053955159337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</row>
    <row r="75" ht="12.75">
      <c r="A75" s="9" t="n">
        <v>73</v>
      </c>
      <c r="B75" s="25"/>
      <c r="C75" s="47" t="n">
        <f>Overview!B75</f>
        <v>93633</v>
      </c>
      <c r="D75" s="49" t="n">
        <f>F75+H75+J75+L75+N75+P75+R75</f>
        <v>1</v>
      </c>
      <c r="E75" s="47" t="n">
        <v>57737</v>
      </c>
      <c r="F75" s="49" t="n">
        <f>E75/C75</f>
        <v>0.616630888682409</v>
      </c>
      <c r="G75" s="47" t="n">
        <v>20906</v>
      </c>
      <c r="H75" s="49" t="n">
        <f>G75/C75</f>
        <v>0.223275981758568</v>
      </c>
      <c r="I75" s="47" t="n">
        <v>618</v>
      </c>
      <c r="J75" s="49" t="n">
        <f>I75/C75</f>
        <v>0.00660023709589568</v>
      </c>
      <c r="K75" s="47" t="n">
        <v>2056</v>
      </c>
      <c r="L75" s="49" t="n">
        <f>K75/C75</f>
        <v>0.0219580703384491</v>
      </c>
      <c r="M75" s="47" t="n">
        <v>39</v>
      </c>
      <c r="N75" s="49" t="n">
        <f>M75/C75</f>
        <v>0.000416519816731281</v>
      </c>
      <c r="O75" s="47" t="n">
        <v>3983</v>
      </c>
      <c r="P75" s="49" t="n">
        <f>O75/C75</f>
        <v>0.0425384212830946</v>
      </c>
      <c r="Q75" s="47" t="n">
        <v>8294</v>
      </c>
      <c r="R75" s="49" t="n">
        <f>Q75/C75</f>
        <v>0.0885798810248524</v>
      </c>
      <c r="S75" s="47" t="n">
        <f>C75-E75</f>
        <v>35896</v>
      </c>
      <c r="T75" s="49" t="n">
        <f>S75/$C75</f>
        <v>0.383369111317591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0.999999999999999</v>
      </c>
      <c r="E76" s="47" t="n">
        <v>62405</v>
      </c>
      <c r="F76" s="49" t="n">
        <f>E76/C76</f>
        <v>0.693643224737959</v>
      </c>
      <c r="G76" s="47" t="n">
        <v>13806</v>
      </c>
      <c r="H76" s="49" t="n">
        <f>G76/C76</f>
        <v>0.153456267298009</v>
      </c>
      <c r="I76" s="47" t="n">
        <v>600</v>
      </c>
      <c r="J76" s="49" t="n">
        <f>I76/C76</f>
        <v>0.00666911200773617</v>
      </c>
      <c r="K76" s="47" t="n">
        <v>3404</v>
      </c>
      <c r="L76" s="49" t="n">
        <f>K76/C76</f>
        <v>0.0378360954572232</v>
      </c>
      <c r="M76" s="47" t="n">
        <v>26</v>
      </c>
      <c r="N76" s="49" t="n">
        <f>M76/C76</f>
        <v>0.000288994853668567</v>
      </c>
      <c r="O76" s="47" t="n">
        <v>2446</v>
      </c>
      <c r="P76" s="49" t="n">
        <f>O76/C76</f>
        <v>0.0271877466182045</v>
      </c>
      <c r="Q76" s="47" t="n">
        <v>7280</v>
      </c>
      <c r="R76" s="49" t="n">
        <f>Q76/C76</f>
        <v>0.0809185590271989</v>
      </c>
      <c r="S76" s="47" t="n">
        <f>C76-E76</f>
        <v>27562</v>
      </c>
      <c r="T76" s="49" t="n">
        <f>S76/$C76</f>
        <v>0.306356775262041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</v>
      </c>
      <c r="E77" s="47" t="n">
        <v>72919</v>
      </c>
      <c r="F77" s="49" t="n">
        <f>E77/C77</f>
        <v>0.801052411868745</v>
      </c>
      <c r="G77" s="47" t="n">
        <v>7244</v>
      </c>
      <c r="H77" s="49" t="n">
        <f>G77/C77</f>
        <v>0.079579035252502</v>
      </c>
      <c r="I77" s="47" t="n">
        <v>322</v>
      </c>
      <c r="J77" s="49" t="n">
        <f>I77/C77</f>
        <v>0.00353733425611618</v>
      </c>
      <c r="K77" s="47" t="n">
        <v>2625</v>
      </c>
      <c r="L77" s="49" t="n">
        <f>K77/C77</f>
        <v>0.0288369640444254</v>
      </c>
      <c r="M77" s="47" t="n">
        <v>24</v>
      </c>
      <c r="N77" s="49" t="n">
        <f>M77/C77</f>
        <v>0.000263652242691889</v>
      </c>
      <c r="O77" s="47" t="n">
        <v>1787</v>
      </c>
      <c r="P77" s="49" t="n">
        <f>O77/C77</f>
        <v>0.0196311065704336</v>
      </c>
      <c r="Q77" s="47" t="n">
        <v>6108</v>
      </c>
      <c r="R77" s="49" t="n">
        <f>Q77/C77</f>
        <v>0.0670994957650859</v>
      </c>
      <c r="S77" s="47" t="n">
        <f>C77-E77</f>
        <v>18110</v>
      </c>
      <c r="T77" s="49" t="n">
        <f>S77/$C77</f>
        <v>0.198947588131255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</v>
      </c>
      <c r="E78" s="47" t="n">
        <v>68761</v>
      </c>
      <c r="F78" s="49" t="n">
        <f>E78/C78</f>
        <v>0.75362779482683</v>
      </c>
      <c r="G78" s="47" t="n">
        <v>7690</v>
      </c>
      <c r="H78" s="49" t="n">
        <f>G78/C78</f>
        <v>0.0842832091188075</v>
      </c>
      <c r="I78" s="47" t="n">
        <v>585</v>
      </c>
      <c r="J78" s="49" t="n">
        <f>I78/C78</f>
        <v>0.0064116615519509</v>
      </c>
      <c r="K78" s="47" t="n">
        <v>1705</v>
      </c>
      <c r="L78" s="49" t="n">
        <f>K78/C78</f>
        <v>0.0186869793950022</v>
      </c>
      <c r="M78" s="47" t="n">
        <v>55</v>
      </c>
      <c r="N78" s="49" t="n">
        <f>M78/C78</f>
        <v>0.000602805786935555</v>
      </c>
      <c r="O78" s="47" t="n">
        <v>5255</v>
      </c>
      <c r="P78" s="49" t="n">
        <f>O78/C78</f>
        <v>0.057595352915388</v>
      </c>
      <c r="Q78" s="47" t="n">
        <v>7189</v>
      </c>
      <c r="R78" s="49" t="n">
        <f>Q78/C78</f>
        <v>0.0787921964050855</v>
      </c>
      <c r="S78" s="47" t="n">
        <f>C78-E78</f>
        <v>22479</v>
      </c>
      <c r="T78" s="49" t="n">
        <f>S78/$C78</f>
        <v>0.24637220517317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</v>
      </c>
      <c r="E79" s="47" t="n">
        <v>83093</v>
      </c>
      <c r="F79" s="49" t="n">
        <f>E79/C79</f>
        <v>0.896383956503916</v>
      </c>
      <c r="G79" s="47" t="n">
        <v>1145</v>
      </c>
      <c r="H79" s="49" t="n">
        <f>G79/C79</f>
        <v>0.0123519385531511</v>
      </c>
      <c r="I79" s="47" t="n">
        <v>234</v>
      </c>
      <c r="J79" s="49" t="n">
        <f>I79/C79</f>
        <v>0.00252432630693219</v>
      </c>
      <c r="K79" s="47" t="n">
        <v>1631</v>
      </c>
      <c r="L79" s="49" t="n">
        <f>K79/C79</f>
        <v>0.0175947701137026</v>
      </c>
      <c r="M79" s="47" t="n">
        <v>16</v>
      </c>
      <c r="N79" s="49" t="n">
        <f>M79/C79</f>
        <v>0.000172603508166303</v>
      </c>
      <c r="O79" s="47" t="n">
        <v>1646</v>
      </c>
      <c r="P79" s="49" t="n">
        <f>O79/C79</f>
        <v>0.0177565859026085</v>
      </c>
      <c r="Q79" s="47" t="n">
        <v>4933</v>
      </c>
      <c r="R79" s="49" t="n">
        <f>Q79/C79</f>
        <v>0.0532158191115234</v>
      </c>
      <c r="S79" s="47" t="n">
        <f>C79-E79</f>
        <v>9605</v>
      </c>
      <c r="T79" s="49" t="n">
        <f>S79/$C79</f>
        <v>0.103616043496084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</v>
      </c>
      <c r="E80" s="47" t="n">
        <v>40500</v>
      </c>
      <c r="F80" s="49" t="n">
        <f>E80/C80</f>
        <v>0.442506883440409</v>
      </c>
      <c r="G80" s="47" t="n">
        <v>25934</v>
      </c>
      <c r="H80" s="49" t="n">
        <f>G80/C80</f>
        <v>0.283357370744286</v>
      </c>
      <c r="I80" s="47" t="n">
        <v>1055</v>
      </c>
      <c r="J80" s="49" t="n">
        <f>I80/C80</f>
        <v>0.0115270311612255</v>
      </c>
      <c r="K80" s="47" t="n">
        <v>3148</v>
      </c>
      <c r="L80" s="49" t="n">
        <f>K80/C80</f>
        <v>0.0343953498535903</v>
      </c>
      <c r="M80" s="47" t="n">
        <v>22</v>
      </c>
      <c r="N80" s="49" t="n">
        <f>M80/C80</f>
        <v>0.000240374109523185</v>
      </c>
      <c r="O80" s="47" t="n">
        <v>12229</v>
      </c>
      <c r="P80" s="49" t="n">
        <f>O80/C80</f>
        <v>0.133615226607229</v>
      </c>
      <c r="Q80" s="47" t="n">
        <v>8636</v>
      </c>
      <c r="R80" s="49" t="n">
        <f>Q80/C80</f>
        <v>0.0943577640837376</v>
      </c>
      <c r="S80" s="47" t="n">
        <f>C80-E80</f>
        <v>51024</v>
      </c>
      <c r="T80" s="49" t="n">
        <f>S80/$C80</f>
        <v>0.557493116559591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</v>
      </c>
      <c r="E81" s="47" t="n">
        <v>64914</v>
      </c>
      <c r="F81" s="49" t="n">
        <f>E81/C81</f>
        <v>0.717424460113614</v>
      </c>
      <c r="G81" s="47" t="n">
        <v>6090</v>
      </c>
      <c r="H81" s="49" t="n">
        <f>G81/C81</f>
        <v>0.0673062045489711</v>
      </c>
      <c r="I81" s="47" t="n">
        <v>694</v>
      </c>
      <c r="J81" s="49" t="n">
        <f>I81/C81</f>
        <v>0.0076700338188811</v>
      </c>
      <c r="K81" s="47" t="n">
        <v>2680</v>
      </c>
      <c r="L81" s="49" t="n">
        <f>K81/C81</f>
        <v>0.029619150770319</v>
      </c>
      <c r="M81" s="47" t="n">
        <v>34</v>
      </c>
      <c r="N81" s="49" t="n">
        <f>M81/C81</f>
        <v>0.000375765345593599</v>
      </c>
      <c r="O81" s="47" t="n">
        <v>7588</v>
      </c>
      <c r="P81" s="49" t="n">
        <f>O81/C81</f>
        <v>0.0838619835989479</v>
      </c>
      <c r="Q81" s="47" t="n">
        <v>8482</v>
      </c>
      <c r="R81" s="49" t="n">
        <f>Q81/C81</f>
        <v>0.0937424018036737</v>
      </c>
      <c r="S81" s="47" t="n">
        <f>C81-E81</f>
        <v>25568</v>
      </c>
      <c r="T81" s="49" t="n">
        <f>S81/$C81</f>
        <v>0.282575539886386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</row>
    <row r="82" ht="12.75">
      <c r="A82" s="9" t="n">
        <v>80</v>
      </c>
      <c r="B82" s="25"/>
      <c r="C82" s="47" t="n">
        <f>Overview!B82</f>
        <v>91393</v>
      </c>
      <c r="D82" s="49" t="n">
        <f>F82+H82+J82+L82+N82+P82+R82</f>
        <v>1</v>
      </c>
      <c r="E82" s="47" t="n">
        <v>72322</v>
      </c>
      <c r="F82" s="49" t="n">
        <f>E82/C82</f>
        <v>0.791329751731533</v>
      </c>
      <c r="G82" s="47" t="n">
        <v>6743</v>
      </c>
      <c r="H82" s="49" t="n">
        <f>G82/C82</f>
        <v>0.0737802676353769</v>
      </c>
      <c r="I82" s="47" t="n">
        <v>353</v>
      </c>
      <c r="J82" s="49" t="n">
        <f>I82/C82</f>
        <v>0.00386244023065224</v>
      </c>
      <c r="K82" s="47" t="n">
        <v>4141</v>
      </c>
      <c r="L82" s="49" t="n">
        <f>K82/C82</f>
        <v>0.0453098158502292</v>
      </c>
      <c r="M82" s="47" t="n">
        <v>15</v>
      </c>
      <c r="N82" s="49" t="n">
        <f>M82/C82</f>
        <v>0.000164126355410152</v>
      </c>
      <c r="O82" s="47" t="n">
        <v>1475</v>
      </c>
      <c r="P82" s="49" t="n">
        <f>O82/C82</f>
        <v>0.0161390916153316</v>
      </c>
      <c r="Q82" s="47" t="n">
        <v>6344</v>
      </c>
      <c r="R82" s="49" t="n">
        <f>Q82/C82</f>
        <v>0.0694145065814668</v>
      </c>
      <c r="S82" s="47" t="n">
        <f>C82-E82</f>
        <v>19071</v>
      </c>
      <c r="T82" s="49" t="n">
        <f>S82/$C82</f>
        <v>0.208670248268467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</row>
    <row r="83" ht="12.75">
      <c r="A83" s="9" t="n">
        <v>81</v>
      </c>
      <c r="B83" s="25"/>
      <c r="C83" s="47" t="n">
        <f>Overview!B83</f>
        <v>91924</v>
      </c>
      <c r="D83" s="49" t="n">
        <f>F83+H83+J83+L83+N83+P83+R83</f>
        <v>0.999999999999999</v>
      </c>
      <c r="E83" s="47" t="n">
        <v>74319</v>
      </c>
      <c r="F83" s="49" t="n">
        <f>E83/C83</f>
        <v>0.808483094730429</v>
      </c>
      <c r="G83" s="47" t="n">
        <v>5672</v>
      </c>
      <c r="H83" s="49" t="n">
        <f>G83/C83</f>
        <v>0.0617031460771942</v>
      </c>
      <c r="I83" s="47" t="n">
        <v>763</v>
      </c>
      <c r="J83" s="49" t="n">
        <f>I83/C83</f>
        <v>0.00830033505939689</v>
      </c>
      <c r="K83" s="47" t="n">
        <v>1537</v>
      </c>
      <c r="L83" s="49" t="n">
        <f>K83/C83</f>
        <v>0.0167203341891127</v>
      </c>
      <c r="M83" s="47" t="n">
        <v>96</v>
      </c>
      <c r="N83" s="49" t="n">
        <f>M83/C83</f>
        <v>0.0010443409773291</v>
      </c>
      <c r="O83" s="47" t="n">
        <v>2535</v>
      </c>
      <c r="P83" s="49" t="n">
        <f>O83/C83</f>
        <v>0.0275771289325965</v>
      </c>
      <c r="Q83" s="47" t="n">
        <v>7002</v>
      </c>
      <c r="R83" s="49" t="n">
        <f>Q83/C83</f>
        <v>0.0761716200339411</v>
      </c>
      <c r="S83" s="47" t="n">
        <f>C83-E83</f>
        <v>17605</v>
      </c>
      <c r="T83" s="49" t="n">
        <f>S83/$C83</f>
        <v>0.191516905269571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</v>
      </c>
      <c r="E84" s="47" t="n">
        <v>64053</v>
      </c>
      <c r="F84" s="49" t="n">
        <f>E84/C84</f>
        <v>0.701919915839306</v>
      </c>
      <c r="G84" s="47" t="n">
        <v>2758</v>
      </c>
      <c r="H84" s="49" t="n">
        <f>G84/C84</f>
        <v>0.0302233326758279</v>
      </c>
      <c r="I84" s="47" t="n">
        <v>729</v>
      </c>
      <c r="J84" s="49" t="n">
        <f>I84/C84</f>
        <v>0.00798869090669998</v>
      </c>
      <c r="K84" s="47" t="n">
        <v>5131</v>
      </c>
      <c r="L84" s="49" t="n">
        <f>K84/C84</f>
        <v>0.0562276722116291</v>
      </c>
      <c r="M84" s="47" t="n">
        <v>72</v>
      </c>
      <c r="N84" s="49" t="n">
        <f>M84/C84</f>
        <v>0.000789006509303702</v>
      </c>
      <c r="O84" s="47" t="n">
        <v>8817</v>
      </c>
      <c r="P84" s="49" t="n">
        <f>O84/C84</f>
        <v>0.0966204221184825</v>
      </c>
      <c r="Q84" s="47" t="n">
        <v>9694</v>
      </c>
      <c r="R84" s="49" t="n">
        <f>Q84/C84</f>
        <v>0.106230959738751</v>
      </c>
      <c r="S84" s="47" t="n">
        <f>C84-E84</f>
        <v>27201</v>
      </c>
      <c r="T84" s="49" t="n">
        <f>S84/$C84</f>
        <v>0.298080084160694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</v>
      </c>
      <c r="E85" s="47" t="n">
        <v>81190</v>
      </c>
      <c r="F85" s="49" t="n">
        <f>E85/C85</f>
        <v>0.893179317931793</v>
      </c>
      <c r="G85" s="47" t="n">
        <v>1379</v>
      </c>
      <c r="H85" s="49" t="n">
        <f>G85/C85</f>
        <v>0.0151705170517052</v>
      </c>
      <c r="I85" s="47" t="n">
        <v>400</v>
      </c>
      <c r="J85" s="49" t="n">
        <f>I85/C85</f>
        <v>0.0044004400440044</v>
      </c>
      <c r="K85" s="47" t="n">
        <v>1309</v>
      </c>
      <c r="L85" s="49" t="n">
        <f>K85/C85</f>
        <v>0.0144004400440044</v>
      </c>
      <c r="M85" s="47" t="n">
        <v>15</v>
      </c>
      <c r="N85" s="49" t="n">
        <f>M85/C85</f>
        <v>0.000165016501650165</v>
      </c>
      <c r="O85" s="47" t="n">
        <v>1294</v>
      </c>
      <c r="P85" s="49" t="n">
        <f>O85/C85</f>
        <v>0.0142354235423542</v>
      </c>
      <c r="Q85" s="47" t="n">
        <v>5313</v>
      </c>
      <c r="R85" s="49" t="n">
        <f>Q85/C85</f>
        <v>0.0584488448844884</v>
      </c>
      <c r="S85" s="47" t="n">
        <f>C85-E85</f>
        <v>9710</v>
      </c>
      <c r="T85" s="49" t="n">
        <f>S85/$C85</f>
        <v>0.106820682068207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</v>
      </c>
      <c r="E86" s="47" t="n">
        <v>60656</v>
      </c>
      <c r="F86" s="49" t="n">
        <f>E86/C86</f>
        <v>0.647280410632917</v>
      </c>
      <c r="G86" s="47" t="n">
        <v>22400</v>
      </c>
      <c r="H86" s="49" t="n">
        <f>G86/C86</f>
        <v>0.239037872562934</v>
      </c>
      <c r="I86" s="47" t="n">
        <v>817</v>
      </c>
      <c r="J86" s="49" t="n">
        <f>I86/C86</f>
        <v>0.00871847954838916</v>
      </c>
      <c r="K86" s="47" t="n">
        <v>496</v>
      </c>
      <c r="L86" s="49" t="n">
        <f>K86/C86</f>
        <v>0.00529298146389354</v>
      </c>
      <c r="M86" s="47" t="n">
        <v>32</v>
      </c>
      <c r="N86" s="49" t="n">
        <f>M86/C86</f>
        <v>0.000341482675089906</v>
      </c>
      <c r="O86" s="47" t="n">
        <v>2314</v>
      </c>
      <c r="P86" s="49" t="n">
        <f>O86/C86</f>
        <v>0.0246934659424388</v>
      </c>
      <c r="Q86" s="47" t="n">
        <v>6994</v>
      </c>
      <c r="R86" s="49" t="n">
        <f>Q86/C86</f>
        <v>0.0746353071743376</v>
      </c>
      <c r="S86" s="47" t="n">
        <f>C86-E86</f>
        <v>33053</v>
      </c>
      <c r="T86" s="49" t="n">
        <f>S86/$C86</f>
        <v>0.352719589367083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</v>
      </c>
      <c r="E87" s="47" t="n">
        <v>80790</v>
      </c>
      <c r="F87" s="49" t="n">
        <f>E87/C87</f>
        <v>0.89005177922221</v>
      </c>
      <c r="G87" s="47" t="n">
        <v>1844</v>
      </c>
      <c r="H87" s="49" t="n">
        <f>G87/C87</f>
        <v>0.0203150820755756</v>
      </c>
      <c r="I87" s="47" t="n">
        <v>518</v>
      </c>
      <c r="J87" s="49" t="n">
        <f>I87/C87</f>
        <v>0.0057067312988873</v>
      </c>
      <c r="K87" s="47" t="n">
        <v>773</v>
      </c>
      <c r="L87" s="49" t="n">
        <f>K87/C87</f>
        <v>0.00851602952517352</v>
      </c>
      <c r="M87" s="47" t="n">
        <v>19</v>
      </c>
      <c r="N87" s="49" t="n">
        <f>M87/C87</f>
        <v>0.000209320259997797</v>
      </c>
      <c r="O87" s="47" t="n">
        <v>1753</v>
      </c>
      <c r="P87" s="49" t="n">
        <f>O87/C87</f>
        <v>0.0193125481987441</v>
      </c>
      <c r="Q87" s="47" t="n">
        <v>5073</v>
      </c>
      <c r="R87" s="49" t="n">
        <f>Q87/C87</f>
        <v>0.0558885094194117</v>
      </c>
      <c r="S87" s="47" t="n">
        <f>C87-E87</f>
        <v>9980</v>
      </c>
      <c r="T87" s="49" t="n">
        <f>S87/$C87</f>
        <v>0.10994822077779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</v>
      </c>
      <c r="E88" s="47" t="n">
        <v>52535</v>
      </c>
      <c r="F88" s="49" t="n">
        <f>E88/C88</f>
        <v>0.579415235637318</v>
      </c>
      <c r="G88" s="47" t="n">
        <v>14426</v>
      </c>
      <c r="H88" s="49" t="n">
        <f>G88/C88</f>
        <v>0.159106199472808</v>
      </c>
      <c r="I88" s="47" t="n">
        <v>669</v>
      </c>
      <c r="J88" s="49" t="n">
        <f>I88/C88</f>
        <v>0.00737848658306588</v>
      </c>
      <c r="K88" s="47" t="n">
        <v>8296</v>
      </c>
      <c r="L88" s="49" t="n">
        <f>K88/C88</f>
        <v>0.0914976452811876</v>
      </c>
      <c r="M88" s="47" t="n">
        <v>36</v>
      </c>
      <c r="N88" s="49" t="n">
        <f>M88/C88</f>
        <v>0.000397048605366774</v>
      </c>
      <c r="O88" s="47" t="n">
        <v>6940</v>
      </c>
      <c r="P88" s="49" t="n">
        <f>O88/C88</f>
        <v>0.0765421478123725</v>
      </c>
      <c r="Q88" s="47" t="n">
        <v>7767</v>
      </c>
      <c r="R88" s="49" t="n">
        <f>Q88/C88</f>
        <v>0.0856632366078814</v>
      </c>
      <c r="S88" s="47" t="n">
        <f>C88-E88</f>
        <v>38134</v>
      </c>
      <c r="T88" s="49" t="n">
        <f>S88/$C88</f>
        <v>0.420584764362682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</row>
    <row r="89" ht="12.75">
      <c r="A89" s="9" t="n">
        <v>87</v>
      </c>
      <c r="B89" s="25"/>
      <c r="C89" s="47" t="n">
        <f>Overview!B89</f>
        <v>91588</v>
      </c>
      <c r="D89" s="49" t="n">
        <f>F89+H89+J89+L89+N89+P89+R89</f>
        <v>1</v>
      </c>
      <c r="E89" s="47" t="n">
        <v>62335</v>
      </c>
      <c r="F89" s="49" t="n">
        <f>E89/C89</f>
        <v>0.680602262305105</v>
      </c>
      <c r="G89" s="47" t="n">
        <v>16998</v>
      </c>
      <c r="H89" s="49" t="n">
        <f>G89/C89</f>
        <v>0.185591998951828</v>
      </c>
      <c r="I89" s="47" t="n">
        <v>719</v>
      </c>
      <c r="J89" s="49" t="n">
        <f>I89/C89</f>
        <v>0.00785037341136394</v>
      </c>
      <c r="K89" s="47" t="n">
        <v>1774</v>
      </c>
      <c r="L89" s="49" t="n">
        <f>K89/C89</f>
        <v>0.0193693496964668</v>
      </c>
      <c r="M89" s="47" t="n">
        <v>33</v>
      </c>
      <c r="N89" s="49" t="n">
        <f>M89/C89</f>
        <v>0.000360309210813644</v>
      </c>
      <c r="O89" s="47" t="n">
        <v>3567</v>
      </c>
      <c r="P89" s="49" t="n">
        <f>O89/C89</f>
        <v>0.0389461501506748</v>
      </c>
      <c r="Q89" s="47" t="n">
        <v>6162</v>
      </c>
      <c r="R89" s="49" t="n">
        <f>Q89/C89</f>
        <v>0.0672795562737477</v>
      </c>
      <c r="S89" s="47" t="n">
        <f>C89-E89</f>
        <v>29253</v>
      </c>
      <c r="T89" s="49" t="n">
        <f>S89/$C89</f>
        <v>0.319397737694895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</row>
    <row r="90" ht="12.75">
      <c r="A90" s="9" t="n">
        <v>88</v>
      </c>
      <c r="B90" s="25"/>
      <c r="C90" s="47" t="n">
        <f>Overview!B90</f>
        <v>90651</v>
      </c>
      <c r="D90" s="49" t="n">
        <f>F90+H90+J90+L90+N90+P90+R90</f>
        <v>1</v>
      </c>
      <c r="E90" s="47" t="n">
        <v>74191</v>
      </c>
      <c r="F90" s="49" t="n">
        <f>E90/C90</f>
        <v>0.818424507175872</v>
      </c>
      <c r="G90" s="47" t="n">
        <v>2700</v>
      </c>
      <c r="H90" s="49" t="n">
        <f>G90/C90</f>
        <v>0.0297845583611874</v>
      </c>
      <c r="I90" s="47" t="n">
        <v>776</v>
      </c>
      <c r="J90" s="49" t="n">
        <f>I90/C90</f>
        <v>0.00856030269936349</v>
      </c>
      <c r="K90" s="47" t="n">
        <v>565</v>
      </c>
      <c r="L90" s="49" t="n">
        <f>K90/C90</f>
        <v>0.00623269462002625</v>
      </c>
      <c r="M90" s="47" t="n">
        <v>39</v>
      </c>
      <c r="N90" s="49" t="n">
        <f>M90/C90</f>
        <v>0.000430221398550485</v>
      </c>
      <c r="O90" s="47" t="n">
        <v>5179</v>
      </c>
      <c r="P90" s="49" t="n">
        <f>O90/C90</f>
        <v>0.0571311954639221</v>
      </c>
      <c r="Q90" s="47" t="n">
        <v>7201</v>
      </c>
      <c r="R90" s="49" t="n">
        <f>Q90/C90</f>
        <v>0.079436520281078</v>
      </c>
      <c r="S90" s="47" t="n">
        <f>C90-E90</f>
        <v>16460</v>
      </c>
      <c r="T90" s="49" t="n">
        <f>S90/$C90</f>
        <v>0.181575492824128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</v>
      </c>
      <c r="E91" s="47" t="n">
        <v>66462</v>
      </c>
      <c r="F91" s="49" t="n">
        <f>E91/C91</f>
        <v>0.716834203373743</v>
      </c>
      <c r="G91" s="47" t="n">
        <v>7840</v>
      </c>
      <c r="H91" s="49" t="n">
        <f>G91/C91</f>
        <v>0.0845592993658053</v>
      </c>
      <c r="I91" s="47" t="n">
        <v>310</v>
      </c>
      <c r="J91" s="49" t="n">
        <f>I91/C91</f>
        <v>0.00334354372492342</v>
      </c>
      <c r="K91" s="47" t="n">
        <v>10617</v>
      </c>
      <c r="L91" s="49" t="n">
        <f>K91/C91</f>
        <v>0.114510979766168</v>
      </c>
      <c r="M91" s="47" t="n">
        <v>50</v>
      </c>
      <c r="N91" s="49" t="n">
        <f>M91/C91</f>
        <v>0.000539281245955391</v>
      </c>
      <c r="O91" s="47" t="n">
        <v>1769</v>
      </c>
      <c r="P91" s="49" t="n">
        <f>O91/C91</f>
        <v>0.0190797704819017</v>
      </c>
      <c r="Q91" s="47" t="n">
        <v>5668</v>
      </c>
      <c r="R91" s="49" t="n">
        <f>Q91/C91</f>
        <v>0.0611329220415031</v>
      </c>
      <c r="S91" s="47" t="n">
        <f>C91-E91</f>
        <v>26254</v>
      </c>
      <c r="T91" s="49" t="n">
        <f>S91/$C91</f>
        <v>0.283165796626257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</v>
      </c>
      <c r="E92" s="47" t="n">
        <v>56205</v>
      </c>
      <c r="F92" s="49" t="n">
        <f>E92/C92</f>
        <v>0.619113710716764</v>
      </c>
      <c r="G92" s="47" t="n">
        <v>17128</v>
      </c>
      <c r="H92" s="49" t="n">
        <f>G92/C92</f>
        <v>0.188669684852891</v>
      </c>
      <c r="I92" s="47" t="n">
        <v>550</v>
      </c>
      <c r="J92" s="49" t="n">
        <f>I92/C92</f>
        <v>0.00605840300496789</v>
      </c>
      <c r="K92" s="47" t="n">
        <v>3972</v>
      </c>
      <c r="L92" s="49" t="n">
        <f>K92/C92</f>
        <v>0.043752684974059</v>
      </c>
      <c r="M92" s="47" t="n">
        <v>37</v>
      </c>
      <c r="N92" s="49" t="n">
        <f>M92/C92</f>
        <v>0.000407565293061476</v>
      </c>
      <c r="O92" s="47" t="n">
        <v>3382</v>
      </c>
      <c r="P92" s="49" t="n">
        <f>O92/C92</f>
        <v>0.0372536708414571</v>
      </c>
      <c r="Q92" s="47" t="n">
        <v>9509</v>
      </c>
      <c r="R92" s="49" t="n">
        <f>Q92/C92</f>
        <v>0.104744280316799</v>
      </c>
      <c r="S92" s="47" t="n">
        <f>C92-E92</f>
        <v>34578</v>
      </c>
      <c r="T92" s="49" t="n">
        <f>S92/$C92</f>
        <v>0.380886289283236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0.999999999999999</v>
      </c>
      <c r="E93" s="47" t="n">
        <v>56185</v>
      </c>
      <c r="F93" s="49" t="n">
        <f>E93/C93</f>
        <v>0.622845233740175</v>
      </c>
      <c r="G93" s="47" t="n">
        <v>16738</v>
      </c>
      <c r="H93" s="49" t="n">
        <f>G93/C93</f>
        <v>0.185551010453734</v>
      </c>
      <c r="I93" s="47" t="n">
        <v>688</v>
      </c>
      <c r="J93" s="49" t="n">
        <f>I93/C93</f>
        <v>0.00762690256853681</v>
      </c>
      <c r="K93" s="47" t="n">
        <v>3557</v>
      </c>
      <c r="L93" s="49" t="n">
        <f>K93/C93</f>
        <v>0.0394315297039032</v>
      </c>
      <c r="M93" s="47" t="n">
        <v>33</v>
      </c>
      <c r="N93" s="49" t="n">
        <f>M93/C93</f>
        <v>0.000365825268549004</v>
      </c>
      <c r="O93" s="47" t="n">
        <v>3742</v>
      </c>
      <c r="P93" s="49" t="n">
        <f>O93/C93</f>
        <v>0.0414823683306174</v>
      </c>
      <c r="Q93" s="47" t="n">
        <v>9264</v>
      </c>
      <c r="R93" s="49" t="n">
        <f>Q93/C93</f>
        <v>0.102697129934484</v>
      </c>
      <c r="S93" s="47" t="n">
        <f>C93-E93</f>
        <v>34022</v>
      </c>
      <c r="T93" s="49" t="n">
        <f>S93/$C93</f>
        <v>0.377154766259825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</v>
      </c>
      <c r="E94" s="47" t="n">
        <v>80222</v>
      </c>
      <c r="F94" s="49" t="n">
        <f>E94/C94</f>
        <v>0.877587187677767</v>
      </c>
      <c r="G94" s="47" t="n">
        <v>1879</v>
      </c>
      <c r="H94" s="49" t="n">
        <f>G94/C94</f>
        <v>0.0205552881459765</v>
      </c>
      <c r="I94" s="47" t="n">
        <v>355</v>
      </c>
      <c r="J94" s="49" t="n">
        <f>I94/C94</f>
        <v>0.00388351638734521</v>
      </c>
      <c r="K94" s="47" t="n">
        <v>1955</v>
      </c>
      <c r="L94" s="49" t="n">
        <f>K94/C94</f>
        <v>0.0213866888373518</v>
      </c>
      <c r="M94" s="47" t="n">
        <v>27</v>
      </c>
      <c r="N94" s="49" t="n">
        <f>M94/C94</f>
        <v>0.000295366035093861</v>
      </c>
      <c r="O94" s="47" t="n">
        <v>1339</v>
      </c>
      <c r="P94" s="49" t="n">
        <f>O94/C94</f>
        <v>0.0146479674440992</v>
      </c>
      <c r="Q94" s="47" t="n">
        <v>5635</v>
      </c>
      <c r="R94" s="49" t="n">
        <f>Q94/C94</f>
        <v>0.0616439854723669</v>
      </c>
      <c r="S94" s="47" t="n">
        <f>C94-E94</f>
        <v>11190</v>
      </c>
      <c r="T94" s="49" t="n">
        <f>S94/$C94</f>
        <v>0.122412812322233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</v>
      </c>
      <c r="E95" s="47" t="n">
        <v>83646</v>
      </c>
      <c r="F95" s="49" t="n">
        <f>E95/C95</f>
        <v>0.908672177984422</v>
      </c>
      <c r="G95" s="47" t="n">
        <v>1062</v>
      </c>
      <c r="H95" s="49" t="n">
        <f>G95/C95</f>
        <v>0.0115368320424103</v>
      </c>
      <c r="I95" s="47" t="n">
        <v>316</v>
      </c>
      <c r="J95" s="49" t="n">
        <f>I95/C95</f>
        <v>0.00343280501450251</v>
      </c>
      <c r="K95" s="47" t="n">
        <v>659</v>
      </c>
      <c r="L95" s="49" t="n">
        <f>K95/C95</f>
        <v>0.00715891931821885</v>
      </c>
      <c r="M95" s="47" t="n">
        <v>13</v>
      </c>
      <c r="N95" s="49" t="n">
        <f>M95/C95</f>
        <v>0.000141222991102952</v>
      </c>
      <c r="O95" s="47" t="n">
        <v>1017</v>
      </c>
      <c r="P95" s="49" t="n">
        <f>O95/C95</f>
        <v>0.011047983227054</v>
      </c>
      <c r="Q95" s="47" t="n">
        <v>5340</v>
      </c>
      <c r="R95" s="49" t="n">
        <f>Q95/C95</f>
        <v>0.0580100594222893</v>
      </c>
      <c r="S95" s="47" t="n">
        <f>C95-E95</f>
        <v>8407</v>
      </c>
      <c r="T95" s="49" t="n">
        <f>S95/$C95</f>
        <v>0.091327822015578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</row>
    <row r="96" ht="12.75">
      <c r="A96" s="9" t="n">
        <v>94</v>
      </c>
      <c r="B96" s="25"/>
      <c r="C96" s="47" t="n">
        <f>Overview!B96</f>
        <v>90713</v>
      </c>
      <c r="D96" s="49" t="n">
        <f>F96+H96+J96+L96+N96+P96+R96</f>
        <v>1</v>
      </c>
      <c r="E96" s="47" t="n">
        <v>83590</v>
      </c>
      <c r="F96" s="49" t="n">
        <f>E96/C96</f>
        <v>0.921477627241961</v>
      </c>
      <c r="G96" s="47" t="n">
        <v>1116</v>
      </c>
      <c r="H96" s="49" t="n">
        <f>G96/C96</f>
        <v>0.0123025365713845</v>
      </c>
      <c r="I96" s="47" t="n">
        <v>581</v>
      </c>
      <c r="J96" s="49" t="n">
        <f>I96/C96</f>
        <v>0.00640481518635697</v>
      </c>
      <c r="K96" s="47" t="n">
        <v>422</v>
      </c>
      <c r="L96" s="49" t="n">
        <f>K96/C96</f>
        <v>0.00465203443828338</v>
      </c>
      <c r="M96" s="47" t="n">
        <v>24</v>
      </c>
      <c r="N96" s="49" t="n">
        <f>M96/C96</f>
        <v>0.000264570678954505</v>
      </c>
      <c r="O96" s="47" t="n">
        <v>587</v>
      </c>
      <c r="P96" s="49" t="n">
        <f>O96/C96</f>
        <v>0.0064709578560956</v>
      </c>
      <c r="Q96" s="47" t="n">
        <v>4393</v>
      </c>
      <c r="R96" s="49" t="n">
        <f>Q96/C96</f>
        <v>0.0484274580269642</v>
      </c>
      <c r="S96" s="47" t="n">
        <f>C96-E96</f>
        <v>7123</v>
      </c>
      <c r="T96" s="49" t="n">
        <f>S96/$C96</f>
        <v>0.0785223727580391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</v>
      </c>
      <c r="E97" s="47" t="n">
        <v>85378</v>
      </c>
      <c r="F97" s="49" t="n">
        <f>E97/C97</f>
        <v>0.909127694011415</v>
      </c>
      <c r="G97" s="47" t="n">
        <v>873</v>
      </c>
      <c r="H97" s="49" t="n">
        <f>G97/C97</f>
        <v>0.00929593662151802</v>
      </c>
      <c r="I97" s="47" t="n">
        <v>546</v>
      </c>
      <c r="J97" s="49" t="n">
        <f>I97/C97</f>
        <v>0.00581395348837209</v>
      </c>
      <c r="K97" s="47" t="n">
        <v>491</v>
      </c>
      <c r="L97" s="49" t="n">
        <f>K97/C97</f>
        <v>0.00522829883295</v>
      </c>
      <c r="M97" s="47" t="n">
        <v>21</v>
      </c>
      <c r="N97" s="49" t="n">
        <f>M97/C97</f>
        <v>0.000223613595706619</v>
      </c>
      <c r="O97" s="47" t="n">
        <v>1423</v>
      </c>
      <c r="P97" s="49" t="n">
        <f>O97/C97</f>
        <v>0.015152483175739</v>
      </c>
      <c r="Q97" s="47" t="n">
        <v>5180</v>
      </c>
      <c r="R97" s="49" t="n">
        <f>Q97/C97</f>
        <v>0.0551580202742993</v>
      </c>
      <c r="S97" s="47" t="n">
        <f>C97-E97</f>
        <v>8534</v>
      </c>
      <c r="T97" s="49" t="n">
        <f>S97/$C97</f>
        <v>0.0908723059885851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</v>
      </c>
      <c r="E98" s="47" t="n">
        <v>81175</v>
      </c>
      <c r="F98" s="49" t="n">
        <f>E98/C98</f>
        <v>0.885213901702272</v>
      </c>
      <c r="G98" s="47" t="n">
        <v>1430</v>
      </c>
      <c r="H98" s="49" t="n">
        <f>G98/C98</f>
        <v>0.0155941592785248</v>
      </c>
      <c r="I98" s="47" t="n">
        <v>313</v>
      </c>
      <c r="J98" s="49" t="n">
        <f>I98/C98</f>
        <v>0.00341326703089388</v>
      </c>
      <c r="K98" s="47" t="n">
        <v>2553</v>
      </c>
      <c r="L98" s="49" t="n">
        <f>K98/C98</f>
        <v>0.0278404815650865</v>
      </c>
      <c r="M98" s="47" t="n">
        <v>19</v>
      </c>
      <c r="N98" s="49" t="n">
        <f>M98/C98</f>
        <v>0.000207195123281098</v>
      </c>
      <c r="O98" s="47" t="n">
        <v>1052</v>
      </c>
      <c r="P98" s="49" t="n">
        <f>O98/C98</f>
        <v>0.0114720668258798</v>
      </c>
      <c r="Q98" s="47" t="n">
        <v>5159</v>
      </c>
      <c r="R98" s="49" t="n">
        <f>Q98/C98</f>
        <v>0.0562589284740624</v>
      </c>
      <c r="S98" s="47" t="n">
        <f>C98-E98</f>
        <v>10526</v>
      </c>
      <c r="T98" s="49" t="n">
        <f>S98/$C98</f>
        <v>0.114786098297728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</v>
      </c>
      <c r="E99" s="47" t="n">
        <v>82043</v>
      </c>
      <c r="F99" s="49" t="n">
        <f>E99/C99</f>
        <v>0.894689203925845</v>
      </c>
      <c r="G99" s="47" t="n">
        <v>3344</v>
      </c>
      <c r="H99" s="49" t="n">
        <f>G99/C99</f>
        <v>0.0364667393675027</v>
      </c>
      <c r="I99" s="47" t="n">
        <v>379</v>
      </c>
      <c r="J99" s="49" t="n">
        <f>I99/C99</f>
        <v>0.0041330425299891</v>
      </c>
      <c r="K99" s="47" t="n">
        <v>324</v>
      </c>
      <c r="L99" s="49" t="n">
        <f>K99/C99</f>
        <v>0.00353326063249727</v>
      </c>
      <c r="M99" s="47" t="n">
        <v>29</v>
      </c>
      <c r="N99" s="49" t="n">
        <f>M99/C99</f>
        <v>0.000316248636859324</v>
      </c>
      <c r="O99" s="47" t="n">
        <v>1350</v>
      </c>
      <c r="P99" s="49" t="n">
        <f>O99/C99</f>
        <v>0.014721919302072</v>
      </c>
      <c r="Q99" s="47" t="n">
        <v>4231</v>
      </c>
      <c r="R99" s="49" t="n">
        <f>Q99/C99</f>
        <v>0.0461395856052345</v>
      </c>
      <c r="S99" s="47" t="n">
        <f>C99-E99</f>
        <v>9657</v>
      </c>
      <c r="T99" s="49" t="n">
        <f>S99/$C99</f>
        <v>0.105310796074155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</v>
      </c>
      <c r="E100" s="47" t="n">
        <v>81676</v>
      </c>
      <c r="F100" s="49" t="n">
        <f>E100/C100</f>
        <v>0.884609552691433</v>
      </c>
      <c r="G100" s="47" t="n">
        <v>1574</v>
      </c>
      <c r="H100" s="49" t="n">
        <f>G100/C100</f>
        <v>0.0170475468428463</v>
      </c>
      <c r="I100" s="47" t="n">
        <v>336</v>
      </c>
      <c r="J100" s="49" t="n">
        <f>I100/C100</f>
        <v>0.00363912054586808</v>
      </c>
      <c r="K100" s="47" t="n">
        <v>858</v>
      </c>
      <c r="L100" s="49" t="n">
        <f>K100/C100</f>
        <v>0.00929275425105599</v>
      </c>
      <c r="M100" s="47" t="n">
        <v>16</v>
      </c>
      <c r="N100" s="49" t="n">
        <f>M100/C100</f>
        <v>0.000173291454565147</v>
      </c>
      <c r="O100" s="47" t="n">
        <v>2239</v>
      </c>
      <c r="P100" s="49" t="n">
        <f>O100/C100</f>
        <v>0.0242499729232102</v>
      </c>
      <c r="Q100" s="47" t="n">
        <v>5631</v>
      </c>
      <c r="R100" s="49" t="n">
        <f>Q100/C100</f>
        <v>0.0609877612910213</v>
      </c>
      <c r="S100" s="47" t="n">
        <f>C100-E100</f>
        <v>10654</v>
      </c>
      <c r="T100" s="49" t="n">
        <f>S100/$C100</f>
        <v>0.115390447308567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</v>
      </c>
      <c r="E101" s="47" t="n">
        <v>83198</v>
      </c>
      <c r="F101" s="49" t="n">
        <f>E101/C101</f>
        <v>0.905290418054014</v>
      </c>
      <c r="G101" s="47" t="n">
        <v>2355</v>
      </c>
      <c r="H101" s="49" t="n">
        <f>G101/C101</f>
        <v>0.0256251224130052</v>
      </c>
      <c r="I101" s="47" t="n">
        <v>347</v>
      </c>
      <c r="J101" s="49" t="n">
        <f>I101/C101</f>
        <v>0.00377576113686318</v>
      </c>
      <c r="K101" s="47" t="n">
        <v>361</v>
      </c>
      <c r="L101" s="49" t="n">
        <f>K101/C101</f>
        <v>0.00392809732105939</v>
      </c>
      <c r="M101" s="47" t="n">
        <v>35</v>
      </c>
      <c r="N101" s="49" t="n">
        <f>M101/C101</f>
        <v>0.000380840460490523</v>
      </c>
      <c r="O101" s="47" t="n">
        <v>1033</v>
      </c>
      <c r="P101" s="49" t="n">
        <f>O101/C101</f>
        <v>0.0112402341624774</v>
      </c>
      <c r="Q101" s="47" t="n">
        <v>4573</v>
      </c>
      <c r="R101" s="49" t="n">
        <f>Q101/C101</f>
        <v>0.0497595264520903</v>
      </c>
      <c r="S101" s="47" t="n">
        <f>C101-E101</f>
        <v>8704</v>
      </c>
      <c r="T101" s="49" t="n">
        <f>S101/$C101</f>
        <v>0.0947095819459859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</v>
      </c>
      <c r="E102" s="47" t="n">
        <v>83233</v>
      </c>
      <c r="F102" s="49" t="n">
        <f>E102/C102</f>
        <v>0.898805667141808</v>
      </c>
      <c r="G102" s="47" t="n">
        <v>1500</v>
      </c>
      <c r="H102" s="49" t="n">
        <f>G102/C102</f>
        <v>0.0161980044058572</v>
      </c>
      <c r="I102" s="47" t="n">
        <v>572</v>
      </c>
      <c r="J102" s="49" t="n">
        <f>I102/C102</f>
        <v>0.00617683901343355</v>
      </c>
      <c r="K102" s="47" t="n">
        <v>425</v>
      </c>
      <c r="L102" s="49" t="n">
        <f>K102/C102</f>
        <v>0.00458943458165954</v>
      </c>
      <c r="M102" s="47" t="n">
        <v>23</v>
      </c>
      <c r="N102" s="49" t="n">
        <f>M102/C102</f>
        <v>0.00024836940088981</v>
      </c>
      <c r="O102" s="47" t="n">
        <v>1456</v>
      </c>
      <c r="P102" s="49" t="n">
        <f>O102/C102</f>
        <v>0.0157228629432854</v>
      </c>
      <c r="Q102" s="47" t="n">
        <v>5395</v>
      </c>
      <c r="R102" s="49" t="n">
        <f>Q102/C102</f>
        <v>0.0582588225130664</v>
      </c>
      <c r="S102" s="47" t="n">
        <f>C102-E102</f>
        <v>9371</v>
      </c>
      <c r="T102" s="49" t="n">
        <f>S102/$C102</f>
        <v>0.101194332858192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</v>
      </c>
      <c r="E103" s="47" t="n">
        <v>78613</v>
      </c>
      <c r="F103" s="49" t="n">
        <f>E103/C103</f>
        <v>0.877837705046174</v>
      </c>
      <c r="G103" s="47" t="n">
        <v>1112</v>
      </c>
      <c r="H103" s="49" t="n">
        <f>G103/C103</f>
        <v>0.0124172277868971</v>
      </c>
      <c r="I103" s="47" t="n">
        <v>1108</v>
      </c>
      <c r="J103" s="49" t="n">
        <f>I103/C103</f>
        <v>0.0123725614998939</v>
      </c>
      <c r="K103" s="47" t="n">
        <v>360</v>
      </c>
      <c r="L103" s="49" t="n">
        <f>K103/C103</f>
        <v>0.00401996583029044</v>
      </c>
      <c r="M103" s="47" t="n">
        <v>16</v>
      </c>
      <c r="N103" s="49" t="n">
        <f>M103/C103</f>
        <v>0.000178665148012909</v>
      </c>
      <c r="O103" s="47" t="n">
        <v>2364</v>
      </c>
      <c r="P103" s="49" t="n">
        <f>O103/C103</f>
        <v>0.0263977756189072</v>
      </c>
      <c r="Q103" s="47" t="n">
        <v>5980</v>
      </c>
      <c r="R103" s="49" t="n">
        <f>Q103/C103</f>
        <v>0.0667760990698246</v>
      </c>
      <c r="S103" s="47" t="n">
        <f>C103-E103</f>
        <v>10940</v>
      </c>
      <c r="T103" s="49" t="n">
        <f>S103/$C103</f>
        <v>0.122162294953826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</v>
      </c>
      <c r="E104" s="47" t="n">
        <v>82512</v>
      </c>
      <c r="F104" s="49" t="n">
        <f>E104/C104</f>
        <v>0.9222721480786</v>
      </c>
      <c r="G104" s="47" t="n">
        <v>327</v>
      </c>
      <c r="H104" s="49" t="n">
        <f>G104/C104</f>
        <v>0.00365501978405204</v>
      </c>
      <c r="I104" s="47" t="n">
        <v>951</v>
      </c>
      <c r="J104" s="49" t="n">
        <f>I104/C104</f>
        <v>0.010629736436188</v>
      </c>
      <c r="K104" s="47" t="n">
        <v>402</v>
      </c>
      <c r="L104" s="49" t="n">
        <f>K104/C104</f>
        <v>0.00449332707397224</v>
      </c>
      <c r="M104" s="47" t="n">
        <v>40</v>
      </c>
      <c r="N104" s="49" t="n">
        <f>M104/C104</f>
        <v>0.00044709722129077</v>
      </c>
      <c r="O104" s="47" t="n">
        <v>767</v>
      </c>
      <c r="P104" s="49" t="n">
        <f>O104/C104</f>
        <v>0.00857308921825051</v>
      </c>
      <c r="Q104" s="47" t="n">
        <v>4467</v>
      </c>
      <c r="R104" s="49" t="n">
        <f>Q104/C104</f>
        <v>0.0499295821876467</v>
      </c>
      <c r="S104" s="47" t="n">
        <f>C104-E104</f>
        <v>6954</v>
      </c>
      <c r="T104" s="49" t="n">
        <f>S104/$C104</f>
        <v>0.0777278519214003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</v>
      </c>
      <c r="E105" s="47" t="n">
        <v>84738</v>
      </c>
      <c r="F105" s="49" t="n">
        <f>E105/C105</f>
        <v>0.907006614860959</v>
      </c>
      <c r="G105" s="47" t="n">
        <v>507</v>
      </c>
      <c r="H105" s="49" t="n">
        <f>G105/C105</f>
        <v>0.00542675486481279</v>
      </c>
      <c r="I105" s="47" t="n">
        <v>1344</v>
      </c>
      <c r="J105" s="49" t="n">
        <f>I105/C105</f>
        <v>0.0143857170380836</v>
      </c>
      <c r="K105" s="47" t="n">
        <v>750</v>
      </c>
      <c r="L105" s="49" t="n">
        <f>K105/C105</f>
        <v>0.00802774388285916</v>
      </c>
      <c r="M105" s="47" t="n">
        <v>42</v>
      </c>
      <c r="N105" s="49" t="n">
        <f>M105/C105</f>
        <v>0.000449553657440113</v>
      </c>
      <c r="O105" s="47" t="n">
        <v>1058</v>
      </c>
      <c r="P105" s="49" t="n">
        <f>O105/C105</f>
        <v>0.0113244707040867</v>
      </c>
      <c r="Q105" s="47" t="n">
        <v>4987</v>
      </c>
      <c r="R105" s="49" t="n">
        <f>Q105/C105</f>
        <v>0.0533791449917582</v>
      </c>
      <c r="S105" s="47" t="n">
        <f>C105-E105</f>
        <v>8688</v>
      </c>
      <c r="T105" s="49" t="n">
        <f>S105/$C105</f>
        <v>0.0929933851390405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</v>
      </c>
      <c r="E106" s="47" t="n">
        <v>83686</v>
      </c>
      <c r="F106" s="49" t="n">
        <f>E106/C106</f>
        <v>0.93461096034219</v>
      </c>
      <c r="G106" s="47" t="n">
        <v>292</v>
      </c>
      <c r="H106" s="49" t="n">
        <f>G106/C106</f>
        <v>0.00326107593169609</v>
      </c>
      <c r="I106" s="47" t="n">
        <v>508</v>
      </c>
      <c r="J106" s="49" t="n">
        <f>I106/C106</f>
        <v>0.00567337867569047</v>
      </c>
      <c r="K106" s="47" t="n">
        <v>293</v>
      </c>
      <c r="L106" s="49" t="n">
        <f>K106/C106</f>
        <v>0.00327224399995533</v>
      </c>
      <c r="M106" s="47" t="n">
        <v>18</v>
      </c>
      <c r="N106" s="49" t="n">
        <f>M106/C106</f>
        <v>0.000201025228666198</v>
      </c>
      <c r="O106" s="47" t="n">
        <v>575</v>
      </c>
      <c r="P106" s="49" t="n">
        <f>O106/C106</f>
        <v>0.00642163924905909</v>
      </c>
      <c r="Q106" s="47" t="n">
        <v>4169</v>
      </c>
      <c r="R106" s="49" t="n">
        <f>Q106/C106</f>
        <v>0.0465596765727432</v>
      </c>
      <c r="S106" s="47" t="n">
        <f>C106-E106</f>
        <v>5855</v>
      </c>
      <c r="T106" s="49" t="n">
        <f>S106/$C106</f>
        <v>0.0653890396578104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</v>
      </c>
      <c r="E107" s="47" t="n">
        <v>84710</v>
      </c>
      <c r="F107" s="49" t="n">
        <f>E107/C107</f>
        <v>0.932159559834938</v>
      </c>
      <c r="G107" s="47" t="n">
        <v>261</v>
      </c>
      <c r="H107" s="49" t="n">
        <f>G107/C107</f>
        <v>0.00287207702888583</v>
      </c>
      <c r="I107" s="47" t="n">
        <v>1032</v>
      </c>
      <c r="J107" s="49" t="n">
        <f>I107/C107</f>
        <v>0.0113562585969739</v>
      </c>
      <c r="K107" s="47" t="n">
        <v>302</v>
      </c>
      <c r="L107" s="49" t="n">
        <f>K107/C107</f>
        <v>0.0033232462173315</v>
      </c>
      <c r="M107" s="47" t="n">
        <v>20</v>
      </c>
      <c r="N107" s="49" t="n">
        <f>M107/C107</f>
        <v>0.000220082530949106</v>
      </c>
      <c r="O107" s="47" t="n">
        <v>359</v>
      </c>
      <c r="P107" s="49" t="n">
        <f>O107/C107</f>
        <v>0.00395048143053645</v>
      </c>
      <c r="Q107" s="47" t="n">
        <v>4191</v>
      </c>
      <c r="R107" s="49" t="n">
        <f>Q107/C107</f>
        <v>0.0461182943603851</v>
      </c>
      <c r="S107" s="47" t="n">
        <f>C107-E107</f>
        <v>6165</v>
      </c>
      <c r="T107" s="49" t="n">
        <f>S107/$C107</f>
        <v>0.0678404401650619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</v>
      </c>
      <c r="E108" s="47" t="n">
        <v>77837</v>
      </c>
      <c r="F108" s="49" t="n">
        <f>E108/C108</f>
        <v>0.839656530134518</v>
      </c>
      <c r="G108" s="47" t="n">
        <v>1160</v>
      </c>
      <c r="H108" s="49" t="n">
        <f>G108/C108</f>
        <v>0.012513349370557</v>
      </c>
      <c r="I108" s="47" t="n">
        <v>6599</v>
      </c>
      <c r="J108" s="49" t="n">
        <f>I108/C108</f>
        <v>0.0711858556002632</v>
      </c>
      <c r="K108" s="47" t="n">
        <v>487</v>
      </c>
      <c r="L108" s="49" t="n">
        <f>K108/C108</f>
        <v>0.00525344926160451</v>
      </c>
      <c r="M108" s="47" t="n">
        <v>41</v>
      </c>
      <c r="N108" s="49" t="n">
        <f>M108/C108</f>
        <v>0.000442282176028306</v>
      </c>
      <c r="O108" s="47" t="n">
        <v>549</v>
      </c>
      <c r="P108" s="49" t="n">
        <f>O108/C108</f>
        <v>0.00592226621072049</v>
      </c>
      <c r="Q108" s="47" t="n">
        <v>6028</v>
      </c>
      <c r="R108" s="49" t="n">
        <f>Q108/C108</f>
        <v>0.065026267246308</v>
      </c>
      <c r="S108" s="47" t="n">
        <f>C108-E108</f>
        <v>14864</v>
      </c>
      <c r="T108" s="49" t="n">
        <f>S108/$C108</f>
        <v>0.160343469865481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</v>
      </c>
      <c r="E109" s="47" t="n">
        <v>76583</v>
      </c>
      <c r="F109" s="49" t="n">
        <f>E109/C109</f>
        <v>0.856959022447016</v>
      </c>
      <c r="G109" s="47" t="n">
        <v>2001</v>
      </c>
      <c r="H109" s="49" t="n">
        <f>G109/C109</f>
        <v>0.0223910659534946</v>
      </c>
      <c r="I109" s="47" t="n">
        <v>4958</v>
      </c>
      <c r="J109" s="49" t="n">
        <f>I109/C109</f>
        <v>0.055479712642392</v>
      </c>
      <c r="K109" s="47" t="n">
        <v>311</v>
      </c>
      <c r="L109" s="49" t="n">
        <f>K109/C109</f>
        <v>0.00348007072040821</v>
      </c>
      <c r="M109" s="47" t="n">
        <v>20</v>
      </c>
      <c r="N109" s="49" t="n">
        <f>M109/C109</f>
        <v>0.000223798760154869</v>
      </c>
      <c r="O109" s="47" t="n">
        <v>382</v>
      </c>
      <c r="P109" s="49" t="n">
        <f>O109/C109</f>
        <v>0.00427455631895799</v>
      </c>
      <c r="Q109" s="47" t="n">
        <v>5111</v>
      </c>
      <c r="R109" s="49" t="n">
        <f>Q109/C109</f>
        <v>0.0571917731575767</v>
      </c>
      <c r="S109" s="47" t="n">
        <f>C109-E109</f>
        <v>12783</v>
      </c>
      <c r="T109" s="49" t="n">
        <f>S109/$C109</f>
        <v>0.143040977552984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</v>
      </c>
      <c r="E110" s="47" t="n">
        <v>78763</v>
      </c>
      <c r="F110" s="49" t="n">
        <f>E110/C110</f>
        <v>0.880919360250531</v>
      </c>
      <c r="G110" s="47" t="n">
        <v>2003</v>
      </c>
      <c r="H110" s="49" t="n">
        <f>G110/C110</f>
        <v>0.0224024158371547</v>
      </c>
      <c r="I110" s="47" t="n">
        <v>2530</v>
      </c>
      <c r="J110" s="49" t="n">
        <f>I110/C110</f>
        <v>0.0282966111173247</v>
      </c>
      <c r="K110" s="47" t="n">
        <v>464</v>
      </c>
      <c r="L110" s="49" t="n">
        <f>K110/C110</f>
        <v>0.0051895761100548</v>
      </c>
      <c r="M110" s="47" t="n">
        <v>33</v>
      </c>
      <c r="N110" s="49" t="n">
        <f>M110/C110</f>
        <v>0.000369086231965105</v>
      </c>
      <c r="O110" s="47" t="n">
        <v>465</v>
      </c>
      <c r="P110" s="49" t="n">
        <f>O110/C110</f>
        <v>0.00520076054132647</v>
      </c>
      <c r="Q110" s="47" t="n">
        <v>5152</v>
      </c>
      <c r="R110" s="49" t="n">
        <f>Q110/C110</f>
        <v>0.057622189911643</v>
      </c>
      <c r="S110" s="47" t="n">
        <f>C110-E110</f>
        <v>10647</v>
      </c>
      <c r="T110" s="49" t="n">
        <f>S110/$C110</f>
        <v>0.119080639749469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</v>
      </c>
      <c r="E111" s="47" t="n">
        <v>83818</v>
      </c>
      <c r="F111" s="49" t="n">
        <f>E111/C111</f>
        <v>0.923227739348813</v>
      </c>
      <c r="G111" s="47" t="n">
        <v>460</v>
      </c>
      <c r="H111" s="49" t="n">
        <f>G111/C111</f>
        <v>0.00506674890954752</v>
      </c>
      <c r="I111" s="47" t="n">
        <v>928</v>
      </c>
      <c r="J111" s="49" t="n">
        <f>I111/C111</f>
        <v>0.010221615191435</v>
      </c>
      <c r="K111" s="47" t="n">
        <v>1086</v>
      </c>
      <c r="L111" s="49" t="n">
        <f>K111/C111</f>
        <v>0.0119619332951491</v>
      </c>
      <c r="M111" s="47" t="n">
        <v>32</v>
      </c>
      <c r="N111" s="49" t="n">
        <f>M111/C111</f>
        <v>0.000352469489359827</v>
      </c>
      <c r="O111" s="47" t="n">
        <v>516</v>
      </c>
      <c r="P111" s="49" t="n">
        <f>O111/C111</f>
        <v>0.00568357051592721</v>
      </c>
      <c r="Q111" s="47" t="n">
        <v>3948</v>
      </c>
      <c r="R111" s="49" t="n">
        <f>Q111/C111</f>
        <v>0.0434859232497687</v>
      </c>
      <c r="S111" s="47" t="n">
        <f>C111-E111</f>
        <v>6970</v>
      </c>
      <c r="T111" s="49" t="n">
        <f>S111/$C111</f>
        <v>0.0767722606511874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</row>
    <row r="112" ht="12.75">
      <c r="A112" s="9" t="n">
        <v>110</v>
      </c>
      <c r="B112" s="25"/>
      <c r="C112" s="47" t="n">
        <f>Overview!B112</f>
        <v>92933</v>
      </c>
      <c r="D112" s="49" t="n">
        <f>F112+H112+J112+L112+N112+P112+R112</f>
        <v>0.999999999999999</v>
      </c>
      <c r="E112" s="47" t="n">
        <v>57518</v>
      </c>
      <c r="F112" s="49" t="n">
        <f>E112/C112</f>
        <v>0.618919006165732</v>
      </c>
      <c r="G112" s="47" t="n">
        <v>7108</v>
      </c>
      <c r="H112" s="49" t="n">
        <f>G112/C112</f>
        <v>0.076485209774784</v>
      </c>
      <c r="I112" s="47" t="n">
        <v>140</v>
      </c>
      <c r="J112" s="49" t="n">
        <f>I112/C112</f>
        <v>0.00150646164441049</v>
      </c>
      <c r="K112" s="47" t="n">
        <v>22157</v>
      </c>
      <c r="L112" s="49" t="n">
        <f>K112/C112</f>
        <v>0.238419076108594</v>
      </c>
      <c r="M112" s="47" t="n">
        <v>23</v>
      </c>
      <c r="N112" s="49" t="n">
        <f>M112/C112</f>
        <v>0.000247490127296009</v>
      </c>
      <c r="O112" s="47" t="n">
        <v>966</v>
      </c>
      <c r="P112" s="49" t="n">
        <f>O112/C112</f>
        <v>0.0103945853464324</v>
      </c>
      <c r="Q112" s="47" t="n">
        <v>5021</v>
      </c>
      <c r="R112" s="49" t="n">
        <f>Q112/C112</f>
        <v>0.0540281708327505</v>
      </c>
      <c r="S112" s="47" t="n">
        <f>C112-E112</f>
        <v>35415</v>
      </c>
      <c r="T112" s="49" t="n">
        <f>S112/$C112</f>
        <v>0.381080993834268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</row>
    <row r="113">
      <c r="D113" s="50"/>
      <c r="F113" s="50"/>
      <c r="H113" s="50"/>
      <c r="J113" s="50"/>
      <c r="L113" s="50"/>
      <c r="N113" s="50"/>
      <c r="P113" s="50"/>
      <c r="T113" s="50"/>
    </row>
    <row r="114">
      <c r="D114" s="50"/>
      <c r="F114" s="50"/>
      <c r="H114" s="50"/>
      <c r="J114" s="50"/>
      <c r="L114" s="50"/>
      <c r="N114" s="50"/>
      <c r="P114" s="50"/>
      <c r="T114" s="50"/>
    </row>
    <row r="115">
      <c r="D115" s="50"/>
      <c r="F115" s="50"/>
      <c r="H115" s="50"/>
      <c r="J115" s="50"/>
      <c r="L115" s="50"/>
      <c r="N115" s="50"/>
      <c r="P115" s="50"/>
      <c r="T115" s="50"/>
    </row>
    <row r="116">
      <c r="D116" s="50"/>
      <c r="F116" s="50"/>
      <c r="H116" s="50"/>
      <c r="J116" s="50"/>
      <c r="L116" s="50"/>
      <c r="N116" s="50"/>
      <c r="P116" s="50"/>
      <c r="T116" s="50"/>
    </row>
    <row r="117">
      <c r="D117" s="50"/>
      <c r="F117" s="50"/>
      <c r="H117" s="50"/>
      <c r="J117" s="50"/>
      <c r="L117" s="50"/>
      <c r="N117" s="50"/>
      <c r="P117" s="50"/>
      <c r="T117" s="50"/>
    </row>
    <row r="118">
      <c r="D118" s="50"/>
      <c r="F118" s="50"/>
      <c r="H118" s="50"/>
      <c r="J118" s="50"/>
      <c r="L118" s="50"/>
      <c r="N118" s="50"/>
      <c r="P118" s="50"/>
      <c r="T118" s="50"/>
    </row>
    <row r="119">
      <c r="D119" s="50"/>
      <c r="F119" s="50"/>
      <c r="H119" s="50"/>
      <c r="J119" s="50"/>
      <c r="L119" s="50"/>
      <c r="N119" s="50"/>
      <c r="P119" s="50"/>
      <c r="T119" s="50"/>
    </row>
    <row r="120">
      <c r="D120" s="50"/>
      <c r="F120" s="50"/>
      <c r="H120" s="50"/>
      <c r="J120" s="50"/>
      <c r="L120" s="50"/>
      <c r="N120" s="50"/>
      <c r="P120" s="50"/>
      <c r="T120" s="50"/>
    </row>
    <row r="121">
      <c r="D121" s="50"/>
      <c r="F121" s="50"/>
      <c r="H121" s="50"/>
      <c r="J121" s="50"/>
      <c r="L121" s="50"/>
      <c r="N121" s="50"/>
      <c r="P121" s="50"/>
      <c r="T121" s="50"/>
    </row>
    <row r="122">
      <c r="D122" s="50"/>
      <c r="F122" s="50"/>
      <c r="H122" s="50"/>
      <c r="J122" s="50"/>
      <c r="L122" s="50"/>
      <c r="N122" s="50"/>
      <c r="P122" s="50"/>
      <c r="T122" s="50"/>
    </row>
    <row r="123">
      <c r="D123" s="50"/>
      <c r="F123" s="50"/>
      <c r="H123" s="50"/>
      <c r="J123" s="50"/>
      <c r="L123" s="50"/>
      <c r="N123" s="50"/>
      <c r="P123" s="50"/>
      <c r="T123" s="50"/>
    </row>
    <row r="124">
      <c r="D124" s="50"/>
      <c r="F124" s="50"/>
      <c r="H124" s="50"/>
      <c r="J124" s="50"/>
      <c r="L124" s="50"/>
      <c r="N124" s="50"/>
      <c r="P124" s="50"/>
      <c r="T124" s="50"/>
    </row>
    <row r="125">
      <c r="D125" s="50"/>
      <c r="F125" s="50"/>
      <c r="H125" s="50"/>
      <c r="J125" s="50"/>
      <c r="L125" s="50"/>
      <c r="N125" s="50"/>
      <c r="P125" s="50"/>
      <c r="T125" s="50"/>
    </row>
    <row r="126">
      <c r="D126" s="50"/>
      <c r="F126" s="50"/>
      <c r="H126" s="50"/>
      <c r="J126" s="50"/>
      <c r="L126" s="50"/>
      <c r="N126" s="50"/>
      <c r="P126" s="50"/>
      <c r="T126" s="50"/>
    </row>
    <row r="127">
      <c r="D127" s="50"/>
      <c r="F127" s="50"/>
      <c r="H127" s="50"/>
      <c r="J127" s="50"/>
      <c r="L127" s="50"/>
      <c r="N127" s="50"/>
      <c r="P127" s="50"/>
      <c r="T127" s="50"/>
    </row>
    <row r="128">
      <c r="D128" s="50"/>
      <c r="F128" s="50"/>
      <c r="H128" s="50"/>
      <c r="J128" s="50"/>
      <c r="L128" s="50"/>
      <c r="N128" s="50"/>
      <c r="P128" s="50"/>
      <c r="T128" s="50"/>
    </row>
    <row r="129">
      <c r="D129" s="50"/>
      <c r="F129" s="50"/>
      <c r="H129" s="50"/>
      <c r="J129" s="50"/>
      <c r="L129" s="50"/>
      <c r="N129" s="50"/>
      <c r="P129" s="50"/>
      <c r="T129" s="50"/>
    </row>
    <row r="130">
      <c r="D130" s="50"/>
      <c r="F130" s="50"/>
      <c r="H130" s="50"/>
      <c r="J130" s="50"/>
      <c r="L130" s="50"/>
      <c r="N130" s="50"/>
      <c r="P130" s="50"/>
      <c r="T130" s="50"/>
    </row>
    <row r="131">
      <c r="D131" s="50"/>
      <c r="F131" s="50"/>
      <c r="H131" s="50"/>
      <c r="J131" s="50"/>
      <c r="L131" s="50"/>
      <c r="N131" s="50"/>
      <c r="P131" s="50"/>
      <c r="T131" s="50"/>
    </row>
    <row r="132">
      <c r="D132" s="50"/>
      <c r="F132" s="50"/>
      <c r="H132" s="50"/>
      <c r="J132" s="50"/>
      <c r="L132" s="50"/>
      <c r="N132" s="50"/>
      <c r="P132" s="50"/>
      <c r="T132" s="50"/>
    </row>
    <row r="133">
      <c r="D133" s="50"/>
      <c r="F133" s="50"/>
      <c r="H133" s="50"/>
      <c r="J133" s="50"/>
      <c r="L133" s="50"/>
      <c r="N133" s="50"/>
      <c r="P133" s="50"/>
      <c r="T133" s="50"/>
    </row>
    <row r="134">
      <c r="D134" s="50"/>
      <c r="F134" s="50"/>
      <c r="H134" s="50"/>
      <c r="J134" s="50"/>
      <c r="L134" s="50"/>
      <c r="N134" s="50"/>
      <c r="P134" s="50"/>
      <c r="T134" s="50"/>
    </row>
    <row r="135">
      <c r="D135" s="50"/>
      <c r="F135" s="50"/>
      <c r="H135" s="50"/>
      <c r="J135" s="50"/>
      <c r="L135" s="50"/>
      <c r="N135" s="50"/>
      <c r="P135" s="50"/>
      <c r="T135" s="50"/>
    </row>
    <row r="136">
      <c r="D136" s="50"/>
      <c r="F136" s="50"/>
      <c r="H136" s="50"/>
      <c r="J136" s="50"/>
      <c r="L136" s="50"/>
      <c r="N136" s="50"/>
      <c r="P136" s="50"/>
      <c r="T136" s="50"/>
    </row>
    <row r="137">
      <c r="D137" s="50"/>
      <c r="F137" s="50"/>
      <c r="H137" s="50"/>
      <c r="J137" s="50"/>
      <c r="L137" s="50"/>
      <c r="N137" s="50"/>
      <c r="P137" s="50"/>
      <c r="T137" s="50"/>
    </row>
    <row r="138">
      <c r="D138" s="50"/>
      <c r="F138" s="50"/>
      <c r="H138" s="50"/>
      <c r="J138" s="50"/>
      <c r="L138" s="50"/>
      <c r="N138" s="50"/>
      <c r="P138" s="50"/>
      <c r="T138" s="50"/>
    </row>
    <row r="139">
      <c r="D139" s="50"/>
      <c r="F139" s="50"/>
      <c r="H139" s="50"/>
      <c r="J139" s="50"/>
      <c r="L139" s="50"/>
      <c r="N139" s="50"/>
      <c r="P139" s="50"/>
      <c r="T139" s="50"/>
    </row>
    <row r="140">
      <c r="D140" s="50"/>
      <c r="F140" s="50"/>
      <c r="H140" s="50"/>
      <c r="J140" s="50"/>
      <c r="L140" s="50"/>
      <c r="N140" s="50"/>
      <c r="P140" s="50"/>
      <c r="T140" s="50"/>
    </row>
    <row r="141">
      <c r="D141" s="50"/>
      <c r="F141" s="50"/>
      <c r="H141" s="50"/>
      <c r="J141" s="50"/>
      <c r="L141" s="50"/>
      <c r="N141" s="50"/>
      <c r="P141" s="50"/>
      <c r="T141" s="50"/>
    </row>
    <row r="142">
      <c r="D142" s="50"/>
      <c r="F142" s="50"/>
      <c r="H142" s="50"/>
      <c r="J142" s="50"/>
      <c r="L142" s="50"/>
      <c r="N142" s="50"/>
      <c r="P142" s="50"/>
      <c r="T142" s="50"/>
    </row>
    <row r="143">
      <c r="D143" s="50"/>
      <c r="F143" s="50"/>
      <c r="H143" s="50"/>
      <c r="J143" s="50"/>
      <c r="L143" s="50"/>
      <c r="N143" s="50"/>
      <c r="P143" s="50"/>
      <c r="T143" s="50"/>
    </row>
    <row r="144">
      <c r="D144" s="50"/>
      <c r="F144" s="50"/>
      <c r="H144" s="50"/>
      <c r="J144" s="50"/>
      <c r="L144" s="50"/>
      <c r="N144" s="50"/>
      <c r="P144" s="50"/>
      <c r="T144" s="50"/>
    </row>
    <row r="145">
      <c r="D145" s="50"/>
      <c r="F145" s="50"/>
      <c r="H145" s="50"/>
      <c r="J145" s="50"/>
      <c r="L145" s="50"/>
      <c r="N145" s="50"/>
      <c r="P145" s="50"/>
      <c r="T145" s="50"/>
    </row>
    <row r="146">
      <c r="D146" s="50"/>
      <c r="F146" s="50"/>
      <c r="H146" s="50"/>
      <c r="J146" s="50"/>
      <c r="L146" s="50"/>
      <c r="N146" s="50"/>
      <c r="P146" s="50"/>
      <c r="T146" s="50"/>
    </row>
    <row r="147">
      <c r="D147" s="50"/>
      <c r="F147" s="50"/>
      <c r="H147" s="50"/>
      <c r="J147" s="50"/>
      <c r="L147" s="50"/>
      <c r="N147" s="50"/>
      <c r="P147" s="50"/>
      <c r="T147" s="50"/>
    </row>
    <row r="148">
      <c r="D148" s="50"/>
      <c r="F148" s="50"/>
      <c r="H148" s="50"/>
      <c r="J148" s="50"/>
      <c r="L148" s="50"/>
      <c r="N148" s="50"/>
      <c r="P148" s="50"/>
      <c r="T148" s="50"/>
    </row>
    <row r="149">
      <c r="D149" s="50"/>
      <c r="F149" s="50"/>
      <c r="H149" s="50"/>
      <c r="J149" s="50"/>
      <c r="L149" s="50"/>
      <c r="N149" s="50"/>
      <c r="P149" s="50"/>
      <c r="T149" s="50"/>
    </row>
    <row r="150">
      <c r="D150" s="50"/>
      <c r="F150" s="50"/>
      <c r="H150" s="50"/>
      <c r="J150" s="50"/>
      <c r="L150" s="50"/>
      <c r="N150" s="50"/>
      <c r="P150" s="50"/>
      <c r="T150" s="50"/>
    </row>
    <row r="151">
      <c r="D151" s="50"/>
      <c r="F151" s="50"/>
      <c r="H151" s="50"/>
      <c r="J151" s="50"/>
      <c r="L151" s="50"/>
      <c r="N151" s="50"/>
      <c r="P151" s="50"/>
      <c r="T151" s="50"/>
    </row>
    <row r="152">
      <c r="D152" s="50"/>
      <c r="F152" s="50"/>
      <c r="H152" s="50"/>
      <c r="J152" s="50"/>
      <c r="L152" s="50"/>
      <c r="N152" s="50"/>
      <c r="P152" s="50"/>
      <c r="T152" s="50"/>
    </row>
    <row r="153">
      <c r="D153" s="50"/>
      <c r="F153" s="50"/>
      <c r="H153" s="50"/>
      <c r="J153" s="50"/>
      <c r="L153" s="50"/>
      <c r="N153" s="50"/>
      <c r="P153" s="50"/>
      <c r="T153" s="50"/>
    </row>
    <row r="154">
      <c r="D154" s="50"/>
      <c r="F154" s="50"/>
      <c r="H154" s="50"/>
      <c r="J154" s="50"/>
      <c r="L154" s="50"/>
      <c r="N154" s="50"/>
      <c r="P154" s="50"/>
      <c r="T154" s="50"/>
    </row>
    <row r="155">
      <c r="D155" s="50"/>
      <c r="F155" s="50"/>
      <c r="H155" s="50"/>
      <c r="J155" s="50"/>
      <c r="L155" s="50"/>
      <c r="N155" s="50"/>
      <c r="P155" s="50"/>
      <c r="T155" s="50"/>
    </row>
    <row r="156">
      <c r="D156" s="50"/>
      <c r="F156" s="50"/>
      <c r="H156" s="50"/>
      <c r="J156" s="50"/>
      <c r="L156" s="50"/>
      <c r="N156" s="50"/>
      <c r="P156" s="50"/>
      <c r="T156" s="50"/>
    </row>
    <row r="157">
      <c r="D157" s="50"/>
      <c r="F157" s="50"/>
      <c r="H157" s="50"/>
      <c r="J157" s="50"/>
      <c r="L157" s="50"/>
      <c r="N157" s="50"/>
      <c r="P157" s="50"/>
      <c r="T157" s="50"/>
    </row>
    <row r="158">
      <c r="D158" s="50"/>
      <c r="F158" s="50"/>
      <c r="H158" s="50"/>
      <c r="J158" s="50"/>
      <c r="L158" s="50"/>
      <c r="N158" s="50"/>
      <c r="P158" s="50"/>
      <c r="T158" s="50"/>
    </row>
    <row r="159">
      <c r="D159" s="50"/>
      <c r="F159" s="50"/>
      <c r="H159" s="50"/>
      <c r="J159" s="50"/>
      <c r="L159" s="50"/>
      <c r="N159" s="50"/>
      <c r="P159" s="50"/>
      <c r="T159" s="50"/>
    </row>
    <row r="160">
      <c r="D160" s="50"/>
      <c r="F160" s="50"/>
      <c r="H160" s="50"/>
      <c r="J160" s="50"/>
      <c r="L160" s="50"/>
      <c r="N160" s="50"/>
      <c r="P160" s="50"/>
      <c r="T160" s="50"/>
    </row>
    <row r="161">
      <c r="D161" s="50"/>
      <c r="F161" s="50"/>
      <c r="H161" s="50"/>
      <c r="J161" s="50"/>
      <c r="L161" s="50"/>
      <c r="N161" s="50"/>
      <c r="P161" s="50"/>
      <c r="T161" s="50"/>
    </row>
    <row r="162">
      <c r="D162" s="50"/>
      <c r="F162" s="50"/>
      <c r="H162" s="50"/>
      <c r="J162" s="50"/>
      <c r="L162" s="50"/>
      <c r="N162" s="50"/>
      <c r="P162" s="50"/>
      <c r="T162" s="50"/>
    </row>
    <row r="163">
      <c r="D163" s="50"/>
      <c r="F163" s="50"/>
      <c r="H163" s="50"/>
      <c r="J163" s="50"/>
      <c r="L163" s="50"/>
      <c r="N163" s="50"/>
      <c r="P163" s="50"/>
      <c r="T163" s="50"/>
    </row>
    <row r="164">
      <c r="D164" s="50"/>
      <c r="F164" s="50"/>
      <c r="H164" s="50"/>
      <c r="J164" s="50"/>
      <c r="L164" s="50"/>
      <c r="N164" s="50"/>
      <c r="P164" s="50"/>
      <c r="T164" s="50"/>
    </row>
    <row r="165">
      <c r="D165" s="50"/>
      <c r="F165" s="50"/>
      <c r="H165" s="50"/>
      <c r="J165" s="50"/>
      <c r="L165" s="50"/>
      <c r="N165" s="50"/>
      <c r="P165" s="50"/>
      <c r="T165" s="50"/>
    </row>
    <row r="166">
      <c r="D166" s="50"/>
      <c r="F166" s="50"/>
      <c r="H166" s="50"/>
      <c r="J166" s="50"/>
      <c r="L166" s="50"/>
      <c r="N166" s="50"/>
      <c r="P166" s="50"/>
      <c r="T166" s="50"/>
    </row>
    <row r="167">
      <c r="D167" s="50"/>
      <c r="F167" s="50"/>
      <c r="H167" s="50"/>
      <c r="J167" s="50"/>
      <c r="L167" s="50"/>
      <c r="N167" s="50"/>
      <c r="P167" s="50"/>
      <c r="T167" s="50"/>
    </row>
    <row r="168">
      <c r="D168" s="50"/>
      <c r="F168" s="50"/>
      <c r="H168" s="50"/>
      <c r="J168" s="50"/>
      <c r="L168" s="50"/>
      <c r="N168" s="50"/>
      <c r="P168" s="50"/>
      <c r="T168" s="50"/>
    </row>
    <row r="169">
      <c r="D169" s="50"/>
      <c r="F169" s="50"/>
      <c r="H169" s="50"/>
      <c r="J169" s="50"/>
      <c r="L169" s="50"/>
      <c r="N169" s="50"/>
      <c r="P169" s="50"/>
      <c r="T169" s="50"/>
    </row>
    <row r="170">
      <c r="D170" s="50"/>
      <c r="F170" s="50"/>
      <c r="H170" s="50"/>
      <c r="J170" s="50"/>
      <c r="L170" s="50"/>
      <c r="N170" s="50"/>
      <c r="P170" s="50"/>
      <c r="T170" s="50"/>
    </row>
    <row r="171">
      <c r="D171" s="50"/>
      <c r="F171" s="50"/>
      <c r="H171" s="50"/>
      <c r="J171" s="50"/>
      <c r="L171" s="50"/>
      <c r="N171" s="50"/>
      <c r="P171" s="50"/>
      <c r="T171" s="50"/>
    </row>
    <row r="172">
      <c r="D172" s="50"/>
      <c r="F172" s="50"/>
      <c r="H172" s="50"/>
      <c r="J172" s="50"/>
      <c r="L172" s="50"/>
      <c r="N172" s="50"/>
      <c r="P172" s="50"/>
      <c r="T172" s="50"/>
    </row>
    <row r="173">
      <c r="D173" s="50"/>
      <c r="F173" s="50"/>
      <c r="H173" s="50"/>
      <c r="J173" s="50"/>
      <c r="L173" s="50"/>
      <c r="N173" s="50"/>
      <c r="P173" s="50"/>
      <c r="T173" s="50"/>
    </row>
    <row r="174">
      <c r="D174" s="50"/>
      <c r="F174" s="50"/>
      <c r="H174" s="50"/>
      <c r="J174" s="50"/>
      <c r="L174" s="50"/>
      <c r="N174" s="50"/>
      <c r="P174" s="50"/>
      <c r="T174" s="50"/>
    </row>
    <row r="175">
      <c r="D175" s="50"/>
      <c r="F175" s="50"/>
      <c r="H175" s="50"/>
      <c r="J175" s="50"/>
      <c r="L175" s="50"/>
      <c r="N175" s="50"/>
      <c r="P175" s="50"/>
      <c r="T175" s="50"/>
    </row>
    <row r="176">
      <c r="D176" s="50"/>
      <c r="F176" s="50"/>
      <c r="H176" s="50"/>
      <c r="J176" s="50"/>
      <c r="L176" s="50"/>
      <c r="N176" s="50"/>
      <c r="P176" s="50"/>
      <c r="T176" s="50"/>
    </row>
    <row r="177">
      <c r="D177" s="50"/>
      <c r="F177" s="50"/>
      <c r="H177" s="50"/>
      <c r="J177" s="50"/>
      <c r="L177" s="50"/>
      <c r="N177" s="50"/>
      <c r="P177" s="50"/>
      <c r="T177" s="50"/>
    </row>
    <row r="178">
      <c r="D178" s="50"/>
      <c r="F178" s="50"/>
      <c r="H178" s="50"/>
      <c r="J178" s="50"/>
      <c r="L178" s="50"/>
      <c r="N178" s="50"/>
      <c r="P178" s="50"/>
      <c r="T178" s="50"/>
    </row>
    <row r="179">
      <c r="D179" s="50"/>
      <c r="F179" s="50"/>
      <c r="H179" s="50"/>
      <c r="J179" s="50"/>
      <c r="L179" s="50"/>
      <c r="N179" s="50"/>
      <c r="P179" s="50"/>
      <c r="T179" s="50"/>
    </row>
    <row r="180">
      <c r="D180" s="50"/>
      <c r="F180" s="50"/>
      <c r="H180" s="50"/>
      <c r="J180" s="50"/>
      <c r="L180" s="50"/>
      <c r="N180" s="50"/>
      <c r="P180" s="50"/>
      <c r="T180" s="50"/>
    </row>
    <row r="181">
      <c r="D181" s="50"/>
      <c r="F181" s="50"/>
      <c r="H181" s="50"/>
      <c r="J181" s="50"/>
      <c r="L181" s="50"/>
      <c r="N181" s="50"/>
      <c r="P181" s="50"/>
      <c r="T181" s="50"/>
    </row>
    <row r="182">
      <c r="D182" s="50"/>
      <c r="F182" s="50"/>
      <c r="H182" s="50"/>
      <c r="J182" s="50"/>
      <c r="L182" s="50"/>
      <c r="N182" s="50"/>
      <c r="P182" s="50"/>
      <c r="T182" s="50"/>
    </row>
    <row r="183">
      <c r="D183" s="50"/>
      <c r="F183" s="50"/>
      <c r="H183" s="50"/>
      <c r="J183" s="50"/>
      <c r="L183" s="50"/>
      <c r="N183" s="50"/>
      <c r="P183" s="50"/>
      <c r="T183" s="50"/>
    </row>
    <row r="184">
      <c r="D184" s="50"/>
      <c r="F184" s="50"/>
      <c r="H184" s="50"/>
      <c r="J184" s="50"/>
      <c r="L184" s="50"/>
      <c r="N184" s="50"/>
      <c r="P184" s="50"/>
      <c r="T184" s="50"/>
    </row>
    <row r="185">
      <c r="D185" s="50"/>
      <c r="F185" s="50"/>
      <c r="H185" s="50"/>
      <c r="J185" s="50"/>
      <c r="L185" s="50"/>
      <c r="N185" s="50"/>
      <c r="P185" s="50"/>
      <c r="T185" s="50"/>
    </row>
    <row r="186">
      <c r="D186" s="50"/>
      <c r="F186" s="50"/>
      <c r="H186" s="50"/>
      <c r="J186" s="50"/>
      <c r="L186" s="50"/>
      <c r="N186" s="50"/>
      <c r="P186" s="50"/>
      <c r="T186" s="50"/>
    </row>
    <row r="187">
      <c r="D187" s="50"/>
      <c r="F187" s="50"/>
      <c r="H187" s="50"/>
      <c r="J187" s="50"/>
      <c r="L187" s="50"/>
      <c r="N187" s="50"/>
      <c r="P187" s="50"/>
      <c r="T187" s="50"/>
    </row>
    <row r="188">
      <c r="D188" s="50"/>
      <c r="F188" s="50"/>
      <c r="H188" s="50"/>
      <c r="J188" s="50"/>
      <c r="L188" s="50"/>
      <c r="N188" s="50"/>
      <c r="P188" s="50"/>
      <c r="T188" s="50"/>
    </row>
    <row r="189">
      <c r="D189" s="50"/>
      <c r="F189" s="50"/>
      <c r="H189" s="50"/>
      <c r="J189" s="50"/>
      <c r="L189" s="50"/>
      <c r="N189" s="50"/>
      <c r="P189" s="50"/>
      <c r="T189" s="50"/>
    </row>
    <row r="190">
      <c r="D190" s="50"/>
      <c r="F190" s="50"/>
      <c r="H190" s="50"/>
      <c r="J190" s="50"/>
      <c r="L190" s="50"/>
      <c r="N190" s="50"/>
      <c r="P190" s="50"/>
      <c r="T190" s="50"/>
    </row>
    <row r="191">
      <c r="D191" s="50"/>
      <c r="F191" s="50"/>
      <c r="H191" s="50"/>
      <c r="J191" s="50"/>
      <c r="L191" s="50"/>
      <c r="N191" s="50"/>
      <c r="P191" s="50"/>
      <c r="T191" s="50"/>
    </row>
    <row r="192">
      <c r="D192" s="50"/>
      <c r="F192" s="50"/>
      <c r="H192" s="50"/>
      <c r="J192" s="50"/>
      <c r="L192" s="50"/>
      <c r="N192" s="50"/>
      <c r="P192" s="50"/>
      <c r="T192" s="50"/>
    </row>
    <row r="193">
      <c r="D193" s="50"/>
      <c r="F193" s="50"/>
      <c r="H193" s="50"/>
      <c r="J193" s="50"/>
      <c r="L193" s="50"/>
      <c r="N193" s="50"/>
      <c r="P193" s="50"/>
      <c r="T193" s="50"/>
    </row>
    <row r="194">
      <c r="D194" s="50"/>
      <c r="F194" s="50"/>
      <c r="H194" s="50"/>
      <c r="J194" s="50"/>
      <c r="L194" s="50"/>
      <c r="N194" s="50"/>
      <c r="P194" s="50"/>
      <c r="T194" s="50"/>
    </row>
    <row r="195">
      <c r="D195" s="50"/>
      <c r="F195" s="50"/>
      <c r="H195" s="50"/>
      <c r="J195" s="50"/>
      <c r="L195" s="50"/>
      <c r="N195" s="50"/>
      <c r="P195" s="50"/>
      <c r="T195" s="50"/>
    </row>
    <row r="196">
      <c r="D196" s="50"/>
      <c r="F196" s="50"/>
      <c r="H196" s="50"/>
      <c r="J196" s="50"/>
      <c r="L196" s="50"/>
      <c r="N196" s="50"/>
      <c r="P196" s="50"/>
      <c r="T196" s="50"/>
    </row>
    <row r="197">
      <c r="D197" s="50"/>
      <c r="F197" s="50"/>
      <c r="H197" s="50"/>
      <c r="J197" s="50"/>
      <c r="L197" s="50"/>
      <c r="N197" s="50"/>
      <c r="P197" s="50"/>
      <c r="T197" s="50"/>
    </row>
    <row r="198">
      <c r="D198" s="50"/>
      <c r="F198" s="50"/>
      <c r="H198" s="50"/>
      <c r="J198" s="50"/>
      <c r="L198" s="50"/>
      <c r="N198" s="50"/>
      <c r="P198" s="50"/>
      <c r="T198" s="50"/>
    </row>
    <row r="199">
      <c r="D199" s="50"/>
      <c r="F199" s="50"/>
      <c r="H199" s="50"/>
      <c r="J199" s="50"/>
      <c r="L199" s="50"/>
      <c r="N199" s="50"/>
      <c r="P199" s="50"/>
      <c r="T199" s="50"/>
    </row>
    <row r="200">
      <c r="D200" s="50"/>
      <c r="F200" s="50"/>
      <c r="H200" s="50"/>
      <c r="J200" s="50"/>
      <c r="L200" s="50"/>
      <c r="N200" s="50"/>
      <c r="P200" s="50"/>
      <c r="T200" s="50"/>
    </row>
    <row r="201">
      <c r="D201" s="50"/>
      <c r="F201" s="50"/>
      <c r="H201" s="50"/>
      <c r="J201" s="50"/>
      <c r="L201" s="50"/>
      <c r="N201" s="50"/>
      <c r="P201" s="50"/>
      <c r="T201" s="50"/>
    </row>
    <row r="202">
      <c r="D202" s="50"/>
      <c r="F202" s="50"/>
      <c r="H202" s="50"/>
      <c r="J202" s="50"/>
      <c r="L202" s="50"/>
      <c r="N202" s="50"/>
      <c r="P202" s="50"/>
      <c r="T202" s="50"/>
    </row>
    <row r="203">
      <c r="D203" s="50"/>
      <c r="F203" s="50"/>
      <c r="H203" s="50"/>
      <c r="J203" s="50"/>
      <c r="L203" s="50"/>
      <c r="N203" s="50"/>
      <c r="P203" s="50"/>
      <c r="T203" s="50"/>
    </row>
    <row r="204">
      <c r="D204" s="50"/>
      <c r="F204" s="50"/>
      <c r="H204" s="50"/>
      <c r="J204" s="50"/>
      <c r="L204" s="50"/>
      <c r="N204" s="50"/>
      <c r="P204" s="50"/>
      <c r="T204" s="50"/>
    </row>
    <row r="205">
      <c r="D205" s="50"/>
      <c r="F205" s="50"/>
      <c r="H205" s="50"/>
      <c r="J205" s="50"/>
      <c r="L205" s="50"/>
      <c r="N205" s="50"/>
      <c r="P205" s="50"/>
      <c r="T205" s="50"/>
    </row>
    <row r="206">
      <c r="D206" s="50"/>
      <c r="F206" s="50"/>
      <c r="H206" s="50"/>
      <c r="J206" s="50"/>
      <c r="L206" s="50"/>
      <c r="N206" s="50"/>
      <c r="P206" s="50"/>
      <c r="T206" s="50"/>
    </row>
    <row r="207">
      <c r="D207" s="50"/>
      <c r="F207" s="50"/>
      <c r="H207" s="50"/>
      <c r="J207" s="50"/>
      <c r="L207" s="50"/>
      <c r="N207" s="50"/>
      <c r="P207" s="50"/>
      <c r="T207" s="50"/>
    </row>
    <row r="208">
      <c r="D208" s="50"/>
      <c r="F208" s="50"/>
      <c r="H208" s="50"/>
      <c r="J208" s="50"/>
      <c r="L208" s="50"/>
      <c r="N208" s="50"/>
      <c r="P208" s="50"/>
      <c r="T208" s="50"/>
    </row>
    <row r="209">
      <c r="D209" s="50"/>
      <c r="F209" s="50"/>
      <c r="H209" s="50"/>
      <c r="J209" s="50"/>
      <c r="L209" s="50"/>
      <c r="N209" s="50"/>
      <c r="P209" s="50"/>
      <c r="T209" s="50"/>
    </row>
    <row r="210">
      <c r="D210" s="50"/>
      <c r="F210" s="50"/>
      <c r="H210" s="50"/>
      <c r="J210" s="50"/>
      <c r="L210" s="50"/>
      <c r="N210" s="50"/>
      <c r="P210" s="50"/>
      <c r="T210" s="50"/>
    </row>
    <row r="211">
      <c r="D211" s="50"/>
      <c r="F211" s="50"/>
      <c r="H211" s="50"/>
      <c r="J211" s="50"/>
      <c r="L211" s="50"/>
      <c r="N211" s="50"/>
      <c r="P211" s="50"/>
      <c r="T211" s="50"/>
    </row>
    <row r="212">
      <c r="D212" s="50"/>
      <c r="F212" s="50"/>
      <c r="H212" s="50"/>
      <c r="J212" s="50"/>
      <c r="L212" s="50"/>
      <c r="N212" s="50"/>
      <c r="P212" s="50"/>
      <c r="T212" s="50"/>
    </row>
    <row r="213">
      <c r="D213" s="50"/>
      <c r="F213" s="50"/>
      <c r="H213" s="50"/>
      <c r="J213" s="50"/>
      <c r="L213" s="50"/>
      <c r="N213" s="50"/>
      <c r="P213" s="50"/>
      <c r="T213" s="50"/>
    </row>
    <row r="214">
      <c r="D214" s="50"/>
      <c r="F214" s="50"/>
      <c r="H214" s="50"/>
      <c r="J214" s="50"/>
      <c r="L214" s="50"/>
      <c r="N214" s="50"/>
      <c r="P214" s="50"/>
      <c r="T214" s="50"/>
    </row>
    <row r="215">
      <c r="D215" s="50"/>
      <c r="F215" s="50"/>
      <c r="H215" s="50"/>
      <c r="J215" s="50"/>
      <c r="L215" s="50"/>
      <c r="N215" s="50"/>
      <c r="P215" s="50"/>
      <c r="T215" s="50"/>
    </row>
    <row r="216">
      <c r="D216" s="50"/>
      <c r="F216" s="50"/>
      <c r="H216" s="50"/>
      <c r="J216" s="50"/>
      <c r="L216" s="50"/>
      <c r="N216" s="50"/>
      <c r="P216" s="50"/>
      <c r="T216" s="50"/>
    </row>
    <row r="217">
      <c r="D217" s="50"/>
      <c r="F217" s="50"/>
      <c r="H217" s="50"/>
      <c r="J217" s="50"/>
      <c r="L217" s="50"/>
      <c r="N217" s="50"/>
      <c r="P217" s="50"/>
      <c r="T217" s="50"/>
    </row>
    <row r="218">
      <c r="D218" s="50"/>
      <c r="F218" s="50"/>
      <c r="H218" s="50"/>
      <c r="J218" s="50"/>
      <c r="L218" s="50"/>
      <c r="N218" s="50"/>
      <c r="P218" s="50"/>
      <c r="T218" s="50"/>
    </row>
    <row r="219">
      <c r="D219" s="50"/>
      <c r="F219" s="50"/>
      <c r="H219" s="50"/>
      <c r="J219" s="50"/>
      <c r="L219" s="50"/>
      <c r="N219" s="50"/>
      <c r="P219" s="50"/>
      <c r="T219" s="50"/>
    </row>
    <row r="220">
      <c r="D220" s="50"/>
      <c r="F220" s="50"/>
      <c r="H220" s="50"/>
      <c r="J220" s="50"/>
      <c r="L220" s="50"/>
      <c r="N220" s="50"/>
      <c r="P220" s="50"/>
      <c r="T220" s="50"/>
    </row>
    <row r="221">
      <c r="D221" s="50"/>
      <c r="F221" s="50"/>
      <c r="H221" s="50"/>
      <c r="J221" s="50"/>
      <c r="L221" s="50"/>
      <c r="N221" s="50"/>
      <c r="P221" s="50"/>
      <c r="T221" s="50"/>
    </row>
    <row r="222">
      <c r="D222" s="50"/>
      <c r="F222" s="50"/>
      <c r="H222" s="50"/>
      <c r="J222" s="50"/>
      <c r="L222" s="50"/>
      <c r="N222" s="50"/>
      <c r="P222" s="50"/>
      <c r="T222" s="50"/>
    </row>
    <row r="223">
      <c r="D223" s="50"/>
      <c r="F223" s="50"/>
      <c r="H223" s="50"/>
      <c r="J223" s="50"/>
      <c r="L223" s="50"/>
      <c r="N223" s="50"/>
      <c r="P223" s="50"/>
      <c r="T223" s="50"/>
    </row>
    <row r="224">
      <c r="D224" s="50"/>
      <c r="F224" s="50"/>
      <c r="H224" s="50"/>
      <c r="J224" s="50"/>
      <c r="L224" s="50"/>
      <c r="N224" s="50"/>
      <c r="P224" s="50"/>
      <c r="T224" s="50"/>
    </row>
    <row r="225">
      <c r="D225" s="50"/>
      <c r="F225" s="50"/>
      <c r="H225" s="50"/>
      <c r="J225" s="50"/>
      <c r="L225" s="50"/>
      <c r="N225" s="50"/>
      <c r="P225" s="50"/>
      <c r="T225" s="50"/>
    </row>
    <row r="226">
      <c r="D226" s="50"/>
      <c r="F226" s="50"/>
      <c r="H226" s="50"/>
      <c r="J226" s="50"/>
      <c r="L226" s="50"/>
      <c r="N226" s="50"/>
      <c r="P226" s="50"/>
      <c r="T226" s="50"/>
    </row>
    <row r="227">
      <c r="D227" s="50"/>
      <c r="F227" s="50"/>
      <c r="H227" s="50"/>
      <c r="J227" s="50"/>
      <c r="L227" s="50"/>
      <c r="N227" s="50"/>
      <c r="P227" s="50"/>
      <c r="T227" s="50"/>
    </row>
    <row r="228">
      <c r="D228" s="50"/>
      <c r="F228" s="50"/>
      <c r="H228" s="50"/>
      <c r="J228" s="50"/>
      <c r="L228" s="50"/>
      <c r="N228" s="50"/>
      <c r="P228" s="50"/>
      <c r="T228" s="50"/>
    </row>
    <row r="229">
      <c r="D229" s="50"/>
      <c r="F229" s="50"/>
      <c r="H229" s="50"/>
      <c r="J229" s="50"/>
      <c r="L229" s="50"/>
      <c r="N229" s="50"/>
      <c r="P229" s="50"/>
      <c r="T229" s="50"/>
    </row>
    <row r="230">
      <c r="D230" s="50"/>
      <c r="F230" s="50"/>
      <c r="H230" s="50"/>
      <c r="J230" s="50"/>
      <c r="L230" s="50"/>
      <c r="N230" s="50"/>
      <c r="P230" s="50"/>
      <c r="T230" s="50"/>
    </row>
    <row r="231">
      <c r="D231" s="50"/>
      <c r="F231" s="50"/>
      <c r="H231" s="50"/>
      <c r="J231" s="50"/>
      <c r="L231" s="50"/>
      <c r="N231" s="50"/>
      <c r="P231" s="50"/>
      <c r="T231" s="50"/>
    </row>
    <row r="232">
      <c r="D232" s="50"/>
      <c r="F232" s="50"/>
      <c r="H232" s="50"/>
      <c r="J232" s="50"/>
      <c r="L232" s="50"/>
      <c r="N232" s="50"/>
      <c r="P232" s="50"/>
      <c r="T232" s="50"/>
    </row>
    <row r="233">
      <c r="D233" s="50"/>
      <c r="F233" s="50"/>
      <c r="H233" s="50"/>
      <c r="J233" s="50"/>
      <c r="L233" s="50"/>
      <c r="N233" s="50"/>
      <c r="P233" s="50"/>
      <c r="T233" s="50"/>
    </row>
    <row r="234">
      <c r="D234" s="50"/>
      <c r="F234" s="50"/>
      <c r="H234" s="50"/>
      <c r="J234" s="50"/>
      <c r="L234" s="50"/>
      <c r="N234" s="50"/>
      <c r="P234" s="50"/>
      <c r="T234" s="50"/>
    </row>
    <row r="235">
      <c r="D235" s="50"/>
      <c r="F235" s="50"/>
      <c r="H235" s="50"/>
      <c r="J235" s="50"/>
      <c r="L235" s="50"/>
      <c r="N235" s="50"/>
      <c r="P235" s="50"/>
      <c r="T235" s="50"/>
    </row>
    <row r="236">
      <c r="D236" s="50"/>
      <c r="F236" s="50"/>
      <c r="H236" s="50"/>
      <c r="J236" s="50"/>
      <c r="L236" s="50"/>
      <c r="N236" s="50"/>
      <c r="P236" s="50"/>
      <c r="T236" s="50"/>
    </row>
    <row r="237">
      <c r="D237" s="50"/>
      <c r="F237" s="50"/>
      <c r="H237" s="50"/>
      <c r="J237" s="50"/>
      <c r="L237" s="50"/>
      <c r="N237" s="50"/>
      <c r="P237" s="50"/>
      <c r="T237" s="50"/>
    </row>
    <row r="238">
      <c r="D238" s="50"/>
      <c r="F238" s="50"/>
      <c r="H238" s="50"/>
      <c r="J238" s="50"/>
      <c r="L238" s="50"/>
      <c r="N238" s="50"/>
      <c r="P238" s="50"/>
      <c r="T238" s="50"/>
    </row>
    <row r="239">
      <c r="D239" s="50"/>
      <c r="F239" s="50"/>
      <c r="H239" s="50"/>
      <c r="J239" s="50"/>
      <c r="L239" s="50"/>
      <c r="N239" s="50"/>
      <c r="P239" s="50"/>
      <c r="T239" s="50"/>
    </row>
    <row r="240">
      <c r="D240" s="50"/>
      <c r="F240" s="50"/>
      <c r="H240" s="50"/>
      <c r="J240" s="50"/>
      <c r="L240" s="50"/>
      <c r="N240" s="50"/>
      <c r="P240" s="50"/>
      <c r="T240" s="50"/>
    </row>
    <row r="241">
      <c r="D241" s="50"/>
      <c r="F241" s="50"/>
      <c r="H241" s="50"/>
      <c r="J241" s="50"/>
      <c r="L241" s="50"/>
      <c r="N241" s="50"/>
      <c r="P241" s="50"/>
      <c r="T241" s="50"/>
    </row>
    <row r="242">
      <c r="D242" s="50"/>
      <c r="F242" s="50"/>
      <c r="H242" s="50"/>
      <c r="J242" s="50"/>
      <c r="L242" s="50"/>
      <c r="N242" s="50"/>
      <c r="P242" s="50"/>
      <c r="T242" s="50"/>
    </row>
    <row r="243">
      <c r="D243" s="50"/>
      <c r="F243" s="50"/>
      <c r="H243" s="50"/>
      <c r="J243" s="50"/>
      <c r="L243" s="50"/>
      <c r="N243" s="50"/>
      <c r="P243" s="50"/>
      <c r="T243" s="50"/>
    </row>
    <row r="244">
      <c r="D244" s="50"/>
      <c r="F244" s="50"/>
      <c r="H244" s="50"/>
      <c r="J244" s="50"/>
      <c r="L244" s="50"/>
      <c r="N244" s="50"/>
      <c r="P244" s="50"/>
      <c r="T244" s="50"/>
    </row>
    <row r="245">
      <c r="D245" s="50"/>
      <c r="F245" s="50"/>
      <c r="H245" s="50"/>
      <c r="J245" s="50"/>
      <c r="L245" s="50"/>
      <c r="N245" s="50"/>
      <c r="P245" s="50"/>
      <c r="T245" s="50"/>
    </row>
    <row r="246">
      <c r="D246" s="50"/>
      <c r="F246" s="50"/>
      <c r="H246" s="50"/>
      <c r="J246" s="50"/>
      <c r="L246" s="50"/>
      <c r="N246" s="50"/>
      <c r="P246" s="50"/>
      <c r="T246" s="50"/>
    </row>
    <row r="247">
      <c r="D247" s="50"/>
      <c r="F247" s="50"/>
      <c r="H247" s="50"/>
      <c r="J247" s="50"/>
      <c r="L247" s="50"/>
      <c r="N247" s="50"/>
      <c r="P247" s="50"/>
      <c r="T247" s="50"/>
    </row>
    <row r="248">
      <c r="D248" s="50"/>
      <c r="F248" s="50"/>
      <c r="H248" s="50"/>
      <c r="J248" s="50"/>
      <c r="L248" s="50"/>
      <c r="N248" s="50"/>
      <c r="P248" s="50"/>
      <c r="T248" s="50"/>
    </row>
    <row r="249">
      <c r="D249" s="50"/>
      <c r="F249" s="50"/>
      <c r="H249" s="50"/>
      <c r="J249" s="50"/>
      <c r="L249" s="50"/>
      <c r="N249" s="50"/>
      <c r="P249" s="50"/>
      <c r="T249" s="50"/>
    </row>
    <row r="250">
      <c r="D250" s="50"/>
      <c r="F250" s="50"/>
      <c r="H250" s="50"/>
      <c r="J250" s="50"/>
      <c r="L250" s="50"/>
      <c r="N250" s="50"/>
      <c r="P250" s="50"/>
      <c r="T250" s="50"/>
    </row>
    <row r="251">
      <c r="D251" s="50"/>
      <c r="F251" s="50"/>
      <c r="H251" s="50"/>
      <c r="J251" s="50"/>
      <c r="L251" s="50"/>
      <c r="N251" s="50"/>
      <c r="P251" s="50"/>
      <c r="T251" s="50"/>
    </row>
    <row r="252">
      <c r="D252" s="50"/>
      <c r="F252" s="50"/>
      <c r="H252" s="50"/>
      <c r="J252" s="50"/>
      <c r="L252" s="50"/>
      <c r="N252" s="50"/>
      <c r="P252" s="50"/>
      <c r="T252" s="50"/>
    </row>
    <row r="253">
      <c r="D253" s="50"/>
      <c r="F253" s="50"/>
      <c r="H253" s="50"/>
      <c r="J253" s="50"/>
      <c r="L253" s="50"/>
      <c r="N253" s="50"/>
      <c r="P253" s="50"/>
      <c r="T253" s="50"/>
    </row>
    <row r="254">
      <c r="D254" s="50"/>
      <c r="F254" s="50"/>
      <c r="H254" s="50"/>
      <c r="J254" s="50"/>
      <c r="L254" s="50"/>
      <c r="N254" s="50"/>
      <c r="P254" s="50"/>
      <c r="T254" s="50"/>
    </row>
    <row r="255">
      <c r="D255" s="50"/>
      <c r="F255" s="50"/>
      <c r="H255" s="50"/>
      <c r="J255" s="50"/>
      <c r="L255" s="50"/>
      <c r="N255" s="50"/>
      <c r="P255" s="50"/>
      <c r="T255" s="50"/>
    </row>
    <row r="256">
      <c r="D256" s="50"/>
      <c r="F256" s="50"/>
      <c r="H256" s="50"/>
      <c r="J256" s="50"/>
      <c r="L256" s="50"/>
      <c r="N256" s="50"/>
      <c r="P256" s="50"/>
      <c r="T256" s="50"/>
    </row>
    <row r="257">
      <c r="D257" s="50"/>
      <c r="F257" s="50"/>
      <c r="H257" s="50"/>
      <c r="J257" s="50"/>
      <c r="L257" s="50"/>
      <c r="N257" s="50"/>
      <c r="P257" s="50"/>
      <c r="T257" s="50"/>
    </row>
    <row r="258">
      <c r="D258" s="50"/>
      <c r="F258" s="50"/>
      <c r="H258" s="50"/>
      <c r="J258" s="50"/>
      <c r="L258" s="50"/>
      <c r="N258" s="50"/>
      <c r="P258" s="50"/>
      <c r="T258" s="50"/>
    </row>
    <row r="259">
      <c r="D259" s="50"/>
      <c r="F259" s="50"/>
      <c r="H259" s="50"/>
      <c r="J259" s="50"/>
      <c r="L259" s="50"/>
      <c r="N259" s="50"/>
      <c r="P259" s="50"/>
      <c r="T259" s="50"/>
    </row>
    <row r="260">
      <c r="D260" s="50"/>
      <c r="F260" s="50"/>
      <c r="H260" s="50"/>
      <c r="J260" s="50"/>
      <c r="L260" s="50"/>
      <c r="N260" s="50"/>
      <c r="P260" s="50"/>
      <c r="T260" s="50"/>
    </row>
    <row r="261">
      <c r="D261" s="50"/>
      <c r="F261" s="50"/>
      <c r="H261" s="50"/>
      <c r="J261" s="50"/>
      <c r="L261" s="50"/>
      <c r="N261" s="50"/>
      <c r="P261" s="50"/>
      <c r="T261" s="50"/>
    </row>
    <row r="262">
      <c r="D262" s="50"/>
      <c r="F262" s="50"/>
      <c r="H262" s="50"/>
      <c r="J262" s="50"/>
      <c r="L262" s="50"/>
      <c r="N262" s="50"/>
      <c r="P262" s="50"/>
      <c r="T262" s="50"/>
    </row>
    <row r="263">
      <c r="D263" s="50"/>
      <c r="F263" s="50"/>
      <c r="H263" s="50"/>
      <c r="J263" s="50"/>
      <c r="L263" s="50"/>
      <c r="N263" s="50"/>
      <c r="P263" s="50"/>
      <c r="T263" s="50"/>
    </row>
    <row r="264">
      <c r="D264" s="50"/>
      <c r="F264" s="50"/>
      <c r="H264" s="50"/>
      <c r="J264" s="50"/>
      <c r="L264" s="50"/>
      <c r="N264" s="50"/>
      <c r="P264" s="50"/>
      <c r="T264" s="50"/>
    </row>
    <row r="265">
      <c r="D265" s="50"/>
      <c r="F265" s="50"/>
      <c r="H265" s="50"/>
      <c r="J265" s="50"/>
      <c r="L265" s="50"/>
      <c r="N265" s="50"/>
      <c r="P265" s="50"/>
      <c r="T265" s="50"/>
    </row>
    <row r="266">
      <c r="D266" s="50"/>
      <c r="F266" s="50"/>
      <c r="H266" s="50"/>
      <c r="J266" s="50"/>
      <c r="L266" s="50"/>
      <c r="N266" s="50"/>
      <c r="P266" s="50"/>
      <c r="T266" s="50"/>
    </row>
    <row r="267">
      <c r="D267" s="50"/>
      <c r="F267" s="50"/>
      <c r="H267" s="50"/>
      <c r="J267" s="50"/>
      <c r="L267" s="50"/>
      <c r="N267" s="50"/>
      <c r="P267" s="50"/>
      <c r="T267" s="50"/>
    </row>
    <row r="268">
      <c r="D268" s="50"/>
      <c r="F268" s="50"/>
      <c r="H268" s="50"/>
      <c r="J268" s="50"/>
      <c r="L268" s="50"/>
      <c r="N268" s="50"/>
      <c r="P268" s="50"/>
      <c r="T268" s="50"/>
    </row>
    <row r="269">
      <c r="D269" s="50"/>
      <c r="F269" s="50"/>
      <c r="H269" s="50"/>
      <c r="J269" s="50"/>
      <c r="L269" s="50"/>
      <c r="N269" s="50"/>
      <c r="P269" s="50"/>
      <c r="T269" s="50"/>
    </row>
    <row r="270">
      <c r="D270" s="50"/>
      <c r="F270" s="50"/>
      <c r="H270" s="50"/>
      <c r="J270" s="50"/>
      <c r="L270" s="50"/>
      <c r="N270" s="50"/>
      <c r="P270" s="50"/>
      <c r="T270" s="50"/>
    </row>
    <row r="271">
      <c r="D271" s="50"/>
      <c r="F271" s="50"/>
      <c r="H271" s="50"/>
      <c r="J271" s="50"/>
      <c r="L271" s="50"/>
      <c r="N271" s="50"/>
      <c r="P271" s="50"/>
      <c r="T271" s="50"/>
    </row>
    <row r="272">
      <c r="D272" s="50"/>
      <c r="F272" s="50"/>
      <c r="H272" s="50"/>
      <c r="J272" s="50"/>
      <c r="L272" s="50"/>
      <c r="N272" s="50"/>
      <c r="P272" s="50"/>
      <c r="T272" s="50"/>
    </row>
    <row r="273">
      <c r="D273" s="50"/>
      <c r="F273" s="50"/>
      <c r="H273" s="50"/>
      <c r="J273" s="50"/>
      <c r="L273" s="50"/>
      <c r="N273" s="50"/>
      <c r="P273" s="50"/>
      <c r="T273" s="50"/>
    </row>
    <row r="274">
      <c r="D274" s="50"/>
      <c r="F274" s="50"/>
      <c r="H274" s="50"/>
      <c r="J274" s="50"/>
      <c r="L274" s="50"/>
      <c r="N274" s="50"/>
      <c r="P274" s="50"/>
      <c r="T274" s="50"/>
    </row>
    <row r="275">
      <c r="D275" s="50"/>
      <c r="F275" s="50"/>
      <c r="H275" s="50"/>
      <c r="J275" s="50"/>
      <c r="L275" s="50"/>
      <c r="N275" s="50"/>
      <c r="P275" s="50"/>
      <c r="T275" s="50"/>
    </row>
    <row r="276">
      <c r="D276" s="50"/>
      <c r="F276" s="50"/>
      <c r="H276" s="50"/>
      <c r="J276" s="50"/>
      <c r="L276" s="50"/>
      <c r="N276" s="50"/>
      <c r="P276" s="50"/>
      <c r="T276" s="50"/>
    </row>
    <row r="277">
      <c r="D277" s="50"/>
      <c r="F277" s="50"/>
      <c r="H277" s="50"/>
      <c r="J277" s="50"/>
      <c r="L277" s="50"/>
      <c r="N277" s="50"/>
      <c r="P277" s="50"/>
      <c r="T277" s="50"/>
    </row>
    <row r="278">
      <c r="D278" s="50"/>
      <c r="F278" s="50"/>
      <c r="H278" s="50"/>
      <c r="J278" s="50"/>
      <c r="L278" s="50"/>
      <c r="N278" s="50"/>
      <c r="P278" s="50"/>
      <c r="T278" s="50"/>
    </row>
    <row r="279">
      <c r="D279" s="50"/>
      <c r="F279" s="50"/>
      <c r="H279" s="50"/>
      <c r="J279" s="50"/>
      <c r="L279" s="50"/>
      <c r="N279" s="50"/>
      <c r="P279" s="50"/>
      <c r="T279" s="50"/>
    </row>
    <row r="280">
      <c r="D280" s="50"/>
      <c r="F280" s="50"/>
      <c r="H280" s="50"/>
      <c r="J280" s="50"/>
      <c r="L280" s="50"/>
      <c r="N280" s="50"/>
      <c r="P280" s="50"/>
      <c r="T280" s="50"/>
    </row>
    <row r="281">
      <c r="D281" s="50"/>
      <c r="F281" s="50"/>
      <c r="H281" s="50"/>
      <c r="J281" s="50"/>
      <c r="L281" s="50"/>
      <c r="N281" s="50"/>
      <c r="P281" s="50"/>
      <c r="T281" s="50"/>
    </row>
    <row r="282">
      <c r="D282" s="50"/>
      <c r="F282" s="50"/>
      <c r="H282" s="50"/>
      <c r="J282" s="50"/>
      <c r="L282" s="50"/>
      <c r="N282" s="50"/>
      <c r="P282" s="50"/>
      <c r="T282" s="50"/>
    </row>
    <row r="283">
      <c r="D283" s="50"/>
      <c r="F283" s="50"/>
      <c r="H283" s="50"/>
      <c r="J283" s="50"/>
      <c r="L283" s="50"/>
      <c r="N283" s="50"/>
      <c r="P283" s="50"/>
      <c r="T283" s="50"/>
    </row>
    <row r="284">
      <c r="D284" s="50"/>
      <c r="F284" s="50"/>
      <c r="H284" s="50"/>
      <c r="J284" s="50"/>
      <c r="L284" s="50"/>
      <c r="N284" s="50"/>
      <c r="P284" s="50"/>
      <c r="T284" s="50"/>
    </row>
    <row r="285">
      <c r="D285" s="50"/>
      <c r="F285" s="50"/>
      <c r="H285" s="50"/>
      <c r="J285" s="50"/>
      <c r="L285" s="50"/>
      <c r="N285" s="50"/>
      <c r="P285" s="50"/>
      <c r="T285" s="50"/>
    </row>
    <row r="286">
      <c r="D286" s="50"/>
      <c r="F286" s="50"/>
      <c r="H286" s="50"/>
      <c r="J286" s="50"/>
      <c r="L286" s="50"/>
      <c r="N286" s="50"/>
      <c r="P286" s="50"/>
      <c r="T286" s="50"/>
    </row>
    <row r="287">
      <c r="D287" s="50"/>
      <c r="F287" s="50"/>
      <c r="H287" s="50"/>
      <c r="J287" s="50"/>
      <c r="L287" s="50"/>
      <c r="N287" s="50"/>
      <c r="P287" s="50"/>
      <c r="T287" s="50"/>
    </row>
    <row r="288">
      <c r="D288" s="50"/>
      <c r="F288" s="50"/>
      <c r="H288" s="50"/>
      <c r="J288" s="50"/>
      <c r="L288" s="50"/>
      <c r="N288" s="50"/>
      <c r="P288" s="50"/>
      <c r="T288" s="50"/>
    </row>
    <row r="289">
      <c r="D289" s="50"/>
      <c r="F289" s="50"/>
      <c r="H289" s="50"/>
      <c r="J289" s="50"/>
      <c r="L289" s="50"/>
      <c r="N289" s="50"/>
      <c r="P289" s="50"/>
      <c r="T289" s="50"/>
    </row>
    <row r="290">
      <c r="D290" s="50"/>
      <c r="F290" s="50"/>
      <c r="H290" s="50"/>
      <c r="J290" s="50"/>
      <c r="L290" s="50"/>
      <c r="N290" s="50"/>
      <c r="P290" s="50"/>
      <c r="T290" s="50"/>
    </row>
    <row r="291">
      <c r="D291" s="50"/>
      <c r="F291" s="50"/>
      <c r="H291" s="50"/>
      <c r="J291" s="50"/>
      <c r="L291" s="50"/>
      <c r="N291" s="50"/>
      <c r="P291" s="50"/>
      <c r="T291" s="50"/>
    </row>
    <row r="292">
      <c r="D292" s="50"/>
      <c r="F292" s="50"/>
      <c r="H292" s="50"/>
      <c r="J292" s="50"/>
      <c r="L292" s="50"/>
      <c r="N292" s="50"/>
      <c r="P292" s="50"/>
      <c r="T292" s="50"/>
    </row>
    <row r="293">
      <c r="D293" s="50"/>
      <c r="F293" s="50"/>
      <c r="H293" s="50"/>
      <c r="J293" s="50"/>
      <c r="L293" s="50"/>
      <c r="N293" s="50"/>
      <c r="P293" s="50"/>
      <c r="T293" s="50"/>
    </row>
    <row r="294">
      <c r="D294" s="50"/>
      <c r="F294" s="50"/>
      <c r="H294" s="50"/>
      <c r="J294" s="50"/>
      <c r="L294" s="50"/>
      <c r="N294" s="50"/>
      <c r="P294" s="50"/>
      <c r="T294" s="50"/>
    </row>
    <row r="295">
      <c r="D295" s="50"/>
      <c r="F295" s="50"/>
      <c r="H295" s="50"/>
      <c r="J295" s="50"/>
      <c r="L295" s="50"/>
      <c r="N295" s="50"/>
      <c r="P295" s="50"/>
      <c r="T295" s="50"/>
    </row>
    <row r="296">
      <c r="D296" s="50"/>
      <c r="F296" s="50"/>
      <c r="H296" s="50"/>
      <c r="J296" s="50"/>
      <c r="L296" s="50"/>
      <c r="N296" s="50"/>
      <c r="P296" s="50"/>
      <c r="T296" s="50"/>
    </row>
    <row r="297">
      <c r="D297" s="50"/>
      <c r="F297" s="50"/>
      <c r="H297" s="50"/>
      <c r="J297" s="50"/>
      <c r="L297" s="50"/>
      <c r="N297" s="50"/>
      <c r="P297" s="50"/>
      <c r="T297" s="50"/>
    </row>
    <row r="298">
      <c r="D298" s="50"/>
      <c r="F298" s="50"/>
      <c r="H298" s="50"/>
      <c r="J298" s="50"/>
      <c r="L298" s="50"/>
      <c r="N298" s="50"/>
      <c r="P298" s="50"/>
      <c r="T298" s="50"/>
    </row>
    <row r="299">
      <c r="D299" s="50"/>
      <c r="F299" s="50"/>
      <c r="H299" s="50"/>
      <c r="J299" s="50"/>
      <c r="L299" s="50"/>
      <c r="N299" s="50"/>
      <c r="P299" s="50"/>
      <c r="T299" s="50"/>
    </row>
    <row r="300">
      <c r="D300" s="50"/>
      <c r="F300" s="50"/>
      <c r="H300" s="50"/>
      <c r="J300" s="50"/>
      <c r="L300" s="50"/>
      <c r="N300" s="50"/>
      <c r="P300" s="50"/>
      <c r="T300" s="50"/>
    </row>
    <row r="301">
      <c r="D301" s="50"/>
      <c r="F301" s="50"/>
      <c r="H301" s="50"/>
      <c r="J301" s="50"/>
      <c r="L301" s="50"/>
      <c r="N301" s="50"/>
      <c r="P301" s="50"/>
      <c r="T301" s="50"/>
    </row>
    <row r="302">
      <c r="D302" s="50"/>
      <c r="F302" s="50"/>
      <c r="H302" s="50"/>
      <c r="J302" s="50"/>
      <c r="L302" s="50"/>
      <c r="N302" s="50"/>
      <c r="P302" s="50"/>
      <c r="T302" s="50"/>
    </row>
    <row r="303">
      <c r="D303" s="50"/>
      <c r="F303" s="50"/>
      <c r="H303" s="50"/>
      <c r="J303" s="50"/>
      <c r="L303" s="50"/>
      <c r="N303" s="50"/>
      <c r="P303" s="50"/>
      <c r="T303" s="50"/>
    </row>
    <row r="304">
      <c r="D304" s="50"/>
      <c r="F304" s="50"/>
      <c r="H304" s="50"/>
      <c r="J304" s="50"/>
      <c r="L304" s="50"/>
      <c r="N304" s="50"/>
      <c r="P304" s="50"/>
      <c r="T304" s="50"/>
    </row>
    <row r="305">
      <c r="D305" s="50"/>
      <c r="F305" s="50"/>
      <c r="H305" s="50"/>
      <c r="J305" s="50"/>
      <c r="L305" s="50"/>
      <c r="N305" s="50"/>
      <c r="P305" s="50"/>
      <c r="T305" s="50"/>
    </row>
    <row r="306">
      <c r="D306" s="50"/>
      <c r="F306" s="50"/>
      <c r="H306" s="50"/>
      <c r="J306" s="50"/>
      <c r="L306" s="50"/>
      <c r="N306" s="50"/>
      <c r="P306" s="50"/>
      <c r="T306" s="50"/>
    </row>
    <row r="307">
      <c r="D307" s="50"/>
      <c r="F307" s="50"/>
      <c r="H307" s="50"/>
      <c r="J307" s="50"/>
      <c r="L307" s="50"/>
      <c r="N307" s="50"/>
      <c r="P307" s="50"/>
      <c r="T307" s="50"/>
    </row>
    <row r="308">
      <c r="D308" s="50"/>
      <c r="F308" s="50"/>
      <c r="H308" s="50"/>
      <c r="J308" s="50"/>
      <c r="L308" s="50"/>
      <c r="N308" s="50"/>
      <c r="P308" s="50"/>
      <c r="T308" s="50"/>
    </row>
    <row r="309">
      <c r="D309" s="50"/>
      <c r="F309" s="50"/>
      <c r="H309" s="50"/>
      <c r="J309" s="50"/>
      <c r="L309" s="50"/>
      <c r="N309" s="50"/>
      <c r="P309" s="50"/>
      <c r="T309" s="50"/>
    </row>
    <row r="310">
      <c r="D310" s="50"/>
      <c r="F310" s="50"/>
      <c r="H310" s="50"/>
      <c r="J310" s="50"/>
      <c r="L310" s="50"/>
      <c r="N310" s="50"/>
      <c r="P310" s="50"/>
      <c r="T310" s="50"/>
    </row>
    <row r="311">
      <c r="D311" s="50"/>
      <c r="F311" s="50"/>
      <c r="H311" s="50"/>
      <c r="J311" s="50"/>
      <c r="L311" s="50"/>
      <c r="N311" s="50"/>
      <c r="P311" s="50"/>
      <c r="T311" s="50"/>
    </row>
    <row r="312">
      <c r="D312" s="50"/>
      <c r="F312" s="50"/>
      <c r="H312" s="50"/>
      <c r="J312" s="50"/>
      <c r="L312" s="50"/>
      <c r="N312" s="50"/>
      <c r="P312" s="50"/>
      <c r="T312" s="50"/>
    </row>
    <row r="313">
      <c r="D313" s="50"/>
      <c r="F313" s="50"/>
      <c r="H313" s="50"/>
      <c r="J313" s="50"/>
      <c r="L313" s="50"/>
      <c r="N313" s="50"/>
      <c r="P313" s="50"/>
      <c r="T313" s="50"/>
    </row>
    <row r="314">
      <c r="D314" s="50"/>
      <c r="F314" s="50"/>
      <c r="H314" s="50"/>
      <c r="J314" s="50"/>
      <c r="L314" s="50"/>
      <c r="N314" s="50"/>
      <c r="P314" s="50"/>
      <c r="T314" s="50"/>
    </row>
    <row r="315">
      <c r="D315" s="50"/>
      <c r="F315" s="50"/>
      <c r="H315" s="50"/>
      <c r="J315" s="50"/>
      <c r="L315" s="50"/>
      <c r="N315" s="50"/>
      <c r="P315" s="50"/>
      <c r="T315" s="50"/>
    </row>
    <row r="316">
      <c r="D316" s="50"/>
      <c r="F316" s="50"/>
      <c r="H316" s="50"/>
      <c r="J316" s="50"/>
      <c r="L316" s="50"/>
      <c r="N316" s="50"/>
      <c r="P316" s="50"/>
      <c r="T316" s="50"/>
    </row>
    <row r="317">
      <c r="D317" s="50"/>
      <c r="F317" s="50"/>
      <c r="H317" s="50"/>
      <c r="J317" s="50"/>
      <c r="L317" s="50"/>
      <c r="N317" s="50"/>
      <c r="P317" s="50"/>
      <c r="T317" s="50"/>
    </row>
    <row r="318">
      <c r="D318" s="50"/>
      <c r="F318" s="50"/>
      <c r="H318" s="50"/>
      <c r="J318" s="50"/>
      <c r="L318" s="50"/>
      <c r="N318" s="50"/>
      <c r="P318" s="50"/>
      <c r="T318" s="50"/>
    </row>
    <row r="319">
      <c r="D319" s="50"/>
      <c r="F319" s="50"/>
      <c r="H319" s="50"/>
      <c r="J319" s="50"/>
      <c r="L319" s="50"/>
      <c r="N319" s="50"/>
      <c r="P319" s="50"/>
      <c r="T319" s="50"/>
    </row>
    <row r="320">
      <c r="D320" s="50"/>
      <c r="F320" s="50"/>
      <c r="H320" s="50"/>
      <c r="J320" s="50"/>
      <c r="L320" s="50"/>
      <c r="N320" s="50"/>
      <c r="P320" s="50"/>
      <c r="T320" s="50"/>
    </row>
    <row r="321">
      <c r="D321" s="50"/>
      <c r="F321" s="50"/>
      <c r="H321" s="50"/>
      <c r="J321" s="50"/>
      <c r="L321" s="50"/>
      <c r="N321" s="50"/>
      <c r="P321" s="50"/>
      <c r="T321" s="50"/>
    </row>
    <row r="322">
      <c r="D322" s="50"/>
      <c r="F322" s="50"/>
      <c r="H322" s="50"/>
      <c r="J322" s="50"/>
      <c r="L322" s="50"/>
      <c r="N322" s="50"/>
      <c r="P322" s="50"/>
      <c r="T322" s="50"/>
    </row>
    <row r="323">
      <c r="D323" s="50"/>
      <c r="F323" s="50"/>
      <c r="H323" s="50"/>
      <c r="J323" s="50"/>
      <c r="L323" s="50"/>
      <c r="N323" s="50"/>
      <c r="P323" s="50"/>
      <c r="T323" s="50"/>
    </row>
    <row r="324">
      <c r="D324" s="50"/>
      <c r="F324" s="50"/>
      <c r="H324" s="50"/>
      <c r="J324" s="50"/>
      <c r="L324" s="50"/>
      <c r="N324" s="50"/>
      <c r="P324" s="50"/>
      <c r="T324" s="50"/>
    </row>
    <row r="325">
      <c r="D325" s="50"/>
      <c r="F325" s="50"/>
      <c r="H325" s="50"/>
      <c r="J325" s="50"/>
      <c r="L325" s="50"/>
      <c r="N325" s="50"/>
      <c r="P325" s="50"/>
      <c r="T325" s="50"/>
    </row>
    <row r="326">
      <c r="D326" s="50"/>
      <c r="F326" s="50"/>
      <c r="H326" s="50"/>
      <c r="J326" s="50"/>
      <c r="L326" s="50"/>
      <c r="N326" s="50"/>
      <c r="P326" s="50"/>
      <c r="T326" s="50"/>
    </row>
    <row r="327">
      <c r="D327" s="50"/>
      <c r="F327" s="50"/>
      <c r="H327" s="50"/>
      <c r="J327" s="50"/>
      <c r="L327" s="50"/>
      <c r="N327" s="50"/>
      <c r="P327" s="50"/>
      <c r="T327" s="50"/>
    </row>
    <row r="328">
      <c r="D328" s="50"/>
      <c r="F328" s="50"/>
      <c r="H328" s="50"/>
      <c r="J328" s="50"/>
      <c r="L328" s="50"/>
      <c r="N328" s="50"/>
      <c r="P328" s="50"/>
      <c r="T328" s="50"/>
    </row>
    <row r="329">
      <c r="D329" s="50"/>
      <c r="F329" s="50"/>
      <c r="H329" s="50"/>
      <c r="J329" s="50"/>
      <c r="L329" s="50"/>
      <c r="N329" s="50"/>
      <c r="P329" s="50"/>
      <c r="T329" s="50"/>
    </row>
    <row r="330">
      <c r="D330" s="50"/>
      <c r="F330" s="50"/>
      <c r="H330" s="50"/>
      <c r="J330" s="50"/>
      <c r="L330" s="50"/>
      <c r="N330" s="50"/>
      <c r="P330" s="50"/>
      <c r="T330" s="50"/>
    </row>
    <row r="331">
      <c r="D331" s="50"/>
      <c r="F331" s="50"/>
      <c r="H331" s="50"/>
      <c r="J331" s="50"/>
      <c r="L331" s="50"/>
      <c r="N331" s="50"/>
      <c r="P331" s="50"/>
      <c r="T331" s="50"/>
    </row>
    <row r="332">
      <c r="D332" s="50"/>
      <c r="F332" s="50"/>
      <c r="H332" s="50"/>
      <c r="J332" s="50"/>
      <c r="L332" s="50"/>
      <c r="N332" s="50"/>
      <c r="P332" s="50"/>
      <c r="T332" s="50"/>
    </row>
    <row r="333">
      <c r="D333" s="50"/>
      <c r="F333" s="50"/>
      <c r="H333" s="50"/>
      <c r="J333" s="50"/>
      <c r="L333" s="50"/>
      <c r="N333" s="50"/>
      <c r="P333" s="50"/>
      <c r="T333" s="50"/>
    </row>
    <row r="334">
      <c r="D334" s="50"/>
      <c r="F334" s="50"/>
      <c r="H334" s="50"/>
      <c r="J334" s="50"/>
      <c r="L334" s="50"/>
      <c r="N334" s="50"/>
      <c r="P334" s="50"/>
      <c r="T334" s="50"/>
    </row>
    <row r="335">
      <c r="D335" s="50"/>
      <c r="F335" s="50"/>
      <c r="H335" s="50"/>
      <c r="J335" s="50"/>
      <c r="L335" s="50"/>
      <c r="N335" s="50"/>
      <c r="P335" s="50"/>
      <c r="T335" s="50"/>
    </row>
    <row r="336">
      <c r="D336" s="50"/>
      <c r="F336" s="50"/>
      <c r="H336" s="50"/>
      <c r="J336" s="50"/>
      <c r="L336" s="50"/>
      <c r="N336" s="50"/>
      <c r="P336" s="50"/>
      <c r="T336" s="50"/>
    </row>
    <row r="337">
      <c r="D337" s="50"/>
      <c r="F337" s="50"/>
      <c r="H337" s="50"/>
      <c r="J337" s="50"/>
      <c r="L337" s="50"/>
      <c r="N337" s="50"/>
      <c r="P337" s="50"/>
      <c r="T337" s="50"/>
    </row>
    <row r="338">
      <c r="D338" s="50"/>
      <c r="F338" s="50"/>
      <c r="H338" s="50"/>
      <c r="J338" s="50"/>
      <c r="L338" s="50"/>
      <c r="N338" s="50"/>
      <c r="P338" s="50"/>
      <c r="T338" s="50"/>
    </row>
    <row r="339">
      <c r="D339" s="50"/>
      <c r="F339" s="50"/>
      <c r="H339" s="50"/>
      <c r="J339" s="50"/>
      <c r="L339" s="50"/>
      <c r="N339" s="50"/>
      <c r="P339" s="50"/>
      <c r="T339" s="50"/>
    </row>
    <row r="340">
      <c r="D340" s="50"/>
      <c r="F340" s="50"/>
      <c r="H340" s="50"/>
      <c r="J340" s="50"/>
      <c r="L340" s="50"/>
      <c r="N340" s="50"/>
      <c r="P340" s="50"/>
      <c r="T340" s="50"/>
    </row>
    <row r="341">
      <c r="D341" s="50"/>
      <c r="F341" s="50"/>
      <c r="H341" s="50"/>
      <c r="J341" s="50"/>
      <c r="L341" s="50"/>
      <c r="N341" s="50"/>
      <c r="P341" s="50"/>
      <c r="T341" s="50"/>
    </row>
    <row r="342">
      <c r="D342" s="50"/>
      <c r="F342" s="50"/>
      <c r="H342" s="50"/>
      <c r="J342" s="50"/>
      <c r="L342" s="50"/>
      <c r="N342" s="50"/>
      <c r="P342" s="50"/>
      <c r="T342" s="50"/>
    </row>
    <row r="343">
      <c r="D343" s="50"/>
      <c r="F343" s="50"/>
      <c r="H343" s="50"/>
      <c r="J343" s="50"/>
      <c r="L343" s="50"/>
      <c r="N343" s="50"/>
      <c r="P343" s="50"/>
      <c r="T343" s="50"/>
    </row>
    <row r="344">
      <c r="D344" s="50"/>
      <c r="F344" s="50"/>
      <c r="H344" s="50"/>
      <c r="J344" s="50"/>
      <c r="L344" s="50"/>
      <c r="N344" s="50"/>
      <c r="P344" s="50"/>
      <c r="T344" s="50"/>
    </row>
    <row r="345">
      <c r="D345" s="50"/>
      <c r="F345" s="50"/>
      <c r="H345" s="50"/>
      <c r="J345" s="50"/>
      <c r="L345" s="50"/>
      <c r="N345" s="50"/>
      <c r="P345" s="50"/>
      <c r="T345" s="50"/>
    </row>
    <row r="346">
      <c r="D346" s="50"/>
      <c r="F346" s="50"/>
      <c r="H346" s="50"/>
      <c r="J346" s="50"/>
      <c r="L346" s="50"/>
      <c r="N346" s="50"/>
      <c r="P346" s="50"/>
      <c r="T346" s="50"/>
    </row>
    <row r="347">
      <c r="D347" s="50"/>
      <c r="F347" s="50"/>
      <c r="H347" s="50"/>
      <c r="J347" s="50"/>
      <c r="L347" s="50"/>
      <c r="N347" s="50"/>
      <c r="P347" s="50"/>
      <c r="T347" s="50"/>
    </row>
    <row r="348">
      <c r="D348" s="50"/>
      <c r="F348" s="50"/>
      <c r="H348" s="50"/>
      <c r="J348" s="50"/>
      <c r="L348" s="50"/>
      <c r="N348" s="50"/>
      <c r="P348" s="50"/>
      <c r="T348" s="50"/>
    </row>
    <row r="349">
      <c r="D349" s="50"/>
      <c r="F349" s="50"/>
      <c r="H349" s="50"/>
      <c r="J349" s="50"/>
      <c r="L349" s="50"/>
      <c r="N349" s="50"/>
      <c r="P349" s="50"/>
      <c r="T349" s="50"/>
    </row>
    <row r="350">
      <c r="D350" s="50"/>
      <c r="F350" s="50"/>
      <c r="H350" s="50"/>
      <c r="J350" s="50"/>
      <c r="L350" s="50"/>
      <c r="N350" s="50"/>
      <c r="P350" s="50"/>
      <c r="T350" s="50"/>
    </row>
    <row r="351">
      <c r="D351" s="50"/>
      <c r="F351" s="50"/>
      <c r="H351" s="50"/>
      <c r="J351" s="50"/>
      <c r="L351" s="50"/>
      <c r="N351" s="50"/>
      <c r="P351" s="50"/>
      <c r="T351" s="50"/>
    </row>
    <row r="352">
      <c r="D352" s="50"/>
      <c r="F352" s="50"/>
      <c r="H352" s="50"/>
      <c r="J352" s="50"/>
      <c r="L352" s="50"/>
      <c r="N352" s="50"/>
      <c r="P352" s="50"/>
      <c r="T352" s="50"/>
    </row>
    <row r="353">
      <c r="D353" s="50"/>
      <c r="F353" s="50"/>
      <c r="H353" s="50"/>
      <c r="J353" s="50"/>
      <c r="L353" s="50"/>
      <c r="N353" s="50"/>
      <c r="P353" s="50"/>
      <c r="T353" s="50"/>
    </row>
    <row r="354">
      <c r="D354" s="50"/>
      <c r="F354" s="50"/>
      <c r="H354" s="50"/>
      <c r="J354" s="50"/>
      <c r="L354" s="50"/>
      <c r="N354" s="50"/>
      <c r="P354" s="50"/>
      <c r="T354" s="50"/>
    </row>
    <row r="355">
      <c r="D355" s="50"/>
      <c r="F355" s="50"/>
      <c r="H355" s="50"/>
      <c r="J355" s="50"/>
      <c r="L355" s="50"/>
      <c r="N355" s="50"/>
      <c r="P355" s="50"/>
      <c r="T355" s="50"/>
    </row>
    <row r="356">
      <c r="D356" s="50"/>
      <c r="F356" s="50"/>
      <c r="H356" s="50"/>
      <c r="J356" s="50"/>
      <c r="L356" s="50"/>
      <c r="N356" s="50"/>
      <c r="P356" s="50"/>
      <c r="T356" s="50"/>
    </row>
    <row r="357">
      <c r="D357" s="50"/>
      <c r="F357" s="50"/>
      <c r="H357" s="50"/>
      <c r="J357" s="50"/>
      <c r="L357" s="50"/>
      <c r="N357" s="50"/>
      <c r="P357" s="50"/>
      <c r="T357" s="50"/>
    </row>
    <row r="358">
      <c r="D358" s="50"/>
      <c r="F358" s="50"/>
      <c r="H358" s="50"/>
      <c r="J358" s="50"/>
      <c r="L358" s="50"/>
      <c r="N358" s="50"/>
      <c r="P358" s="50"/>
      <c r="T358" s="50"/>
    </row>
    <row r="359">
      <c r="D359" s="50"/>
      <c r="F359" s="50"/>
      <c r="H359" s="50"/>
      <c r="J359" s="50"/>
      <c r="L359" s="50"/>
      <c r="N359" s="50"/>
      <c r="P359" s="50"/>
      <c r="T359" s="50"/>
    </row>
    <row r="360">
      <c r="D360" s="50"/>
      <c r="F360" s="50"/>
      <c r="H360" s="50"/>
      <c r="J360" s="50"/>
      <c r="L360" s="50"/>
      <c r="N360" s="50"/>
      <c r="P360" s="50"/>
      <c r="T360" s="50"/>
    </row>
    <row r="361">
      <c r="D361" s="50"/>
      <c r="F361" s="50"/>
      <c r="H361" s="50"/>
      <c r="J361" s="50"/>
      <c r="L361" s="50"/>
      <c r="N361" s="50"/>
      <c r="P361" s="50"/>
      <c r="T361" s="50"/>
    </row>
    <row r="362">
      <c r="D362" s="50"/>
      <c r="F362" s="50"/>
      <c r="H362" s="50"/>
      <c r="J362" s="50"/>
      <c r="L362" s="50"/>
      <c r="N362" s="50"/>
      <c r="P362" s="50"/>
      <c r="T362" s="50"/>
    </row>
    <row r="363">
      <c r="D363" s="50"/>
      <c r="F363" s="50"/>
      <c r="H363" s="50"/>
      <c r="J363" s="50"/>
      <c r="L363" s="50"/>
      <c r="N363" s="50"/>
      <c r="P363" s="50"/>
      <c r="T363" s="50"/>
    </row>
    <row r="364">
      <c r="D364" s="50"/>
      <c r="F364" s="50"/>
      <c r="H364" s="50"/>
      <c r="J364" s="50"/>
      <c r="L364" s="50"/>
      <c r="N364" s="50"/>
      <c r="P364" s="50"/>
      <c r="T364" s="50"/>
    </row>
    <row r="365">
      <c r="D365" s="50"/>
      <c r="F365" s="50"/>
      <c r="H365" s="50"/>
      <c r="J365" s="50"/>
      <c r="L365" s="50"/>
      <c r="N365" s="50"/>
      <c r="P365" s="50"/>
      <c r="T365" s="50"/>
    </row>
    <row r="366">
      <c r="D366" s="50"/>
      <c r="F366" s="50"/>
      <c r="H366" s="50"/>
      <c r="J366" s="50"/>
      <c r="L366" s="50"/>
      <c r="N366" s="50"/>
      <c r="P366" s="50"/>
      <c r="T366" s="50"/>
    </row>
    <row r="367">
      <c r="D367" s="50"/>
      <c r="F367" s="50"/>
      <c r="H367" s="50"/>
      <c r="J367" s="50"/>
      <c r="L367" s="50"/>
      <c r="N367" s="50"/>
      <c r="P367" s="50"/>
      <c r="T367" s="50"/>
    </row>
    <row r="368">
      <c r="D368" s="50"/>
      <c r="F368" s="50"/>
      <c r="H368" s="50"/>
      <c r="J368" s="50"/>
      <c r="L368" s="50"/>
      <c r="N368" s="50"/>
      <c r="P368" s="50"/>
      <c r="T368" s="50"/>
    </row>
    <row r="369">
      <c r="D369" s="50"/>
      <c r="F369" s="50"/>
      <c r="H369" s="50"/>
      <c r="J369" s="50"/>
      <c r="L369" s="50"/>
      <c r="N369" s="50"/>
      <c r="P369" s="50"/>
      <c r="T369" s="50"/>
    </row>
    <row r="370">
      <c r="D370" s="50"/>
      <c r="F370" s="50"/>
      <c r="H370" s="50"/>
      <c r="J370" s="50"/>
      <c r="L370" s="50"/>
      <c r="N370" s="50"/>
      <c r="P370" s="50"/>
      <c r="T370" s="50"/>
    </row>
    <row r="371">
      <c r="D371" s="50"/>
      <c r="F371" s="50"/>
      <c r="H371" s="50"/>
      <c r="J371" s="50"/>
      <c r="L371" s="50"/>
      <c r="N371" s="50"/>
      <c r="P371" s="50"/>
      <c r="T371" s="50"/>
    </row>
    <row r="372">
      <c r="D372" s="50"/>
      <c r="F372" s="50"/>
      <c r="H372" s="50"/>
      <c r="J372" s="50"/>
      <c r="L372" s="50"/>
      <c r="N372" s="50"/>
      <c r="P372" s="50"/>
      <c r="T372" s="50"/>
    </row>
    <row r="373">
      <c r="D373" s="50"/>
      <c r="F373" s="50"/>
      <c r="H373" s="50"/>
      <c r="J373" s="50"/>
      <c r="L373" s="50"/>
      <c r="N373" s="50"/>
      <c r="P373" s="50"/>
      <c r="T373" s="50"/>
    </row>
    <row r="374">
      <c r="D374" s="50"/>
      <c r="F374" s="50"/>
      <c r="H374" s="50"/>
      <c r="J374" s="50"/>
      <c r="L374" s="50"/>
      <c r="N374" s="50"/>
      <c r="P374" s="50"/>
      <c r="T374" s="50"/>
    </row>
    <row r="375">
      <c r="D375" s="50"/>
      <c r="F375" s="50"/>
      <c r="H375" s="50"/>
      <c r="J375" s="50"/>
      <c r="L375" s="50"/>
      <c r="N375" s="50"/>
      <c r="P375" s="50"/>
      <c r="T375" s="50"/>
    </row>
    <row r="376">
      <c r="D376" s="50"/>
      <c r="F376" s="50"/>
      <c r="H376" s="50"/>
      <c r="J376" s="50"/>
      <c r="L376" s="50"/>
      <c r="N376" s="50"/>
      <c r="P376" s="50"/>
      <c r="T376" s="50"/>
    </row>
    <row r="377">
      <c r="D377" s="50"/>
      <c r="F377" s="50"/>
      <c r="H377" s="50"/>
      <c r="J377" s="50"/>
      <c r="L377" s="50"/>
      <c r="N377" s="50"/>
      <c r="P377" s="50"/>
      <c r="T377" s="50"/>
    </row>
    <row r="378">
      <c r="D378" s="50"/>
      <c r="F378" s="50"/>
      <c r="H378" s="50"/>
      <c r="J378" s="50"/>
      <c r="L378" s="50"/>
      <c r="N378" s="50"/>
      <c r="P378" s="50"/>
      <c r="T378" s="50"/>
    </row>
    <row r="379">
      <c r="D379" s="50"/>
      <c r="F379" s="50"/>
      <c r="H379" s="50"/>
      <c r="J379" s="50"/>
      <c r="L379" s="50"/>
      <c r="N379" s="50"/>
      <c r="P379" s="50"/>
      <c r="T379" s="50"/>
    </row>
    <row r="380">
      <c r="D380" s="50"/>
      <c r="F380" s="50"/>
      <c r="H380" s="50"/>
      <c r="J380" s="50"/>
      <c r="L380" s="50"/>
      <c r="N380" s="50"/>
      <c r="P380" s="50"/>
      <c r="T380" s="50"/>
    </row>
    <row r="381">
      <c r="D381" s="50"/>
      <c r="F381" s="50"/>
      <c r="H381" s="50"/>
      <c r="J381" s="50"/>
      <c r="L381" s="50"/>
      <c r="N381" s="50"/>
      <c r="P381" s="50"/>
      <c r="T381" s="50"/>
    </row>
    <row r="382">
      <c r="D382" s="50"/>
      <c r="F382" s="50"/>
      <c r="H382" s="50"/>
      <c r="J382" s="50"/>
      <c r="L382" s="50"/>
      <c r="N382" s="50"/>
      <c r="P382" s="50"/>
      <c r="T382" s="50"/>
    </row>
    <row r="383">
      <c r="D383" s="50"/>
      <c r="F383" s="50"/>
      <c r="H383" s="50"/>
      <c r="J383" s="50"/>
      <c r="L383" s="50"/>
      <c r="N383" s="50"/>
      <c r="P383" s="50"/>
      <c r="T383" s="50"/>
    </row>
    <row r="384">
      <c r="D384" s="50"/>
      <c r="F384" s="50"/>
      <c r="H384" s="50"/>
      <c r="J384" s="50"/>
      <c r="L384" s="50"/>
      <c r="N384" s="50"/>
      <c r="P384" s="50"/>
      <c r="T384" s="50"/>
    </row>
    <row r="385">
      <c r="D385" s="50"/>
      <c r="F385" s="50"/>
      <c r="H385" s="50"/>
      <c r="J385" s="50"/>
      <c r="L385" s="50"/>
      <c r="N385" s="50"/>
      <c r="P385" s="50"/>
      <c r="T385" s="50"/>
    </row>
    <row r="386">
      <c r="D386" s="50"/>
      <c r="F386" s="50"/>
      <c r="H386" s="50"/>
      <c r="J386" s="50"/>
      <c r="L386" s="50"/>
      <c r="N386" s="50"/>
      <c r="P386" s="50"/>
      <c r="T386" s="50"/>
    </row>
    <row r="387">
      <c r="D387" s="50"/>
      <c r="F387" s="50"/>
      <c r="H387" s="50"/>
      <c r="J387" s="50"/>
      <c r="L387" s="50"/>
      <c r="N387" s="50"/>
      <c r="P387" s="50"/>
      <c r="T387" s="50"/>
    </row>
    <row r="388">
      <c r="D388" s="50"/>
      <c r="F388" s="50"/>
      <c r="H388" s="50"/>
      <c r="J388" s="50"/>
      <c r="L388" s="50"/>
      <c r="N388" s="50"/>
      <c r="P388" s="50"/>
      <c r="T388" s="50"/>
    </row>
    <row r="389">
      <c r="D389" s="50"/>
      <c r="F389" s="50"/>
      <c r="H389" s="50"/>
      <c r="J389" s="50"/>
      <c r="L389" s="50"/>
      <c r="N389" s="50"/>
      <c r="P389" s="50"/>
      <c r="T389" s="50"/>
    </row>
    <row r="390">
      <c r="D390" s="50"/>
      <c r="F390" s="50"/>
      <c r="H390" s="50"/>
      <c r="J390" s="50"/>
      <c r="L390" s="50"/>
      <c r="N390" s="50"/>
      <c r="P390" s="50"/>
      <c r="T390" s="50"/>
    </row>
  </sheetData>
  <printOptions headings="true" gridLines="true"/>
  <pageMargins bottom="0.58" footer="0.28" header="0.27" left="0.28" right="0.35" top="0.53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R389"/>
  <sheetViews>
    <sheetView zoomScale="100" topLeftCell="A1" workbookViewId="0" showGridLines="true" showRowColHeaders="false">
      <pane xSplit="1" ySplit="2" topLeftCell="B3" activePane="bottomRight" state="frozen"/>
      <selection activeCell="U3" sqref="U3:U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7" width="4.28125" hidden="false" outlineLevel="0"/>
    <col min="3" max="22" bestFit="false" customWidth="true" style="59" width="12.7109375" hidden="false" outlineLevel="0"/>
    <col min="23" max="252" bestFit="false" customWidth="true" style="57" width="9.140625" hidden="false" outlineLevel="0"/>
  </cols>
  <sheetData>
    <row r="2" ht="13.5" s="58" customFormat="true" customHeight="true">
      <c r="A2" s="8" t="s">
        <v>0</v>
      </c>
      <c r="B2" s="45"/>
      <c r="C2" s="46" t="s">
        <v>19</v>
      </c>
      <c r="D2" s="48" t="s">
        <v>20</v>
      </c>
      <c r="E2" s="45" t="s">
        <v>37</v>
      </c>
      <c r="F2" s="48" t="s">
        <v>38</v>
      </c>
      <c r="G2" s="60" t="s">
        <v>39</v>
      </c>
      <c r="H2" s="52" t="s">
        <v>40</v>
      </c>
      <c r="I2" s="61" t="s">
        <v>41</v>
      </c>
      <c r="J2" s="52" t="s">
        <v>42</v>
      </c>
      <c r="K2" s="60" t="s">
        <v>43</v>
      </c>
      <c r="L2" s="52" t="s">
        <v>44</v>
      </c>
      <c r="M2" s="61" t="s">
        <v>45</v>
      </c>
      <c r="N2" s="52" t="s">
        <v>46</v>
      </c>
      <c r="O2" s="60" t="s">
        <v>47</v>
      </c>
      <c r="P2" s="52" t="s">
        <v>48</v>
      </c>
      <c r="Q2" s="60" t="s">
        <v>49</v>
      </c>
      <c r="R2" s="52" t="s">
        <v>50</v>
      </c>
      <c r="S2" s="53" t="s">
        <v>51</v>
      </c>
      <c r="T2" s="54" t="s">
        <v>52</v>
      </c>
      <c r="U2" s="55" t="s">
        <v>35</v>
      </c>
      <c r="V2" s="56" t="s">
        <v>36</v>
      </c>
      <c r="W2" s="45"/>
      <c r="X2" s="45"/>
    </row>
    <row r="3" ht="12.75">
      <c r="A3" s="9" t="n">
        <v>1</v>
      </c>
      <c r="B3" s="25"/>
      <c r="C3" s="47" t="n">
        <f>Overview!B3</f>
        <v>90798</v>
      </c>
      <c r="D3" s="49" t="n">
        <f>IF(ISERROR(F3+H3+J3+L3+N3+P3+R3+T3),"",F3+H3+J3+L3+N3+P3+R3+T3)</f>
        <v>1</v>
      </c>
      <c r="E3" s="47" t="n">
        <v>13417</v>
      </c>
      <c r="F3" s="49" t="n">
        <f>IF(ISERROR(E3/C3),"",E3/C3)</f>
        <v>0.147767571972951</v>
      </c>
      <c r="G3" s="47" t="n">
        <v>34093</v>
      </c>
      <c r="H3" s="49" t="n">
        <f>IF(ISERROR(G3/C3),"",G3/C3)</f>
        <v>0.375481838807022</v>
      </c>
      <c r="I3" s="47" t="n">
        <v>279</v>
      </c>
      <c r="J3" s="49" t="n">
        <f>IF(ISERROR(I3/C3),"",I3/C3)</f>
        <v>0.00307275490649574</v>
      </c>
      <c r="K3" s="62" t="n">
        <v>210</v>
      </c>
      <c r="L3" s="49" t="n">
        <f>IF(ISERROR(K3/C3),"",K3/C3)</f>
        <v>0.00231282627370647</v>
      </c>
      <c r="M3" s="47" t="n">
        <v>7</v>
      </c>
      <c r="N3" s="49" t="n">
        <f>IF(ISERROR(M3/C3),"",M3/C3)</f>
        <v>7.7094209123549E-05</v>
      </c>
      <c r="O3" s="47" t="n">
        <v>383</v>
      </c>
      <c r="P3" s="49" t="n">
        <f>IF(ISERROR(O3/C3),"",O3/C3)</f>
        <v>0.00421815458490275</v>
      </c>
      <c r="Q3" s="47" t="n">
        <v>39700</v>
      </c>
      <c r="R3" s="49" t="n">
        <f>IF(ISERROR(Q3/C3),"",Q3/C3)</f>
        <v>0.437234300314985</v>
      </c>
      <c r="S3" s="47" t="n">
        <f>C3-E3-G3-I3-K3-M3-O3-Q3</f>
        <v>2709</v>
      </c>
      <c r="T3" s="49" t="n">
        <f>IF(ISERROR(S3/C3),"",S3/C3)</f>
        <v>0.0298354589308135</v>
      </c>
      <c r="U3" s="47" t="n">
        <f>IF(ISERROR(C3-E3),"",C3-E3)</f>
        <v>77381</v>
      </c>
      <c r="V3" s="49" t="n">
        <f>IF(ISERROR(U3/$C3),"",U3/$C3)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IF(ISERROR(F4+H4+J4+L4+N4+P4+R4+T4),"",F4+H4+J4+L4+N4+P4+R4+T4)</f>
        <v>1</v>
      </c>
      <c r="E4" s="47" t="n">
        <v>30931</v>
      </c>
      <c r="F4" s="49" t="n">
        <f>IF(ISERROR(E4/C4),"",E4/C4)</f>
        <v>0.33912223574428</v>
      </c>
      <c r="G4" s="47" t="n">
        <v>39034</v>
      </c>
      <c r="H4" s="49" t="n">
        <f>IF(ISERROR(G4/C4),"",G4/C4)</f>
        <v>0.427962152857722</v>
      </c>
      <c r="I4" s="47" t="n">
        <v>175</v>
      </c>
      <c r="J4" s="49" t="n">
        <f>IF(ISERROR(I4/C4),"",I4/C4)</f>
        <v>0.00191867030665833</v>
      </c>
      <c r="K4" s="62" t="n">
        <v>14680</v>
      </c>
      <c r="L4" s="49" t="n">
        <f>IF(ISERROR(K4/C4),"",K4/C4)</f>
        <v>0.160949029152825</v>
      </c>
      <c r="M4" s="47" t="n">
        <v>26</v>
      </c>
      <c r="N4" s="49" t="n">
        <f>IF(ISERROR(M4/C4),"",M4/C4)</f>
        <v>0.00028505958841781</v>
      </c>
      <c r="O4" s="47" t="n">
        <v>535</v>
      </c>
      <c r="P4" s="49" t="n">
        <f>IF(ISERROR(O4/C4),"",O4/C4)</f>
        <v>0.00586564922321262</v>
      </c>
      <c r="Q4" s="47" t="n">
        <v>1902</v>
      </c>
      <c r="R4" s="49" t="n">
        <f>IF(ISERROR(Q4/C4),"",Q4/C4)</f>
        <v>0.0208532052757952</v>
      </c>
      <c r="S4" s="47" t="n">
        <f>C4-E4-G4-I4-K4-M4-O4-Q4</f>
        <v>3926</v>
      </c>
      <c r="T4" s="49" t="n">
        <f>IF(ISERROR(S4/C4),"",S4/C4)</f>
        <v>0.0430439978510893</v>
      </c>
      <c r="U4" s="47" t="n">
        <f>IF(ISERROR(C4-E4),"",C4-E4)</f>
        <v>60278</v>
      </c>
      <c r="V4" s="49" t="n">
        <f>IF(ISERROR(U4/$C4),"",U4/$C4)</f>
        <v>0.66087776425572</v>
      </c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</row>
    <row r="5" ht="12.75">
      <c r="A5" s="9" t="n">
        <v>3</v>
      </c>
      <c r="B5" s="25"/>
      <c r="C5" s="47" t="n">
        <f>Overview!B5</f>
        <v>91861</v>
      </c>
      <c r="D5" s="49" t="n">
        <f>IF(ISERROR(F5+H5+J5+L5+N5+P5+R5+T5),"",F5+H5+J5+L5+N5+P5+R5+T5)</f>
        <v>1</v>
      </c>
      <c r="E5" s="47" t="n">
        <v>47699</v>
      </c>
      <c r="F5" s="49" t="n">
        <f>IF(ISERROR(E5/C5),"",E5/C5)</f>
        <v>0.519251913216708</v>
      </c>
      <c r="G5" s="47" t="n">
        <v>34549</v>
      </c>
      <c r="H5" s="49" t="n">
        <f>IF(ISERROR(G5/C5),"",G5/C5)</f>
        <v>0.376100848020379</v>
      </c>
      <c r="I5" s="47" t="n">
        <v>90</v>
      </c>
      <c r="J5" s="49" t="n">
        <f>IF(ISERROR(I5/C5),"",I5/C5)</f>
        <v>0.000979741130621265</v>
      </c>
      <c r="K5" s="62" t="n">
        <v>495</v>
      </c>
      <c r="L5" s="49" t="n">
        <f>IF(ISERROR(K5/C5),"",K5/C5)</f>
        <v>0.00538857621841696</v>
      </c>
      <c r="M5" s="47" t="n">
        <v>4</v>
      </c>
      <c r="N5" s="49" t="n">
        <f>IF(ISERROR(M5/C5),"",M5/C5)</f>
        <v>4.3544050249834E-05</v>
      </c>
      <c r="O5" s="47" t="n">
        <v>492</v>
      </c>
      <c r="P5" s="49" t="n">
        <f>IF(ISERROR(O5/C5),"",O5/C5)</f>
        <v>0.00535591818072958</v>
      </c>
      <c r="Q5" s="47" t="n">
        <v>5210</v>
      </c>
      <c r="R5" s="49" t="n">
        <f>IF(ISERROR(Q5/C5),"",Q5/C5)</f>
        <v>0.0567161254504088</v>
      </c>
      <c r="S5" s="47" t="n">
        <f>C5-E5-G5-I5-K5-M5-O5-Q5</f>
        <v>3322</v>
      </c>
      <c r="T5" s="49" t="n">
        <f>IF(ISERROR(S5/C5),"",S5/C5)</f>
        <v>0.0361633337324871</v>
      </c>
      <c r="U5" s="47" t="n">
        <f>IF(ISERROR(C5-E5),"",C5-E5)</f>
        <v>44162</v>
      </c>
      <c r="V5" s="49" t="n">
        <f>IF(ISERROR(U5/$C5),"",U5/$C5)</f>
        <v>0.480748086783292</v>
      </c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</row>
    <row r="6" ht="12.75" s="25" customFormat="true">
      <c r="A6" s="9" t="n">
        <v>4</v>
      </c>
      <c r="B6" s="25"/>
      <c r="C6" s="47" t="n">
        <f>Overview!B6</f>
        <v>92265</v>
      </c>
      <c r="D6" s="49" t="n">
        <f>IF(ISERROR(F6+H6+J6+L6+N6+P6+R6+T6),"",F6+H6+J6+L6+N6+P6+R6+T6)</f>
        <v>1</v>
      </c>
      <c r="E6" s="47" t="n">
        <v>47354</v>
      </c>
      <c r="F6" s="49" t="n">
        <f>IF(ISERROR(E6/C6),"",E6/C6)</f>
        <v>0.513239039722538</v>
      </c>
      <c r="G6" s="47" t="n">
        <v>36885</v>
      </c>
      <c r="H6" s="49" t="n">
        <f>IF(ISERROR(G6/C6),"",G6/C6)</f>
        <v>0.399772394732564</v>
      </c>
      <c r="I6" s="47" t="n">
        <v>158</v>
      </c>
      <c r="J6" s="49" t="n">
        <f>IF(ISERROR(I6/C6),"",I6/C6)</f>
        <v>0.00171245867880561</v>
      </c>
      <c r="K6" s="62" t="n">
        <v>1949</v>
      </c>
      <c r="L6" s="49" t="n">
        <f>IF(ISERROR(K6/C6),"",K6/C6)</f>
        <v>0.021123936487292</v>
      </c>
      <c r="M6" s="47" t="n">
        <v>22</v>
      </c>
      <c r="N6" s="49" t="n">
        <f>IF(ISERROR(M6/C6),"",M6/C6)</f>
        <v>0.000238443613504579</v>
      </c>
      <c r="O6" s="47" t="n">
        <v>359</v>
      </c>
      <c r="P6" s="49" t="n">
        <f>IF(ISERROR(O6/C6),"",O6/C6)</f>
        <v>0.003890966238552</v>
      </c>
      <c r="Q6" s="47" t="n">
        <v>2545</v>
      </c>
      <c r="R6" s="49" t="n">
        <f>IF(ISERROR(Q6/C6),"",Q6/C6)</f>
        <v>0.0275835907440525</v>
      </c>
      <c r="S6" s="47" t="n">
        <f>C6-E6-G6-I6-K6-M6-O6-Q6</f>
        <v>2993</v>
      </c>
      <c r="T6" s="49" t="n">
        <f>IF(ISERROR(S6/C6),"",S6/C6)</f>
        <v>0.0324391697826912</v>
      </c>
      <c r="U6" s="47" t="n">
        <f>IF(ISERROR(C6-E6),"",C6-E6)</f>
        <v>44911</v>
      </c>
      <c r="V6" s="49" t="n">
        <f>IF(ISERROR(U6/$C6),"",U6/$C6)</f>
        <v>0.486760960277462</v>
      </c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</row>
    <row r="7" ht="12.75">
      <c r="A7" s="9" t="n">
        <v>5</v>
      </c>
      <c r="B7" s="25"/>
      <c r="C7" s="47" t="n">
        <f>Overview!B7</f>
        <v>90223</v>
      </c>
      <c r="D7" s="49" t="n">
        <f>IF(ISERROR(F7+H7+J7+L7+N7+P7+R7+T7),"",F7+H7+J7+L7+N7+P7+R7+T7)</f>
        <v>1</v>
      </c>
      <c r="E7" s="47" t="n">
        <v>31813</v>
      </c>
      <c r="F7" s="49" t="n">
        <f>IF(ISERROR(E7/C7),"",E7/C7)</f>
        <v>0.352604103166598</v>
      </c>
      <c r="G7" s="47" t="n">
        <v>41911</v>
      </c>
      <c r="H7" s="49" t="n">
        <f>IF(ISERROR(G7/C7),"",G7/C7)</f>
        <v>0.464526783636102</v>
      </c>
      <c r="I7" s="47" t="n">
        <v>186</v>
      </c>
      <c r="J7" s="49" t="n">
        <f>IF(ISERROR(I7/C7),"",I7/C7)</f>
        <v>0.00206155858262306</v>
      </c>
      <c r="K7" s="62" t="n">
        <v>10254</v>
      </c>
      <c r="L7" s="49" t="n">
        <f>IF(ISERROR(K7/C7),"",K7/C7)</f>
        <v>0.113651729603316</v>
      </c>
      <c r="M7" s="47" t="n">
        <v>18</v>
      </c>
      <c r="N7" s="49" t="n">
        <f>IF(ISERROR(M7/C7),"",M7/C7)</f>
        <v>0.000199505669286102</v>
      </c>
      <c r="O7" s="47" t="n">
        <v>411</v>
      </c>
      <c r="P7" s="49" t="n">
        <f>IF(ISERROR(O7/C7),"",O7/C7)</f>
        <v>0.00455537944869933</v>
      </c>
      <c r="Q7" s="47" t="n">
        <v>2339</v>
      </c>
      <c r="R7" s="49" t="n">
        <f>IF(ISERROR(Q7/C7),"",Q7/C7)</f>
        <v>0.0259246533588996</v>
      </c>
      <c r="S7" s="47" t="n">
        <f>C7-E7-G7-I7-K7-M7-O7-Q7</f>
        <v>3291</v>
      </c>
      <c r="T7" s="49" t="n">
        <f>IF(ISERROR(S7/C7),"",S7/C7)</f>
        <v>0.0364762865344757</v>
      </c>
      <c r="U7" s="47" t="n">
        <f>IF(ISERROR(C7-E7),"",C7-E7)</f>
        <v>58410</v>
      </c>
      <c r="V7" s="49" t="n">
        <f>IF(ISERROR(U7/$C7),"",U7/$C7)</f>
        <v>0.647395896833402</v>
      </c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</row>
    <row r="8" ht="12.75">
      <c r="A8" s="9" t="n">
        <v>6</v>
      </c>
      <c r="B8" s="25"/>
      <c r="C8" s="47" t="n">
        <f>Overview!B8</f>
        <v>89705</v>
      </c>
      <c r="D8" s="49" t="n">
        <f>IF(ISERROR(F8+H8+J8+L8+N8+P8+R8+T8),"",F8+H8+J8+L8+N8+P8+R8+T8)</f>
        <v>1</v>
      </c>
      <c r="E8" s="47" t="n">
        <v>37681</v>
      </c>
      <c r="F8" s="49" t="n">
        <f>IF(ISERROR(E8/C8),"",E8/C8)</f>
        <v>0.4200546234881</v>
      </c>
      <c r="G8" s="47" t="n">
        <v>45724</v>
      </c>
      <c r="H8" s="49" t="n">
        <f>IF(ISERROR(G8/C8),"",G8/C8)</f>
        <v>0.509715177526336</v>
      </c>
      <c r="I8" s="47" t="n">
        <v>166</v>
      </c>
      <c r="J8" s="49" t="n">
        <f>IF(ISERROR(I8/C8),"",I8/C8)</f>
        <v>0.00185051000501644</v>
      </c>
      <c r="K8" s="62" t="n">
        <v>702</v>
      </c>
      <c r="L8" s="49" t="n">
        <f>IF(ISERROR(K8/C8),"",K8/C8)</f>
        <v>0.00782565074410568</v>
      </c>
      <c r="M8" s="47" t="n">
        <v>10</v>
      </c>
      <c r="N8" s="49" t="n">
        <f>IF(ISERROR(M8/C8),"",M8/C8)</f>
        <v>0.000111476506326292</v>
      </c>
      <c r="O8" s="47" t="n">
        <v>345</v>
      </c>
      <c r="P8" s="49" t="n">
        <f>IF(ISERROR(O8/C8),"",O8/C8)</f>
        <v>0.00384593946825706</v>
      </c>
      <c r="Q8" s="47" t="n">
        <v>1992</v>
      </c>
      <c r="R8" s="49" t="n">
        <f>IF(ISERROR(Q8/C8),"",Q8/C8)</f>
        <v>0.0222061200601973</v>
      </c>
      <c r="S8" s="47" t="n">
        <f>C8-E8-G8-I8-K8-M8-O8-Q8</f>
        <v>3085</v>
      </c>
      <c r="T8" s="49" t="n">
        <f>IF(ISERROR(S8/C8),"",S8/C8)</f>
        <v>0.034390502201661</v>
      </c>
      <c r="U8" s="47" t="n">
        <f>IF(ISERROR(C8-E8),"",C8-E8)</f>
        <v>52024</v>
      </c>
      <c r="V8" s="49" t="n">
        <f>IF(ISERROR(U8/$C8),"",U8/$C8)</f>
        <v>0.5799453765119</v>
      </c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</row>
    <row r="9" ht="12.75">
      <c r="A9" s="9" t="n">
        <v>7</v>
      </c>
      <c r="B9" s="25"/>
      <c r="C9" s="47" t="n">
        <f>Overview!B9</f>
        <v>89397</v>
      </c>
      <c r="D9" s="49" t="n">
        <f>IF(ISERROR(F9+H9+J9+L9+N9+P9+R9+T9),"",F9+H9+J9+L9+N9+P9+R9+T9)</f>
        <v>1</v>
      </c>
      <c r="E9" s="47" t="n">
        <v>59342</v>
      </c>
      <c r="F9" s="49" t="n">
        <f>IF(ISERROR(E9/C9),"",E9/C9)</f>
        <v>0.663803035896059</v>
      </c>
      <c r="G9" s="47" t="n">
        <v>15749</v>
      </c>
      <c r="H9" s="49" t="n">
        <f>IF(ISERROR(G9/C9),"",G9/C9)</f>
        <v>0.176169222680851</v>
      </c>
      <c r="I9" s="47" t="n">
        <v>241</v>
      </c>
      <c r="J9" s="49" t="n">
        <f>IF(ISERROR(I9/C9),"",I9/C9)</f>
        <v>0.00269583990514223</v>
      </c>
      <c r="K9" s="62" t="n">
        <v>2531</v>
      </c>
      <c r="L9" s="49" t="n">
        <f>IF(ISERROR(K9/C9),"",K9/C9)</f>
        <v>0.0283119120328423</v>
      </c>
      <c r="M9" s="47" t="n">
        <v>13</v>
      </c>
      <c r="N9" s="49" t="n">
        <f>IF(ISERROR(M9/C9),"",M9/C9)</f>
        <v>0.000145418750069913</v>
      </c>
      <c r="O9" s="47" t="n">
        <v>490</v>
      </c>
      <c r="P9" s="49" t="n">
        <f>IF(ISERROR(O9/C9),"",O9/C9)</f>
        <v>0.00548116827186595</v>
      </c>
      <c r="Q9" s="47" t="n">
        <v>6989</v>
      </c>
      <c r="R9" s="49" t="n">
        <f>IF(ISERROR(Q9/C9),"",Q9/C9)</f>
        <v>0.0781793572491247</v>
      </c>
      <c r="S9" s="47" t="n">
        <f>C9-E9-G9-I9-K9-M9-O9-Q9</f>
        <v>4042</v>
      </c>
      <c r="T9" s="49" t="n">
        <f>IF(ISERROR(S9/C9),"",S9/C9)</f>
        <v>0.0452140452140452</v>
      </c>
      <c r="U9" s="47" t="n">
        <f>IF(ISERROR(C9-E9),"",C9-E9)</f>
        <v>30055</v>
      </c>
      <c r="V9" s="49" t="n">
        <f>IF(ISERROR(U9/$C9),"",U9/$C9)</f>
        <v>0.336196964103941</v>
      </c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</row>
    <row r="10" ht="12.75">
      <c r="A10" s="9" t="n">
        <v>8</v>
      </c>
      <c r="B10" s="25"/>
      <c r="C10" s="47" t="n">
        <f>Overview!B10</f>
        <v>89480</v>
      </c>
      <c r="D10" s="49" t="n">
        <f>IF(ISERROR(F10+H10+J10+L10+N10+P10+R10+T10),"",F10+H10+J10+L10+N10+P10+R10+T10)</f>
        <v>1</v>
      </c>
      <c r="E10" s="47" t="n">
        <v>42925</v>
      </c>
      <c r="F10" s="49" t="n">
        <f>IF(ISERROR(E10/C10),"",E10/C10)</f>
        <v>0.479716137684399</v>
      </c>
      <c r="G10" s="47" t="n">
        <v>36633</v>
      </c>
      <c r="H10" s="49" t="n">
        <f>IF(ISERROR(G10/C10),"",G10/C10)</f>
        <v>0.409398748323648</v>
      </c>
      <c r="I10" s="47" t="n">
        <v>250</v>
      </c>
      <c r="J10" s="49" t="n">
        <f>IF(ISERROR(I10/C10),"",I10/C10)</f>
        <v>0.00279392042914618</v>
      </c>
      <c r="K10" s="62" t="n">
        <v>2498</v>
      </c>
      <c r="L10" s="49" t="n">
        <f>IF(ISERROR(K10/C10),"",K10/C10)</f>
        <v>0.0279168529280286</v>
      </c>
      <c r="M10" s="47" t="n">
        <v>22</v>
      </c>
      <c r="N10" s="49" t="n">
        <f>IF(ISERROR(M10/C10),"",M10/C10)</f>
        <v>0.000245864997764864</v>
      </c>
      <c r="O10" s="47" t="n">
        <v>383</v>
      </c>
      <c r="P10" s="49" t="n">
        <f>IF(ISERROR(O10/C10),"",O10/C10)</f>
        <v>0.00428028609745194</v>
      </c>
      <c r="Q10" s="47" t="n">
        <v>2608</v>
      </c>
      <c r="R10" s="49" t="n">
        <f>IF(ISERROR(Q10/C10),"",Q10/C10)</f>
        <v>0.0291461779168529</v>
      </c>
      <c r="S10" s="47" t="n">
        <f>C10-E10-G10-I10-K10-M10-O10-Q10</f>
        <v>4161</v>
      </c>
      <c r="T10" s="49" t="n">
        <f>IF(ISERROR(S10/C10),"",S10/C10)</f>
        <v>0.046502011622709</v>
      </c>
      <c r="U10" s="47" t="n">
        <f>IF(ISERROR(C10-E10),"",C10-E10)</f>
        <v>46555</v>
      </c>
      <c r="V10" s="49" t="n">
        <f>IF(ISERROR(U10/$C10),"",U10/$C10)</f>
        <v>0.520283862315601</v>
      </c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</row>
    <row r="11" ht="12.75">
      <c r="A11" s="9" t="n">
        <v>9</v>
      </c>
      <c r="B11" s="25"/>
      <c r="C11" s="47" t="n">
        <f>Overview!B11</f>
        <v>93594</v>
      </c>
      <c r="D11" s="49" t="n">
        <f>IF(ISERROR(F11+H11+J11+L11+N11+P11+R11+T11),"",F11+H11+J11+L11+N11+P11+R11+T11)</f>
        <v>0.999999999999999</v>
      </c>
      <c r="E11" s="47" t="n">
        <v>40788</v>
      </c>
      <c r="F11" s="49" t="n">
        <f>IF(ISERROR(E11/C11),"",E11/C11)</f>
        <v>0.435797166485031</v>
      </c>
      <c r="G11" s="47" t="n">
        <v>42005</v>
      </c>
      <c r="H11" s="49" t="n">
        <f>IF(ISERROR(G11/C11),"",G11/C11)</f>
        <v>0.448800136760903</v>
      </c>
      <c r="I11" s="47" t="n">
        <v>122</v>
      </c>
      <c r="J11" s="49" t="n">
        <f>IF(ISERROR(I11/C11),"",I11/C11)</f>
        <v>0.00130350236126247</v>
      </c>
      <c r="K11" s="62" t="n">
        <v>4575</v>
      </c>
      <c r="L11" s="49" t="n">
        <f>IF(ISERROR(K11/C11),"",K11/C11)</f>
        <v>0.0488813385473428</v>
      </c>
      <c r="M11" s="47" t="n">
        <v>33</v>
      </c>
      <c r="N11" s="49" t="n">
        <f>IF(ISERROR(M11/C11),"",M11/C11)</f>
        <v>0.000352586704275915</v>
      </c>
      <c r="O11" s="47" t="n">
        <v>571</v>
      </c>
      <c r="P11" s="49" t="n">
        <f>IF(ISERROR(O11/C11),"",O11/C11)</f>
        <v>0.00610081842853174</v>
      </c>
      <c r="Q11" s="47" t="n">
        <v>2319</v>
      </c>
      <c r="R11" s="49" t="n">
        <f>IF(ISERROR(Q11/C11),"",Q11/C11)</f>
        <v>0.0247772293095711</v>
      </c>
      <c r="S11" s="47" t="n">
        <f>C11-E11-G11-I11-K11-M11-O11-Q11</f>
        <v>3181</v>
      </c>
      <c r="T11" s="49" t="n">
        <f>IF(ISERROR(S11/C11),"",S11/C11)</f>
        <v>0.0339872214030814</v>
      </c>
      <c r="U11" s="47" t="n">
        <f>IF(ISERROR(C11-E11),"",C11-E11)</f>
        <v>52806</v>
      </c>
      <c r="V11" s="49" t="n">
        <f>IF(ISERROR(U11/$C11),"",U11/$C11)</f>
        <v>0.564202833514969</v>
      </c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</row>
    <row r="12" ht="12.75">
      <c r="A12" s="9" t="n">
        <v>10</v>
      </c>
      <c r="B12" s="25"/>
      <c r="C12" s="47" t="n">
        <f>Overview!B12</f>
        <v>93409</v>
      </c>
      <c r="D12" s="49" t="n">
        <f>IF(ISERROR(F12+H12+J12+L12+N12+P12+R12+T12),"",F12+H12+J12+L12+N12+P12+R12+T12)</f>
        <v>1</v>
      </c>
      <c r="E12" s="47" t="n">
        <v>37621</v>
      </c>
      <c r="F12" s="49" t="n">
        <f>IF(ISERROR(E12/C12),"",E12/C12)</f>
        <v>0.402755623119828</v>
      </c>
      <c r="G12" s="47" t="n">
        <v>39210</v>
      </c>
      <c r="H12" s="49" t="n">
        <f>IF(ISERROR(G12/C12),"",G12/C12)</f>
        <v>0.419766831889861</v>
      </c>
      <c r="I12" s="47" t="n">
        <v>217</v>
      </c>
      <c r="J12" s="49" t="n">
        <f>IF(ISERROR(I12/C12),"",I12/C12)</f>
        <v>0.00232311661617189</v>
      </c>
      <c r="K12" s="62" t="n">
        <v>10327</v>
      </c>
      <c r="L12" s="49" t="n">
        <f>IF(ISERROR(K12/C12),"",K12/C12)</f>
        <v>0.110556798595424</v>
      </c>
      <c r="M12" s="47" t="n">
        <v>16</v>
      </c>
      <c r="N12" s="49" t="n">
        <f>IF(ISERROR(M12/C12),"",M12/C12)</f>
        <v>0.000171289704418204</v>
      </c>
      <c r="O12" s="47" t="n">
        <v>392</v>
      </c>
      <c r="P12" s="49" t="n">
        <f>IF(ISERROR(O12/C12),"",O12/C12)</f>
        <v>0.00419659775824599</v>
      </c>
      <c r="Q12" s="47" t="n">
        <v>2012</v>
      </c>
      <c r="R12" s="49" t="n">
        <f>IF(ISERROR(Q12/C12),"",Q12/C12)</f>
        <v>0.0215396803305891</v>
      </c>
      <c r="S12" s="47" t="n">
        <f>C12-E12-G12-I12-K12-M12-O12-Q12</f>
        <v>3614</v>
      </c>
      <c r="T12" s="49" t="n">
        <f>IF(ISERROR(S12/C12),"",S12/C12)</f>
        <v>0.0386900619854618</v>
      </c>
      <c r="U12" s="47" t="n">
        <f>IF(ISERROR(C12-E12),"",C12-E12)</f>
        <v>55788</v>
      </c>
      <c r="V12" s="49" t="n">
        <f>IF(ISERROR(U12/$C12),"",U12/$C12)</f>
        <v>0.597244376880172</v>
      </c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</row>
    <row r="13" ht="12.75">
      <c r="A13" s="9" t="n">
        <v>11</v>
      </c>
      <c r="B13" s="25"/>
      <c r="C13" s="47" t="n">
        <f>Overview!B13</f>
        <v>90868</v>
      </c>
      <c r="D13" s="49" t="n">
        <f>IF(ISERROR(F13+H13+J13+L13+N13+P13+R13+T13),"",F13+H13+J13+L13+N13+P13+R13+T13)</f>
        <v>1</v>
      </c>
      <c r="E13" s="47" t="n">
        <v>35560</v>
      </c>
      <c r="F13" s="49" t="n">
        <f>IF(ISERROR(E13/C13),"",E13/C13)</f>
        <v>0.391336884271691</v>
      </c>
      <c r="G13" s="47" t="n">
        <v>47653</v>
      </c>
      <c r="H13" s="49" t="n">
        <f>IF(ISERROR(G13/C13),"",G13/C13)</f>
        <v>0.524420037857111</v>
      </c>
      <c r="I13" s="47" t="n">
        <v>205</v>
      </c>
      <c r="J13" s="49" t="n">
        <f>IF(ISERROR(I13/C13),"",I13/C13)</f>
        <v>0.00225601972091385</v>
      </c>
      <c r="K13" s="62" t="n">
        <v>936</v>
      </c>
      <c r="L13" s="49" t="n">
        <f>IF(ISERROR(K13/C13),"",K13/C13)</f>
        <v>0.0103006558964652</v>
      </c>
      <c r="M13" s="47" t="n">
        <v>11</v>
      </c>
      <c r="N13" s="49" t="n">
        <f>IF(ISERROR(M13/C13),"",M13/C13)</f>
        <v>0.000121054716731963</v>
      </c>
      <c r="O13" s="47" t="n">
        <v>430</v>
      </c>
      <c r="P13" s="49" t="n">
        <f>IF(ISERROR(O13/C13),"",O13/C13)</f>
        <v>0.00473213892679491</v>
      </c>
      <c r="Q13" s="47" t="n">
        <v>2052</v>
      </c>
      <c r="R13" s="49" t="n">
        <f>IF(ISERROR(Q13/C13),"",Q13/C13)</f>
        <v>0.0225822071576353</v>
      </c>
      <c r="S13" s="47" t="n">
        <f>C13-E13-G13-I13-K13-M13-O13-Q13</f>
        <v>4021</v>
      </c>
      <c r="T13" s="49" t="n">
        <f>IF(ISERROR(S13/C13),"",S13/C13)</f>
        <v>0.0442510014526566</v>
      </c>
      <c r="U13" s="47" t="n">
        <f>IF(ISERROR(C13-E13),"",C13-E13)</f>
        <v>55308</v>
      </c>
      <c r="V13" s="49" t="n">
        <f>IF(ISERROR(U13/$C13),"",U13/$C13)</f>
        <v>0.608663115728309</v>
      </c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</row>
    <row r="14" ht="12.75">
      <c r="A14" s="9" t="n">
        <v>12</v>
      </c>
      <c r="B14" s="25"/>
      <c r="C14" s="47" t="n">
        <f>Overview!B14</f>
        <v>93478</v>
      </c>
      <c r="D14" s="49" t="n">
        <f>IF(ISERROR(F14+H14+J14+L14+N14+P14+R14+T14),"",F14+H14+J14+L14+N14+P14+R14+T14)</f>
        <v>0.999999999999999</v>
      </c>
      <c r="E14" s="47" t="n">
        <v>36211</v>
      </c>
      <c r="F14" s="49" t="n">
        <f>IF(ISERROR(E14/C14),"",E14/C14)</f>
        <v>0.387374569417403</v>
      </c>
      <c r="G14" s="47" t="n">
        <v>46542</v>
      </c>
      <c r="H14" s="49" t="n">
        <f>IF(ISERROR(G14/C14),"",G14/C14)</f>
        <v>0.497892552258285</v>
      </c>
      <c r="I14" s="47" t="n">
        <v>263</v>
      </c>
      <c r="J14" s="49" t="n">
        <f>IF(ISERROR(I14/C14),"",I14/C14)</f>
        <v>0.00281349622371039</v>
      </c>
      <c r="K14" s="62" t="n">
        <v>3779</v>
      </c>
      <c r="L14" s="49" t="n">
        <f>IF(ISERROR(K14/C14),"",K14/C14)</f>
        <v>0.0404266244463938</v>
      </c>
      <c r="M14" s="47" t="n">
        <v>25</v>
      </c>
      <c r="N14" s="49" t="n">
        <f>IF(ISERROR(M14/C14),"",M14/C14)</f>
        <v>0.000267442606816577</v>
      </c>
      <c r="O14" s="47" t="n">
        <v>413</v>
      </c>
      <c r="P14" s="49" t="n">
        <f>IF(ISERROR(O14/C14),"",O14/C14)</f>
        <v>0.00441815186460985</v>
      </c>
      <c r="Q14" s="47" t="n">
        <v>2101</v>
      </c>
      <c r="R14" s="49" t="n">
        <f>IF(ISERROR(Q14/C14),"",Q14/C14)</f>
        <v>0.0224758766768651</v>
      </c>
      <c r="S14" s="47" t="n">
        <f>C14-E14-G14-I14-K14-M14-O14-Q14</f>
        <v>4144</v>
      </c>
      <c r="T14" s="49" t="n">
        <f>IF(ISERROR(S14/C14),"",S14/C14)</f>
        <v>0.0443312865059158</v>
      </c>
      <c r="U14" s="47" t="n">
        <f>IF(ISERROR(C14-E14),"",C14-E14)</f>
        <v>57267</v>
      </c>
      <c r="V14" s="49" t="n">
        <f>IF(ISERROR(U14/$C14),"",U14/$C14)</f>
        <v>0.612625430582597</v>
      </c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</row>
    <row r="15" ht="12.75">
      <c r="A15" s="9" t="n">
        <v>13</v>
      </c>
      <c r="B15" s="25"/>
      <c r="C15" s="47" t="n">
        <f>Overview!B15</f>
        <v>90121</v>
      </c>
      <c r="D15" s="49" t="n">
        <f>IF(ISERROR(F15+H15+J15+L15+N15+P15+R15+T15),"",F15+H15+J15+L15+N15+P15+R15+T15)</f>
        <v>0.999999999999999</v>
      </c>
      <c r="E15" s="47" t="n">
        <v>62447</v>
      </c>
      <c r="F15" s="49" t="n">
        <f>IF(ISERROR(E15/C15),"",E15/C15)</f>
        <v>0.692923957790082</v>
      </c>
      <c r="G15" s="47" t="n">
        <v>6182</v>
      </c>
      <c r="H15" s="49" t="n">
        <f>IF(ISERROR(G15/C15),"",G15/C15)</f>
        <v>0.0685966644844154</v>
      </c>
      <c r="I15" s="47" t="n">
        <v>260</v>
      </c>
      <c r="J15" s="49" t="n">
        <f>IF(ISERROR(I15/C15),"",I15/C15)</f>
        <v>0.0028850101530165</v>
      </c>
      <c r="K15" s="62" t="n">
        <v>1121</v>
      </c>
      <c r="L15" s="49" t="n">
        <f>IF(ISERROR(K15/C15),"",K15/C15)</f>
        <v>0.0124388322366596</v>
      </c>
      <c r="M15" s="47" t="n">
        <v>40</v>
      </c>
      <c r="N15" s="49" t="n">
        <f>IF(ISERROR(M15/C15),"",M15/C15)</f>
        <v>0.000443847715848692</v>
      </c>
      <c r="O15" s="47" t="n">
        <v>383</v>
      </c>
      <c r="P15" s="49" t="n">
        <f>IF(ISERROR(O15/C15),"",O15/C15)</f>
        <v>0.00424984187925123</v>
      </c>
      <c r="Q15" s="47" t="n">
        <v>15303</v>
      </c>
      <c r="R15" s="49" t="n">
        <f>IF(ISERROR(Q15/C15),"",Q15/C15)</f>
        <v>0.169805039890813</v>
      </c>
      <c r="S15" s="47" t="n">
        <f>C15-E15-G15-I15-K15-M15-O15-Q15</f>
        <v>4385</v>
      </c>
      <c r="T15" s="49" t="n">
        <f>IF(ISERROR(S15/C15),"",S15/C15)</f>
        <v>0.0486568058499129</v>
      </c>
      <c r="U15" s="47" t="n">
        <f>IF(ISERROR(C15-E15),"",C15-E15)</f>
        <v>27674</v>
      </c>
      <c r="V15" s="49" t="n">
        <f>IF(ISERROR(U15/$C15),"",U15/$C15)</f>
        <v>0.307076042209918</v>
      </c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</row>
    <row r="16" ht="12.75">
      <c r="A16" s="9" t="n">
        <v>14</v>
      </c>
      <c r="B16" s="25"/>
      <c r="C16" s="47" t="n">
        <f>Overview!B16</f>
        <v>91977</v>
      </c>
      <c r="D16" s="49" t="n">
        <f>IF(ISERROR(F16+H16+J16+L16+N16+P16+R16+T16),"",F16+H16+J16+L16+N16+P16+R16+T16)</f>
        <v>1</v>
      </c>
      <c r="E16" s="47" t="n">
        <v>37008</v>
      </c>
      <c r="F16" s="49" t="n">
        <f>IF(ISERROR(E16/C16),"",E16/C16)</f>
        <v>0.4023614599302</v>
      </c>
      <c r="G16" s="47" t="n">
        <v>46917</v>
      </c>
      <c r="H16" s="49" t="n">
        <f>IF(ISERROR(G16/C16),"",G16/C16)</f>
        <v>0.510094915033106</v>
      </c>
      <c r="I16" s="47" t="n">
        <v>190</v>
      </c>
      <c r="J16" s="49" t="n">
        <f>IF(ISERROR(I16/C16),"",I16/C16)</f>
        <v>0.00206573382476054</v>
      </c>
      <c r="K16" s="62" t="n">
        <v>1012</v>
      </c>
      <c r="L16" s="49" t="n">
        <f>IF(ISERROR(K16/C16),"",K16/C16)</f>
        <v>0.0110027506876719</v>
      </c>
      <c r="M16" s="47" t="n">
        <v>14</v>
      </c>
      <c r="N16" s="49" t="n">
        <f>IF(ISERROR(M16/C16),"",M16/C16)</f>
        <v>0.000152211966034987</v>
      </c>
      <c r="O16" s="47" t="n">
        <v>450</v>
      </c>
      <c r="P16" s="49" t="n">
        <f>IF(ISERROR(O16/C16),"",O16/C16)</f>
        <v>0.00489252747969601</v>
      </c>
      <c r="Q16" s="47" t="n">
        <v>2881</v>
      </c>
      <c r="R16" s="49" t="n">
        <f>IF(ISERROR(Q16/C16),"",Q16/C16)</f>
        <v>0.0313230481533427</v>
      </c>
      <c r="S16" s="47" t="n">
        <f>C16-E16-G16-I16-K16-M16-O16-Q16</f>
        <v>3505</v>
      </c>
      <c r="T16" s="49" t="n">
        <f>IF(ISERROR(S16/C16),"",S16/C16)</f>
        <v>0.0381073529251878</v>
      </c>
      <c r="U16" s="47" t="n">
        <f>IF(ISERROR(C16-E16),"",C16-E16)</f>
        <v>54969</v>
      </c>
      <c r="V16" s="49" t="n">
        <f>IF(ISERROR(U16/$C16),"",U16/$C16)</f>
        <v>0.5976385400698</v>
      </c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</row>
    <row r="17" ht="12.75">
      <c r="A17" s="9" t="n">
        <v>15</v>
      </c>
      <c r="B17" s="25"/>
      <c r="C17" s="47" t="n">
        <f>Overview!B17</f>
        <v>92943</v>
      </c>
      <c r="D17" s="49" t="n">
        <f>IF(ISERROR(F17+H17+J17+L17+N17+P17+R17+T17),"",F17+H17+J17+L17+N17+P17+R17+T17)</f>
        <v>1</v>
      </c>
      <c r="E17" s="47" t="n">
        <v>44085</v>
      </c>
      <c r="F17" s="49" t="n">
        <f>IF(ISERROR(E17/C17),"",E17/C17)</f>
        <v>0.474322972144217</v>
      </c>
      <c r="G17" s="47" t="n">
        <v>41624</v>
      </c>
      <c r="H17" s="49" t="n">
        <f>IF(ISERROR(G17/C17),"",G17/C17)</f>
        <v>0.447844377736893</v>
      </c>
      <c r="I17" s="47" t="n">
        <v>167</v>
      </c>
      <c r="J17" s="49" t="n">
        <f>IF(ISERROR(I17/C17),"",I17/C17)</f>
        <v>0.00179680018936337</v>
      </c>
      <c r="K17" s="62" t="n">
        <v>916</v>
      </c>
      <c r="L17" s="49" t="n">
        <f>IF(ISERROR(K17/C17),"",K17/C17)</f>
        <v>0.00985550283507096</v>
      </c>
      <c r="M17" s="47" t="n">
        <v>16</v>
      </c>
      <c r="N17" s="49" t="n">
        <f>IF(ISERROR(M17/C17),"",M17/C17)</f>
        <v>0.000172148521136611</v>
      </c>
      <c r="O17" s="47" t="n">
        <v>399</v>
      </c>
      <c r="P17" s="49" t="n">
        <f>IF(ISERROR(O17/C17),"",O17/C17)</f>
        <v>0.00429295374584423</v>
      </c>
      <c r="Q17" s="47" t="n">
        <v>2902</v>
      </c>
      <c r="R17" s="49" t="n">
        <f>IF(ISERROR(Q17/C17),"",Q17/C17)</f>
        <v>0.0312234380211527</v>
      </c>
      <c r="S17" s="47" t="n">
        <f>C17-E17-G17-I17-K17-M17-O17-Q17</f>
        <v>2834</v>
      </c>
      <c r="T17" s="49" t="n">
        <f>IF(ISERROR(S17/C17),"",S17/C17)</f>
        <v>0.0304918068063222</v>
      </c>
      <c r="U17" s="47" t="n">
        <f>IF(ISERROR(C17-E17),"",C17-E17)</f>
        <v>48858</v>
      </c>
      <c r="V17" s="49" t="n">
        <f>IF(ISERROR(U17/$C17),"",U17/$C17)</f>
        <v>0.525677027855783</v>
      </c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</row>
    <row r="18" ht="12.75">
      <c r="A18" s="9" t="n">
        <v>16</v>
      </c>
      <c r="B18" s="25"/>
      <c r="C18" s="47" t="n">
        <f>Overview!B18</f>
        <v>93813</v>
      </c>
      <c r="D18" s="49" t="n">
        <f>IF(ISERROR(F18+H18+J18+L18+N18+P18+R18+T18),"",F18+H18+J18+L18+N18+P18+R18+T18)</f>
        <v>1</v>
      </c>
      <c r="E18" s="47" t="n">
        <v>44868</v>
      </c>
      <c r="F18" s="49" t="n">
        <f>IF(ISERROR(E18/C18),"",E18/C18)</f>
        <v>0.478270602155352</v>
      </c>
      <c r="G18" s="47" t="n">
        <v>40871</v>
      </c>
      <c r="H18" s="49" t="n">
        <f>IF(ISERROR(G18/C18),"",G18/C18)</f>
        <v>0.435664566744481</v>
      </c>
      <c r="I18" s="47" t="n">
        <v>153</v>
      </c>
      <c r="J18" s="49" t="n">
        <f>IF(ISERROR(I18/C18),"",I18/C18)</f>
        <v>0.00163090403249017</v>
      </c>
      <c r="K18" s="62" t="n">
        <v>2092</v>
      </c>
      <c r="L18" s="49" t="n">
        <f>IF(ISERROR(K18/C18),"",K18/C18)</f>
        <v>0.0222996812808459</v>
      </c>
      <c r="M18" s="47" t="n">
        <v>23</v>
      </c>
      <c r="N18" s="49" t="n">
        <f>IF(ISERROR(M18/C18),"",M18/C18)</f>
        <v>0.000245168580047541</v>
      </c>
      <c r="O18" s="47" t="n">
        <v>520</v>
      </c>
      <c r="P18" s="49" t="n">
        <f>IF(ISERROR(O18/C18),"",O18/C18)</f>
        <v>0.0055429418097705</v>
      </c>
      <c r="Q18" s="47" t="n">
        <v>2101</v>
      </c>
      <c r="R18" s="49" t="n">
        <f>IF(ISERROR(Q18/C18),"",Q18/C18)</f>
        <v>0.0223956168121689</v>
      </c>
      <c r="S18" s="47" t="n">
        <f>C18-E18-G18-I18-K18-M18-O18-Q18</f>
        <v>3185</v>
      </c>
      <c r="T18" s="49" t="n">
        <f>IF(ISERROR(S18/C18),"",S18/C18)</f>
        <v>0.0339505185848443</v>
      </c>
      <c r="U18" s="47" t="n">
        <f>IF(ISERROR(C18-E18),"",C18-E18)</f>
        <v>48945</v>
      </c>
      <c r="V18" s="49" t="n">
        <f>IF(ISERROR(U18/$C18),"",U18/$C18)</f>
        <v>0.521729397844648</v>
      </c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</row>
    <row r="19" ht="12.75">
      <c r="A19" s="9" t="n">
        <v>17</v>
      </c>
      <c r="B19" s="25"/>
      <c r="C19" s="47" t="n">
        <f>Overview!B19</f>
        <v>91632</v>
      </c>
      <c r="D19" s="49" t="n">
        <f>IF(ISERROR(F19+H19+J19+L19+N19+P19+R19+T19),"",F19+H19+J19+L19+N19+P19+R19+T19)</f>
        <v>1</v>
      </c>
      <c r="E19" s="47" t="n">
        <v>41354</v>
      </c>
      <c r="F19" s="49" t="n">
        <f>IF(ISERROR(E19/C19),"",E19/C19)</f>
        <v>0.451305220883534</v>
      </c>
      <c r="G19" s="47" t="n">
        <v>41287</v>
      </c>
      <c r="H19" s="49" t="n">
        <f>IF(ISERROR(G19/C19),"",G19/C19)</f>
        <v>0.450574035271521</v>
      </c>
      <c r="I19" s="47" t="n">
        <v>225</v>
      </c>
      <c r="J19" s="49" t="n">
        <f>IF(ISERROR(I19/C19),"",I19/C19)</f>
        <v>0.00245547407019382</v>
      </c>
      <c r="K19" s="62" t="n">
        <v>1630</v>
      </c>
      <c r="L19" s="49" t="n">
        <f>IF(ISERROR(K19/C19),"",K19/C19)</f>
        <v>0.017788545486293</v>
      </c>
      <c r="M19" s="47" t="n">
        <v>13</v>
      </c>
      <c r="N19" s="49" t="n">
        <f>IF(ISERROR(M19/C19),"",M19/C19)</f>
        <v>0.000141871835166754</v>
      </c>
      <c r="O19" s="47" t="n">
        <v>450</v>
      </c>
      <c r="P19" s="49" t="n">
        <f>IF(ISERROR(O19/C19),"",O19/C19)</f>
        <v>0.00491094814038764</v>
      </c>
      <c r="Q19" s="47" t="n">
        <v>2818</v>
      </c>
      <c r="R19" s="49" t="n">
        <f>IF(ISERROR(Q19/C19),"",Q19/C19)</f>
        <v>0.0307534485769164</v>
      </c>
      <c r="S19" s="47" t="n">
        <f>C19-E19-G19-I19-K19-M19-O19-Q19</f>
        <v>3855</v>
      </c>
      <c r="T19" s="49" t="n">
        <f>IF(ISERROR(S19/C19),"",S19/C19)</f>
        <v>0.0420704557359874</v>
      </c>
      <c r="U19" s="47" t="n">
        <f>IF(ISERROR(C19-E19),"",C19-E19)</f>
        <v>50278</v>
      </c>
      <c r="V19" s="49" t="n">
        <f>IF(ISERROR(U19/$C19),"",U19/$C19)</f>
        <v>0.548694779116466</v>
      </c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</row>
    <row r="20" ht="12.75">
      <c r="A20" s="9" t="n">
        <v>18</v>
      </c>
      <c r="B20" s="25"/>
      <c r="C20" s="47" t="n">
        <f>Overview!B20</f>
        <v>89909</v>
      </c>
      <c r="D20" s="49" t="n">
        <f>IF(ISERROR(F20+H20+J20+L20+N20+P20+R20+T20),"",F20+H20+J20+L20+N20+P20+R20+T20)</f>
        <v>1</v>
      </c>
      <c r="E20" s="47" t="n">
        <v>44384</v>
      </c>
      <c r="F20" s="49" t="n">
        <f>IF(ISERROR(E20/C20),"",E20/C20)</f>
        <v>0.493654695303029</v>
      </c>
      <c r="G20" s="47" t="n">
        <v>37205</v>
      </c>
      <c r="H20" s="49" t="n">
        <f>IF(ISERROR(G20/C20),"",G20/C20)</f>
        <v>0.413807294041753</v>
      </c>
      <c r="I20" s="47" t="n">
        <v>149</v>
      </c>
      <c r="J20" s="49" t="n">
        <f>IF(ISERROR(I20/C20),"",I20/C20)</f>
        <v>0.001657231200436</v>
      </c>
      <c r="K20" s="62" t="n">
        <v>1467</v>
      </c>
      <c r="L20" s="49" t="n">
        <f>IF(ISERROR(K20/C20),"",K20/C20)</f>
        <v>0.0163164977922121</v>
      </c>
      <c r="M20" s="47" t="n">
        <v>26</v>
      </c>
      <c r="N20" s="49" t="n">
        <f>IF(ISERROR(M20/C20),"",M20/C20)</f>
        <v>0.000289181283297556</v>
      </c>
      <c r="O20" s="47" t="n">
        <v>442</v>
      </c>
      <c r="P20" s="49" t="n">
        <f>IF(ISERROR(O20/C20),"",O20/C20)</f>
        <v>0.00491608181605846</v>
      </c>
      <c r="Q20" s="47" t="n">
        <v>2642</v>
      </c>
      <c r="R20" s="49" t="n">
        <f>IF(ISERROR(Q20/C20),"",Q20/C20)</f>
        <v>0.0293852673258517</v>
      </c>
      <c r="S20" s="47" t="n">
        <f>C20-E20-G20-I20-K20-M20-O20-Q20</f>
        <v>3594</v>
      </c>
      <c r="T20" s="49" t="n">
        <f>IF(ISERROR(S20/C20),"",S20/C20)</f>
        <v>0.0399737512373622</v>
      </c>
      <c r="U20" s="47" t="n">
        <f>IF(ISERROR(C20-E20),"",C20-E20)</f>
        <v>45525</v>
      </c>
      <c r="V20" s="49" t="n">
        <f>IF(ISERROR(U20/$C20),"",U20/$C20)</f>
        <v>0.506345304696971</v>
      </c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</row>
    <row r="21" ht="12.75">
      <c r="A21" s="9" t="n">
        <v>19</v>
      </c>
      <c r="B21" s="25"/>
      <c r="C21" s="47" t="n">
        <f>Overview!B21</f>
        <v>90562</v>
      </c>
      <c r="D21" s="49" t="n">
        <f>IF(ISERROR(F21+H21+J21+L21+N21+P21+R21+T21),"",F21+H21+J21+L21+N21+P21+R21+T21)</f>
        <v>1</v>
      </c>
      <c r="E21" s="47" t="n">
        <v>58079</v>
      </c>
      <c r="F21" s="49" t="n">
        <f>IF(ISERROR(E21/C21),"",E21/C21)</f>
        <v>0.641317550407456</v>
      </c>
      <c r="G21" s="47" t="n">
        <v>18588</v>
      </c>
      <c r="H21" s="49" t="n">
        <f>IF(ISERROR(G21/C21),"",G21/C21)</f>
        <v>0.205251650802765</v>
      </c>
      <c r="I21" s="47" t="n">
        <v>310</v>
      </c>
      <c r="J21" s="49" t="n">
        <f>IF(ISERROR(I21/C21),"",I21/C21)</f>
        <v>0.00342306927850533</v>
      </c>
      <c r="K21" s="62" t="n">
        <v>4408</v>
      </c>
      <c r="L21" s="49" t="n">
        <f>IF(ISERROR(K21/C21),"",K21/C21)</f>
        <v>0.0486738367085533</v>
      </c>
      <c r="M21" s="47" t="n">
        <v>15</v>
      </c>
      <c r="N21" s="49" t="n">
        <f>IF(ISERROR(M21/C21),"",M21/C21)</f>
        <v>0.000165632384443806</v>
      </c>
      <c r="O21" s="47" t="n">
        <v>436</v>
      </c>
      <c r="P21" s="49" t="n">
        <f>IF(ISERROR(O21/C21),"",O21/C21)</f>
        <v>0.00481438130783331</v>
      </c>
      <c r="Q21" s="47" t="n">
        <v>4044</v>
      </c>
      <c r="R21" s="49" t="n">
        <f>IF(ISERROR(Q21/C21),"",Q21/C21)</f>
        <v>0.0446544908460502</v>
      </c>
      <c r="S21" s="47" t="n">
        <f>C21-E21-G21-I21-K21-M21-O21-Q21</f>
        <v>4682</v>
      </c>
      <c r="T21" s="49" t="n">
        <f>IF(ISERROR(S21/C21),"",S21/C21)</f>
        <v>0.0516993882643935</v>
      </c>
      <c r="U21" s="47" t="n">
        <f>IF(ISERROR(C21-E21),"",C21-E21)</f>
        <v>32483</v>
      </c>
      <c r="V21" s="49" t="n">
        <f>IF(ISERROR(U21/$C21),"",U21/$C21)</f>
        <v>0.358682449592544</v>
      </c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</row>
    <row r="22" ht="12.75">
      <c r="A22" s="9" t="n">
        <v>20</v>
      </c>
      <c r="B22" s="25"/>
      <c r="C22" s="47" t="n">
        <f>Overview!B22</f>
        <v>91723</v>
      </c>
      <c r="D22" s="49" t="n">
        <f>IF(ISERROR(F22+H22+J22+L22+N22+P22+R22+T22),"",F22+H22+J22+L22+N22+P22+R22+T22)</f>
        <v>1</v>
      </c>
      <c r="E22" s="47" t="n">
        <v>46338</v>
      </c>
      <c r="F22" s="49" t="n">
        <f>IF(ISERROR(E22/C22),"",E22/C22)</f>
        <v>0.505194989261145</v>
      </c>
      <c r="G22" s="47" t="n">
        <v>34727</v>
      </c>
      <c r="H22" s="49" t="n">
        <f>IF(ISERROR(G22/C22),"",G22/C22)</f>
        <v>0.378607328587159</v>
      </c>
      <c r="I22" s="47" t="n">
        <v>322</v>
      </c>
      <c r="J22" s="49" t="n">
        <f>IF(ISERROR(I22/C22),"",I22/C22)</f>
        <v>0.00351056986797205</v>
      </c>
      <c r="K22" s="62" t="n">
        <v>962</v>
      </c>
      <c r="L22" s="49" t="n">
        <f>IF(ISERROR(K22/C22),"",K22/C22)</f>
        <v>0.0104881000403388</v>
      </c>
      <c r="M22" s="47" t="n">
        <v>19</v>
      </c>
      <c r="N22" s="49" t="n">
        <f>IF(ISERROR(M22/C22),"",M22/C22)</f>
        <v>0.000207145426992139</v>
      </c>
      <c r="O22" s="47" t="n">
        <v>410</v>
      </c>
      <c r="P22" s="49" t="n">
        <f>IF(ISERROR(O22/C22),"",O22/C22)</f>
        <v>0.00446998026667248</v>
      </c>
      <c r="Q22" s="47" t="n">
        <v>3853</v>
      </c>
      <c r="R22" s="49" t="n">
        <f>IF(ISERROR(Q22/C22),"",Q22/C22)</f>
        <v>0.042006912115827</v>
      </c>
      <c r="S22" s="47" t="n">
        <f>C22-E22-G22-I22-K22-M22-O22-Q22</f>
        <v>5092</v>
      </c>
      <c r="T22" s="49" t="n">
        <f>IF(ISERROR(S22/C22),"",S22/C22)</f>
        <v>0.0555149744338934</v>
      </c>
      <c r="U22" s="47" t="n">
        <f>IF(ISERROR(C22-E22),"",C22-E22)</f>
        <v>45385</v>
      </c>
      <c r="V22" s="49" t="n">
        <f>IF(ISERROR(U22/$C22),"",U22/$C22)</f>
        <v>0.494805010738855</v>
      </c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</row>
    <row r="23" ht="12.75">
      <c r="A23" s="9" t="n">
        <v>21</v>
      </c>
      <c r="B23" s="25"/>
      <c r="C23" s="47" t="n">
        <f>Overview!B23</f>
        <v>90219</v>
      </c>
      <c r="D23" s="49" t="n">
        <f>IF(ISERROR(F23+H23+J23+L23+N23+P23+R23+T23),"",F23+H23+J23+L23+N23+P23+R23+T23)</f>
        <v>1</v>
      </c>
      <c r="E23" s="47" t="n">
        <v>40261</v>
      </c>
      <c r="F23" s="49" t="n">
        <f>IF(ISERROR(E23/C23),"",E23/C23)</f>
        <v>0.446258548642747</v>
      </c>
      <c r="G23" s="47" t="n">
        <v>42872</v>
      </c>
      <c r="H23" s="49" t="n">
        <f>IF(ISERROR(G23/C23),"",G23/C23)</f>
        <v>0.475199237411188</v>
      </c>
      <c r="I23" s="47" t="n">
        <v>116</v>
      </c>
      <c r="J23" s="49" t="n">
        <f>IF(ISERROR(I23/C23),"",I23/C23)</f>
        <v>0.00128576020572163</v>
      </c>
      <c r="K23" s="62" t="n">
        <v>1236</v>
      </c>
      <c r="L23" s="49" t="n">
        <f>IF(ISERROR(K23/C23),"",K23/C23)</f>
        <v>0.0136999966747581</v>
      </c>
      <c r="M23" s="47" t="n">
        <v>19</v>
      </c>
      <c r="N23" s="49" t="n">
        <f>IF(ISERROR(M23/C23),"",M23/C23)</f>
        <v>0.00021059865438544</v>
      </c>
      <c r="O23" s="47" t="n">
        <v>403</v>
      </c>
      <c r="P23" s="49" t="n">
        <f>IF(ISERROR(O23/C23),"",O23/C23)</f>
        <v>0.00446690830091222</v>
      </c>
      <c r="Q23" s="47" t="n">
        <v>2044</v>
      </c>
      <c r="R23" s="49" t="n">
        <f>IF(ISERROR(Q23/C23),"",Q23/C23)</f>
        <v>0.0226559815559915</v>
      </c>
      <c r="S23" s="47" t="n">
        <f>C23-E23-G23-I23-K23-M23-O23-Q23</f>
        <v>3268</v>
      </c>
      <c r="T23" s="49" t="n">
        <f>IF(ISERROR(S23/C23),"",S23/C23)</f>
        <v>0.0362229685542957</v>
      </c>
      <c r="U23" s="47" t="n">
        <f>IF(ISERROR(C23-E23),"",C23-E23)</f>
        <v>49958</v>
      </c>
      <c r="V23" s="49" t="n">
        <f>IF(ISERROR(U23/$C23),"",U23/$C23)</f>
        <v>0.553741451357253</v>
      </c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</row>
    <row r="24" ht="12.75">
      <c r="A24" s="9" t="n">
        <v>22</v>
      </c>
      <c r="B24" s="25"/>
      <c r="C24" s="47" t="n">
        <f>Overview!B24</f>
        <v>90026</v>
      </c>
      <c r="D24" s="49" t="n">
        <f>IF(ISERROR(F24+H24+J24+L24+N24+P24+R24+T24),"",F24+H24+J24+L24+N24+P24+R24+T24)</f>
        <v>1</v>
      </c>
      <c r="E24" s="47" t="n">
        <v>74485</v>
      </c>
      <c r="F24" s="49" t="n">
        <f>IF(ISERROR(E24/C24),"",E24/C24)</f>
        <v>0.827372092506609</v>
      </c>
      <c r="G24" s="47" t="n">
        <v>3584</v>
      </c>
      <c r="H24" s="49" t="n">
        <f>IF(ISERROR(G24/C24),"",G24/C24)</f>
        <v>0.0398107213471664</v>
      </c>
      <c r="I24" s="47" t="n">
        <v>320</v>
      </c>
      <c r="J24" s="49" t="n">
        <f>IF(ISERROR(I24/C24),"",I24/C24)</f>
        <v>0.00355452869171128</v>
      </c>
      <c r="K24" s="62" t="n">
        <v>1063</v>
      </c>
      <c r="L24" s="49" t="n">
        <f>IF(ISERROR(K24/C24),"",K24/C24)</f>
        <v>0.0118076999977784</v>
      </c>
      <c r="M24" s="47" t="n">
        <v>11</v>
      </c>
      <c r="N24" s="49" t="n">
        <f>IF(ISERROR(M24/C24),"",M24/C24)</f>
        <v>0.000122186923777575</v>
      </c>
      <c r="O24" s="47" t="n">
        <v>319</v>
      </c>
      <c r="P24" s="49" t="n">
        <f>IF(ISERROR(O24/C24),"",O24/C24)</f>
        <v>0.00354342078954969</v>
      </c>
      <c r="Q24" s="47" t="n">
        <v>6214</v>
      </c>
      <c r="R24" s="49" t="n">
        <f>IF(ISERROR(Q24/C24),"",Q24/C24)</f>
        <v>0.0690245040321685</v>
      </c>
      <c r="S24" s="47" t="n">
        <f>C24-E24-G24-I24-K24-M24-O24-Q24</f>
        <v>4030</v>
      </c>
      <c r="T24" s="49" t="n">
        <f>IF(ISERROR(S24/C24),"",S24/C24)</f>
        <v>0.044764845711239</v>
      </c>
      <c r="U24" s="47" t="n">
        <f>IF(ISERROR(C24-E24),"",C24-E24)</f>
        <v>15541</v>
      </c>
      <c r="V24" s="49" t="n">
        <f>IF(ISERROR(U24/$C24),"",U24/$C24)</f>
        <v>0.172627907493391</v>
      </c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</row>
    <row r="25" ht="12.75">
      <c r="A25" s="9" t="n">
        <v>23</v>
      </c>
      <c r="B25" s="25"/>
      <c r="C25" s="47" t="n">
        <f>Overview!B25</f>
        <v>90321</v>
      </c>
      <c r="D25" s="49" t="n">
        <f>IF(ISERROR(F25+H25+J25+L25+N25+P25+R25+T25),"",F25+H25+J25+L25+N25+P25+R25+T25)</f>
        <v>1</v>
      </c>
      <c r="E25" s="47" t="n">
        <v>66291</v>
      </c>
      <c r="F25" s="49" t="n">
        <f>IF(ISERROR(E25/C25),"",E25/C25)</f>
        <v>0.733948915534593</v>
      </c>
      <c r="G25" s="47" t="n">
        <v>14506</v>
      </c>
      <c r="H25" s="49" t="n">
        <f>IF(ISERROR(G25/C25),"",G25/C25)</f>
        <v>0.160604953443828</v>
      </c>
      <c r="I25" s="47" t="n">
        <v>200</v>
      </c>
      <c r="J25" s="49" t="n">
        <f>IF(ISERROR(I25/C25),"",I25/C25)</f>
        <v>0.00221432446496385</v>
      </c>
      <c r="K25" s="62" t="n">
        <v>1592</v>
      </c>
      <c r="L25" s="49" t="n">
        <f>IF(ISERROR(K25/C25),"",K25/C25)</f>
        <v>0.0176260227411123</v>
      </c>
      <c r="M25" s="47" t="n">
        <v>18</v>
      </c>
      <c r="N25" s="49" t="n">
        <f>IF(ISERROR(M25/C25),"",M25/C25)</f>
        <v>0.000199289201846747</v>
      </c>
      <c r="O25" s="47" t="n">
        <v>351</v>
      </c>
      <c r="P25" s="49" t="n">
        <f>IF(ISERROR(O25/C25),"",O25/C25)</f>
        <v>0.00388613943601156</v>
      </c>
      <c r="Q25" s="47" t="n">
        <v>2902</v>
      </c>
      <c r="R25" s="49" t="n">
        <f>IF(ISERROR(Q25/C25),"",Q25/C25)</f>
        <v>0.0321298479866255</v>
      </c>
      <c r="S25" s="47" t="n">
        <f>C25-E25-G25-I25-K25-M25-O25-Q25</f>
        <v>4461</v>
      </c>
      <c r="T25" s="49" t="n">
        <f>IF(ISERROR(S25/C25),"",S25/C25)</f>
        <v>0.0493905071910187</v>
      </c>
      <c r="U25" s="47" t="n">
        <f>IF(ISERROR(C25-E25),"",C25-E25)</f>
        <v>24030</v>
      </c>
      <c r="V25" s="49" t="n">
        <f>IF(ISERROR(U25/$C25),"",U25/$C25)</f>
        <v>0.266051084465407</v>
      </c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</row>
    <row r="26" ht="12.75">
      <c r="A26" s="9" t="n">
        <v>24</v>
      </c>
      <c r="B26" s="25"/>
      <c r="C26" s="47" t="n">
        <f>Overview!B26</f>
        <v>93016</v>
      </c>
      <c r="D26" s="49" t="n">
        <f>IF(ISERROR(F26+H26+J26+L26+N26+P26+R26+T26),"",F26+H26+J26+L26+N26+P26+R26+T26)</f>
        <v>1</v>
      </c>
      <c r="E26" s="47" t="n">
        <v>70487</v>
      </c>
      <c r="F26" s="49" t="n">
        <f>IF(ISERROR(E26/C26),"",E26/C26)</f>
        <v>0.757794357959921</v>
      </c>
      <c r="G26" s="47" t="n">
        <v>9455</v>
      </c>
      <c r="H26" s="49" t="n">
        <f>IF(ISERROR(G26/C26),"",G26/C26)</f>
        <v>0.101649178635934</v>
      </c>
      <c r="I26" s="47" t="n">
        <v>99</v>
      </c>
      <c r="J26" s="49" t="n">
        <f>IF(ISERROR(I26/C26),"",I26/C26)</f>
        <v>0.0010643330179754</v>
      </c>
      <c r="K26" s="62" t="n">
        <v>6696</v>
      </c>
      <c r="L26" s="49" t="n">
        <f>IF(ISERROR(K26/C26),"",K26/C26)</f>
        <v>0.0719876150339726</v>
      </c>
      <c r="M26" s="47" t="n">
        <v>22</v>
      </c>
      <c r="N26" s="49" t="n">
        <f>IF(ISERROR(M26/C26),"",M26/C26)</f>
        <v>0.000236518448438978</v>
      </c>
      <c r="O26" s="47" t="n">
        <v>396</v>
      </c>
      <c r="P26" s="49" t="n">
        <f>IF(ISERROR(O26/C26),"",O26/C26)</f>
        <v>0.00425733207190161</v>
      </c>
      <c r="Q26" s="47" t="n">
        <v>2485</v>
      </c>
      <c r="R26" s="49" t="n">
        <f>IF(ISERROR(Q26/C26),"",Q26/C26)</f>
        <v>0.0267158338350391</v>
      </c>
      <c r="S26" s="47" t="n">
        <f>C26-E26-G26-I26-K26-M26-O26-Q26</f>
        <v>3376</v>
      </c>
      <c r="T26" s="49" t="n">
        <f>IF(ISERROR(S26/C26),"",S26/C26)</f>
        <v>0.0362948309968178</v>
      </c>
      <c r="U26" s="47" t="n">
        <f>IF(ISERROR(C26-E26),"",C26-E26)</f>
        <v>22529</v>
      </c>
      <c r="V26" s="49" t="n">
        <f>IF(ISERROR(U26/$C26),"",U26/$C26)</f>
        <v>0.242205642040079</v>
      </c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</row>
    <row r="27" ht="12.75">
      <c r="A27" s="9" t="n">
        <v>25</v>
      </c>
      <c r="B27" s="25"/>
      <c r="C27" s="47" t="n">
        <f>Overview!B27</f>
        <v>89613</v>
      </c>
      <c r="D27" s="49" t="n">
        <f>IF(ISERROR(F27+H27+J27+L27+N27+P27+R27+T27),"",F27+H27+J27+L27+N27+P27+R27+T27)</f>
        <v>1</v>
      </c>
      <c r="E27" s="47" t="n">
        <v>67394</v>
      </c>
      <c r="F27" s="49" t="n">
        <f>IF(ISERROR(E27/C27),"",E27/C27)</f>
        <v>0.752056063294388</v>
      </c>
      <c r="G27" s="47" t="n">
        <v>9062</v>
      </c>
      <c r="H27" s="49" t="n">
        <f>IF(ISERROR(G27/C27),"",G27/C27)</f>
        <v>0.10112372088871</v>
      </c>
      <c r="I27" s="47" t="n">
        <v>152</v>
      </c>
      <c r="J27" s="49" t="n">
        <f>IF(ISERROR(I27/C27),"",I27/C27)</f>
        <v>0.00169618247352505</v>
      </c>
      <c r="K27" s="62" t="n">
        <v>7463</v>
      </c>
      <c r="L27" s="49" t="n">
        <f>IF(ISERROR(K27/C27),"",K27/C27)</f>
        <v>0.0832803276310357</v>
      </c>
      <c r="M27" s="47" t="n">
        <v>4</v>
      </c>
      <c r="N27" s="49" t="n">
        <f>IF(ISERROR(M27/C27),"",M27/C27)</f>
        <v>4.46363808822381E-05</v>
      </c>
      <c r="O27" s="47" t="n">
        <v>275</v>
      </c>
      <c r="P27" s="49" t="n">
        <f>IF(ISERROR(O27/C27),"",O27/C27)</f>
        <v>0.00306875118565387</v>
      </c>
      <c r="Q27" s="47" t="n">
        <v>1901</v>
      </c>
      <c r="R27" s="49" t="n">
        <f>IF(ISERROR(Q27/C27),"",Q27/C27)</f>
        <v>0.0212134400142836</v>
      </c>
      <c r="S27" s="47" t="n">
        <f>C27-E27-G27-I27-K27-M27-O27-Q27</f>
        <v>3362</v>
      </c>
      <c r="T27" s="49" t="n">
        <f>IF(ISERROR(S27/C27),"",S27/C27)</f>
        <v>0.0375168781315211</v>
      </c>
      <c r="U27" s="47" t="n">
        <f>IF(ISERROR(C27-E27),"",C27-E27)</f>
        <v>22219</v>
      </c>
      <c r="V27" s="49" t="n">
        <f>IF(ISERROR(U27/$C27),"",U27/$C27)</f>
        <v>0.247943936705612</v>
      </c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</row>
    <row r="28" ht="12.75">
      <c r="A28" s="9" t="n">
        <v>26</v>
      </c>
      <c r="B28" s="25"/>
      <c r="C28" s="47" t="n">
        <f>Overview!B28</f>
        <v>90903</v>
      </c>
      <c r="D28" s="49" t="n">
        <f>IF(ISERROR(F28+H28+J28+L28+N28+P28+R28+T28),"",F28+H28+J28+L28+N28+P28+R28+T28)</f>
        <v>1</v>
      </c>
      <c r="E28" s="47" t="n">
        <v>44908</v>
      </c>
      <c r="F28" s="49" t="n">
        <f>IF(ISERROR(E28/C28),"",E28/C28)</f>
        <v>0.494021099413661</v>
      </c>
      <c r="G28" s="47" t="n">
        <v>34831</v>
      </c>
      <c r="H28" s="49" t="n">
        <f>IF(ISERROR(G28/C28),"",G28/C28)</f>
        <v>0.383166672167035</v>
      </c>
      <c r="I28" s="47" t="n">
        <v>386</v>
      </c>
      <c r="J28" s="49" t="n">
        <f>IF(ISERROR(I28/C28),"",I28/C28)</f>
        <v>0.00424628450106157</v>
      </c>
      <c r="K28" s="62" t="n">
        <v>857</v>
      </c>
      <c r="L28" s="49" t="n">
        <f>IF(ISERROR(K28/C28),"",K28/C28)</f>
        <v>0.00942763165132064</v>
      </c>
      <c r="M28" s="47" t="n">
        <v>23</v>
      </c>
      <c r="N28" s="49" t="n">
        <f>IF(ISERROR(M28/C28),"",M28/C28)</f>
        <v>0.000253016952135793</v>
      </c>
      <c r="O28" s="47" t="n">
        <v>438</v>
      </c>
      <c r="P28" s="49" t="n">
        <f>IF(ISERROR(O28/C28),"",O28/C28)</f>
        <v>0.00481832282762945</v>
      </c>
      <c r="Q28" s="47" t="n">
        <v>4182</v>
      </c>
      <c r="R28" s="49" t="n">
        <f>IF(ISERROR(Q28/C28),"",Q28/C28)</f>
        <v>0.0460050823405168</v>
      </c>
      <c r="S28" s="47" t="n">
        <f>C28-E28-G28-I28-K28-M28-O28-Q28</f>
        <v>5278</v>
      </c>
      <c r="T28" s="49" t="n">
        <f>IF(ISERROR(S28/C28),"",S28/C28)</f>
        <v>0.0580618901466398</v>
      </c>
      <c r="U28" s="47" t="n">
        <f>IF(ISERROR(C28-E28),"",C28-E28)</f>
        <v>45995</v>
      </c>
      <c r="V28" s="49" t="n">
        <f>IF(ISERROR(U28/$C28),"",U28/$C28)</f>
        <v>0.505978900586339</v>
      </c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</row>
    <row r="29" ht="12.75">
      <c r="A29" s="9" t="n">
        <v>27</v>
      </c>
      <c r="B29" s="25"/>
      <c r="C29" s="47" t="n">
        <f>Overview!B29</f>
        <v>89587</v>
      </c>
      <c r="D29" s="49" t="n">
        <f>IF(ISERROR(F29+H29+J29+L29+N29+P29+R29+T29),"",F29+H29+J29+L29+N29+P29+R29+T29)</f>
        <v>1</v>
      </c>
      <c r="E29" s="47" t="n">
        <v>45231</v>
      </c>
      <c r="F29" s="49" t="n">
        <f>IF(ISERROR(E29/C29),"",E29/C29)</f>
        <v>0.50488352104658</v>
      </c>
      <c r="G29" s="47" t="n">
        <v>34685</v>
      </c>
      <c r="H29" s="49" t="n">
        <f>IF(ISERROR(G29/C29),"",G29/C29)</f>
        <v>0.387165548572896</v>
      </c>
      <c r="I29" s="47" t="n">
        <v>316</v>
      </c>
      <c r="J29" s="49" t="n">
        <f>IF(ISERROR(I29/C29),"",I29/C29)</f>
        <v>0.00352729748735866</v>
      </c>
      <c r="K29" s="62" t="n">
        <v>562</v>
      </c>
      <c r="L29" s="49" t="n">
        <f>IF(ISERROR(K29/C29),"",K29/C29)</f>
        <v>0.00627323160726445</v>
      </c>
      <c r="M29" s="47" t="n">
        <v>23</v>
      </c>
      <c r="N29" s="49" t="n">
        <f>IF(ISERROR(M29/C29),"",M29/C29)</f>
        <v>0.000256733677877371</v>
      </c>
      <c r="O29" s="47" t="n">
        <v>348</v>
      </c>
      <c r="P29" s="49" t="n">
        <f>IF(ISERROR(O29/C29),"",O29/C29)</f>
        <v>0.00388449216962282</v>
      </c>
      <c r="Q29" s="47" t="n">
        <v>4059</v>
      </c>
      <c r="R29" s="49" t="n">
        <f>IF(ISERROR(Q29/C29),"",Q29/C29)</f>
        <v>0.0453079129784455</v>
      </c>
      <c r="S29" s="47" t="n">
        <f>C29-E29-G29-I29-K29-M29-O29-Q29</f>
        <v>4363</v>
      </c>
      <c r="T29" s="49" t="n">
        <f>IF(ISERROR(S29/C29),"",S29/C29)</f>
        <v>0.0487012624599551</v>
      </c>
      <c r="U29" s="47" t="n">
        <f>IF(ISERROR(C29-E29),"",C29-E29)</f>
        <v>44356</v>
      </c>
      <c r="V29" s="49" t="n">
        <f>IF(ISERROR(U29/$C29),"",U29/$C29)</f>
        <v>0.49511647895342</v>
      </c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</row>
    <row r="30" ht="12.75">
      <c r="A30" s="9" t="n">
        <v>28</v>
      </c>
      <c r="B30" s="25"/>
      <c r="C30" s="47" t="n">
        <f>Overview!B30</f>
        <v>93849</v>
      </c>
      <c r="D30" s="49" t="n">
        <f>IF(ISERROR(F30+H30+J30+L30+N30+P30+R30+T30),"",F30+H30+J30+L30+N30+P30+R30+T30)</f>
        <v>1</v>
      </c>
      <c r="E30" s="47" t="n">
        <v>75974</v>
      </c>
      <c r="F30" s="49" t="n">
        <f>IF(ISERROR(E30/C30),"",E30/C30)</f>
        <v>0.809534464938358</v>
      </c>
      <c r="G30" s="47" t="n">
        <v>5023</v>
      </c>
      <c r="H30" s="49" t="n">
        <f>IF(ISERROR(G30/C30),"",G30/C30)</f>
        <v>0.0535221472791399</v>
      </c>
      <c r="I30" s="47" t="n">
        <v>164</v>
      </c>
      <c r="J30" s="49" t="n">
        <f>IF(ISERROR(I30/C30),"",I30/C30)</f>
        <v>0.0017474879860201</v>
      </c>
      <c r="K30" s="62" t="n">
        <v>6138</v>
      </c>
      <c r="L30" s="49" t="n">
        <f>IF(ISERROR(K30/C30),"",K30/C30)</f>
        <v>0.0654029345011668</v>
      </c>
      <c r="M30" s="47" t="n">
        <v>13</v>
      </c>
      <c r="N30" s="49" t="n">
        <f>IF(ISERROR(M30/C30),"",M30/C30)</f>
        <v>0.000138520389135739</v>
      </c>
      <c r="O30" s="47" t="n">
        <v>302</v>
      </c>
      <c r="P30" s="49" t="n">
        <f>IF(ISERROR(O30/C30),"",O30/C30)</f>
        <v>0.00321793519376871</v>
      </c>
      <c r="Q30" s="47" t="n">
        <v>2800</v>
      </c>
      <c r="R30" s="49" t="n">
        <f>IF(ISERROR(Q30/C30),"",Q30/C30)</f>
        <v>0.0298351607369285</v>
      </c>
      <c r="S30" s="47" t="n">
        <f>C30-E30-G30-I30-K30-M30-O30-Q30</f>
        <v>3435</v>
      </c>
      <c r="T30" s="49" t="n">
        <f>IF(ISERROR(S30/C30),"",S30/C30)</f>
        <v>0.0366013489754819</v>
      </c>
      <c r="U30" s="47" t="n">
        <f>IF(ISERROR(C30-E30),"",C30-E30)</f>
        <v>17875</v>
      </c>
      <c r="V30" s="49" t="n">
        <f>IF(ISERROR(U30/$C30),"",U30/$C30)</f>
        <v>0.190465535061642</v>
      </c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</row>
    <row r="31" ht="12.75">
      <c r="A31" s="9" t="n">
        <v>29</v>
      </c>
      <c r="B31" s="25"/>
      <c r="C31" s="47" t="n">
        <f>Overview!B31</f>
        <v>93632</v>
      </c>
      <c r="D31" s="49" t="n">
        <f>IF(ISERROR(F31+H31+J31+L31+N31+P31+R31+T31),"",F31+H31+J31+L31+N31+P31+R31+T31)</f>
        <v>1</v>
      </c>
      <c r="E31" s="47" t="n">
        <v>69733</v>
      </c>
      <c r="F31" s="49" t="n">
        <f>IF(ISERROR(E31/C31),"",E31/C31)</f>
        <v>0.744756066302119</v>
      </c>
      <c r="G31" s="47" t="n">
        <v>6315</v>
      </c>
      <c r="H31" s="49" t="n">
        <f>IF(ISERROR(G31/C31),"",G31/C31)</f>
        <v>0.0674448906356801</v>
      </c>
      <c r="I31" s="47" t="n">
        <v>154</v>
      </c>
      <c r="J31" s="49" t="n">
        <f>IF(ISERROR(I31/C31),"",I31/C31)</f>
        <v>0.00164473684210526</v>
      </c>
      <c r="K31" s="62" t="n">
        <v>8212</v>
      </c>
      <c r="L31" s="49" t="n">
        <f>IF(ISERROR(K31/C31),"",K31/C31)</f>
        <v>0.0877050580997949</v>
      </c>
      <c r="M31" s="47" t="n">
        <v>29</v>
      </c>
      <c r="N31" s="49" t="n">
        <f>IF(ISERROR(M31/C31),"",M31/C31)</f>
        <v>0.000309723171565277</v>
      </c>
      <c r="O31" s="47" t="n">
        <v>432</v>
      </c>
      <c r="P31" s="49" t="n">
        <f>IF(ISERROR(O31/C31),"",O31/C31)</f>
        <v>0.00461380724538619</v>
      </c>
      <c r="Q31" s="47" t="n">
        <v>4787</v>
      </c>
      <c r="R31" s="49" t="n">
        <f>IF(ISERROR(Q31/C31),"",Q31/C31)</f>
        <v>0.0511256835269993</v>
      </c>
      <c r="S31" s="47" t="n">
        <f>C31-E31-G31-I31-K31-M31-O31-Q31</f>
        <v>3970</v>
      </c>
      <c r="T31" s="49" t="n">
        <f>IF(ISERROR(S31/C31),"",S31/C31)</f>
        <v>0.04240003417635</v>
      </c>
      <c r="U31" s="47" t="n">
        <f>IF(ISERROR(C31-E31),"",C31-E31)</f>
        <v>23899</v>
      </c>
      <c r="V31" s="49" t="n">
        <f>IF(ISERROR(U31/$C31),"",U31/$C31)</f>
        <v>0.255243933697881</v>
      </c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</row>
    <row r="32" ht="12.75">
      <c r="A32" s="9" t="n">
        <v>30</v>
      </c>
      <c r="B32" s="25"/>
      <c r="C32" s="47" t="n">
        <f>Overview!B32</f>
        <v>90305</v>
      </c>
      <c r="D32" s="49" t="n">
        <f>IF(ISERROR(F32+H32+J32+L32+N32+P32+R32+T32),"",F32+H32+J32+L32+N32+P32+R32+T32)</f>
        <v>1</v>
      </c>
      <c r="E32" s="47" t="n">
        <v>61276</v>
      </c>
      <c r="F32" s="49" t="n">
        <f>IF(ISERROR(E32/C32),"",E32/C32)</f>
        <v>0.67854493106694</v>
      </c>
      <c r="G32" s="47" t="n">
        <v>12770</v>
      </c>
      <c r="H32" s="49" t="n">
        <f>IF(ISERROR(G32/C32),"",G32/C32)</f>
        <v>0.141409667238802</v>
      </c>
      <c r="I32" s="47" t="n">
        <v>200</v>
      </c>
      <c r="J32" s="49" t="n">
        <f>IF(ISERROR(I32/C32),"",I32/C32)</f>
        <v>0.00221471679309008</v>
      </c>
      <c r="K32" s="62" t="n">
        <v>1967</v>
      </c>
      <c r="L32" s="49" t="n">
        <f>IF(ISERROR(K32/C32),"",K32/C32)</f>
        <v>0.021781739660041</v>
      </c>
      <c r="M32" s="47" t="n">
        <v>65</v>
      </c>
      <c r="N32" s="49" t="n">
        <f>IF(ISERROR(M32/C32),"",M32/C32)</f>
        <v>0.000719782957754277</v>
      </c>
      <c r="O32" s="47" t="n">
        <v>426</v>
      </c>
      <c r="P32" s="49" t="n">
        <f>IF(ISERROR(O32/C32),"",O32/C32)</f>
        <v>0.00471734676928188</v>
      </c>
      <c r="Q32" s="47" t="n">
        <v>9906</v>
      </c>
      <c r="R32" s="49" t="n">
        <f>IF(ISERROR(Q32/C32),"",Q32/C32)</f>
        <v>0.109694922761752</v>
      </c>
      <c r="S32" s="47" t="n">
        <f>C32-E32-G32-I32-K32-M32-O32-Q32</f>
        <v>3695</v>
      </c>
      <c r="T32" s="49" t="n">
        <f>IF(ISERROR(S32/C32),"",S32/C32)</f>
        <v>0.0409168927523393</v>
      </c>
      <c r="U32" s="47" t="n">
        <f>IF(ISERROR(C32-E32),"",C32-E32)</f>
        <v>29029</v>
      </c>
      <c r="V32" s="49" t="n">
        <f>IF(ISERROR(U32/$C32),"",U32/$C32)</f>
        <v>0.32145506893306</v>
      </c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</row>
    <row r="33" ht="12.75">
      <c r="A33" s="9" t="n">
        <v>31</v>
      </c>
      <c r="B33" s="25"/>
      <c r="C33" s="47" t="n">
        <f>Overview!B33</f>
        <v>89408</v>
      </c>
      <c r="D33" s="49" t="n">
        <f>IF(ISERROR(F33+H33+J33+L33+N33+P33+R33+T33),"",F33+H33+J33+L33+N33+P33+R33+T33)</f>
        <v>1</v>
      </c>
      <c r="E33" s="47" t="n">
        <v>81356</v>
      </c>
      <c r="F33" s="49" t="n">
        <f>IF(ISERROR(E33/C33),"",E33/C33)</f>
        <v>0.90994094488189</v>
      </c>
      <c r="G33" s="47" t="n">
        <v>1095</v>
      </c>
      <c r="H33" s="49" t="n">
        <f>IF(ISERROR(G33/C33),"",G33/C33)</f>
        <v>0.0122472261989979</v>
      </c>
      <c r="I33" s="47" t="n">
        <v>328</v>
      </c>
      <c r="J33" s="49" t="n">
        <f>IF(ISERROR(I33/C33),"",I33/C33)</f>
        <v>0.00366857551896922</v>
      </c>
      <c r="K33" s="62" t="n">
        <v>449</v>
      </c>
      <c r="L33" s="49" t="n">
        <f>IF(ISERROR(K33/C33),"",K33/C33)</f>
        <v>0.00502192197566213</v>
      </c>
      <c r="M33" s="47" t="n">
        <v>15</v>
      </c>
      <c r="N33" s="49" t="n">
        <f>IF(ISERROR(M33/C33),"",M33/C33)</f>
        <v>0.00016777022190408</v>
      </c>
      <c r="O33" s="47" t="n">
        <v>263</v>
      </c>
      <c r="P33" s="49" t="n">
        <f>IF(ISERROR(O33/C33),"",O33/C33)</f>
        <v>0.00294157122405154</v>
      </c>
      <c r="Q33" s="47" t="n">
        <v>2594</v>
      </c>
      <c r="R33" s="49" t="n">
        <f>IF(ISERROR(Q33/C33),"",Q33/C33)</f>
        <v>0.0290130637079456</v>
      </c>
      <c r="S33" s="47" t="n">
        <f>C33-E33-G33-I33-K33-M33-O33-Q33</f>
        <v>3308</v>
      </c>
      <c r="T33" s="49" t="n">
        <f>IF(ISERROR(S33/C33),"",S33/C33)</f>
        <v>0.0369989262705798</v>
      </c>
      <c r="U33" s="47" t="n">
        <f>IF(ISERROR(C33-E33),"",C33-E33)</f>
        <v>8052</v>
      </c>
      <c r="V33" s="49" t="n">
        <f>IF(ISERROR(U33/$C33),"",U33/$C33)</f>
        <v>0.0900590551181102</v>
      </c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</row>
    <row r="34" ht="12.75">
      <c r="A34" s="9" t="n">
        <v>32</v>
      </c>
      <c r="B34" s="25"/>
      <c r="C34" s="47" t="n">
        <f>Overview!B34</f>
        <v>92732</v>
      </c>
      <c r="D34" s="49" t="n">
        <f>IF(ISERROR(F34+H34+J34+L34+N34+P34+R34+T34),"",F34+H34+J34+L34+N34+P34+R34+T34)</f>
        <v>1</v>
      </c>
      <c r="E34" s="47" t="n">
        <v>58301</v>
      </c>
      <c r="F34" s="49" t="n">
        <f>IF(ISERROR(E34/C34),"",E34/C34)</f>
        <v>0.628704222921969</v>
      </c>
      <c r="G34" s="47" t="n">
        <v>3682</v>
      </c>
      <c r="H34" s="49" t="n">
        <f>IF(ISERROR(G34/C34),"",G34/C34)</f>
        <v>0.0397058189190355</v>
      </c>
      <c r="I34" s="47" t="n">
        <v>111</v>
      </c>
      <c r="J34" s="49" t="n">
        <f>IF(ISERROR(I34/C34),"",I34/C34)</f>
        <v>0.00119699780011215</v>
      </c>
      <c r="K34" s="62" t="n">
        <v>24099</v>
      </c>
      <c r="L34" s="49" t="n">
        <f>IF(ISERROR(K34/C34),"",K34/C34)</f>
        <v>0.259877927791916</v>
      </c>
      <c r="M34" s="47" t="n">
        <v>9</v>
      </c>
      <c r="N34" s="49" t="n">
        <f>IF(ISERROR(M34/C34),"",M34/C34)</f>
        <v>9.7053875684769E-05</v>
      </c>
      <c r="O34" s="47" t="n">
        <v>318</v>
      </c>
      <c r="P34" s="49" t="n">
        <f>IF(ISERROR(O34/C34),"",O34/C34)</f>
        <v>0.00342923694086184</v>
      </c>
      <c r="Q34" s="47" t="n">
        <v>3125</v>
      </c>
      <c r="R34" s="49" t="n">
        <f>IF(ISERROR(Q34/C34),"",Q34/C34)</f>
        <v>0.0336992623905448</v>
      </c>
      <c r="S34" s="47" t="n">
        <f>C34-E34-G34-I34-K34-M34-O34-Q34</f>
        <v>3087</v>
      </c>
      <c r="T34" s="49" t="n">
        <f>IF(ISERROR(S34/C34),"",S34/C34)</f>
        <v>0.0332894793598758</v>
      </c>
      <c r="U34" s="47" t="n">
        <f>IF(ISERROR(C34-E34),"",C34-E34)</f>
        <v>34431</v>
      </c>
      <c r="V34" s="49" t="n">
        <f>IF(ISERROR(U34/$C34),"",U34/$C34)</f>
        <v>0.371295777078031</v>
      </c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</row>
    <row r="35" ht="12.75">
      <c r="A35" s="9" t="n">
        <v>33</v>
      </c>
      <c r="B35" s="25"/>
      <c r="C35" s="47" t="n">
        <f>Overview!B35</f>
        <v>93583</v>
      </c>
      <c r="D35" s="49" t="n">
        <f>IF(ISERROR(F35+H35+J35+L35+N35+P35+R35+T35),"",F35+H35+J35+L35+N35+P35+R35+T35)</f>
        <v>1</v>
      </c>
      <c r="E35" s="47" t="n">
        <v>83202</v>
      </c>
      <c r="F35" s="49" t="n">
        <f>IF(ISERROR(E35/C35),"",E35/C35)</f>
        <v>0.88907173311392</v>
      </c>
      <c r="G35" s="47" t="n">
        <v>1241</v>
      </c>
      <c r="H35" s="49" t="n">
        <f>IF(ISERROR(G35/C35),"",G35/C35)</f>
        <v>0.0132609555154248</v>
      </c>
      <c r="I35" s="47" t="n">
        <v>222</v>
      </c>
      <c r="J35" s="49" t="n">
        <f>IF(ISERROR(I35/C35),"",I35/C35)</f>
        <v>0.0023722257247577</v>
      </c>
      <c r="K35" s="62" t="n">
        <v>1197</v>
      </c>
      <c r="L35" s="49" t="n">
        <f>IF(ISERROR(K35/C35),"",K35/C35)</f>
        <v>0.0127907846510584</v>
      </c>
      <c r="M35" s="47" t="n">
        <v>16</v>
      </c>
      <c r="N35" s="49" t="n">
        <f>IF(ISERROR(M35/C35),"",M35/C35)</f>
        <v>0.00017097122340596</v>
      </c>
      <c r="O35" s="47" t="n">
        <v>298</v>
      </c>
      <c r="P35" s="49" t="n">
        <f>IF(ISERROR(O35/C35),"",O35/C35)</f>
        <v>0.00318433903593601</v>
      </c>
      <c r="Q35" s="47" t="n">
        <v>3271</v>
      </c>
      <c r="R35" s="49" t="n">
        <f>IF(ISERROR(Q35/C35),"",Q35/C35)</f>
        <v>0.034952929485056</v>
      </c>
      <c r="S35" s="47" t="n">
        <f>C35-E35-G35-I35-K35-M35-O35-Q35</f>
        <v>4136</v>
      </c>
      <c r="T35" s="49" t="n">
        <f>IF(ISERROR(S35/C35),"",S35/C35)</f>
        <v>0.0441960612504408</v>
      </c>
      <c r="U35" s="47" t="n">
        <f>IF(ISERROR(C35-E35),"",C35-E35)</f>
        <v>10381</v>
      </c>
      <c r="V35" s="49" t="n">
        <f>IF(ISERROR(U35/$C35),"",U35/$C35)</f>
        <v>0.11092826688608</v>
      </c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</row>
    <row r="36" ht="12.75">
      <c r="A36" s="9" t="n">
        <v>34</v>
      </c>
      <c r="B36" s="25"/>
      <c r="C36" s="47" t="n">
        <f>Overview!B36</f>
        <v>91567</v>
      </c>
      <c r="D36" s="49" t="n">
        <f>IF(ISERROR(F36+H36+J36+L36+N36+P36+R36+T36),"",F36+H36+J36+L36+N36+P36+R36+T36)</f>
        <v>1</v>
      </c>
      <c r="E36" s="47" t="n">
        <v>68469</v>
      </c>
      <c r="F36" s="49" t="n">
        <f>IF(ISERROR(E36/C36),"",E36/C36)</f>
        <v>0.747747550973604</v>
      </c>
      <c r="G36" s="47" t="n">
        <v>14254</v>
      </c>
      <c r="H36" s="49" t="n">
        <f>IF(ISERROR(G36/C36),"",G36/C36)</f>
        <v>0.155667434774537</v>
      </c>
      <c r="I36" s="47" t="n">
        <v>246</v>
      </c>
      <c r="J36" s="49" t="n">
        <f>IF(ISERROR(I36/C36),"",I36/C36)</f>
        <v>0.00268655738421047</v>
      </c>
      <c r="K36" s="62" t="n">
        <v>1253</v>
      </c>
      <c r="L36" s="49" t="n">
        <f>IF(ISERROR(K36/C36),"",K36/C36)</f>
        <v>0.013683969115511</v>
      </c>
      <c r="M36" s="47" t="n">
        <v>27</v>
      </c>
      <c r="N36" s="49" t="n">
        <f>IF(ISERROR(M36/C36),"",M36/C36)</f>
        <v>0.000294866054364564</v>
      </c>
      <c r="O36" s="47" t="n">
        <v>303</v>
      </c>
      <c r="P36" s="49" t="n">
        <f>IF(ISERROR(O36/C36),"",O36/C36)</f>
        <v>0.00330905238786899</v>
      </c>
      <c r="Q36" s="47" t="n">
        <v>2509</v>
      </c>
      <c r="R36" s="49" t="n">
        <f>IF(ISERROR(Q36/C36),"",Q36/C36)</f>
        <v>0.0274007011259515</v>
      </c>
      <c r="S36" s="47" t="n">
        <f>C36-E36-G36-I36-K36-M36-O36-Q36</f>
        <v>4506</v>
      </c>
      <c r="T36" s="49" t="n">
        <f>IF(ISERROR(S36/C36),"",S36/C36)</f>
        <v>0.0492098681839527</v>
      </c>
      <c r="U36" s="47" t="n">
        <f>IF(ISERROR(C36-E36),"",C36-E36)</f>
        <v>23098</v>
      </c>
      <c r="V36" s="49" t="n">
        <f>IF(ISERROR(U36/$C36),"",U36/$C36)</f>
        <v>0.252252449026396</v>
      </c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</row>
    <row r="37" ht="12.75">
      <c r="A37" s="9" t="n">
        <v>35</v>
      </c>
      <c r="B37" s="25"/>
      <c r="C37" s="47" t="n">
        <f>Overview!B37</f>
        <v>90618</v>
      </c>
      <c r="D37" s="49" t="n">
        <f>IF(ISERROR(F37+H37+J37+L37+N37+P37+R37+T37),"",F37+H37+J37+L37+N37+P37+R37+T37)</f>
        <v>1</v>
      </c>
      <c r="E37" s="47" t="n">
        <v>77371</v>
      </c>
      <c r="F37" s="49" t="n">
        <f>IF(ISERROR(E37/C37),"",E37/C37)</f>
        <v>0.853814915358979</v>
      </c>
      <c r="G37" s="47" t="n">
        <v>2118</v>
      </c>
      <c r="H37" s="49" t="n">
        <f>IF(ISERROR(G37/C37),"",G37/C37)</f>
        <v>0.0233728398331457</v>
      </c>
      <c r="I37" s="47" t="n">
        <v>138</v>
      </c>
      <c r="J37" s="49" t="n">
        <f>IF(ISERROR(I37/C37),"",I37/C37)</f>
        <v>0.00152287624975171</v>
      </c>
      <c r="K37" s="62" t="n">
        <v>4508</v>
      </c>
      <c r="L37" s="49" t="n">
        <f>IF(ISERROR(K37/C37),"",K37/C37)</f>
        <v>0.0497472908252224</v>
      </c>
      <c r="M37" s="47" t="n">
        <v>4</v>
      </c>
      <c r="N37" s="49" t="n">
        <f>IF(ISERROR(M37/C37),"",M37/C37)</f>
        <v>4.41413405725132E-05</v>
      </c>
      <c r="O37" s="47" t="n">
        <v>289</v>
      </c>
      <c r="P37" s="49" t="n">
        <f>IF(ISERROR(O37/C37),"",O37/C37)</f>
        <v>0.00318921185636408</v>
      </c>
      <c r="Q37" s="47" t="n">
        <v>3007</v>
      </c>
      <c r="R37" s="49" t="n">
        <f>IF(ISERROR(Q37/C37),"",Q37/C37)</f>
        <v>0.0331832527753868</v>
      </c>
      <c r="S37" s="47" t="n">
        <f>C37-E37-G37-I37-K37-M37-O37-Q37</f>
        <v>3183</v>
      </c>
      <c r="T37" s="49" t="n">
        <f>IF(ISERROR(S37/C37),"",S37/C37)</f>
        <v>0.0351254717605774</v>
      </c>
      <c r="U37" s="47" t="n">
        <f>IF(ISERROR(C37-E37),"",C37-E37)</f>
        <v>13247</v>
      </c>
      <c r="V37" s="49" t="n">
        <f>IF(ISERROR(U37/$C37),"",U37/$C37)</f>
        <v>0.146185084641021</v>
      </c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</row>
    <row r="38" ht="12.75">
      <c r="A38" s="9" t="n">
        <v>36</v>
      </c>
      <c r="B38" s="25"/>
      <c r="C38" s="47" t="n">
        <f>Overview!B38</f>
        <v>93578</v>
      </c>
      <c r="D38" s="49" t="n">
        <f>IF(ISERROR(F38+H38+J38+L38+N38+P38+R38+T38),"",F38+H38+J38+L38+N38+P38+R38+T38)</f>
        <v>1</v>
      </c>
      <c r="E38" s="47" t="n">
        <v>69965</v>
      </c>
      <c r="F38" s="49" t="n">
        <f>IF(ISERROR(E38/C38),"",E38/C38)</f>
        <v>0.747665049477441</v>
      </c>
      <c r="G38" s="47" t="n">
        <v>6962</v>
      </c>
      <c r="H38" s="49" t="n">
        <f>IF(ISERROR(G38/C38),"",G38/C38)</f>
        <v>0.0743978285494454</v>
      </c>
      <c r="I38" s="47" t="n">
        <v>181</v>
      </c>
      <c r="J38" s="49" t="n">
        <f>IF(ISERROR(I38/C38),"",I38/C38)</f>
        <v>0.00193421530701661</v>
      </c>
      <c r="K38" s="62" t="n">
        <v>8049</v>
      </c>
      <c r="L38" s="49" t="n">
        <f>IF(ISERROR(K38/C38),"",K38/C38)</f>
        <v>0.0860138066639595</v>
      </c>
      <c r="M38" s="47" t="n">
        <v>33</v>
      </c>
      <c r="N38" s="49" t="n">
        <f>IF(ISERROR(M38/C38),"",M38/C38)</f>
        <v>0.000352646989677061</v>
      </c>
      <c r="O38" s="47" t="n">
        <v>364</v>
      </c>
      <c r="P38" s="49" t="n">
        <f>IF(ISERROR(O38/C38),"",O38/C38)</f>
        <v>0.00388980315886213</v>
      </c>
      <c r="Q38" s="47" t="n">
        <v>4019</v>
      </c>
      <c r="R38" s="49" t="n">
        <f>IF(ISERROR(Q38/C38),"",Q38/C38)</f>
        <v>0.0429481288337002</v>
      </c>
      <c r="S38" s="47" t="n">
        <f>C38-E38-G38-I38-K38-M38-O38-Q38</f>
        <v>4005</v>
      </c>
      <c r="T38" s="49" t="n">
        <f>IF(ISERROR(S38/C38),"",S38/C38)</f>
        <v>0.0427985210198978</v>
      </c>
      <c r="U38" s="47" t="n">
        <f>IF(ISERROR(C38-E38),"",C38-E38)</f>
        <v>23613</v>
      </c>
      <c r="V38" s="49" t="n">
        <f>IF(ISERROR(U38/$C38),"",U38/$C38)</f>
        <v>0.252334950522559</v>
      </c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</row>
    <row r="39" ht="12.75">
      <c r="A39" s="9" t="n">
        <v>37</v>
      </c>
      <c r="B39" s="25"/>
      <c r="C39" s="47" t="n">
        <f>Overview!B39</f>
        <v>91805</v>
      </c>
      <c r="D39" s="49" t="n">
        <f>IF(ISERROR(F39+H39+J39+L39+N39+P39+R39+T39),"",F39+H39+J39+L39+N39+P39+R39+T39)</f>
        <v>0.999999999999999</v>
      </c>
      <c r="E39" s="47" t="n">
        <v>67646</v>
      </c>
      <c r="F39" s="49" t="n">
        <f>IF(ISERROR(E39/C39),"",E39/C39)</f>
        <v>0.736844398453243</v>
      </c>
      <c r="G39" s="47" t="n">
        <v>3132</v>
      </c>
      <c r="H39" s="49" t="n">
        <f>IF(ISERROR(G39/C39),"",G39/C39)</f>
        <v>0.0341157889003867</v>
      </c>
      <c r="I39" s="47" t="n">
        <v>148</v>
      </c>
      <c r="J39" s="49" t="n">
        <f>IF(ISERROR(I39/C39),"",I39/C39)</f>
        <v>0.00161211263003104</v>
      </c>
      <c r="K39" s="62" t="n">
        <v>12615</v>
      </c>
      <c r="L39" s="49" t="n">
        <f>IF(ISERROR(K39/C39),"",K39/C39)</f>
        <v>0.137410816404335</v>
      </c>
      <c r="M39" s="47" t="n">
        <v>16</v>
      </c>
      <c r="N39" s="49" t="n">
        <f>IF(ISERROR(M39/C39),"",M39/C39)</f>
        <v>0.000174282446489843</v>
      </c>
      <c r="O39" s="47" t="n">
        <v>295</v>
      </c>
      <c r="P39" s="49" t="n">
        <f>IF(ISERROR(O39/C39),"",O39/C39)</f>
        <v>0.00321333260715647</v>
      </c>
      <c r="Q39" s="47" t="n">
        <v>4303</v>
      </c>
      <c r="R39" s="49" t="n">
        <f>IF(ISERROR(Q39/C39),"",Q39/C39)</f>
        <v>0.046871085452862</v>
      </c>
      <c r="S39" s="47" t="n">
        <f>C39-E39-G39-I39-K39-M39-O39-Q39</f>
        <v>3650</v>
      </c>
      <c r="T39" s="49" t="n">
        <f>IF(ISERROR(S39/C39),"",S39/C39)</f>
        <v>0.0397581831054953</v>
      </c>
      <c r="U39" s="47" t="n">
        <f>IF(ISERROR(C39-E39),"",C39-E39)</f>
        <v>24159</v>
      </c>
      <c r="V39" s="49" t="n">
        <f>IF(ISERROR(U39/$C39),"",U39/$C39)</f>
        <v>0.263155601546757</v>
      </c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</row>
    <row r="40" ht="12.75">
      <c r="A40" s="9" t="n">
        <v>38</v>
      </c>
      <c r="B40" s="25"/>
      <c r="C40" s="47" t="n">
        <f>Overview!B40</f>
        <v>90377</v>
      </c>
      <c r="D40" s="49" t="n">
        <f>IF(ISERROR(F40+H40+J40+L40+N40+P40+R40+T40),"",F40+H40+J40+L40+N40+P40+R40+T40)</f>
        <v>1</v>
      </c>
      <c r="E40" s="47" t="n">
        <v>36142</v>
      </c>
      <c r="F40" s="49" t="n">
        <f>IF(ISERROR(E40/C40),"",E40/C40)</f>
        <v>0.39990263009394</v>
      </c>
      <c r="G40" s="47" t="n">
        <v>31206</v>
      </c>
      <c r="H40" s="49" t="n">
        <f>IF(ISERROR(G40/C40),"",G40/C40)</f>
        <v>0.345286964603826</v>
      </c>
      <c r="I40" s="47" t="n">
        <v>249</v>
      </c>
      <c r="J40" s="49" t="n">
        <f>IF(ISERROR(I40/C40),"",I40/C40)</f>
        <v>0.00275512575102072</v>
      </c>
      <c r="K40" s="62" t="n">
        <v>2071</v>
      </c>
      <c r="L40" s="49" t="n">
        <f>IF(ISERROR(K40/C40),"",K40/C40)</f>
        <v>0.0229151222102969</v>
      </c>
      <c r="M40" s="47" t="n">
        <v>20</v>
      </c>
      <c r="N40" s="49" t="n">
        <f>IF(ISERROR(M40/C40),"",M40/C40)</f>
        <v>0.000221295241045841</v>
      </c>
      <c r="O40" s="47" t="n">
        <v>394</v>
      </c>
      <c r="P40" s="49" t="n">
        <f>IF(ISERROR(O40/C40),"",O40/C40)</f>
        <v>0.00435951624860307</v>
      </c>
      <c r="Q40" s="47" t="n">
        <v>16117</v>
      </c>
      <c r="R40" s="49" t="n">
        <f>IF(ISERROR(Q40/C40),"",Q40/C40)</f>
        <v>0.178330769996791</v>
      </c>
      <c r="S40" s="47" t="n">
        <f>C40-E40-G40-I40-K40-M40-O40-Q40</f>
        <v>4178</v>
      </c>
      <c r="T40" s="49" t="n">
        <f>IF(ISERROR(S40/C40),"",S40/C40)</f>
        <v>0.0462285758544762</v>
      </c>
      <c r="U40" s="47" t="n">
        <f>IF(ISERROR(C40-E40),"",C40-E40)</f>
        <v>54235</v>
      </c>
      <c r="V40" s="49" t="n">
        <f>IF(ISERROR(U40/$C40),"",U40/$C40)</f>
        <v>0.60009736990606</v>
      </c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</row>
    <row r="41" ht="12.75">
      <c r="A41" s="9" t="n">
        <v>39</v>
      </c>
      <c r="B41" s="25"/>
      <c r="C41" s="47" t="n">
        <f>Overview!B41</f>
        <v>91701</v>
      </c>
      <c r="D41" s="49" t="n">
        <f>IF(ISERROR(F41+H41+J41+L41+N41+P41+R41+T41),"",F41+H41+J41+L41+N41+P41+R41+T41)</f>
        <v>1</v>
      </c>
      <c r="E41" s="47" t="n">
        <v>77459</v>
      </c>
      <c r="F41" s="49" t="n">
        <f>IF(ISERROR(E41/C41),"",E41/C41)</f>
        <v>0.844690897591084</v>
      </c>
      <c r="G41" s="47" t="n">
        <v>2841</v>
      </c>
      <c r="H41" s="49" t="n">
        <f>IF(ISERROR(G41/C41),"",G41/C41)</f>
        <v>0.0309811234337684</v>
      </c>
      <c r="I41" s="47" t="n">
        <v>196</v>
      </c>
      <c r="J41" s="49" t="n">
        <f>IF(ISERROR(I41/C41),"",I41/C41)</f>
        <v>0.00213738127174186</v>
      </c>
      <c r="K41" s="62" t="n">
        <v>1519</v>
      </c>
      <c r="L41" s="49" t="n">
        <f>IF(ISERROR(K41/C41),"",K41/C41)</f>
        <v>0.0165647048559994</v>
      </c>
      <c r="M41" s="47" t="n">
        <v>22</v>
      </c>
      <c r="N41" s="49" t="n">
        <f>IF(ISERROR(M41/C41),"",M41/C41)</f>
        <v>0.000239910142746535</v>
      </c>
      <c r="O41" s="47" t="n">
        <v>290</v>
      </c>
      <c r="P41" s="49" t="n">
        <f>IF(ISERROR(O41/C41),"",O41/C41)</f>
        <v>0.00316245188165887</v>
      </c>
      <c r="Q41" s="47" t="n">
        <v>5363</v>
      </c>
      <c r="R41" s="49" t="n">
        <f>IF(ISERROR(Q41/C41),"",Q41/C41)</f>
        <v>0.0584835497977121</v>
      </c>
      <c r="S41" s="47" t="n">
        <f>C41-E41-G41-I41-K41-M41-O41-Q41</f>
        <v>4011</v>
      </c>
      <c r="T41" s="49" t="n">
        <f>IF(ISERROR(S41/C41),"",S41/C41)</f>
        <v>0.0437399810252887</v>
      </c>
      <c r="U41" s="47" t="n">
        <f>IF(ISERROR(C41-E41),"",C41-E41)</f>
        <v>14242</v>
      </c>
      <c r="V41" s="49" t="n">
        <f>IF(ISERROR(U41/$C41),"",U41/$C41)</f>
        <v>0.155309102408916</v>
      </c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</row>
    <row r="42" ht="12.75">
      <c r="A42" s="9" t="n">
        <v>40</v>
      </c>
      <c r="B42" s="25"/>
      <c r="C42" s="47" t="n">
        <f>Overview!B42</f>
        <v>92583</v>
      </c>
      <c r="D42" s="49" t="n">
        <f>IF(ISERROR(F42+H42+J42+L42+N42+P42+R42+T42),"",F42+H42+J42+L42+N42+P42+R42+T42)</f>
        <v>0.999999999999999</v>
      </c>
      <c r="E42" s="47" t="n">
        <v>67100</v>
      </c>
      <c r="F42" s="49" t="n">
        <f>IF(ISERROR(E42/C42),"",E42/C42)</f>
        <v>0.724755084626767</v>
      </c>
      <c r="G42" s="47" t="n">
        <v>12382</v>
      </c>
      <c r="H42" s="49" t="n">
        <f>IF(ISERROR(G42/C42),"",G42/C42)</f>
        <v>0.13373945540758</v>
      </c>
      <c r="I42" s="47" t="n">
        <v>299</v>
      </c>
      <c r="J42" s="49" t="n">
        <f>IF(ISERROR(I42/C42),"",I42/C42)</f>
        <v>0.00322953457978247</v>
      </c>
      <c r="K42" s="62" t="n">
        <v>1279</v>
      </c>
      <c r="L42" s="49" t="n">
        <f>IF(ISERROR(K42/C42),"",K42/C42)</f>
        <v>0.0138146311957919</v>
      </c>
      <c r="M42" s="47" t="n">
        <v>27</v>
      </c>
      <c r="N42" s="49" t="n">
        <f>IF(ISERROR(M42/C42),"",M42/C42)</f>
        <v>0.000291630212890055</v>
      </c>
      <c r="O42" s="47" t="n">
        <v>393</v>
      </c>
      <c r="P42" s="49" t="n">
        <f>IF(ISERROR(O42/C42),"",O42/C42)</f>
        <v>0.0042448397653997</v>
      </c>
      <c r="Q42" s="47" t="n">
        <v>6184</v>
      </c>
      <c r="R42" s="49" t="n">
        <f>IF(ISERROR(Q42/C42),"",Q42/C42)</f>
        <v>0.0667941198708186</v>
      </c>
      <c r="S42" s="47" t="n">
        <f>C42-E42-G42-I42-K42-M42-O42-Q42</f>
        <v>4919</v>
      </c>
      <c r="T42" s="49" t="n">
        <f>IF(ISERROR(S42/C42),"",S42/C42)</f>
        <v>0.0531307043409697</v>
      </c>
      <c r="U42" s="47" t="n">
        <f>IF(ISERROR(C42-E42),"",C42-E42)</f>
        <v>25483</v>
      </c>
      <c r="V42" s="49" t="n">
        <f>IF(ISERROR(U42/$C42),"",U42/$C42)</f>
        <v>0.275244915373233</v>
      </c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</row>
    <row r="43" ht="12.75">
      <c r="A43" s="9" t="n">
        <v>41</v>
      </c>
      <c r="B43" s="25"/>
      <c r="C43" s="47" t="n">
        <f>Overview!B43</f>
        <v>90638</v>
      </c>
      <c r="D43" s="49" t="n">
        <f>IF(ISERROR(F43+H43+J43+L43+N43+P43+R43+T43),"",F43+H43+J43+L43+N43+P43+R43+T43)</f>
        <v>1</v>
      </c>
      <c r="E43" s="47" t="n">
        <v>80389</v>
      </c>
      <c r="F43" s="49" t="n">
        <f>IF(ISERROR(E43/C43),"",E43/C43)</f>
        <v>0.886923806791853</v>
      </c>
      <c r="G43" s="47" t="n">
        <v>2827</v>
      </c>
      <c r="H43" s="49" t="n">
        <f>IF(ISERROR(G43/C43),"",G43/C43)</f>
        <v>0.0311900086056621</v>
      </c>
      <c r="I43" s="47" t="n">
        <v>250</v>
      </c>
      <c r="J43" s="49" t="n">
        <f>IF(ISERROR(I43/C43),"",I43/C43)</f>
        <v>0.00275822502703061</v>
      </c>
      <c r="K43" s="62" t="n">
        <v>669</v>
      </c>
      <c r="L43" s="49" t="n">
        <f>IF(ISERROR(K43/C43),"",K43/C43)</f>
        <v>0.0073810101723339</v>
      </c>
      <c r="M43" s="47" t="n">
        <v>15</v>
      </c>
      <c r="N43" s="49" t="n">
        <f>IF(ISERROR(M43/C43),"",M43/C43)</f>
        <v>0.000165493501621836</v>
      </c>
      <c r="O43" s="47" t="n">
        <v>246</v>
      </c>
      <c r="P43" s="49" t="n">
        <f>IF(ISERROR(O43/C43),"",O43/C43)</f>
        <v>0.00271409342659812</v>
      </c>
      <c r="Q43" s="47" t="n">
        <v>2399</v>
      </c>
      <c r="R43" s="49" t="n">
        <f>IF(ISERROR(Q43/C43),"",Q43/C43)</f>
        <v>0.0264679273593857</v>
      </c>
      <c r="S43" s="47" t="n">
        <f>C43-E43-G43-I43-K43-M43-O43-Q43</f>
        <v>3843</v>
      </c>
      <c r="T43" s="49" t="n">
        <f>IF(ISERROR(S43/C43),"",S43/C43)</f>
        <v>0.0423994351155145</v>
      </c>
      <c r="U43" s="47" t="n">
        <f>IF(ISERROR(C43-E43),"",C43-E43)</f>
        <v>10249</v>
      </c>
      <c r="V43" s="49" t="n">
        <f>IF(ISERROR(U43/$C43),"",U43/$C43)</f>
        <v>0.113076193208147</v>
      </c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</row>
    <row r="44" ht="12.75">
      <c r="A44" s="9" t="n">
        <v>42</v>
      </c>
      <c r="B44" s="25"/>
      <c r="C44" s="47" t="n">
        <f>Overview!B44</f>
        <v>91031</v>
      </c>
      <c r="D44" s="49" t="n">
        <f>IF(ISERROR(F44+H44+J44+L44+N44+P44+R44+T44),"",F44+H44+J44+L44+N44+P44+R44+T44)</f>
        <v>1</v>
      </c>
      <c r="E44" s="47" t="n">
        <v>74188</v>
      </c>
      <c r="F44" s="49" t="n">
        <f>IF(ISERROR(E44/C44),"",E44/C44)</f>
        <v>0.814975118366271</v>
      </c>
      <c r="G44" s="47" t="n">
        <v>6663</v>
      </c>
      <c r="H44" s="49" t="n">
        <f>IF(ISERROR(G44/C44),"",G44/C44)</f>
        <v>0.0731948457119003</v>
      </c>
      <c r="I44" s="47" t="n">
        <v>118</v>
      </c>
      <c r="J44" s="49" t="n">
        <f>IF(ISERROR(I44/C44),"",I44/C44)</f>
        <v>0.00129626171304281</v>
      </c>
      <c r="K44" s="62" t="n">
        <v>3187</v>
      </c>
      <c r="L44" s="49" t="n">
        <f>IF(ISERROR(K44/C44),"",K44/C44)</f>
        <v>0.0350100515209105</v>
      </c>
      <c r="M44" s="47" t="n">
        <v>16</v>
      </c>
      <c r="N44" s="49" t="n">
        <f>IF(ISERROR(M44/C44),"",M44/C44)</f>
        <v>0.000175764300073601</v>
      </c>
      <c r="O44" s="47" t="n">
        <v>230</v>
      </c>
      <c r="P44" s="49" t="n">
        <f>IF(ISERROR(O44/C44),"",O44/C44)</f>
        <v>0.00252661181355802</v>
      </c>
      <c r="Q44" s="47" t="n">
        <v>2941</v>
      </c>
      <c r="R44" s="49" t="n">
        <f>IF(ISERROR(Q44/C44),"",Q44/C44)</f>
        <v>0.0323076754072788</v>
      </c>
      <c r="S44" s="47" t="n">
        <f>C44-E44-G44-I44-K44-M44-O44-Q44</f>
        <v>3688</v>
      </c>
      <c r="T44" s="49" t="n">
        <f>IF(ISERROR(S44/C44),"",S44/C44)</f>
        <v>0.0405136711669651</v>
      </c>
      <c r="U44" s="47" t="n">
        <f>IF(ISERROR(C44-E44),"",C44-E44)</f>
        <v>16843</v>
      </c>
      <c r="V44" s="49" t="n">
        <f>IF(ISERROR(U44/$C44),"",U44/$C44)</f>
        <v>0.185024881633729</v>
      </c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</row>
    <row r="45" ht="12.75">
      <c r="A45" s="9" t="n">
        <v>43</v>
      </c>
      <c r="B45" s="25"/>
      <c r="C45" s="47" t="n">
        <f>Overview!B45</f>
        <v>91480</v>
      </c>
      <c r="D45" s="49" t="n">
        <f>IF(ISERROR(F45+H45+J45+L45+N45+P45+R45+T45),"",F45+H45+J45+L45+N45+P45+R45+T45)</f>
        <v>1</v>
      </c>
      <c r="E45" s="47" t="n">
        <v>55972</v>
      </c>
      <c r="F45" s="49" t="n">
        <f>IF(ISERROR(E45/C45),"",E45/C45)</f>
        <v>0.611849584608658</v>
      </c>
      <c r="G45" s="47" t="n">
        <v>9180</v>
      </c>
      <c r="H45" s="49" t="n">
        <f>IF(ISERROR(G45/C45),"",G45/C45)</f>
        <v>0.10034980323568</v>
      </c>
      <c r="I45" s="47" t="n">
        <v>151</v>
      </c>
      <c r="J45" s="49" t="n">
        <f>IF(ISERROR(I45/C45),"",I45/C45)</f>
        <v>0.00165063401836467</v>
      </c>
      <c r="K45" s="62" t="n">
        <v>18470</v>
      </c>
      <c r="L45" s="49" t="n">
        <f>IF(ISERROR(K45/C45),"",K45/C45)</f>
        <v>0.20190205509401</v>
      </c>
      <c r="M45" s="47" t="n">
        <v>9</v>
      </c>
      <c r="N45" s="49" t="n">
        <f>IF(ISERROR(M45/C45),"",M45/C45)</f>
        <v>9.83821600349803E-05</v>
      </c>
      <c r="O45" s="47" t="n">
        <v>398</v>
      </c>
      <c r="P45" s="49" t="n">
        <f>IF(ISERROR(O45/C45),"",O45/C45)</f>
        <v>0.00435067774376913</v>
      </c>
      <c r="Q45" s="47" t="n">
        <v>3377</v>
      </c>
      <c r="R45" s="49" t="n">
        <f>IF(ISERROR(Q45/C45),"",Q45/C45)</f>
        <v>0.0369151727153476</v>
      </c>
      <c r="S45" s="47" t="n">
        <f>C45-E45-G45-I45-K45-M45-O45-Q45</f>
        <v>3923</v>
      </c>
      <c r="T45" s="49" t="n">
        <f>IF(ISERROR(S45/C45),"",S45/C45)</f>
        <v>0.0428836904241364</v>
      </c>
      <c r="U45" s="47" t="n">
        <f>IF(ISERROR(C45-E45),"",C45-E45)</f>
        <v>35508</v>
      </c>
      <c r="V45" s="49" t="n">
        <f>IF(ISERROR(U45/$C45),"",U45/$C45)</f>
        <v>0.388150415391342</v>
      </c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</row>
    <row r="46" ht="12.75">
      <c r="A46" s="9" t="n">
        <v>44</v>
      </c>
      <c r="B46" s="25"/>
      <c r="C46" s="47" t="n">
        <f>Overview!B46</f>
        <v>91047</v>
      </c>
      <c r="D46" s="49" t="n">
        <f>IF(ISERROR(F46+H46+J46+L46+N46+P46+R46+T46),"",F46+H46+J46+L46+N46+P46+R46+T46)</f>
        <v>1</v>
      </c>
      <c r="E46" s="47" t="n">
        <v>79234</v>
      </c>
      <c r="F46" s="49" t="n">
        <f>IF(ISERROR(E46/C46),"",E46/C46)</f>
        <v>0.870253824947555</v>
      </c>
      <c r="G46" s="47" t="n">
        <v>2430</v>
      </c>
      <c r="H46" s="49" t="n">
        <f>IF(ISERROR(G46/C46),"",G46/C46)</f>
        <v>0.0266895120102804</v>
      </c>
      <c r="I46" s="47" t="n">
        <v>108</v>
      </c>
      <c r="J46" s="49" t="n">
        <f>IF(ISERROR(I46/C46),"",I46/C46)</f>
        <v>0.00118620053379024</v>
      </c>
      <c r="K46" s="62" t="n">
        <v>3332</v>
      </c>
      <c r="L46" s="49" t="n">
        <f>IF(ISERROR(K46/C46),"",K46/C46)</f>
        <v>0.0365964831350841</v>
      </c>
      <c r="M46" s="47" t="n">
        <v>13</v>
      </c>
      <c r="N46" s="49" t="n">
        <f>IF(ISERROR(M46/C46),"",M46/C46)</f>
        <v>0.000142783397585862</v>
      </c>
      <c r="O46" s="47" t="n">
        <v>194</v>
      </c>
      <c r="P46" s="49" t="n">
        <f>IF(ISERROR(O46/C46),"",O46/C46)</f>
        <v>0.0021307676255121</v>
      </c>
      <c r="Q46" s="47" t="n">
        <v>2655</v>
      </c>
      <c r="R46" s="49" t="n">
        <f>IF(ISERROR(Q46/C46),"",Q46/C46)</f>
        <v>0.0291607631223434</v>
      </c>
      <c r="S46" s="47" t="n">
        <f>C46-E46-G46-I46-K46-M46-O46-Q46</f>
        <v>3081</v>
      </c>
      <c r="T46" s="49" t="n">
        <f>IF(ISERROR(S46/C46),"",S46/C46)</f>
        <v>0.0338396652278494</v>
      </c>
      <c r="U46" s="47" t="n">
        <f>IF(ISERROR(C46-E46),"",C46-E46)</f>
        <v>11813</v>
      </c>
      <c r="V46" s="49" t="n">
        <f>IF(ISERROR(U46/$C46),"",U46/$C46)</f>
        <v>0.129746175052445</v>
      </c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</row>
    <row r="47" ht="12.75">
      <c r="A47" s="9" t="n">
        <v>45</v>
      </c>
      <c r="B47" s="25"/>
      <c r="C47" s="47" t="n">
        <f>Overview!B47</f>
        <v>92038</v>
      </c>
      <c r="D47" s="49" t="n">
        <f>IF(ISERROR(F47+H47+J47+L47+N47+P47+R47+T47),"",F47+H47+J47+L47+N47+P47+R47+T47)</f>
        <v>1</v>
      </c>
      <c r="E47" s="47" t="n">
        <v>83935</v>
      </c>
      <c r="F47" s="49" t="n">
        <f>IF(ISERROR(E47/C47),"",E47/C47)</f>
        <v>0.911960277276777</v>
      </c>
      <c r="G47" s="47" t="n">
        <v>651</v>
      </c>
      <c r="H47" s="49" t="n">
        <f>IF(ISERROR(G47/C47),"",G47/C47)</f>
        <v>0.00707316543166953</v>
      </c>
      <c r="I47" s="47" t="n">
        <v>229</v>
      </c>
      <c r="J47" s="49" t="n">
        <f>IF(ISERROR(I47/C47),"",I47/C47)</f>
        <v>0.00248810274017254</v>
      </c>
      <c r="K47" s="62" t="n">
        <v>891</v>
      </c>
      <c r="L47" s="49" t="n">
        <f>IF(ISERROR(K47/C47),"",K47/C47)</f>
        <v>0.00968078402399009</v>
      </c>
      <c r="M47" s="47" t="n">
        <v>32</v>
      </c>
      <c r="N47" s="49" t="n">
        <f>IF(ISERROR(M47/C47),"",M47/C47)</f>
        <v>0.000347682478976075</v>
      </c>
      <c r="O47" s="47" t="n">
        <v>295</v>
      </c>
      <c r="P47" s="49" t="n">
        <f>IF(ISERROR(O47/C47),"",O47/C47)</f>
        <v>0.00320519785306069</v>
      </c>
      <c r="Q47" s="47" t="n">
        <v>2438</v>
      </c>
      <c r="R47" s="49" t="n">
        <f>IF(ISERROR(Q47/C47),"",Q47/C47)</f>
        <v>0.0264890588669897</v>
      </c>
      <c r="S47" s="47" t="n">
        <f>C47-E47-G47-I47-K47-M47-O47-Q47</f>
        <v>3567</v>
      </c>
      <c r="T47" s="49" t="n">
        <f>IF(ISERROR(S47/C47),"",S47/C47)</f>
        <v>0.0387557313283644</v>
      </c>
      <c r="U47" s="47" t="n">
        <f>IF(ISERROR(C47-E47),"",C47-E47)</f>
        <v>8103</v>
      </c>
      <c r="V47" s="49" t="n">
        <f>IF(ISERROR(U47/$C47),"",U47/$C47)</f>
        <v>0.088039722723223</v>
      </c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</row>
    <row r="48" ht="12.75">
      <c r="A48" s="9" t="n">
        <v>46</v>
      </c>
      <c r="B48" s="25"/>
      <c r="C48" s="47" t="n">
        <f>Overview!B48</f>
        <v>93016</v>
      </c>
      <c r="D48" s="49" t="n">
        <f>IF(ISERROR(F48+H48+J48+L48+N48+P48+R48+T48),"",F48+H48+J48+L48+N48+P48+R48+T48)</f>
        <v>1</v>
      </c>
      <c r="E48" s="47" t="n">
        <v>80999</v>
      </c>
      <c r="F48" s="49" t="n">
        <f>IF(ISERROR(E48/C48),"",E48/C48)</f>
        <v>0.870807172959491</v>
      </c>
      <c r="G48" s="47" t="n">
        <v>1249</v>
      </c>
      <c r="H48" s="49" t="n">
        <f>IF(ISERROR(G48/C48),"",G48/C48)</f>
        <v>0.0134277973681947</v>
      </c>
      <c r="I48" s="47" t="n">
        <v>147</v>
      </c>
      <c r="J48" s="49" t="n">
        <f>IF(ISERROR(I48/C48),"",I48/C48)</f>
        <v>0.00158037326911499</v>
      </c>
      <c r="K48" s="62" t="n">
        <v>2354</v>
      </c>
      <c r="L48" s="49" t="n">
        <f>IF(ISERROR(K48/C48),"",K48/C48)</f>
        <v>0.0253074739829707</v>
      </c>
      <c r="M48" s="47" t="n">
        <v>21</v>
      </c>
      <c r="N48" s="49" t="n">
        <f>IF(ISERROR(M48/C48),"",M48/C48)</f>
        <v>0.00022576760987357</v>
      </c>
      <c r="O48" s="47" t="n">
        <v>285</v>
      </c>
      <c r="P48" s="49" t="n">
        <f>IF(ISERROR(O48/C48),"",O48/C48)</f>
        <v>0.00306398899114131</v>
      </c>
      <c r="Q48" s="47" t="n">
        <v>4137</v>
      </c>
      <c r="R48" s="49" t="n">
        <f>IF(ISERROR(Q48/C48),"",Q48/C48)</f>
        <v>0.0444762191450933</v>
      </c>
      <c r="S48" s="47" t="n">
        <f>C48-E48-G48-I48-K48-M48-O48-Q48</f>
        <v>3824</v>
      </c>
      <c r="T48" s="49" t="n">
        <f>IF(ISERROR(S48/C48),"",S48/C48)</f>
        <v>0.0411112066741206</v>
      </c>
      <c r="U48" s="47" t="n">
        <f>IF(ISERROR(C48-E48),"",C48-E48)</f>
        <v>12017</v>
      </c>
      <c r="V48" s="49" t="n">
        <f>IF(ISERROR(U48/$C48),"",U48/$C48)</f>
        <v>0.129192827040509</v>
      </c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</row>
    <row r="49" ht="12.75">
      <c r="A49" s="9" t="n">
        <v>47</v>
      </c>
      <c r="B49" s="25"/>
      <c r="C49" s="47" t="n">
        <f>Overview!B49</f>
        <v>92892</v>
      </c>
      <c r="D49" s="49" t="n">
        <f>IF(ISERROR(F49+H49+J49+L49+N49+P49+R49+T49),"",F49+H49+J49+L49+N49+P49+R49+T49)</f>
        <v>1</v>
      </c>
      <c r="E49" s="47" t="n">
        <v>81712</v>
      </c>
      <c r="F49" s="49" t="n">
        <f>IF(ISERROR(E49/C49),"",E49/C49)</f>
        <v>0.87964517934806</v>
      </c>
      <c r="G49" s="47" t="n">
        <v>2129</v>
      </c>
      <c r="H49" s="49" t="n">
        <f>IF(ISERROR(G49/C49),"",G49/C49)</f>
        <v>0.0229190888343453</v>
      </c>
      <c r="I49" s="47" t="n">
        <v>235</v>
      </c>
      <c r="J49" s="49" t="n">
        <f>IF(ISERROR(I49/C49),"",I49/C49)</f>
        <v>0.00252981957542092</v>
      </c>
      <c r="K49" s="62" t="n">
        <v>335</v>
      </c>
      <c r="L49" s="49" t="n">
        <f>IF(ISERROR(K49/C49),"",K49/C49)</f>
        <v>0.00360633854368514</v>
      </c>
      <c r="M49" s="47" t="n">
        <v>52</v>
      </c>
      <c r="N49" s="49" t="n">
        <f>IF(ISERROR(M49/C49),"",M49/C49)</f>
        <v>0.000559789863497395</v>
      </c>
      <c r="O49" s="47" t="n">
        <v>232</v>
      </c>
      <c r="P49" s="49" t="n">
        <f>IF(ISERROR(O49/C49),"",O49/C49)</f>
        <v>0.00249752400637299</v>
      </c>
      <c r="Q49" s="47" t="n">
        <v>4674</v>
      </c>
      <c r="R49" s="49" t="n">
        <f>IF(ISERROR(Q49/C49),"",Q49/C49)</f>
        <v>0.0503164965766697</v>
      </c>
      <c r="S49" s="47" t="n">
        <f>C49-E49-G49-I49-K49-M49-O49-Q49</f>
        <v>3523</v>
      </c>
      <c r="T49" s="49" t="n">
        <f>IF(ISERROR(S49/C49),"",S49/C49)</f>
        <v>0.0379257632519485</v>
      </c>
      <c r="U49" s="47" t="n">
        <f>IF(ISERROR(C49-E49),"",C49-E49)</f>
        <v>11180</v>
      </c>
      <c r="V49" s="49" t="n">
        <f>IF(ISERROR(U49/$C49),"",U49/$C49)</f>
        <v>0.12035482065194</v>
      </c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</row>
    <row r="50" ht="12.75">
      <c r="A50" s="9" t="n">
        <v>48</v>
      </c>
      <c r="B50" s="25"/>
      <c r="C50" s="47" t="n">
        <f>Overview!B50</f>
        <v>91060</v>
      </c>
      <c r="D50" s="49" t="n">
        <f>IF(ISERROR(F50+H50+J50+L50+N50+P50+R50+T50),"",F50+H50+J50+L50+N50+P50+R50+T50)</f>
        <v>1</v>
      </c>
      <c r="E50" s="47" t="n">
        <v>78219</v>
      </c>
      <c r="F50" s="49" t="n">
        <f>IF(ISERROR(E50/C50),"",E50/C50)</f>
        <v>0.858983088073798</v>
      </c>
      <c r="G50" s="47" t="n">
        <v>3442</v>
      </c>
      <c r="H50" s="49" t="n">
        <f>IF(ISERROR(G50/C50),"",G50/C50)</f>
        <v>0.0377992532396222</v>
      </c>
      <c r="I50" s="47" t="n">
        <v>347</v>
      </c>
      <c r="J50" s="49" t="n">
        <f>IF(ISERROR(I50/C50),"",I50/C50)</f>
        <v>0.00381067428069405</v>
      </c>
      <c r="K50" s="62" t="n">
        <v>557</v>
      </c>
      <c r="L50" s="49" t="n">
        <f>IF(ISERROR(K50/C50),"",K50/C50)</f>
        <v>0.00611684603558094</v>
      </c>
      <c r="M50" s="47" t="n">
        <v>11</v>
      </c>
      <c r="N50" s="49" t="n">
        <f>IF(ISERROR(M50/C50),"",M50/C50)</f>
        <v>0.000120799472875027</v>
      </c>
      <c r="O50" s="47" t="n">
        <v>273</v>
      </c>
      <c r="P50" s="49" t="n">
        <f>IF(ISERROR(O50/C50),"",O50/C50)</f>
        <v>0.00299802328135295</v>
      </c>
      <c r="Q50" s="47" t="n">
        <v>3711</v>
      </c>
      <c r="R50" s="49" t="n">
        <f>IF(ISERROR(Q50/C50),"",Q50/C50)</f>
        <v>0.0407533494399297</v>
      </c>
      <c r="S50" s="47" t="n">
        <f>C50-E50-G50-I50-K50-M50-O50-Q50</f>
        <v>4500</v>
      </c>
      <c r="T50" s="49" t="n">
        <f>IF(ISERROR(S50/C50),"",S50/C50)</f>
        <v>0.0494179661761476</v>
      </c>
      <c r="U50" s="47" t="n">
        <f>IF(ISERROR(C50-E50),"",C50-E50)</f>
        <v>12841</v>
      </c>
      <c r="V50" s="49" t="n">
        <f>IF(ISERROR(U50/$C50),"",U50/$C50)</f>
        <v>0.141016911926202</v>
      </c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</row>
    <row r="51" ht="12.75">
      <c r="A51" s="9" t="n">
        <v>49</v>
      </c>
      <c r="B51" s="25"/>
      <c r="C51" s="47" t="n">
        <f>Overview!B51</f>
        <v>92049</v>
      </c>
      <c r="D51" s="49" t="n">
        <f>IF(ISERROR(F51+H51+J51+L51+N51+P51+R51+T51),"",F51+H51+J51+L51+N51+P51+R51+T51)</f>
        <v>1</v>
      </c>
      <c r="E51" s="47" t="n">
        <v>85257</v>
      </c>
      <c r="F51" s="49" t="n">
        <f>IF(ISERROR(E51/C51),"",E51/C51)</f>
        <v>0.92621321252811</v>
      </c>
      <c r="G51" s="47" t="n">
        <v>294</v>
      </c>
      <c r="H51" s="49" t="n">
        <f>IF(ISERROR(G51/C51),"",G51/C51)</f>
        <v>0.00319395104781149</v>
      </c>
      <c r="I51" s="47" t="n">
        <v>255</v>
      </c>
      <c r="J51" s="49" t="n">
        <f>IF(ISERROR(I51/C51),"",I51/C51)</f>
        <v>0.00277026366391813</v>
      </c>
      <c r="K51" s="62" t="n">
        <v>267</v>
      </c>
      <c r="L51" s="49" t="n">
        <f>IF(ISERROR(K51/C51),"",K51/C51)</f>
        <v>0.0029006290128084</v>
      </c>
      <c r="M51" s="47" t="n">
        <v>17</v>
      </c>
      <c r="N51" s="49" t="n">
        <f>IF(ISERROR(M51/C51),"",M51/C51)</f>
        <v>0.000184684244261209</v>
      </c>
      <c r="O51" s="47" t="n">
        <v>197</v>
      </c>
      <c r="P51" s="49" t="n">
        <f>IF(ISERROR(O51/C51),"",O51/C51)</f>
        <v>0.00214016447761518</v>
      </c>
      <c r="Q51" s="47" t="n">
        <v>3084</v>
      </c>
      <c r="R51" s="49" t="n">
        <f>IF(ISERROR(Q51/C51),"",Q51/C51)</f>
        <v>0.0335038946647981</v>
      </c>
      <c r="S51" s="47" t="n">
        <f>C51-E51-G51-I51-K51-M51-O51-Q51</f>
        <v>2678</v>
      </c>
      <c r="T51" s="49" t="n">
        <f>IF(ISERROR(S51/C51),"",S51/C51)</f>
        <v>0.0290932003606775</v>
      </c>
      <c r="U51" s="47" t="n">
        <f>IF(ISERROR(C51-E51),"",C51-E51)</f>
        <v>6792</v>
      </c>
      <c r="V51" s="49" t="n">
        <f>IF(ISERROR(U51/$C51),"",U51/$C51)</f>
        <v>0.07378678747189</v>
      </c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</row>
    <row r="52" ht="12.75">
      <c r="A52" s="9" t="n">
        <v>50</v>
      </c>
      <c r="B52" s="25"/>
      <c r="C52" s="47" t="n">
        <f>Overview!B52</f>
        <v>92520</v>
      </c>
      <c r="D52" s="49" t="n">
        <f>IF(ISERROR(F52+H52+J52+L52+N52+P52+R52+T52),"",F52+H52+J52+L52+N52+P52+R52+T52)</f>
        <v>1</v>
      </c>
      <c r="E52" s="47" t="n">
        <v>75353</v>
      </c>
      <c r="F52" s="49" t="n">
        <f>IF(ISERROR(E52/C52),"",E52/C52)</f>
        <v>0.814450929528751</v>
      </c>
      <c r="G52" s="47" t="n">
        <v>4234</v>
      </c>
      <c r="H52" s="49" t="n">
        <f>IF(ISERROR(G52/C52),"",G52/C52)</f>
        <v>0.0457630782533506</v>
      </c>
      <c r="I52" s="47" t="n">
        <v>2138</v>
      </c>
      <c r="J52" s="49" t="n">
        <f>IF(ISERROR(I52/C52),"",I52/C52)</f>
        <v>0.0231085170773887</v>
      </c>
      <c r="K52" s="62" t="n">
        <v>1266</v>
      </c>
      <c r="L52" s="49" t="n">
        <f>IF(ISERROR(K52/C52),"",K52/C52)</f>
        <v>0.0136835278858625</v>
      </c>
      <c r="M52" s="47" t="n">
        <v>42</v>
      </c>
      <c r="N52" s="49" t="n">
        <f>IF(ISERROR(M52/C52),"",M52/C52)</f>
        <v>0.000453955901426719</v>
      </c>
      <c r="O52" s="47" t="n">
        <v>265</v>
      </c>
      <c r="P52" s="49" t="n">
        <f>IF(ISERROR(O52/C52),"",O52/C52)</f>
        <v>0.00286424556852572</v>
      </c>
      <c r="Q52" s="47" t="n">
        <v>5400</v>
      </c>
      <c r="R52" s="49" t="n">
        <f>IF(ISERROR(Q52/C52),"",Q52/C52)</f>
        <v>0.0583657587548638</v>
      </c>
      <c r="S52" s="47" t="n">
        <f>C52-E52-G52-I52-K52-M52-O52-Q52</f>
        <v>3822</v>
      </c>
      <c r="T52" s="49" t="n">
        <f>IF(ISERROR(S52/C52),"",S52/C52)</f>
        <v>0.0413099870298314</v>
      </c>
      <c r="U52" s="47" t="n">
        <f>IF(ISERROR(C52-E52),"",C52-E52)</f>
        <v>17167</v>
      </c>
      <c r="V52" s="49" t="n">
        <f>IF(ISERROR(U52/$C52),"",U52/$C52)</f>
        <v>0.185549070471249</v>
      </c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</row>
    <row r="53" ht="12.75">
      <c r="A53" s="9" t="n">
        <v>51</v>
      </c>
      <c r="B53" s="25"/>
      <c r="C53" s="47" t="n">
        <f>Overview!B53</f>
        <v>93715</v>
      </c>
      <c r="D53" s="49" t="n">
        <f>IF(ISERROR(F53+H53+J53+L53+N53+P53+R53+T53),"",F53+H53+J53+L53+N53+P53+R53+T53)</f>
        <v>1</v>
      </c>
      <c r="E53" s="47" t="n">
        <v>76963</v>
      </c>
      <c r="F53" s="49" t="n">
        <f>IF(ISERROR(E53/C53),"",E53/C53)</f>
        <v>0.821245264898896</v>
      </c>
      <c r="G53" s="47" t="n">
        <v>5878</v>
      </c>
      <c r="H53" s="49" t="n">
        <f>IF(ISERROR(G53/C53),"",G53/C53)</f>
        <v>0.0627220829109534</v>
      </c>
      <c r="I53" s="47" t="n">
        <v>284</v>
      </c>
      <c r="J53" s="49" t="n">
        <f>IF(ISERROR(I53/C53),"",I53/C53)</f>
        <v>0.00303046470682388</v>
      </c>
      <c r="K53" s="62" t="n">
        <v>1741</v>
      </c>
      <c r="L53" s="49" t="n">
        <f>IF(ISERROR(K53/C53),"",K53/C53)</f>
        <v>0.0185776023048605</v>
      </c>
      <c r="M53" s="47" t="n">
        <v>30</v>
      </c>
      <c r="N53" s="49" t="n">
        <f>IF(ISERROR(M53/C53),"",M53/C53)</f>
        <v>0.000320119511284213</v>
      </c>
      <c r="O53" s="47" t="n">
        <v>261</v>
      </c>
      <c r="P53" s="49" t="n">
        <f>IF(ISERROR(O53/C53),"",O53/C53)</f>
        <v>0.00278503974817265</v>
      </c>
      <c r="Q53" s="47" t="n">
        <v>3848</v>
      </c>
      <c r="R53" s="49" t="n">
        <f>IF(ISERROR(Q53/C53),"",Q53/C53)</f>
        <v>0.0410606626473884</v>
      </c>
      <c r="S53" s="47" t="n">
        <f>C53-E53-G53-I53-K53-M53-O53-Q53</f>
        <v>4710</v>
      </c>
      <c r="T53" s="49" t="n">
        <f>IF(ISERROR(S53/C53),"",S53/C53)</f>
        <v>0.0502587632716214</v>
      </c>
      <c r="U53" s="47" t="n">
        <f>IF(ISERROR(C53-E53),"",C53-E53)</f>
        <v>16752</v>
      </c>
      <c r="V53" s="49" t="n">
        <f>IF(ISERROR(U53/$C53),"",U53/$C53)</f>
        <v>0.178754735101104</v>
      </c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</row>
    <row r="54" ht="12.75">
      <c r="A54" s="9" t="n">
        <v>52</v>
      </c>
      <c r="B54" s="25"/>
      <c r="C54" s="47" t="n">
        <f>Overview!B54</f>
        <v>92647</v>
      </c>
      <c r="D54" s="49" t="n">
        <f>IF(ISERROR(F54+H54+J54+L54+N54+P54+R54+T54),"",F54+H54+J54+L54+N54+P54+R54+T54)</f>
        <v>1</v>
      </c>
      <c r="E54" s="47" t="n">
        <v>82616</v>
      </c>
      <c r="F54" s="49" t="n">
        <f>IF(ISERROR(E54/C54),"",E54/C54)</f>
        <v>0.891728820145283</v>
      </c>
      <c r="G54" s="47" t="n">
        <v>1758</v>
      </c>
      <c r="H54" s="49" t="n">
        <f>IF(ISERROR(G54/C54),"",G54/C54)</f>
        <v>0.018975250143016</v>
      </c>
      <c r="I54" s="47" t="n">
        <v>327</v>
      </c>
      <c r="J54" s="49" t="n">
        <f>IF(ISERROR(I54/C54),"",I54/C54)</f>
        <v>0.00352952605049273</v>
      </c>
      <c r="K54" s="62" t="n">
        <v>443</v>
      </c>
      <c r="L54" s="49" t="n">
        <f>IF(ISERROR(K54/C54),"",K54/C54)</f>
        <v>0.00478159033751767</v>
      </c>
      <c r="M54" s="47" t="n">
        <v>6</v>
      </c>
      <c r="N54" s="49" t="n">
        <f>IF(ISERROR(M54/C54),"",M54/C54)</f>
        <v>6.47619458806006E-05</v>
      </c>
      <c r="O54" s="47" t="n">
        <v>220</v>
      </c>
      <c r="P54" s="49" t="n">
        <f>IF(ISERROR(O54/C54),"",O54/C54)</f>
        <v>0.00237460468228869</v>
      </c>
      <c r="Q54" s="47" t="n">
        <v>3065</v>
      </c>
      <c r="R54" s="49" t="n">
        <f>IF(ISERROR(Q54/C54),"",Q54/C54)</f>
        <v>0.0330825606873401</v>
      </c>
      <c r="S54" s="47" t="n">
        <f>C54-E54-G54-I54-K54-M54-O54-Q54</f>
        <v>4212</v>
      </c>
      <c r="T54" s="49" t="n">
        <f>IF(ISERROR(S54/C54),"",S54/C54)</f>
        <v>0.0454628860081816</v>
      </c>
      <c r="U54" s="47" t="n">
        <f>IF(ISERROR(C54-E54),"",C54-E54)</f>
        <v>10031</v>
      </c>
      <c r="V54" s="49" t="n">
        <f>IF(ISERROR(U54/$C54),"",U54/$C54)</f>
        <v>0.108271179854717</v>
      </c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</row>
    <row r="55" ht="12.75">
      <c r="A55" s="9" t="n">
        <v>53</v>
      </c>
      <c r="B55" s="25"/>
      <c r="C55" s="47" t="n">
        <f>Overview!B55</f>
        <v>93193</v>
      </c>
      <c r="D55" s="49" t="n">
        <f>IF(ISERROR(F55+H55+J55+L55+N55+P55+R55+T55),"",F55+H55+J55+L55+N55+P55+R55+T55)</f>
        <v>1</v>
      </c>
      <c r="E55" s="47" t="n">
        <v>78500</v>
      </c>
      <c r="F55" s="49" t="n">
        <f>IF(ISERROR(E55/C55),"",E55/C55)</f>
        <v>0.842337943836983</v>
      </c>
      <c r="G55" s="47" t="n">
        <v>2000</v>
      </c>
      <c r="H55" s="49" t="n">
        <f>IF(ISERROR(G55/C55),"",G55/C55)</f>
        <v>0.0214608393334263</v>
      </c>
      <c r="I55" s="47" t="n">
        <v>306</v>
      </c>
      <c r="J55" s="49" t="n">
        <f>IF(ISERROR(I55/C55),"",I55/C55)</f>
        <v>0.00328350841801423</v>
      </c>
      <c r="K55" s="62" t="n">
        <v>1746</v>
      </c>
      <c r="L55" s="49" t="n">
        <f>IF(ISERROR(K55/C55),"",K55/C55)</f>
        <v>0.0187353127380812</v>
      </c>
      <c r="M55" s="47" t="n">
        <v>72</v>
      </c>
      <c r="N55" s="49" t="n">
        <f>IF(ISERROR(M55/C55),"",M55/C55)</f>
        <v>0.000772590216003348</v>
      </c>
      <c r="O55" s="47" t="n">
        <v>311</v>
      </c>
      <c r="P55" s="49" t="n">
        <f>IF(ISERROR(O55/C55),"",O55/C55)</f>
        <v>0.00333716051634779</v>
      </c>
      <c r="Q55" s="47" t="n">
        <v>5742</v>
      </c>
      <c r="R55" s="49" t="n">
        <f>IF(ISERROR(Q55/C55),"",Q55/C55)</f>
        <v>0.061614069726267</v>
      </c>
      <c r="S55" s="47" t="n">
        <f>C55-E55-G55-I55-K55-M55-O55-Q55</f>
        <v>4516</v>
      </c>
      <c r="T55" s="49" t="n">
        <f>IF(ISERROR(S55/C55),"",S55/C55)</f>
        <v>0.0484585752148767</v>
      </c>
      <c r="U55" s="47" t="n">
        <f>IF(ISERROR(C55-E55),"",C55-E55)</f>
        <v>14693</v>
      </c>
      <c r="V55" s="49" t="n">
        <f>IF(ISERROR(U55/$C55),"",U55/$C55)</f>
        <v>0.157662056163017</v>
      </c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</row>
    <row r="56" ht="12.75">
      <c r="A56" s="9" t="n">
        <v>54</v>
      </c>
      <c r="B56" s="25"/>
      <c r="C56" s="47" t="n">
        <f>Overview!B56</f>
        <v>93150</v>
      </c>
      <c r="D56" s="49" t="n">
        <f>IF(ISERROR(F56+H56+J56+L56+N56+P56+R56+T56),"",F56+H56+J56+L56+N56+P56+R56+T56)</f>
        <v>1</v>
      </c>
      <c r="E56" s="47" t="n">
        <v>84896</v>
      </c>
      <c r="F56" s="49" t="n">
        <f>IF(ISERROR(E56/C56),"",E56/C56)</f>
        <v>0.911390230810521</v>
      </c>
      <c r="G56" s="47" t="n">
        <v>407</v>
      </c>
      <c r="H56" s="49" t="n">
        <f>IF(ISERROR(G56/C56),"",G56/C56)</f>
        <v>0.00436929683306495</v>
      </c>
      <c r="I56" s="47" t="n">
        <v>256</v>
      </c>
      <c r="J56" s="49" t="n">
        <f>IF(ISERROR(I56/C56),"",I56/C56)</f>
        <v>0.00274825550187869</v>
      </c>
      <c r="K56" s="62" t="n">
        <v>672</v>
      </c>
      <c r="L56" s="49" t="n">
        <f>IF(ISERROR(K56/C56),"",K56/C56)</f>
        <v>0.00721417069243156</v>
      </c>
      <c r="M56" s="47" t="n">
        <v>80</v>
      </c>
      <c r="N56" s="49" t="n">
        <f>IF(ISERROR(M56/C56),"",M56/C56)</f>
        <v>0.000858829844337091</v>
      </c>
      <c r="O56" s="47" t="n">
        <v>256</v>
      </c>
      <c r="P56" s="49" t="n">
        <f>IF(ISERROR(O56/C56),"",O56/C56)</f>
        <v>0.00274825550187869</v>
      </c>
      <c r="Q56" s="47" t="n">
        <v>2810</v>
      </c>
      <c r="R56" s="49" t="n">
        <f>IF(ISERROR(Q56/C56),"",Q56/C56)</f>
        <v>0.0301663982823403</v>
      </c>
      <c r="S56" s="47" t="n">
        <f>C56-E56-G56-I56-K56-M56-O56-Q56</f>
        <v>3773</v>
      </c>
      <c r="T56" s="49" t="n">
        <f>IF(ISERROR(S56/C56),"",S56/C56)</f>
        <v>0.040504562533548</v>
      </c>
      <c r="U56" s="47" t="n">
        <f>IF(ISERROR(C56-E56),"",C56-E56)</f>
        <v>8254</v>
      </c>
      <c r="V56" s="49" t="n">
        <f>IF(ISERROR(U56/$C56),"",U56/$C56)</f>
        <v>0.0886097691894793</v>
      </c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</row>
    <row r="57" ht="12.75">
      <c r="A57" s="9" t="n">
        <v>55</v>
      </c>
      <c r="B57" s="25"/>
      <c r="C57" s="47" t="n">
        <f>Overview!B57</f>
        <v>91924</v>
      </c>
      <c r="D57" s="49" t="n">
        <f>IF(ISERROR(F57+H57+J57+L57+N57+P57+R57+T57),"",F57+H57+J57+L57+N57+P57+R57+T57)</f>
        <v>1</v>
      </c>
      <c r="E57" s="47" t="n">
        <v>81269</v>
      </c>
      <c r="F57" s="49" t="n">
        <f>IF(ISERROR(E57/C57),"",E57/C57)</f>
        <v>0.884089030068317</v>
      </c>
      <c r="G57" s="47" t="n">
        <v>2322</v>
      </c>
      <c r="H57" s="49" t="n">
        <f>IF(ISERROR(G57/C57),"",G57/C57)</f>
        <v>0.0252599973891476</v>
      </c>
      <c r="I57" s="47" t="n">
        <v>228</v>
      </c>
      <c r="J57" s="49" t="n">
        <f>IF(ISERROR(I57/C57),"",I57/C57)</f>
        <v>0.00248030982115661</v>
      </c>
      <c r="K57" s="62" t="n">
        <v>776</v>
      </c>
      <c r="L57" s="49" t="n">
        <f>IF(ISERROR(K57/C57),"",K57/C57)</f>
        <v>0.00844175623341021</v>
      </c>
      <c r="M57" s="47" t="n">
        <v>26</v>
      </c>
      <c r="N57" s="49" t="n">
        <f>IF(ISERROR(M57/C57),"",M57/C57)</f>
        <v>0.000282842348026631</v>
      </c>
      <c r="O57" s="47" t="n">
        <v>242</v>
      </c>
      <c r="P57" s="49" t="n">
        <f>IF(ISERROR(O57/C57),"",O57/C57)</f>
        <v>0.0026326095470171</v>
      </c>
      <c r="Q57" s="47" t="n">
        <v>2976</v>
      </c>
      <c r="R57" s="49" t="n">
        <f>IF(ISERROR(Q57/C57),"",Q57/C57)</f>
        <v>0.032374570297202</v>
      </c>
      <c r="S57" s="47" t="n">
        <f>C57-E57-G57-I57-K57-M57-O57-Q57</f>
        <v>4085</v>
      </c>
      <c r="T57" s="49" t="n">
        <f>IF(ISERROR(S57/C57),"",S57/C57)</f>
        <v>0.0444388842957226</v>
      </c>
      <c r="U57" s="47" t="n">
        <f>IF(ISERROR(C57-E57),"",C57-E57)</f>
        <v>10655</v>
      </c>
      <c r="V57" s="49" t="n">
        <f>IF(ISERROR(U57/$C57),"",U57/$C57)</f>
        <v>0.115910969931683</v>
      </c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</row>
    <row r="58" ht="12.75">
      <c r="A58" s="9" t="n">
        <v>56</v>
      </c>
      <c r="B58" s="25"/>
      <c r="C58" s="47" t="n">
        <f>Overview!B58</f>
        <v>91541</v>
      </c>
      <c r="D58" s="49" t="n">
        <f>IF(ISERROR(F58+H58+J58+L58+N58+P58+R58+T58),"",F58+H58+J58+L58+N58+P58+R58+T58)</f>
        <v>0.999999999999999</v>
      </c>
      <c r="E58" s="47" t="n">
        <v>61078</v>
      </c>
      <c r="F58" s="49" t="n">
        <f>IF(ISERROR(E58/C58),"",E58/C58)</f>
        <v>0.667220152718454</v>
      </c>
      <c r="G58" s="47" t="n">
        <v>19931</v>
      </c>
      <c r="H58" s="49" t="n">
        <f>IF(ISERROR(G58/C58),"",G58/C58)</f>
        <v>0.217727575621852</v>
      </c>
      <c r="I58" s="47" t="n">
        <v>250</v>
      </c>
      <c r="J58" s="49" t="n">
        <f>IF(ISERROR(I58/C58),"",I58/C58)</f>
        <v>0.00273101670289815</v>
      </c>
      <c r="K58" s="62" t="n">
        <v>296</v>
      </c>
      <c r="L58" s="49" t="n">
        <f>IF(ISERROR(K58/C58),"",K58/C58)</f>
        <v>0.00323352377623142</v>
      </c>
      <c r="M58" s="47" t="n">
        <v>27</v>
      </c>
      <c r="N58" s="49" t="n">
        <f>IF(ISERROR(M58/C58),"",M58/C58)</f>
        <v>0.000294949803913001</v>
      </c>
      <c r="O58" s="47" t="n">
        <v>268</v>
      </c>
      <c r="P58" s="49" t="n">
        <f>IF(ISERROR(O58/C58),"",O58/C58)</f>
        <v>0.00292764990550682</v>
      </c>
      <c r="Q58" s="47" t="n">
        <v>6363</v>
      </c>
      <c r="R58" s="49" t="n">
        <f>IF(ISERROR(Q58/C58),"",Q58/C58)</f>
        <v>0.0695098371221638</v>
      </c>
      <c r="S58" s="47" t="n">
        <f>C58-E58-G58-I58-K58-M58-O58-Q58</f>
        <v>3328</v>
      </c>
      <c r="T58" s="49" t="n">
        <f>IF(ISERROR(S58/C58),"",S58/C58)</f>
        <v>0.0363552943489802</v>
      </c>
      <c r="U58" s="47" t="n">
        <f>IF(ISERROR(C58-E58),"",C58-E58)</f>
        <v>30463</v>
      </c>
      <c r="V58" s="49" t="n">
        <f>IF(ISERROR(U58/$C58),"",U58/$C58)</f>
        <v>0.332779847281546</v>
      </c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</row>
    <row r="59" ht="12.75">
      <c r="A59" s="9" t="n">
        <v>57</v>
      </c>
      <c r="B59" s="25"/>
      <c r="C59" s="47" t="n">
        <f>Overview!B59</f>
        <v>92300</v>
      </c>
      <c r="D59" s="49" t="n">
        <f>IF(ISERROR(F59+H59+J59+L59+N59+P59+R59+T59),"",F59+H59+J59+L59+N59+P59+R59+T59)</f>
        <v>1</v>
      </c>
      <c r="E59" s="47" t="n">
        <v>82641</v>
      </c>
      <c r="F59" s="49" t="n">
        <f>IF(ISERROR(E59/C59),"",E59/C59)</f>
        <v>0.895352112676056</v>
      </c>
      <c r="G59" s="47" t="n">
        <v>1436</v>
      </c>
      <c r="H59" s="49" t="n">
        <f>IF(ISERROR(G59/C59),"",G59/C59)</f>
        <v>0.015557963163597</v>
      </c>
      <c r="I59" s="47" t="n">
        <v>312</v>
      </c>
      <c r="J59" s="49" t="n">
        <f>IF(ISERROR(I59/C59),"",I59/C59)</f>
        <v>0.00338028169014085</v>
      </c>
      <c r="K59" s="62" t="n">
        <v>473</v>
      </c>
      <c r="L59" s="49" t="n">
        <f>IF(ISERROR(K59/C59),"",K59/C59)</f>
        <v>0.00512459371614301</v>
      </c>
      <c r="M59" s="47" t="n">
        <v>4</v>
      </c>
      <c r="N59" s="49" t="n">
        <f>IF(ISERROR(M59/C59),"",M59/C59)</f>
        <v>4.33369447453954E-05</v>
      </c>
      <c r="O59" s="47" t="n">
        <v>256</v>
      </c>
      <c r="P59" s="49" t="n">
        <f>IF(ISERROR(O59/C59),"",O59/C59)</f>
        <v>0.00277356446370531</v>
      </c>
      <c r="Q59" s="47" t="n">
        <v>3764</v>
      </c>
      <c r="R59" s="49" t="n">
        <f>IF(ISERROR(Q59/C59),"",Q59/C59)</f>
        <v>0.0407800650054171</v>
      </c>
      <c r="S59" s="47" t="n">
        <f>C59-E59-G59-I59-K59-M59-O59-Q59</f>
        <v>3414</v>
      </c>
      <c r="T59" s="49" t="n">
        <f>IF(ISERROR(S59/C59),"",S59/C59)</f>
        <v>0.036988082340195</v>
      </c>
      <c r="U59" s="47" t="n">
        <f>IF(ISERROR(C59-E59),"",C59-E59)</f>
        <v>9659</v>
      </c>
      <c r="V59" s="49" t="n">
        <f>IF(ISERROR(U59/$C59),"",U59/$C59)</f>
        <v>0.104647887323944</v>
      </c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</row>
    <row r="60" ht="12.75">
      <c r="A60" s="9" t="n">
        <v>58</v>
      </c>
      <c r="B60" s="25"/>
      <c r="C60" s="47" t="n">
        <f>Overview!B60</f>
        <v>92068</v>
      </c>
      <c r="D60" s="49" t="n">
        <f>IF(ISERROR(F60+H60+J60+L60+N60+P60+R60+T60),"",F60+H60+J60+L60+N60+P60+R60+T60)</f>
        <v>1</v>
      </c>
      <c r="E60" s="47" t="n">
        <v>83717</v>
      </c>
      <c r="F60" s="49" t="n">
        <f>IF(ISERROR(E60/C60),"",E60/C60)</f>
        <v>0.909295303471347</v>
      </c>
      <c r="G60" s="47" t="n">
        <v>478</v>
      </c>
      <c r="H60" s="49" t="n">
        <f>IF(ISERROR(G60/C60),"",G60/C60)</f>
        <v>0.0051918147456228</v>
      </c>
      <c r="I60" s="47" t="n">
        <v>318</v>
      </c>
      <c r="J60" s="49" t="n">
        <f>IF(ISERROR(I60/C60),"",I60/C60)</f>
        <v>0.00345396880566538</v>
      </c>
      <c r="K60" s="62" t="n">
        <v>445</v>
      </c>
      <c r="L60" s="49" t="n">
        <f>IF(ISERROR(K60/C60),"",K60/C60)</f>
        <v>0.00483338402050658</v>
      </c>
      <c r="M60" s="47" t="n">
        <v>25</v>
      </c>
      <c r="N60" s="49" t="n">
        <f>IF(ISERROR(M60/C60),"",M60/C60)</f>
        <v>0.000271538428118347</v>
      </c>
      <c r="O60" s="47" t="n">
        <v>270</v>
      </c>
      <c r="P60" s="49" t="n">
        <f>IF(ISERROR(O60/C60),"",O60/C60)</f>
        <v>0.00293261502367815</v>
      </c>
      <c r="Q60" s="47" t="n">
        <v>2803</v>
      </c>
      <c r="R60" s="49" t="n">
        <f>IF(ISERROR(Q60/C60),"",Q60/C60)</f>
        <v>0.0304448885606291</v>
      </c>
      <c r="S60" s="47" t="n">
        <f>C60-E60-G60-I60-K60-M60-O60-Q60</f>
        <v>4012</v>
      </c>
      <c r="T60" s="49" t="n">
        <f>IF(ISERROR(S60/C60),"",S60/C60)</f>
        <v>0.0435764869444324</v>
      </c>
      <c r="U60" s="47" t="n">
        <f>IF(ISERROR(C60-E60),"",C60-E60)</f>
        <v>8351</v>
      </c>
      <c r="V60" s="49" t="n">
        <f>IF(ISERROR(U60/$C60),"",U60/$C60)</f>
        <v>0.0907046965286527</v>
      </c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</row>
    <row r="61" ht="12.75">
      <c r="A61" s="9" t="n">
        <v>59</v>
      </c>
      <c r="B61" s="25"/>
      <c r="C61" s="47" t="n">
        <f>Overview!B61</f>
        <v>89584</v>
      </c>
      <c r="D61" s="49" t="n">
        <f>IF(ISERROR(F61+H61+J61+L61+N61+P61+R61+T61),"",F61+H61+J61+L61+N61+P61+R61+T61)</f>
        <v>1</v>
      </c>
      <c r="E61" s="47" t="n">
        <v>83178</v>
      </c>
      <c r="F61" s="49" t="n">
        <f>IF(ISERROR(E61/C61),"",E61/C61)</f>
        <v>0.928491694945526</v>
      </c>
      <c r="G61" s="47" t="n">
        <v>347</v>
      </c>
      <c r="H61" s="49" t="n">
        <f>IF(ISERROR(G61/C61),"",G61/C61)</f>
        <v>0.00387345954634756</v>
      </c>
      <c r="I61" s="47" t="n">
        <v>467</v>
      </c>
      <c r="J61" s="49" t="n">
        <f>IF(ISERROR(I61/C61),"",I61/C61)</f>
        <v>0.00521298446151098</v>
      </c>
      <c r="K61" s="62" t="n">
        <v>314</v>
      </c>
      <c r="L61" s="49" t="n">
        <f>IF(ISERROR(K61/C61),"",K61/C61)</f>
        <v>0.00350509019467762</v>
      </c>
      <c r="M61" s="47" t="n">
        <v>12</v>
      </c>
      <c r="N61" s="49" t="n">
        <f>IF(ISERROR(M61/C61),"",M61/C61)</f>
        <v>0.000133952491516342</v>
      </c>
      <c r="O61" s="47" t="n">
        <v>197</v>
      </c>
      <c r="P61" s="49" t="n">
        <f>IF(ISERROR(O61/C61),"",O61/C61)</f>
        <v>0.00219905340239328</v>
      </c>
      <c r="Q61" s="47" t="n">
        <v>1880</v>
      </c>
      <c r="R61" s="49" t="n">
        <f>IF(ISERROR(Q61/C61),"",Q61/C61)</f>
        <v>0.0209858903375603</v>
      </c>
      <c r="S61" s="47" t="n">
        <f>C61-E61-G61-I61-K61-M61-O61-Q61</f>
        <v>3189</v>
      </c>
      <c r="T61" s="49" t="n">
        <f>IF(ISERROR(S61/C61),"",S61/C61)</f>
        <v>0.0355978746204679</v>
      </c>
      <c r="U61" s="47" t="n">
        <f>IF(ISERROR(C61-E61),"",C61-E61)</f>
        <v>6406</v>
      </c>
      <c r="V61" s="49" t="n">
        <f>IF(ISERROR(U61/$C61),"",U61/$C61)</f>
        <v>0.071508305054474</v>
      </c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</row>
    <row r="62" ht="12.75">
      <c r="A62" s="9" t="n">
        <v>60</v>
      </c>
      <c r="B62" s="25"/>
      <c r="C62" s="47" t="n">
        <f>Overview!B62</f>
        <v>91598</v>
      </c>
      <c r="D62" s="49" t="n">
        <f>IF(ISERROR(F62+H62+J62+L62+N62+P62+R62+T62),"",F62+H62+J62+L62+N62+P62+R62+T62)</f>
        <v>1</v>
      </c>
      <c r="E62" s="47" t="n">
        <v>68684</v>
      </c>
      <c r="F62" s="49" t="n">
        <f>IF(ISERROR(E62/C62),"",E62/C62)</f>
        <v>0.749841699600428</v>
      </c>
      <c r="G62" s="47" t="n">
        <v>8933</v>
      </c>
      <c r="H62" s="49" t="n">
        <f>IF(ISERROR(G62/C62),"",G62/C62)</f>
        <v>0.0975239634053145</v>
      </c>
      <c r="I62" s="47" t="n">
        <v>274</v>
      </c>
      <c r="J62" s="49" t="n">
        <f>IF(ISERROR(I62/C62),"",I62/C62)</f>
        <v>0.00299133168846481</v>
      </c>
      <c r="K62" s="62" t="n">
        <v>3081</v>
      </c>
      <c r="L62" s="49" t="n">
        <f>IF(ISERROR(K62/C62),"",K62/C62)</f>
        <v>0.0336361055918252</v>
      </c>
      <c r="M62" s="47" t="n">
        <v>11</v>
      </c>
      <c r="N62" s="49" t="n">
        <f>IF(ISERROR(M62/C62),"",M62/C62)</f>
        <v>0.000120089958296033</v>
      </c>
      <c r="O62" s="47" t="n">
        <v>306</v>
      </c>
      <c r="P62" s="49" t="n">
        <f>IF(ISERROR(O62/C62),"",O62/C62)</f>
        <v>0.00334068429441691</v>
      </c>
      <c r="Q62" s="47" t="n">
        <v>5716</v>
      </c>
      <c r="R62" s="49" t="n">
        <f>IF(ISERROR(Q62/C62),"",Q62/C62)</f>
        <v>0.062403109238193</v>
      </c>
      <c r="S62" s="47" t="n">
        <f>C62-E62-G62-I62-K62-M62-O62-Q62</f>
        <v>4593</v>
      </c>
      <c r="T62" s="49" t="n">
        <f>IF(ISERROR(S62/C62),"",S62/C62)</f>
        <v>0.0501430162230616</v>
      </c>
      <c r="U62" s="47" t="n">
        <f>IF(ISERROR(C62-E62),"",C62-E62)</f>
        <v>22914</v>
      </c>
      <c r="V62" s="49" t="n">
        <f>IF(ISERROR(U62/$C62),"",U62/$C62)</f>
        <v>0.250158300399572</v>
      </c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</row>
    <row r="63" ht="12.75">
      <c r="A63" s="9" t="n">
        <v>61</v>
      </c>
      <c r="B63" s="25"/>
      <c r="C63" s="47" t="n">
        <f>Overview!B63</f>
        <v>91925</v>
      </c>
      <c r="D63" s="49" t="n">
        <f>IF(ISERROR(F63+H63+J63+L63+N63+P63+R63+T63),"",F63+H63+J63+L63+N63+P63+R63+T63)</f>
        <v>1</v>
      </c>
      <c r="E63" s="47" t="n">
        <v>80326</v>
      </c>
      <c r="F63" s="49" t="n">
        <f>IF(ISERROR(E63/C63),"",E63/C63)</f>
        <v>0.873821049768833</v>
      </c>
      <c r="G63" s="47" t="n">
        <v>2400</v>
      </c>
      <c r="H63" s="49" t="n">
        <f>IF(ISERROR(G63/C63),"",G63/C63)</f>
        <v>0.0261082404133805</v>
      </c>
      <c r="I63" s="47" t="n">
        <v>241</v>
      </c>
      <c r="J63" s="49" t="n">
        <f>IF(ISERROR(I63/C63),"",I63/C63)</f>
        <v>0.00262170247484362</v>
      </c>
      <c r="K63" s="62" t="n">
        <v>588</v>
      </c>
      <c r="L63" s="49" t="n">
        <f>IF(ISERROR(K63/C63),"",K63/C63)</f>
        <v>0.00639651890127822</v>
      </c>
      <c r="M63" s="47" t="n">
        <v>19</v>
      </c>
      <c r="N63" s="49" t="n">
        <f>IF(ISERROR(M63/C63),"",M63/C63)</f>
        <v>0.000206690236605929</v>
      </c>
      <c r="O63" s="47" t="n">
        <v>268</v>
      </c>
      <c r="P63" s="49" t="n">
        <f>IF(ISERROR(O63/C63),"",O63/C63)</f>
        <v>0.00291542017949415</v>
      </c>
      <c r="Q63" s="47" t="n">
        <v>3753</v>
      </c>
      <c r="R63" s="49" t="n">
        <f>IF(ISERROR(Q63/C63),"",Q63/C63)</f>
        <v>0.0408267609464237</v>
      </c>
      <c r="S63" s="47" t="n">
        <f>C63-E63-G63-I63-K63-M63-O63-Q63</f>
        <v>4330</v>
      </c>
      <c r="T63" s="49" t="n">
        <f>IF(ISERROR(S63/C63),"",S63/C63)</f>
        <v>0.0471036170791406</v>
      </c>
      <c r="U63" s="47" t="n">
        <f>IF(ISERROR(C63-E63),"",C63-E63)</f>
        <v>11599</v>
      </c>
      <c r="V63" s="49" t="n">
        <f>IF(ISERROR(U63/$C63),"",U63/$C63)</f>
        <v>0.126178950231167</v>
      </c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</row>
    <row r="64" ht="12.75">
      <c r="A64" s="9" t="n">
        <v>62</v>
      </c>
      <c r="B64" s="25"/>
      <c r="C64" s="47" t="n">
        <f>Overview!B64</f>
        <v>93906</v>
      </c>
      <c r="D64" s="49" t="n">
        <f>IF(ISERROR(F64+H64+J64+L64+N64+P64+R64+T64),"",F64+H64+J64+L64+N64+P64+R64+T64)</f>
        <v>1</v>
      </c>
      <c r="E64" s="47" t="n">
        <v>78150</v>
      </c>
      <c r="F64" s="49" t="n">
        <f>IF(ISERROR(E64/C64),"",E64/C64)</f>
        <v>0.832215193917322</v>
      </c>
      <c r="G64" s="47" t="n">
        <v>2417</v>
      </c>
      <c r="H64" s="49" t="n">
        <f>IF(ISERROR(G64/C64),"",G64/C64)</f>
        <v>0.0257385044619087</v>
      </c>
      <c r="I64" s="47" t="n">
        <v>322</v>
      </c>
      <c r="J64" s="49" t="n">
        <f>IF(ISERROR(I64/C64),"",I64/C64)</f>
        <v>0.00342896087576939</v>
      </c>
      <c r="K64" s="62" t="n">
        <v>457</v>
      </c>
      <c r="L64" s="49" t="n">
        <f>IF(ISERROR(K64/C64),"",K64/C64)</f>
        <v>0.00486656869635593</v>
      </c>
      <c r="M64" s="47" t="n">
        <v>8</v>
      </c>
      <c r="N64" s="49" t="n">
        <f>IF(ISERROR(M64/C64),"",M64/C64)</f>
        <v>8.51915745532767E-05</v>
      </c>
      <c r="O64" s="47" t="n">
        <v>294</v>
      </c>
      <c r="P64" s="49" t="n">
        <f>IF(ISERROR(O64/C64),"",O64/C64)</f>
        <v>0.00313079036483292</v>
      </c>
      <c r="Q64" s="47" t="n">
        <v>8251</v>
      </c>
      <c r="R64" s="49" t="n">
        <f>IF(ISERROR(Q64/C64),"",Q64/C64)</f>
        <v>0.0878644602048857</v>
      </c>
      <c r="S64" s="47" t="n">
        <f>C64-E64-G64-I64-K64-M64-O64-Q64</f>
        <v>4007</v>
      </c>
      <c r="T64" s="49" t="n">
        <f>IF(ISERROR(S64/C64),"",S64/C64)</f>
        <v>0.0426703299043725</v>
      </c>
      <c r="U64" s="47" t="n">
        <f>IF(ISERROR(C64-E64),"",C64-E64)</f>
        <v>15756</v>
      </c>
      <c r="V64" s="49" t="n">
        <f>IF(ISERROR(U64/$C64),"",U64/$C64)</f>
        <v>0.167784806082678</v>
      </c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</row>
    <row r="65" ht="12.75">
      <c r="A65" s="9" t="n">
        <v>63</v>
      </c>
      <c r="B65" s="25"/>
      <c r="C65" s="47" t="n">
        <f>Overview!B65</f>
        <v>93023</v>
      </c>
      <c r="D65" s="49" t="n">
        <f>IF(ISERROR(F65+H65+J65+L65+N65+P65+R65+T65),"",F65+H65+J65+L65+N65+P65+R65+T65)</f>
        <v>1</v>
      </c>
      <c r="E65" s="47" t="n">
        <v>83300</v>
      </c>
      <c r="F65" s="49" t="n">
        <f>IF(ISERROR(E65/C65),"",E65/C65)</f>
        <v>0.895477462563022</v>
      </c>
      <c r="G65" s="47" t="n">
        <v>1339</v>
      </c>
      <c r="H65" s="49" t="n">
        <f>IF(ISERROR(G65/C65),"",G65/C65)</f>
        <v>0.0143942895842964</v>
      </c>
      <c r="I65" s="47" t="n">
        <v>279</v>
      </c>
      <c r="J65" s="49" t="n">
        <f>IF(ISERROR(I65/C65),"",I65/C65)</f>
        <v>0.00299925824796018</v>
      </c>
      <c r="K65" s="62" t="n">
        <v>451</v>
      </c>
      <c r="L65" s="49" t="n">
        <f>IF(ISERROR(K65/C65),"",K65/C65)</f>
        <v>0.00484826333272417</v>
      </c>
      <c r="M65" s="47" t="n">
        <v>16</v>
      </c>
      <c r="N65" s="49" t="n">
        <f>IF(ISERROR(M65/C65),"",M65/C65)</f>
        <v>0.000172000473001301</v>
      </c>
      <c r="O65" s="47" t="n">
        <v>273</v>
      </c>
      <c r="P65" s="49" t="n">
        <f>IF(ISERROR(O65/C65),"",O65/C65)</f>
        <v>0.00293475807058469</v>
      </c>
      <c r="Q65" s="47" t="n">
        <v>3903</v>
      </c>
      <c r="R65" s="49" t="n">
        <f>IF(ISERROR(Q65/C65),"",Q65/C65)</f>
        <v>0.0419573653827548</v>
      </c>
      <c r="S65" s="47" t="n">
        <f>C65-E65-G65-I65-K65-M65-O65-Q65</f>
        <v>3462</v>
      </c>
      <c r="T65" s="49" t="n">
        <f>IF(ISERROR(S65/C65),"",S65/C65)</f>
        <v>0.0372166023456564</v>
      </c>
      <c r="U65" s="47" t="n">
        <f>IF(ISERROR(C65-E65),"",C65-E65)</f>
        <v>9723</v>
      </c>
      <c r="V65" s="49" t="n">
        <f>IF(ISERROR(U65/$C65),"",U65/$C65)</f>
        <v>0.104522537436978</v>
      </c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</row>
    <row r="66" ht="12.75">
      <c r="A66" s="9" t="n">
        <v>64</v>
      </c>
      <c r="B66" s="25"/>
      <c r="C66" s="47" t="n">
        <f>Overview!B66</f>
        <v>92206</v>
      </c>
      <c r="D66" s="49" t="n">
        <f>IF(ISERROR(F66+H66+J66+L66+N66+P66+R66+T66),"",F66+H66+J66+L66+N66+P66+R66+T66)</f>
        <v>1</v>
      </c>
      <c r="E66" s="47" t="n">
        <v>77626</v>
      </c>
      <c r="F66" s="49" t="n">
        <f>IF(ISERROR(E66/C66),"",E66/C66)</f>
        <v>0.84187579983949</v>
      </c>
      <c r="G66" s="47" t="n">
        <v>2489</v>
      </c>
      <c r="H66" s="49" t="n">
        <f>IF(ISERROR(G66/C66),"",G66/C66)</f>
        <v>0.0269939049519554</v>
      </c>
      <c r="I66" s="47" t="n">
        <v>413</v>
      </c>
      <c r="J66" s="49" t="n">
        <f>IF(ISERROR(I66/C66),"",I66/C66)</f>
        <v>0.00447910114309264</v>
      </c>
      <c r="K66" s="62" t="n">
        <v>627</v>
      </c>
      <c r="L66" s="49" t="n">
        <f>IF(ISERROR(K66/C66),"",K66/C66)</f>
        <v>0.00679999132377503</v>
      </c>
      <c r="M66" s="47" t="n">
        <v>13</v>
      </c>
      <c r="N66" s="49" t="n">
        <f>IF(ISERROR(M66/C66),"",M66/C66)</f>
        <v>0.000140988655835846</v>
      </c>
      <c r="O66" s="47" t="n">
        <v>324</v>
      </c>
      <c r="P66" s="49" t="n">
        <f>IF(ISERROR(O66/C66),"",O66/C66)</f>
        <v>0.003513871114678</v>
      </c>
      <c r="Q66" s="47" t="n">
        <v>6403</v>
      </c>
      <c r="R66" s="49" t="n">
        <f>IF(ISERROR(Q66/C66),"",Q66/C66)</f>
        <v>0.0694423356397631</v>
      </c>
      <c r="S66" s="47" t="n">
        <f>C66-E66-G66-I66-K66-M66-O66-Q66</f>
        <v>4311</v>
      </c>
      <c r="T66" s="49" t="n">
        <f>IF(ISERROR(S66/C66),"",S66/C66)</f>
        <v>0.0467540073314101</v>
      </c>
      <c r="U66" s="47" t="n">
        <f>IF(ISERROR(C66-E66),"",C66-E66)</f>
        <v>14580</v>
      </c>
      <c r="V66" s="49" t="n">
        <f>IF(ISERROR(U66/$C66),"",U66/$C66)</f>
        <v>0.15812420016051</v>
      </c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</row>
    <row r="67" ht="12.75">
      <c r="A67" s="9" t="n">
        <v>65</v>
      </c>
      <c r="B67" s="25"/>
      <c r="C67" s="47" t="n">
        <f>Overview!B67</f>
        <v>92978</v>
      </c>
      <c r="D67" s="49" t="n">
        <f>IF(ISERROR(F67+H67+J67+L67+N67+P67+R67+T67),"",F67+H67+J67+L67+N67+P67+R67+T67)</f>
        <v>1</v>
      </c>
      <c r="E67" s="47" t="n">
        <v>67635</v>
      </c>
      <c r="F67" s="49" t="n">
        <f>IF(ISERROR(E67/C67),"",E67/C67)</f>
        <v>0.727430144765428</v>
      </c>
      <c r="G67" s="47" t="n">
        <v>14875</v>
      </c>
      <c r="H67" s="49" t="n">
        <f>IF(ISERROR(G67/C67),"",G67/C67)</f>
        <v>0.159984082256018</v>
      </c>
      <c r="I67" s="47" t="n">
        <v>281</v>
      </c>
      <c r="J67" s="49" t="n">
        <f>IF(ISERROR(I67/C67),"",I67/C67)</f>
        <v>0.0030222203101809</v>
      </c>
      <c r="K67" s="62" t="n">
        <v>1183</v>
      </c>
      <c r="L67" s="49" t="n">
        <f>IF(ISERROR(K67/C67),"",K67/C67)</f>
        <v>0.0127234399535374</v>
      </c>
      <c r="M67" s="47" t="n">
        <v>14</v>
      </c>
      <c r="N67" s="49" t="n">
        <f>IF(ISERROR(M67/C67),"",M67/C67)</f>
        <v>0.000150573253888017</v>
      </c>
      <c r="O67" s="47" t="n">
        <v>352</v>
      </c>
      <c r="P67" s="49" t="n">
        <f>IF(ISERROR(O67/C67),"",O67/C67)</f>
        <v>0.00378584181204156</v>
      </c>
      <c r="Q67" s="47" t="n">
        <v>3748</v>
      </c>
      <c r="R67" s="49" t="n">
        <f>IF(ISERROR(Q67/C67),"",Q67/C67)</f>
        <v>0.0403106111123061</v>
      </c>
      <c r="S67" s="47" t="n">
        <f>C67-E67-G67-I67-K67-M67-O67-Q67</f>
        <v>4890</v>
      </c>
      <c r="T67" s="49" t="n">
        <f>IF(ISERROR(S67/C67),"",S67/C67)</f>
        <v>0.0525930865366001</v>
      </c>
      <c r="U67" s="47" t="n">
        <f>IF(ISERROR(C67-E67),"",C67-E67)</f>
        <v>25343</v>
      </c>
      <c r="V67" s="49" t="n">
        <f>IF(ISERROR(U67/$C67),"",U67/$C67)</f>
        <v>0.272569855234572</v>
      </c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</row>
    <row r="68" ht="12.75">
      <c r="A68" s="9" t="n">
        <v>66</v>
      </c>
      <c r="B68" s="25"/>
      <c r="C68" s="47" t="n">
        <f>Overview!B68</f>
        <v>91302</v>
      </c>
      <c r="D68" s="49" t="n">
        <f>IF(ISERROR(F68+H68+J68+L68+N68+P68+R68+T68),"",F68+H68+J68+L68+N68+P68+R68+T68)</f>
        <v>1</v>
      </c>
      <c r="E68" s="47" t="n">
        <v>75752</v>
      </c>
      <c r="F68" s="49" t="n">
        <f>IF(ISERROR(E68/C68),"",E68/C68)</f>
        <v>0.829686096690105</v>
      </c>
      <c r="G68" s="47" t="n">
        <v>2826</v>
      </c>
      <c r="H68" s="49" t="n">
        <f>IF(ISERROR(G68/C68),"",G68/C68)</f>
        <v>0.0309522244857725</v>
      </c>
      <c r="I68" s="47" t="n">
        <v>160</v>
      </c>
      <c r="J68" s="49" t="n">
        <f>IF(ISERROR(I68/C68),"",I68/C68)</f>
        <v>0.00175242601476419</v>
      </c>
      <c r="K68" s="62" t="n">
        <v>3587</v>
      </c>
      <c r="L68" s="49" t="n">
        <f>IF(ISERROR(K68/C68),"",K68/C68)</f>
        <v>0.0392872007184947</v>
      </c>
      <c r="M68" s="47" t="n">
        <v>38</v>
      </c>
      <c r="N68" s="49" t="n">
        <f>IF(ISERROR(M68/C68),"",M68/C68)</f>
        <v>0.000416201178506495</v>
      </c>
      <c r="O68" s="47" t="n">
        <v>361</v>
      </c>
      <c r="P68" s="49" t="n">
        <f>IF(ISERROR(O68/C68),"",O68/C68)</f>
        <v>0.0039539111958117</v>
      </c>
      <c r="Q68" s="47" t="n">
        <v>3811</v>
      </c>
      <c r="R68" s="49" t="n">
        <f>IF(ISERROR(Q68/C68),"",Q68/C68)</f>
        <v>0.0417405971391645</v>
      </c>
      <c r="S68" s="47" t="n">
        <f>C68-E68-G68-I68-K68-M68-O68-Q68</f>
        <v>4767</v>
      </c>
      <c r="T68" s="49" t="n">
        <f>IF(ISERROR(S68/C68),"",S68/C68)</f>
        <v>0.0522113425773806</v>
      </c>
      <c r="U68" s="47" t="n">
        <f>IF(ISERROR(C68-E68),"",C68-E68)</f>
        <v>15550</v>
      </c>
      <c r="V68" s="49" t="n">
        <f>IF(ISERROR(U68/$C68),"",U68/$C68)</f>
        <v>0.170313903309895</v>
      </c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</row>
    <row r="69" ht="12.75">
      <c r="A69" s="9" t="n">
        <v>67</v>
      </c>
      <c r="B69" s="25"/>
      <c r="C69" s="47" t="n">
        <f>Overview!B69</f>
        <v>92092</v>
      </c>
      <c r="D69" s="49" t="n">
        <f>IF(ISERROR(F69+H69+J69+L69+N69+P69+R69+T69),"",F69+H69+J69+L69+N69+P69+R69+T69)</f>
        <v>1</v>
      </c>
      <c r="E69" s="47" t="n">
        <v>48991</v>
      </c>
      <c r="F69" s="49" t="n">
        <f>IF(ISERROR(E69/C69),"",E69/C69)</f>
        <v>0.531978890674543</v>
      </c>
      <c r="G69" s="47" t="n">
        <v>26052</v>
      </c>
      <c r="H69" s="49" t="n">
        <f>IF(ISERROR(G69/C69),"",G69/C69)</f>
        <v>0.282891022021457</v>
      </c>
      <c r="I69" s="47" t="n">
        <v>252</v>
      </c>
      <c r="J69" s="49" t="n">
        <f>IF(ISERROR(I69/C69),"",I69/C69)</f>
        <v>0.00273639404074187</v>
      </c>
      <c r="K69" s="62" t="n">
        <v>3400</v>
      </c>
      <c r="L69" s="49" t="n">
        <f>IF(ISERROR(K69/C69),"",K69/C69)</f>
        <v>0.0369196021369934</v>
      </c>
      <c r="M69" s="47" t="n">
        <v>64</v>
      </c>
      <c r="N69" s="49" t="n">
        <f>IF(ISERROR(M69/C69),"",M69/C69)</f>
        <v>0.000694957216696347</v>
      </c>
      <c r="O69" s="47" t="n">
        <v>614</v>
      </c>
      <c r="P69" s="49" t="n">
        <f>IF(ISERROR(O69/C69),"",O69/C69)</f>
        <v>0.00666724579768058</v>
      </c>
      <c r="Q69" s="47" t="n">
        <v>6601</v>
      </c>
      <c r="R69" s="49" t="n">
        <f>IF(ISERROR(Q69/C69),"",Q69/C69)</f>
        <v>0.0716783216783217</v>
      </c>
      <c r="S69" s="47" t="n">
        <f>C69-E69-G69-I69-K69-M69-O69-Q69</f>
        <v>6118</v>
      </c>
      <c r="T69" s="49" t="n">
        <f>IF(ISERROR(S69/C69),"",S69/C69)</f>
        <v>0.0664335664335664</v>
      </c>
      <c r="U69" s="47" t="n">
        <f>IF(ISERROR(C69-E69),"",C69-E69)</f>
        <v>43101</v>
      </c>
      <c r="V69" s="49" t="n">
        <f>IF(ISERROR(U69/$C69),"",U69/$C69)</f>
        <v>0.468021109325457</v>
      </c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</row>
    <row r="70" ht="12.75">
      <c r="A70" s="9" t="n">
        <v>68</v>
      </c>
      <c r="B70" s="25"/>
      <c r="C70" s="47" t="n">
        <f>Overview!B70</f>
        <v>92730</v>
      </c>
      <c r="D70" s="49" t="n">
        <f>IF(ISERROR(F70+H70+J70+L70+N70+P70+R70+T70),"",F70+H70+J70+L70+N70+P70+R70+T70)</f>
        <v>1</v>
      </c>
      <c r="E70" s="47" t="n">
        <v>63524</v>
      </c>
      <c r="F70" s="49" t="n">
        <f>IF(ISERROR(E70/C70),"",E70/C70)</f>
        <v>0.685042596786369</v>
      </c>
      <c r="G70" s="47" t="n">
        <v>7364</v>
      </c>
      <c r="H70" s="49" t="n">
        <f>IF(ISERROR(G70/C70),"",G70/C70)</f>
        <v>0.0794133505877278</v>
      </c>
      <c r="I70" s="47" t="n">
        <v>139</v>
      </c>
      <c r="J70" s="49" t="n">
        <f>IF(ISERROR(I70/C70),"",I70/C70)</f>
        <v>0.00149897552032783</v>
      </c>
      <c r="K70" s="62" t="n">
        <v>10684</v>
      </c>
      <c r="L70" s="49" t="n">
        <f>IF(ISERROR(K70/C70),"",K70/C70)</f>
        <v>0.11521621913081</v>
      </c>
      <c r="M70" s="47" t="n">
        <v>35</v>
      </c>
      <c r="N70" s="49" t="n">
        <f>IF(ISERROR(M70/C70),"",M70/C70)</f>
        <v>0.000377439879219239</v>
      </c>
      <c r="O70" s="47" t="n">
        <v>421</v>
      </c>
      <c r="P70" s="49" t="n">
        <f>IF(ISERROR(O70/C70),"",O70/C70)</f>
        <v>0.00454006254717998</v>
      </c>
      <c r="Q70" s="47" t="n">
        <v>5469</v>
      </c>
      <c r="R70" s="49" t="n">
        <f>IF(ISERROR(Q70/C70),"",Q70/C70)</f>
        <v>0.0589776771271433</v>
      </c>
      <c r="S70" s="47" t="n">
        <f>C70-E70-G70-I70-K70-M70-O70-Q70</f>
        <v>5094</v>
      </c>
      <c r="T70" s="49" t="n">
        <f>IF(ISERROR(S70/C70),"",S70/C70)</f>
        <v>0.0549336784212229</v>
      </c>
      <c r="U70" s="47" t="n">
        <f>IF(ISERROR(C70-E70),"",C70-E70)</f>
        <v>29206</v>
      </c>
      <c r="V70" s="49" t="n">
        <f>IF(ISERROR(U70/$C70),"",U70/$C70)</f>
        <v>0.314957403213631</v>
      </c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</row>
    <row r="71" ht="12.75">
      <c r="A71" s="9" t="n">
        <v>69</v>
      </c>
      <c r="B71" s="25"/>
      <c r="C71" s="47" t="n">
        <f>Overview!B71</f>
        <v>91482</v>
      </c>
      <c r="D71" s="49" t="n">
        <f>IF(ISERROR(F71+H71+J71+L71+N71+P71+R71+T71),"",F71+H71+J71+L71+N71+P71+R71+T71)</f>
        <v>1</v>
      </c>
      <c r="E71" s="47" t="n">
        <v>63773</v>
      </c>
      <c r="F71" s="49" t="n">
        <f>IF(ISERROR(E71/C71),"",E71/C71)</f>
        <v>0.697109813952472</v>
      </c>
      <c r="G71" s="47" t="n">
        <v>3676</v>
      </c>
      <c r="H71" s="49" t="n">
        <f>IF(ISERROR(G71/C71),"",G71/C71)</f>
        <v>0.0401827681948361</v>
      </c>
      <c r="I71" s="47" t="n">
        <v>140</v>
      </c>
      <c r="J71" s="49" t="n">
        <f>IF(ISERROR(I71/C71),"",I71/C71)</f>
        <v>0.00153035569838875</v>
      </c>
      <c r="K71" s="62" t="n">
        <v>14811</v>
      </c>
      <c r="L71" s="49" t="n">
        <f>IF(ISERROR(K71/C71),"",K71/C71)</f>
        <v>0.161900701777399</v>
      </c>
      <c r="M71" s="47" t="n">
        <v>53</v>
      </c>
      <c r="N71" s="49" t="n">
        <f>IF(ISERROR(M71/C71),"",M71/C71)</f>
        <v>0.000579348942961457</v>
      </c>
      <c r="O71" s="47" t="n">
        <v>578</v>
      </c>
      <c r="P71" s="49" t="n">
        <f>IF(ISERROR(O71/C71),"",O71/C71)</f>
        <v>0.00631818281191928</v>
      </c>
      <c r="Q71" s="47" t="n">
        <v>4048</v>
      </c>
      <c r="R71" s="49" t="n">
        <f>IF(ISERROR(Q71/C71),"",Q71/C71)</f>
        <v>0.0442491419076977</v>
      </c>
      <c r="S71" s="47" t="n">
        <f>C71-E71-G71-I71-K71-M71-O71-Q71</f>
        <v>4403</v>
      </c>
      <c r="T71" s="49" t="n">
        <f>IF(ISERROR(S71/C71),"",S71/C71)</f>
        <v>0.0481296867143263</v>
      </c>
      <c r="U71" s="47" t="n">
        <f>IF(ISERROR(C71-E71),"",C71-E71)</f>
        <v>27709</v>
      </c>
      <c r="V71" s="49" t="n">
        <f>IF(ISERROR(U71/$C71),"",U71/$C71)</f>
        <v>0.302890186047528</v>
      </c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</row>
    <row r="72" ht="12.75">
      <c r="A72" s="9" t="n">
        <v>70</v>
      </c>
      <c r="B72" s="25"/>
      <c r="C72" s="47" t="n">
        <f>Overview!B72</f>
        <v>91041</v>
      </c>
      <c r="D72" s="49" t="n">
        <f>IF(ISERROR(F72+H72+J72+L72+N72+P72+R72+T72),"",F72+H72+J72+L72+N72+P72+R72+T72)</f>
        <v>1</v>
      </c>
      <c r="E72" s="47" t="n">
        <v>68652</v>
      </c>
      <c r="F72" s="49" t="n">
        <f>IF(ISERROR(E72/C72),"",E72/C72)</f>
        <v>0.754077833064224</v>
      </c>
      <c r="G72" s="47" t="n">
        <v>11138</v>
      </c>
      <c r="H72" s="49" t="n">
        <f>IF(ISERROR(G72/C72),"",G72/C72)</f>
        <v>0.122340483957777</v>
      </c>
      <c r="I72" s="47" t="n">
        <v>318</v>
      </c>
      <c r="J72" s="49" t="n">
        <f>IF(ISERROR(I72/C72),"",I72/C72)</f>
        <v>0.00349293175602201</v>
      </c>
      <c r="K72" s="62" t="n">
        <v>1148</v>
      </c>
      <c r="L72" s="49" t="n">
        <f>IF(ISERROR(K72/C72),"",K72/C72)</f>
        <v>0.012609703320482</v>
      </c>
      <c r="M72" s="47" t="n">
        <v>11</v>
      </c>
      <c r="N72" s="49" t="n">
        <f>IF(ISERROR(M72/C72),"",M72/C72)</f>
        <v>0.000120824683384409</v>
      </c>
      <c r="O72" s="47" t="n">
        <v>316</v>
      </c>
      <c r="P72" s="49" t="n">
        <f>IF(ISERROR(O72/C72),"",O72/C72)</f>
        <v>0.0034709636317703</v>
      </c>
      <c r="Q72" s="47" t="n">
        <v>4202</v>
      </c>
      <c r="R72" s="49" t="n">
        <f>IF(ISERROR(Q72/C72),"",Q72/C72)</f>
        <v>0.0461550290528443</v>
      </c>
      <c r="S72" s="47" t="n">
        <f>C72-E72-G72-I72-K72-M72-O72-Q72</f>
        <v>5256</v>
      </c>
      <c r="T72" s="49" t="n">
        <f>IF(ISERROR(S72/C72),"",S72/C72)</f>
        <v>0.0577322305334959</v>
      </c>
      <c r="U72" s="47" t="n">
        <f>IF(ISERROR(C72-E72),"",C72-E72)</f>
        <v>22389</v>
      </c>
      <c r="V72" s="49" t="n">
        <f>IF(ISERROR(U72/$C72),"",U72/$C72)</f>
        <v>0.245922166935776</v>
      </c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</row>
    <row r="73" ht="12.75">
      <c r="A73" s="9" t="n">
        <v>71</v>
      </c>
      <c r="B73" s="25"/>
      <c r="C73" s="47" t="n">
        <f>Overview!B73</f>
        <v>93056</v>
      </c>
      <c r="D73" s="49" t="n">
        <f>IF(ISERROR(F73+H73+J73+L73+N73+P73+R73+T73),"",F73+H73+J73+L73+N73+P73+R73+T73)</f>
        <v>1</v>
      </c>
      <c r="E73" s="47" t="n">
        <v>83787</v>
      </c>
      <c r="F73" s="49" t="n">
        <f>IF(ISERROR(E73/C73),"",E73/C73)</f>
        <v>0.900393311554333</v>
      </c>
      <c r="G73" s="47" t="n">
        <v>1312</v>
      </c>
      <c r="H73" s="49" t="n">
        <f>IF(ISERROR(G73/C73),"",G73/C73)</f>
        <v>0.0140990371389271</v>
      </c>
      <c r="I73" s="47" t="n">
        <v>316</v>
      </c>
      <c r="J73" s="49" t="n">
        <f>IF(ISERROR(I73/C73),"",I73/C73)</f>
        <v>0.00339580467675378</v>
      </c>
      <c r="K73" s="62" t="n">
        <v>478</v>
      </c>
      <c r="L73" s="49" t="n">
        <f>IF(ISERROR(K73/C73),"",K73/C73)</f>
        <v>0.00513669188445667</v>
      </c>
      <c r="M73" s="47" t="n">
        <v>14</v>
      </c>
      <c r="N73" s="49" t="n">
        <f>IF(ISERROR(M73/C73),"",M73/C73)</f>
        <v>0.00015044704264099</v>
      </c>
      <c r="O73" s="47" t="n">
        <v>232</v>
      </c>
      <c r="P73" s="49" t="n">
        <f>IF(ISERROR(O73/C73),"",O73/C73)</f>
        <v>0.00249312242090784</v>
      </c>
      <c r="Q73" s="47" t="n">
        <v>3162</v>
      </c>
      <c r="R73" s="49" t="n">
        <f>IF(ISERROR(Q73/C73),"",Q73/C73)</f>
        <v>0.0339795392022008</v>
      </c>
      <c r="S73" s="47" t="n">
        <f>C73-E73-G73-I73-K73-M73-O73-Q73</f>
        <v>3755</v>
      </c>
      <c r="T73" s="49" t="n">
        <f>IF(ISERROR(S73/C73),"",S73/C73)</f>
        <v>0.0403520460797799</v>
      </c>
      <c r="U73" s="47" t="n">
        <f>IF(ISERROR(C73-E73),"",C73-E73)</f>
        <v>9269</v>
      </c>
      <c r="V73" s="49" t="n">
        <f>IF(ISERROR(U73/$C73),"",U73/$C73)</f>
        <v>0.0996066884456671</v>
      </c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</row>
    <row r="74" ht="12.75">
      <c r="A74" s="9" t="n">
        <v>72</v>
      </c>
      <c r="B74" s="25"/>
      <c r="C74" s="47" t="n">
        <f>Overview!B74</f>
        <v>90186</v>
      </c>
      <c r="D74" s="49" t="n">
        <f>IF(ISERROR(F74+H74+J74+L74+N74+P74+R74+T74),"",F74+H74+J74+L74+N74+P74+R74+T74)</f>
        <v>1</v>
      </c>
      <c r="E74" s="47" t="n">
        <v>78560</v>
      </c>
      <c r="F74" s="49" t="n">
        <f>IF(ISERROR(E74/C74),"",E74/C74)</f>
        <v>0.871088639034883</v>
      </c>
      <c r="G74" s="47" t="n">
        <v>2750</v>
      </c>
      <c r="H74" s="49" t="n">
        <f>IF(ISERROR(G74/C74),"",G74/C74)</f>
        <v>0.0304925376444237</v>
      </c>
      <c r="I74" s="47" t="n">
        <v>394</v>
      </c>
      <c r="J74" s="49" t="n">
        <f>IF(ISERROR(I74/C74),"",I74/C74)</f>
        <v>0.00436874902978289</v>
      </c>
      <c r="K74" s="62" t="n">
        <v>927</v>
      </c>
      <c r="L74" s="49" t="n">
        <f>IF(ISERROR(K74/C74),"",K74/C74)</f>
        <v>0.0102787572350476</v>
      </c>
      <c r="M74" s="47" t="n">
        <v>21</v>
      </c>
      <c r="N74" s="49" t="n">
        <f>IF(ISERROR(M74/C74),"",M74/C74)</f>
        <v>0.000232852105648327</v>
      </c>
      <c r="O74" s="47" t="n">
        <v>342</v>
      </c>
      <c r="P74" s="49" t="n">
        <f>IF(ISERROR(O74/C74),"",O74/C74)</f>
        <v>0.00379216286341561</v>
      </c>
      <c r="Q74" s="47" t="n">
        <v>2866</v>
      </c>
      <c r="R74" s="49" t="n">
        <f>IF(ISERROR(Q74/C74),"",Q74/C74)</f>
        <v>0.0317787683232431</v>
      </c>
      <c r="S74" s="47" t="n">
        <f>C74-E74-G74-I74-K74-M74-O74-Q74</f>
        <v>4326</v>
      </c>
      <c r="T74" s="49" t="n">
        <f>IF(ISERROR(S74/C74),"",S74/C74)</f>
        <v>0.0479675337635553</v>
      </c>
      <c r="U74" s="47" t="n">
        <f>IF(ISERROR(C74-E74),"",C74-E74)</f>
        <v>11626</v>
      </c>
      <c r="V74" s="49" t="n">
        <f>IF(ISERROR(U74/$C74),"",U74/$C74)</f>
        <v>0.128911360965117</v>
      </c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</row>
    <row r="75" ht="12.75">
      <c r="A75" s="9" t="n">
        <v>73</v>
      </c>
      <c r="B75" s="25"/>
      <c r="C75" s="47" t="n">
        <f>Overview!B75</f>
        <v>93633</v>
      </c>
      <c r="D75" s="49" t="n">
        <f>IF(ISERROR(F75+H75+J75+L75+N75+P75+R75+T75),"",F75+H75+J75+L75+N75+P75+R75+T75)</f>
        <v>1</v>
      </c>
      <c r="E75" s="47" t="n">
        <v>56015</v>
      </c>
      <c r="F75" s="49" t="n">
        <f>IF(ISERROR(E75/C75),"",E75/C75)</f>
        <v>0.598239936774428</v>
      </c>
      <c r="G75" s="47" t="n">
        <v>20513</v>
      </c>
      <c r="H75" s="49" t="n">
        <f>IF(ISERROR(G75/C75),"",G75/C75)</f>
        <v>0.219078743605353</v>
      </c>
      <c r="I75" s="47" t="n">
        <v>318</v>
      </c>
      <c r="J75" s="49" t="n">
        <f>IF(ISERROR(I75/C75),"",I75/C75)</f>
        <v>0.00339623850565506</v>
      </c>
      <c r="K75" s="62" t="n">
        <v>2015</v>
      </c>
      <c r="L75" s="49" t="n">
        <f>IF(ISERROR(K75/C75),"",K75/C75)</f>
        <v>0.0215201905311162</v>
      </c>
      <c r="M75" s="47" t="n">
        <v>27</v>
      </c>
      <c r="N75" s="49" t="n">
        <f>IF(ISERROR(M75/C75),"",M75/C75)</f>
        <v>0.000288359873121656</v>
      </c>
      <c r="O75" s="47" t="n">
        <v>631</v>
      </c>
      <c r="P75" s="49" t="n">
        <f>IF(ISERROR(O75/C75),"",O75/C75)</f>
        <v>0.0067390770348061</v>
      </c>
      <c r="Q75" s="47" t="n">
        <v>7987</v>
      </c>
      <c r="R75" s="49" t="n">
        <f>IF(ISERROR(Q75/C75),"",Q75/C75)</f>
        <v>0.0853011224675061</v>
      </c>
      <c r="S75" s="47" t="n">
        <f>C75-E75-G75-I75-K75-M75-O75-Q75</f>
        <v>6127</v>
      </c>
      <c r="T75" s="49" t="n">
        <f>IF(ISERROR(S75/C75),"",S75/C75)</f>
        <v>0.0654363312080143</v>
      </c>
      <c r="U75" s="47" t="n">
        <f>IF(ISERROR(C75-E75),"",C75-E75)</f>
        <v>37618</v>
      </c>
      <c r="V75" s="49" t="n">
        <f>IF(ISERROR(U75/$C75),"",U75/$C75)</f>
        <v>0.401760063225572</v>
      </c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</row>
    <row r="76" ht="12.75">
      <c r="A76" s="9" t="n">
        <v>74</v>
      </c>
      <c r="B76" s="25"/>
      <c r="C76" s="47" t="n">
        <f>Overview!B76</f>
        <v>89967</v>
      </c>
      <c r="D76" s="49" t="n">
        <f>IF(ISERROR(F76+H76+J76+L76+N76+P76+R76+T76),"",F76+H76+J76+L76+N76+P76+R76+T76)</f>
        <v>1</v>
      </c>
      <c r="E76" s="47" t="n">
        <v>60639</v>
      </c>
      <c r="F76" s="49" t="n">
        <f>IF(ISERROR(E76/C76),"",E76/C76)</f>
        <v>0.674013805061856</v>
      </c>
      <c r="G76" s="47" t="n">
        <v>13593</v>
      </c>
      <c r="H76" s="49" t="n">
        <f>IF(ISERROR(G76/C76),"",G76/C76)</f>
        <v>0.151088732535263</v>
      </c>
      <c r="I76" s="47" t="n">
        <v>438</v>
      </c>
      <c r="J76" s="49" t="n">
        <f>IF(ISERROR(I76/C76),"",I76/C76)</f>
        <v>0.0048684517656474</v>
      </c>
      <c r="K76" s="62" t="n">
        <v>3383</v>
      </c>
      <c r="L76" s="49" t="n">
        <f>IF(ISERROR(K76/C76),"",K76/C76)</f>
        <v>0.0376026765369524</v>
      </c>
      <c r="M76" s="47" t="n">
        <v>20</v>
      </c>
      <c r="N76" s="49" t="n">
        <f>IF(ISERROR(M76/C76),"",M76/C76)</f>
        <v>0.000222303733591206</v>
      </c>
      <c r="O76" s="47" t="n">
        <v>428</v>
      </c>
      <c r="P76" s="49" t="n">
        <f>IF(ISERROR(O76/C76),"",O76/C76)</f>
        <v>0.0047572998988518</v>
      </c>
      <c r="Q76" s="47" t="n">
        <v>5998</v>
      </c>
      <c r="R76" s="49" t="n">
        <f>IF(ISERROR(Q76/C76),"",Q76/C76)</f>
        <v>0.0666688897040026</v>
      </c>
      <c r="S76" s="47" t="n">
        <f>C76-E76-G76-I76-K76-M76-O76-Q76</f>
        <v>5468</v>
      </c>
      <c r="T76" s="49" t="n">
        <f>IF(ISERROR(S76/C76),"",S76/C76)</f>
        <v>0.0607778407638356</v>
      </c>
      <c r="U76" s="47" t="n">
        <f>IF(ISERROR(C76-E76),"",C76-E76)</f>
        <v>29328</v>
      </c>
      <c r="V76" s="49" t="n">
        <f>IF(ISERROR(U76/$C76),"",U76/$C76)</f>
        <v>0.325986194938144</v>
      </c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</row>
    <row r="77" ht="12.75">
      <c r="A77" s="9" t="n">
        <v>75</v>
      </c>
      <c r="B77" s="25"/>
      <c r="C77" s="47" t="n">
        <f>Overview!B77</f>
        <v>91029</v>
      </c>
      <c r="D77" s="49" t="n">
        <f>IF(ISERROR(F77+H77+J77+L77+N77+P77+R77+T77),"",F77+H77+J77+L77+N77+P77+R77+T77)</f>
        <v>1</v>
      </c>
      <c r="E77" s="47" t="n">
        <v>71578</v>
      </c>
      <c r="F77" s="49" t="n">
        <f>IF(ISERROR(E77/C77),"",E77/C77)</f>
        <v>0.786320842808336</v>
      </c>
      <c r="G77" s="47" t="n">
        <v>7063</v>
      </c>
      <c r="H77" s="49" t="n">
        <f>IF(ISERROR(G77/C77),"",G77/C77)</f>
        <v>0.0775906579222006</v>
      </c>
      <c r="I77" s="47" t="n">
        <v>209</v>
      </c>
      <c r="J77" s="49" t="n">
        <f>IF(ISERROR(I77/C77),"",I77/C77)</f>
        <v>0.00229597161344187</v>
      </c>
      <c r="K77" s="62" t="n">
        <v>2593</v>
      </c>
      <c r="L77" s="49" t="n">
        <f>IF(ISERROR(K77/C77),"",K77/C77)</f>
        <v>0.0284854277208362</v>
      </c>
      <c r="M77" s="47" t="n">
        <v>19</v>
      </c>
      <c r="N77" s="49" t="n">
        <f>IF(ISERROR(M77/C77),"",M77/C77)</f>
        <v>0.000208724692131079</v>
      </c>
      <c r="O77" s="47" t="n">
        <v>293</v>
      </c>
      <c r="P77" s="49" t="n">
        <f>IF(ISERROR(O77/C77),"",O77/C77)</f>
        <v>0.00321875446286348</v>
      </c>
      <c r="Q77" s="47" t="n">
        <v>5082</v>
      </c>
      <c r="R77" s="49" t="n">
        <f>IF(ISERROR(Q77/C77),"",Q77/C77)</f>
        <v>0.0558283623900076</v>
      </c>
      <c r="S77" s="47" t="n">
        <f>C77-E77-G77-I77-K77-M77-O77-Q77</f>
        <v>4192</v>
      </c>
      <c r="T77" s="49" t="n">
        <f>IF(ISERROR(S77/C77),"",S77/C77)</f>
        <v>0.0460512583901833</v>
      </c>
      <c r="U77" s="47" t="n">
        <f>IF(ISERROR(C77-E77),"",C77-E77)</f>
        <v>19451</v>
      </c>
      <c r="V77" s="49" t="n">
        <f>IF(ISERROR(U77/$C77),"",U77/$C77)</f>
        <v>0.213679157191664</v>
      </c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</row>
    <row r="78" ht="12.75">
      <c r="A78" s="9" t="n">
        <v>76</v>
      </c>
      <c r="B78" s="25"/>
      <c r="C78" s="47" t="n">
        <f>Overview!B78</f>
        <v>91240</v>
      </c>
      <c r="D78" s="49" t="n">
        <f>IF(ISERROR(F78+H78+J78+L78+N78+P78+R78+T78),"",F78+H78+J78+L78+N78+P78+R78+T78)</f>
        <v>1</v>
      </c>
      <c r="E78" s="47" t="n">
        <v>66547</v>
      </c>
      <c r="F78" s="49" t="n">
        <f>IF(ISERROR(E78/C78),"",E78/C78)</f>
        <v>0.72936212187637</v>
      </c>
      <c r="G78" s="47" t="n">
        <v>7372</v>
      </c>
      <c r="H78" s="49" t="n">
        <f>IF(ISERROR(G78/C78),"",G78/C78)</f>
        <v>0.0807978956597983</v>
      </c>
      <c r="I78" s="47" t="n">
        <v>367</v>
      </c>
      <c r="J78" s="49" t="n">
        <f>IF(ISERROR(I78/C78),"",I78/C78)</f>
        <v>0.0040223586146427</v>
      </c>
      <c r="K78" s="62" t="n">
        <v>1680</v>
      </c>
      <c r="L78" s="49" t="n">
        <f>IF(ISERROR(K78/C78),"",K78/C78)</f>
        <v>0.0184129767645769</v>
      </c>
      <c r="M78" s="47" t="n">
        <v>46</v>
      </c>
      <c r="N78" s="49" t="n">
        <f>IF(ISERROR(M78/C78),"",M78/C78)</f>
        <v>0.000504164839982464</v>
      </c>
      <c r="O78" s="47" t="n">
        <v>389</v>
      </c>
      <c r="P78" s="49" t="n">
        <f>IF(ISERROR(O78/C78),"",O78/C78)</f>
        <v>0.00426348092941692</v>
      </c>
      <c r="Q78" s="47" t="n">
        <v>10510</v>
      </c>
      <c r="R78" s="49" t="n">
        <f>IF(ISERROR(Q78/C78),"",Q78/C78)</f>
        <v>0.115190705830776</v>
      </c>
      <c r="S78" s="47" t="n">
        <f>C78-E78-G78-I78-K78-M78-O78-Q78</f>
        <v>4329</v>
      </c>
      <c r="T78" s="49" t="n">
        <f>IF(ISERROR(S78/C78),"",S78/C78)</f>
        <v>0.0474462954844367</v>
      </c>
      <c r="U78" s="47" t="n">
        <f>IF(ISERROR(C78-E78),"",C78-E78)</f>
        <v>24693</v>
      </c>
      <c r="V78" s="49" t="n">
        <f>IF(ISERROR(U78/$C78),"",U78/$C78)</f>
        <v>0.27063787812363</v>
      </c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</row>
    <row r="79" ht="12.75">
      <c r="A79" s="9" t="n">
        <v>77</v>
      </c>
      <c r="B79" s="25"/>
      <c r="C79" s="47" t="n">
        <f>Overview!B79</f>
        <v>92698</v>
      </c>
      <c r="D79" s="49" t="n">
        <f>IF(ISERROR(F79+H79+J79+L79+N79+P79+R79+T79),"",F79+H79+J79+L79+N79+P79+R79+T79)</f>
        <v>1</v>
      </c>
      <c r="E79" s="47" t="n">
        <v>81610</v>
      </c>
      <c r="F79" s="49" t="n">
        <f>IF(ISERROR(E79/C79),"",E79/C79)</f>
        <v>0.880385768840752</v>
      </c>
      <c r="G79" s="47" t="n">
        <v>1075</v>
      </c>
      <c r="H79" s="49" t="n">
        <f>IF(ISERROR(G79/C79),"",G79/C79)</f>
        <v>0.0115967982049235</v>
      </c>
      <c r="I79" s="47" t="n">
        <v>144</v>
      </c>
      <c r="J79" s="49" t="n">
        <f>IF(ISERROR(I79/C79),"",I79/C79)</f>
        <v>0.00155343157349673</v>
      </c>
      <c r="K79" s="62" t="n">
        <v>1604</v>
      </c>
      <c r="L79" s="49" t="n">
        <f>IF(ISERROR(K79/C79),"",K79/C79)</f>
        <v>0.0173035016936719</v>
      </c>
      <c r="M79" s="47" t="n">
        <v>15</v>
      </c>
      <c r="N79" s="49" t="n">
        <f>IF(ISERROR(M79/C79),"",M79/C79)</f>
        <v>0.00016181578890591</v>
      </c>
      <c r="O79" s="47" t="n">
        <v>244</v>
      </c>
      <c r="P79" s="49" t="n">
        <f>IF(ISERROR(O79/C79),"",O79/C79)</f>
        <v>0.00263220349953613</v>
      </c>
      <c r="Q79" s="47" t="n">
        <v>4876</v>
      </c>
      <c r="R79" s="49" t="n">
        <f>IF(ISERROR(Q79/C79),"",Q79/C79)</f>
        <v>0.052600919113681</v>
      </c>
      <c r="S79" s="47" t="n">
        <f>C79-E79-G79-I79-K79-M79-O79-Q79</f>
        <v>3130</v>
      </c>
      <c r="T79" s="49" t="n">
        <f>IF(ISERROR(S79/C79),"",S79/C79)</f>
        <v>0.0337655612850331</v>
      </c>
      <c r="U79" s="47" t="n">
        <f>IF(ISERROR(C79-E79),"",C79-E79)</f>
        <v>11088</v>
      </c>
      <c r="V79" s="49" t="n">
        <f>IF(ISERROR(U79/$C79),"",U79/$C79)</f>
        <v>0.119614231159248</v>
      </c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</row>
    <row r="80" ht="12.75">
      <c r="A80" s="9" t="n">
        <v>78</v>
      </c>
      <c r="B80" s="25"/>
      <c r="C80" s="47" t="n">
        <f>Overview!B80</f>
        <v>91524</v>
      </c>
      <c r="D80" s="49" t="n">
        <f>IF(ISERROR(F80+H80+J80+L80+N80+P80+R80+T80),"",F80+H80+J80+L80+N80+P80+R80+T80)</f>
        <v>1</v>
      </c>
      <c r="E80" s="47" t="n">
        <v>37534</v>
      </c>
      <c r="F80" s="49" t="n">
        <f>IF(ISERROR(E80/C80),"",E80/C80)</f>
        <v>0.410100083038329</v>
      </c>
      <c r="G80" s="47" t="n">
        <v>25230</v>
      </c>
      <c r="H80" s="49" t="n">
        <f>IF(ISERROR(G80/C80),"",G80/C80)</f>
        <v>0.275665399239544</v>
      </c>
      <c r="I80" s="47" t="n">
        <v>238</v>
      </c>
      <c r="J80" s="49" t="n">
        <f>IF(ISERROR(I80/C80),"",I80/C80)</f>
        <v>0.00260041082120537</v>
      </c>
      <c r="K80" s="62" t="n">
        <v>3121</v>
      </c>
      <c r="L80" s="49" t="n">
        <f>IF(ISERROR(K80/C80),"",K80/C80)</f>
        <v>0.03410034526463</v>
      </c>
      <c r="M80" s="47" t="n">
        <v>19</v>
      </c>
      <c r="N80" s="49" t="n">
        <f>IF(ISERROR(M80/C80),"",M80/C80)</f>
        <v>0.000207595821860933</v>
      </c>
      <c r="O80" s="47" t="n">
        <v>456</v>
      </c>
      <c r="P80" s="49" t="n">
        <f>IF(ISERROR(O80/C80),"",O80/C80)</f>
        <v>0.00498229972466238</v>
      </c>
      <c r="Q80" s="47" t="n">
        <v>21020</v>
      </c>
      <c r="R80" s="49" t="n">
        <f>IF(ISERROR(Q80/C80),"",Q80/C80)</f>
        <v>0.229666535553516</v>
      </c>
      <c r="S80" s="47" t="n">
        <f>C80-E80-G80-I80-K80-M80-O80-Q80</f>
        <v>3906</v>
      </c>
      <c r="T80" s="49" t="n">
        <f>IF(ISERROR(S80/C80),"",S80/C80)</f>
        <v>0.0426773305362528</v>
      </c>
      <c r="U80" s="47" t="n">
        <f>IF(ISERROR(C80-E80),"",C80-E80)</f>
        <v>53990</v>
      </c>
      <c r="V80" s="49" t="n">
        <f>IF(ISERROR(U80/$C80),"",U80/$C80)</f>
        <v>0.589899916961671</v>
      </c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</row>
    <row r="81" ht="12.75">
      <c r="A81" s="9" t="n">
        <v>79</v>
      </c>
      <c r="B81" s="25"/>
      <c r="C81" s="47" t="n">
        <f>Overview!B81</f>
        <v>90482</v>
      </c>
      <c r="D81" s="49" t="n">
        <f>IF(ISERROR(F81+H81+J81+L81+N81+P81+R81+T81),"",F81+H81+J81+L81+N81+P81+R81+T81)</f>
        <v>1</v>
      </c>
      <c r="E81" s="47" t="n">
        <v>61999</v>
      </c>
      <c r="F81" s="49" t="n">
        <f>IF(ISERROR(E81/C81),"",E81/C81)</f>
        <v>0.685208107689927</v>
      </c>
      <c r="G81" s="47" t="n">
        <v>5691</v>
      </c>
      <c r="H81" s="49" t="n">
        <f>IF(ISERROR(G81/C81),"",G81/C81)</f>
        <v>0.0628964876992109</v>
      </c>
      <c r="I81" s="47" t="n">
        <v>271</v>
      </c>
      <c r="J81" s="49" t="n">
        <f>IF(ISERROR(I81/C81),"",I81/C81)</f>
        <v>0.00299507084281957</v>
      </c>
      <c r="K81" s="62" t="n">
        <v>2653</v>
      </c>
      <c r="L81" s="49" t="n">
        <f>IF(ISERROR(K81/C81),"",K81/C81)</f>
        <v>0.0293207488782299</v>
      </c>
      <c r="M81" s="47" t="n">
        <v>26</v>
      </c>
      <c r="N81" s="49" t="n">
        <f>IF(ISERROR(M81/C81),"",M81/C81)</f>
        <v>0.000287349970159811</v>
      </c>
      <c r="O81" s="47" t="n">
        <v>251</v>
      </c>
      <c r="P81" s="49" t="n">
        <f>IF(ISERROR(O81/C81),"",O81/C81)</f>
        <v>0.0027740324042351</v>
      </c>
      <c r="Q81" s="47" t="n">
        <v>15634</v>
      </c>
      <c r="R81" s="49" t="n">
        <f>IF(ISERROR(Q81/C81),"",Q81/C81)</f>
        <v>0.17278574744148</v>
      </c>
      <c r="S81" s="47" t="n">
        <f>C81-E81-G81-I81-K81-M81-O81-Q81</f>
        <v>3957</v>
      </c>
      <c r="T81" s="49" t="n">
        <f>IF(ISERROR(S81/C81),"",S81/C81)</f>
        <v>0.0437324550739374</v>
      </c>
      <c r="U81" s="47" t="n">
        <f>IF(ISERROR(C81-E81),"",C81-E81)</f>
        <v>28483</v>
      </c>
      <c r="V81" s="49" t="n">
        <f>IF(ISERROR(U81/$C81),"",U81/$C81)</f>
        <v>0.314791892310073</v>
      </c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</row>
    <row r="82" ht="12.75">
      <c r="A82" s="9" t="n">
        <v>80</v>
      </c>
      <c r="B82" s="25"/>
      <c r="C82" s="47" t="n">
        <f>Overview!B82</f>
        <v>91393</v>
      </c>
      <c r="D82" s="49" t="n">
        <f>IF(ISERROR(F82+H82+J82+L82+N82+P82+R82+T82),"",F82+H82+J82+L82+N82+P82+R82+T82)</f>
        <v>1</v>
      </c>
      <c r="E82" s="47" t="n">
        <v>71241</v>
      </c>
      <c r="F82" s="49" t="n">
        <f>IF(ISERROR(E82/C82),"",E82/C82)</f>
        <v>0.779501712384975</v>
      </c>
      <c r="G82" s="47" t="n">
        <v>6539</v>
      </c>
      <c r="H82" s="49" t="n">
        <f>IF(ISERROR(G82/C82),"",G82/C82)</f>
        <v>0.0715481492017988</v>
      </c>
      <c r="I82" s="47" t="n">
        <v>238</v>
      </c>
      <c r="J82" s="49" t="n">
        <f>IF(ISERROR(I82/C82),"",I82/C82)</f>
        <v>0.00260413817250774</v>
      </c>
      <c r="K82" s="62" t="n">
        <v>4129</v>
      </c>
      <c r="L82" s="49" t="n">
        <f>IF(ISERROR(K82/C82),"",K82/C82)</f>
        <v>0.0451785147659011</v>
      </c>
      <c r="M82" s="47" t="n">
        <v>14</v>
      </c>
      <c r="N82" s="49" t="n">
        <f>IF(ISERROR(M82/C82),"",M82/C82)</f>
        <v>0.000153184598382808</v>
      </c>
      <c r="O82" s="47" t="n">
        <v>435</v>
      </c>
      <c r="P82" s="49" t="n">
        <f>IF(ISERROR(O82/C82),"",O82/C82)</f>
        <v>0.0047596643068944</v>
      </c>
      <c r="Q82" s="47" t="n">
        <v>4210</v>
      </c>
      <c r="R82" s="49" t="n">
        <f>IF(ISERROR(Q82/C82),"",Q82/C82)</f>
        <v>0.0460647970851159</v>
      </c>
      <c r="S82" s="47" t="n">
        <f>C82-E82-G82-I82-K82-M82-O82-Q82</f>
        <v>4587</v>
      </c>
      <c r="T82" s="49" t="n">
        <f>IF(ISERROR(S82/C82),"",S82/C82)</f>
        <v>0.0501898394844244</v>
      </c>
      <c r="U82" s="47" t="n">
        <f>IF(ISERROR(C82-E82),"",C82-E82)</f>
        <v>20152</v>
      </c>
      <c r="V82" s="49" t="n">
        <f>IF(ISERROR(U82/$C82),"",U82/$C82)</f>
        <v>0.220498287615025</v>
      </c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</row>
    <row r="83" ht="12.75">
      <c r="A83" s="9" t="n">
        <v>81</v>
      </c>
      <c r="B83" s="25"/>
      <c r="C83" s="47" t="n">
        <f>Overview!B83</f>
        <v>91924</v>
      </c>
      <c r="D83" s="49" t="n">
        <f>IF(ISERROR(F83+H83+J83+L83+N83+P83+R83+T83),"",F83+H83+J83+L83+N83+P83+R83+T83)</f>
        <v>1</v>
      </c>
      <c r="E83" s="47" t="n">
        <v>72919</v>
      </c>
      <c r="F83" s="49" t="n">
        <f>IF(ISERROR(E83/C83),"",E83/C83)</f>
        <v>0.79325312214438</v>
      </c>
      <c r="G83" s="47" t="n">
        <v>5562</v>
      </c>
      <c r="H83" s="49" t="n">
        <f>IF(ISERROR(G83/C83),"",G83/C83)</f>
        <v>0.0605065053740046</v>
      </c>
      <c r="I83" s="47" t="n">
        <v>642</v>
      </c>
      <c r="J83" s="49" t="n">
        <f>IF(ISERROR(I83/C83),"",I83/C83)</f>
        <v>0.00698403028588834</v>
      </c>
      <c r="K83" s="62" t="n">
        <v>1514</v>
      </c>
      <c r="L83" s="49" t="n">
        <f>IF(ISERROR(K83/C83),"",K83/C83)</f>
        <v>0.0164701274966277</v>
      </c>
      <c r="M83" s="47" t="n">
        <v>89</v>
      </c>
      <c r="N83" s="49" t="n">
        <f>IF(ISERROR(M83/C83),"",M83/C83)</f>
        <v>0.000968191114398851</v>
      </c>
      <c r="O83" s="47" t="n">
        <v>410</v>
      </c>
      <c r="P83" s="49" t="n">
        <f>IF(ISERROR(O83/C83),"",O83/C83)</f>
        <v>0.00446020625734302</v>
      </c>
      <c r="Q83" s="47" t="n">
        <v>5680</v>
      </c>
      <c r="R83" s="49" t="n">
        <f>IF(ISERROR(Q83/C83),"",Q83/C83)</f>
        <v>0.0617901744919716</v>
      </c>
      <c r="S83" s="47" t="n">
        <f>C83-E83-G83-I83-K83-M83-O83-Q83</f>
        <v>5108</v>
      </c>
      <c r="T83" s="49" t="n">
        <f>IF(ISERROR(S83/C83),"",S83/C83)</f>
        <v>0.0555676428353858</v>
      </c>
      <c r="U83" s="47" t="n">
        <f>IF(ISERROR(C83-E83),"",C83-E83)</f>
        <v>19005</v>
      </c>
      <c r="V83" s="49" t="n">
        <f>IF(ISERROR(U83/$C83),"",U83/$C83)</f>
        <v>0.20674687785562</v>
      </c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</row>
    <row r="84" ht="12.75">
      <c r="A84" s="9" t="n">
        <v>82</v>
      </c>
      <c r="B84" s="25"/>
      <c r="C84" s="47" t="n">
        <f>Overview!B84</f>
        <v>91254</v>
      </c>
      <c r="D84" s="49" t="n">
        <f>IF(ISERROR(F84+H84+J84+L84+N84+P84+R84+T84),"",F84+H84+J84+L84+N84+P84+R84+T84)</f>
        <v>1</v>
      </c>
      <c r="E84" s="47" t="n">
        <v>59767</v>
      </c>
      <c r="F84" s="49" t="n">
        <f>IF(ISERROR(E84/C84),"",E84/C84)</f>
        <v>0.654952111688255</v>
      </c>
      <c r="G84" s="47" t="n">
        <v>2426</v>
      </c>
      <c r="H84" s="49" t="n">
        <f>IF(ISERROR(G84/C84),"",G84/C84)</f>
        <v>0.0265851359940386</v>
      </c>
      <c r="I84" s="47" t="n">
        <v>164</v>
      </c>
      <c r="J84" s="49" t="n">
        <f>IF(ISERROR(I84/C84),"",I84/C84)</f>
        <v>0.00179718149341399</v>
      </c>
      <c r="K84" s="62" t="n">
        <v>4982</v>
      </c>
      <c r="L84" s="49" t="n">
        <f>IF(ISERROR(K84/C84),"",K84/C84)</f>
        <v>0.05459486707432</v>
      </c>
      <c r="M84" s="47" t="n">
        <v>66</v>
      </c>
      <c r="N84" s="49" t="n">
        <f>IF(ISERROR(M84/C84),"",M84/C84)</f>
        <v>0.000723255966861727</v>
      </c>
      <c r="O84" s="47" t="n">
        <v>274</v>
      </c>
      <c r="P84" s="49" t="n">
        <f>IF(ISERROR(O84/C84),"",O84/C84)</f>
        <v>0.0030026081048502</v>
      </c>
      <c r="Q84" s="47" t="n">
        <v>20276</v>
      </c>
      <c r="R84" s="49" t="n">
        <f>IF(ISERROR(Q84/C84),"",Q84/C84)</f>
        <v>0.222192999758915</v>
      </c>
      <c r="S84" s="47" t="n">
        <f>C84-E84-G84-I84-K84-M84-O84-Q84</f>
        <v>3299</v>
      </c>
      <c r="T84" s="49" t="n">
        <f>IF(ISERROR(S84/C84),"",S84/C84)</f>
        <v>0.036151839919346</v>
      </c>
      <c r="U84" s="47" t="n">
        <f>IF(ISERROR(C84-E84),"",C84-E84)</f>
        <v>31487</v>
      </c>
      <c r="V84" s="49" t="n">
        <f>IF(ISERROR(U84/$C84),"",U84/$C84)</f>
        <v>0.345047888311745</v>
      </c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</row>
    <row r="85" ht="12.75">
      <c r="A85" s="9" t="n">
        <v>83</v>
      </c>
      <c r="B85" s="25"/>
      <c r="C85" s="47" t="n">
        <f>Overview!B85</f>
        <v>90900</v>
      </c>
      <c r="D85" s="49" t="n">
        <f>IF(ISERROR(F85+H85+J85+L85+N85+P85+R85+T85),"",F85+H85+J85+L85+N85+P85+R85+T85)</f>
        <v>1</v>
      </c>
      <c r="E85" s="47" t="n">
        <v>79817</v>
      </c>
      <c r="F85" s="49" t="n">
        <f>IF(ISERROR(E85/C85),"",E85/C85)</f>
        <v>0.878074807480748</v>
      </c>
      <c r="G85" s="47" t="n">
        <v>1335</v>
      </c>
      <c r="H85" s="49" t="n">
        <f>IF(ISERROR(G85/C85),"",G85/C85)</f>
        <v>0.0146864686468647</v>
      </c>
      <c r="I85" s="47" t="n">
        <v>341</v>
      </c>
      <c r="J85" s="49" t="n">
        <f>IF(ISERROR(I85/C85),"",I85/C85)</f>
        <v>0.00375137513751375</v>
      </c>
      <c r="K85" s="62" t="n">
        <v>1290</v>
      </c>
      <c r="L85" s="49" t="n">
        <f>IF(ISERROR(K85/C85),"",K85/C85)</f>
        <v>0.0141914191419142</v>
      </c>
      <c r="M85" s="47" t="n">
        <v>10</v>
      </c>
      <c r="N85" s="49" t="n">
        <f>IF(ISERROR(M85/C85),"",M85/C85)</f>
        <v>0.00011001100110011</v>
      </c>
      <c r="O85" s="47" t="n">
        <v>256</v>
      </c>
      <c r="P85" s="49" t="n">
        <f>IF(ISERROR(O85/C85),"",O85/C85)</f>
        <v>0.00281628162816282</v>
      </c>
      <c r="Q85" s="47" t="n">
        <v>4199</v>
      </c>
      <c r="R85" s="49" t="n">
        <f>IF(ISERROR(Q85/C85),"",Q85/C85)</f>
        <v>0.0461936193619362</v>
      </c>
      <c r="S85" s="47" t="n">
        <f>C85-E85-G85-I85-K85-M85-O85-Q85</f>
        <v>3652</v>
      </c>
      <c r="T85" s="49" t="n">
        <f>IF(ISERROR(S85/C85),"",S85/C85)</f>
        <v>0.0401760176017602</v>
      </c>
      <c r="U85" s="47" t="n">
        <f>IF(ISERROR(C85-E85),"",C85-E85)</f>
        <v>11083</v>
      </c>
      <c r="V85" s="49" t="n">
        <f>IF(ISERROR(U85/$C85),"",U85/$C85)</f>
        <v>0.121925192519252</v>
      </c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</row>
    <row r="86" ht="12.75">
      <c r="A86" s="9" t="n">
        <v>84</v>
      </c>
      <c r="B86" s="25"/>
      <c r="C86" s="47" t="n">
        <f>Overview!B86</f>
        <v>93709</v>
      </c>
      <c r="D86" s="49" t="n">
        <f>IF(ISERROR(F86+H86+J86+L86+N86+P86+R86+T86),"",F86+H86+J86+L86+N86+P86+R86+T86)</f>
        <v>1</v>
      </c>
      <c r="E86" s="47" t="n">
        <v>58512</v>
      </c>
      <c r="F86" s="49" t="n">
        <f>IF(ISERROR(E86/C86),"",E86/C86)</f>
        <v>0.624401071401893</v>
      </c>
      <c r="G86" s="47" t="n">
        <v>22163</v>
      </c>
      <c r="H86" s="49" t="n">
        <f>IF(ISERROR(G86/C86),"",G86/C86)</f>
        <v>0.23650876650055</v>
      </c>
      <c r="I86" s="47" t="n">
        <v>615</v>
      </c>
      <c r="J86" s="49" t="n">
        <f>IF(ISERROR(I86/C86),"",I86/C86)</f>
        <v>0.00656287016188413</v>
      </c>
      <c r="K86" s="62" t="n">
        <v>478</v>
      </c>
      <c r="L86" s="49" t="n">
        <f>IF(ISERROR(K86/C86),"",K86/C86)</f>
        <v>0.00510089745915547</v>
      </c>
      <c r="M86" s="47" t="n">
        <v>23</v>
      </c>
      <c r="N86" s="49" t="n">
        <f>IF(ISERROR(M86/C86),"",M86/C86)</f>
        <v>0.00024544067272087</v>
      </c>
      <c r="O86" s="47" t="n">
        <v>320</v>
      </c>
      <c r="P86" s="49" t="n">
        <f>IF(ISERROR(O86/C86),"",O86/C86)</f>
        <v>0.00341482675089906</v>
      </c>
      <c r="Q86" s="47" t="n">
        <v>6386</v>
      </c>
      <c r="R86" s="49" t="n">
        <f>IF(ISERROR(Q86/C86),"",Q86/C86)</f>
        <v>0.0681471363476294</v>
      </c>
      <c r="S86" s="47" t="n">
        <f>C86-E86-G86-I86-K86-M86-O86-Q86</f>
        <v>5212</v>
      </c>
      <c r="T86" s="49" t="n">
        <f>IF(ISERROR(S86/C86),"",S86/C86)</f>
        <v>0.0556189907052684</v>
      </c>
      <c r="U86" s="47" t="n">
        <f>IF(ISERROR(C86-E86),"",C86-E86)</f>
        <v>35197</v>
      </c>
      <c r="V86" s="49" t="n">
        <f>IF(ISERROR(U86/$C86),"",U86/$C86)</f>
        <v>0.375598928598107</v>
      </c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</row>
    <row r="87" ht="12.75">
      <c r="A87" s="9" t="n">
        <v>85</v>
      </c>
      <c r="B87" s="25"/>
      <c r="C87" s="47" t="n">
        <f>Overview!B87</f>
        <v>90770</v>
      </c>
      <c r="D87" s="49" t="n">
        <f>IF(ISERROR(F87+H87+J87+L87+N87+P87+R87+T87),"",F87+H87+J87+L87+N87+P87+R87+T87)</f>
        <v>1</v>
      </c>
      <c r="E87" s="47" t="n">
        <v>79164</v>
      </c>
      <c r="F87" s="49" t="n">
        <f>IF(ISERROR(E87/C87),"",E87/C87)</f>
        <v>0.872138371708714</v>
      </c>
      <c r="G87" s="47" t="n">
        <v>1812</v>
      </c>
      <c r="H87" s="49" t="n">
        <f>IF(ISERROR(G87/C87),"",G87/C87)</f>
        <v>0.0199625426903162</v>
      </c>
      <c r="I87" s="47" t="n">
        <v>417</v>
      </c>
      <c r="J87" s="49" t="n">
        <f>IF(ISERROR(I87/C87),"",I87/C87)</f>
        <v>0.00459402886416217</v>
      </c>
      <c r="K87" s="62" t="n">
        <v>755</v>
      </c>
      <c r="L87" s="49" t="n">
        <f>IF(ISERROR(K87/C87),"",K87/C87)</f>
        <v>0.00831772612096508</v>
      </c>
      <c r="M87" s="47" t="n">
        <v>17</v>
      </c>
      <c r="N87" s="49" t="n">
        <f>IF(ISERROR(M87/C87),"",M87/C87)</f>
        <v>0.000187286548419081</v>
      </c>
      <c r="O87" s="47" t="n">
        <v>246</v>
      </c>
      <c r="P87" s="49" t="n">
        <f>IF(ISERROR(O87/C87),"",O87/C87)</f>
        <v>0.002710146524182</v>
      </c>
      <c r="Q87" s="47" t="n">
        <v>4749</v>
      </c>
      <c r="R87" s="49" t="n">
        <f>IF(ISERROR(Q87/C87),"",Q87/C87)</f>
        <v>0.0523190481436598</v>
      </c>
      <c r="S87" s="47" t="n">
        <f>C87-E87-G87-I87-K87-M87-O87-Q87</f>
        <v>3610</v>
      </c>
      <c r="T87" s="49" t="n">
        <f>IF(ISERROR(S87/C87),"",S87/C87)</f>
        <v>0.0397708493995814</v>
      </c>
      <c r="U87" s="47" t="n">
        <f>IF(ISERROR(C87-E87),"",C87-E87)</f>
        <v>11606</v>
      </c>
      <c r="V87" s="49" t="n">
        <f>IF(ISERROR(U87/$C87),"",U87/$C87)</f>
        <v>0.127861628291286</v>
      </c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</row>
    <row r="88" ht="12.75">
      <c r="A88" s="9" t="n">
        <v>86</v>
      </c>
      <c r="B88" s="25"/>
      <c r="C88" s="47" t="n">
        <f>Overview!B88</f>
        <v>90669</v>
      </c>
      <c r="D88" s="49" t="n">
        <f>IF(ISERROR(F88+H88+J88+L88+N88+P88+R88+T88),"",F88+H88+J88+L88+N88+P88+R88+T88)</f>
        <v>1</v>
      </c>
      <c r="E88" s="47" t="n">
        <v>50159</v>
      </c>
      <c r="F88" s="49" t="n">
        <f>IF(ISERROR(E88/C88),"",E88/C88)</f>
        <v>0.553210027683111</v>
      </c>
      <c r="G88" s="47" t="n">
        <v>14010</v>
      </c>
      <c r="H88" s="49" t="n">
        <f>IF(ISERROR(G88/C88),"",G88/C88)</f>
        <v>0.154518082255236</v>
      </c>
      <c r="I88" s="47" t="n">
        <v>255</v>
      </c>
      <c r="J88" s="49" t="n">
        <f>IF(ISERROR(I88/C88),"",I88/C88)</f>
        <v>0.00281242762134798</v>
      </c>
      <c r="K88" s="62" t="n">
        <v>8261</v>
      </c>
      <c r="L88" s="49" t="n">
        <f>IF(ISERROR(K88/C88),"",K88/C88)</f>
        <v>0.0911116258037477</v>
      </c>
      <c r="M88" s="47" t="n">
        <v>32</v>
      </c>
      <c r="N88" s="49" t="n">
        <f>IF(ISERROR(M88/C88),"",M88/C88)</f>
        <v>0.000352932093659354</v>
      </c>
      <c r="O88" s="47" t="n">
        <v>334</v>
      </c>
      <c r="P88" s="49" t="n">
        <f>IF(ISERROR(O88/C88),"",O88/C88)</f>
        <v>0.00368372872756951</v>
      </c>
      <c r="Q88" s="47" t="n">
        <v>13424</v>
      </c>
      <c r="R88" s="49" t="n">
        <f>IF(ISERROR(Q88/C88),"",Q88/C88)</f>
        <v>0.148055013290099</v>
      </c>
      <c r="S88" s="47" t="n">
        <f>C88-E88-G88-I88-K88-M88-O88-Q88</f>
        <v>4194</v>
      </c>
      <c r="T88" s="49" t="n">
        <f>IF(ISERROR(S88/C88),"",S88/C88)</f>
        <v>0.0462561625252291</v>
      </c>
      <c r="U88" s="47" t="n">
        <f>IF(ISERROR(C88-E88),"",C88-E88)</f>
        <v>40510</v>
      </c>
      <c r="V88" s="49" t="n">
        <f>IF(ISERROR(U88/$C88),"",U88/$C88)</f>
        <v>0.446789972316889</v>
      </c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</row>
    <row r="89" ht="12.75">
      <c r="A89" s="9" t="n">
        <v>87</v>
      </c>
      <c r="B89" s="25"/>
      <c r="C89" s="47" t="n">
        <f>Overview!B89</f>
        <v>91588</v>
      </c>
      <c r="D89" s="49" t="n">
        <f>IF(ISERROR(F89+H89+J89+L89+N89+P89+R89+T89),"",F89+H89+J89+L89+N89+P89+R89+T89)</f>
        <v>1</v>
      </c>
      <c r="E89" s="47" t="n">
        <v>61024</v>
      </c>
      <c r="F89" s="49" t="n">
        <f>IF(ISERROR(E89/C89),"",E89/C89)</f>
        <v>0.666288160020963</v>
      </c>
      <c r="G89" s="47" t="n">
        <v>16851</v>
      </c>
      <c r="H89" s="49" t="n">
        <f>IF(ISERROR(G89/C89),"",G89/C89)</f>
        <v>0.183986985194567</v>
      </c>
      <c r="I89" s="47" t="n">
        <v>509</v>
      </c>
      <c r="J89" s="49" t="n">
        <f>IF(ISERROR(I89/C89),"",I89/C89)</f>
        <v>0.00555749661527711</v>
      </c>
      <c r="K89" s="62" t="n">
        <v>1766</v>
      </c>
      <c r="L89" s="49" t="n">
        <f>IF(ISERROR(K89/C89),"",K89/C89)</f>
        <v>0.0192820020089968</v>
      </c>
      <c r="M89" s="47" t="n">
        <v>28</v>
      </c>
      <c r="N89" s="49" t="n">
        <f>IF(ISERROR(M89/C89),"",M89/C89)</f>
        <v>0.00030571690614491</v>
      </c>
      <c r="O89" s="47" t="n">
        <v>362</v>
      </c>
      <c r="P89" s="49" t="n">
        <f>IF(ISERROR(O89/C89),"",O89/C89)</f>
        <v>0.00395248285801633</v>
      </c>
      <c r="Q89" s="47" t="n">
        <v>6962</v>
      </c>
      <c r="R89" s="49" t="n">
        <f>IF(ISERROR(Q89/C89),"",Q89/C89)</f>
        <v>0.0760143250207451</v>
      </c>
      <c r="S89" s="47" t="n">
        <f>C89-E89-G89-I89-K89-M89-O89-Q89</f>
        <v>4086</v>
      </c>
      <c r="T89" s="49" t="n">
        <f>IF(ISERROR(S89/C89),"",S89/C89)</f>
        <v>0.0446128313752893</v>
      </c>
      <c r="U89" s="47" t="n">
        <f>IF(ISERROR(C89-E89),"",C89-E89)</f>
        <v>30564</v>
      </c>
      <c r="V89" s="49" t="n">
        <f>IF(ISERROR(U89/$C89),"",U89/$C89)</f>
        <v>0.333711839979037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</row>
    <row r="90" ht="12.75">
      <c r="A90" s="9" t="n">
        <v>88</v>
      </c>
      <c r="B90" s="25"/>
      <c r="C90" s="47" t="n">
        <f>Overview!B90</f>
        <v>90651</v>
      </c>
      <c r="D90" s="49" t="n">
        <f>IF(ISERROR(F90+H90+J90+L90+N90+P90+R90+T90),"",F90+H90+J90+L90+N90+P90+R90+T90)</f>
        <v>1</v>
      </c>
      <c r="E90" s="47" t="n">
        <v>71659</v>
      </c>
      <c r="F90" s="49" t="n">
        <f>IF(ISERROR(E90/C90),"",E90/C90)</f>
        <v>0.790493210223825</v>
      </c>
      <c r="G90" s="47" t="n">
        <v>2589</v>
      </c>
      <c r="H90" s="49" t="n">
        <f>IF(ISERROR(G90/C90),"",G90/C90)</f>
        <v>0.0285600820730053</v>
      </c>
      <c r="I90" s="47" t="n">
        <v>488</v>
      </c>
      <c r="J90" s="49" t="n">
        <f>IF(ISERROR(I90/C90),"",I90/C90)</f>
        <v>0.00538328314083684</v>
      </c>
      <c r="K90" s="62" t="n">
        <v>553</v>
      </c>
      <c r="L90" s="49" t="n">
        <f>IF(ISERROR(K90/C90),"",K90/C90)</f>
        <v>0.00610031880508764</v>
      </c>
      <c r="M90" s="47" t="n">
        <v>25</v>
      </c>
      <c r="N90" s="49" t="n">
        <f>IF(ISERROR(M90/C90),"",M90/C90)</f>
        <v>0.000275782947788772</v>
      </c>
      <c r="O90" s="47" t="n">
        <v>325</v>
      </c>
      <c r="P90" s="49" t="n">
        <f>IF(ISERROR(O90/C90),"",O90/C90)</f>
        <v>0.00358517832125404</v>
      </c>
      <c r="Q90" s="47" t="n">
        <v>10949</v>
      </c>
      <c r="R90" s="49" t="n">
        <f>IF(ISERROR(Q90/C90),"",Q90/C90)</f>
        <v>0.120781899813571</v>
      </c>
      <c r="S90" s="47" t="n">
        <f>C90-E90-G90-I90-K90-M90-O90-Q90</f>
        <v>4063</v>
      </c>
      <c r="T90" s="49" t="n">
        <f>IF(ISERROR(S90/C90),"",S90/C90)</f>
        <v>0.0448202446746313</v>
      </c>
      <c r="U90" s="47" t="n">
        <f>IF(ISERROR(C90-E90),"",C90-E90)</f>
        <v>18992</v>
      </c>
      <c r="V90" s="49" t="n">
        <f>IF(ISERROR(U90/$C90),"",U90/$C90)</f>
        <v>0.209506789776175</v>
      </c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</row>
    <row r="91" ht="12.75">
      <c r="A91" s="9" t="n">
        <v>89</v>
      </c>
      <c r="B91" s="25"/>
      <c r="C91" s="47" t="n">
        <f>Overview!B91</f>
        <v>92716</v>
      </c>
      <c r="D91" s="49" t="n">
        <f>IF(ISERROR(F91+H91+J91+L91+N91+P91+R91+T91),"",F91+H91+J91+L91+N91+P91+R91+T91)</f>
        <v>1</v>
      </c>
      <c r="E91" s="47" t="n">
        <v>64991</v>
      </c>
      <c r="F91" s="49" t="n">
        <f>IF(ISERROR(E91/C91),"",E91/C91)</f>
        <v>0.700968549117736</v>
      </c>
      <c r="G91" s="47" t="n">
        <v>7742</v>
      </c>
      <c r="H91" s="49" t="n">
        <f>IF(ISERROR(G91/C91),"",G91/C91)</f>
        <v>0.0835023081237327</v>
      </c>
      <c r="I91" s="47" t="n">
        <v>210</v>
      </c>
      <c r="J91" s="49" t="n">
        <f>IF(ISERROR(I91/C91),"",I91/C91)</f>
        <v>0.00226498123301264</v>
      </c>
      <c r="K91" s="62" t="n">
        <v>10581</v>
      </c>
      <c r="L91" s="49" t="n">
        <f>IF(ISERROR(K91/C91),"",K91/C91)</f>
        <v>0.11412269726908</v>
      </c>
      <c r="M91" s="47" t="n">
        <v>50</v>
      </c>
      <c r="N91" s="49" t="n">
        <f>IF(ISERROR(M91/C91),"",M91/C91)</f>
        <v>0.000539281245955391</v>
      </c>
      <c r="O91" s="47" t="n">
        <v>379</v>
      </c>
      <c r="P91" s="49" t="n">
        <f>IF(ISERROR(O91/C91),"",O91/C91)</f>
        <v>0.00408775184434186</v>
      </c>
      <c r="Q91" s="47" t="n">
        <v>4903</v>
      </c>
      <c r="R91" s="49" t="n">
        <f>IF(ISERROR(Q91/C91),"",Q91/C91)</f>
        <v>0.0528819189783856</v>
      </c>
      <c r="S91" s="47" t="n">
        <f>C91-E91-G91-I91-K91-M91-O91-Q91</f>
        <v>3860</v>
      </c>
      <c r="T91" s="49" t="n">
        <f>IF(ISERROR(S91/C91),"",S91/C91)</f>
        <v>0.0416325121877562</v>
      </c>
      <c r="U91" s="47" t="n">
        <f>IF(ISERROR(C91-E91),"",C91-E91)</f>
        <v>27725</v>
      </c>
      <c r="V91" s="49" t="n">
        <f>IF(ISERROR(U91/$C91),"",U91/$C91)</f>
        <v>0.299031450882264</v>
      </c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</row>
    <row r="92" ht="12.75">
      <c r="A92" s="9" t="n">
        <v>90</v>
      </c>
      <c r="B92" s="25"/>
      <c r="C92" s="47" t="n">
        <f>Overview!B92</f>
        <v>90783</v>
      </c>
      <c r="D92" s="49" t="n">
        <f>IF(ISERROR(F92+H92+J92+L92+N92+P92+R92+T92),"",F92+H92+J92+L92+N92+P92+R92+T92)</f>
        <v>1</v>
      </c>
      <c r="E92" s="47" t="n">
        <v>53371</v>
      </c>
      <c r="F92" s="49" t="n">
        <f>IF(ISERROR(E92/C92),"",E92/C92)</f>
        <v>0.587896412323893</v>
      </c>
      <c r="G92" s="47" t="n">
        <v>16567</v>
      </c>
      <c r="H92" s="49" t="n">
        <f>IF(ISERROR(G92/C92),"",G92/C92)</f>
        <v>0.182490113787824</v>
      </c>
      <c r="I92" s="47" t="n">
        <v>325</v>
      </c>
      <c r="J92" s="49" t="n">
        <f>IF(ISERROR(I92/C92),"",I92/C92)</f>
        <v>0.00357996541202648</v>
      </c>
      <c r="K92" s="62" t="n">
        <v>3940</v>
      </c>
      <c r="L92" s="49" t="n">
        <f>IF(ISERROR(K92/C92),"",K92/C92)</f>
        <v>0.0434001960719518</v>
      </c>
      <c r="M92" s="47" t="n">
        <v>31</v>
      </c>
      <c r="N92" s="49" t="n">
        <f>IF(ISERROR(M92/C92),"",M92/C92)</f>
        <v>0.000341473623916372</v>
      </c>
      <c r="O92" s="47" t="n">
        <v>489</v>
      </c>
      <c r="P92" s="49" t="n">
        <f>IF(ISERROR(O92/C92),"",O92/C92)</f>
        <v>0.005386471035326</v>
      </c>
      <c r="Q92" s="47" t="n">
        <v>10006</v>
      </c>
      <c r="R92" s="49" t="n">
        <f>IF(ISERROR(Q92/C92),"",Q92/C92)</f>
        <v>0.110218873577652</v>
      </c>
      <c r="S92" s="47" t="n">
        <f>C92-E92-G92-I92-K92-M92-O92-Q92</f>
        <v>6054</v>
      </c>
      <c r="T92" s="49" t="n">
        <f>IF(ISERROR(S92/C92),"",S92/C92)</f>
        <v>0.0666864941674102</v>
      </c>
      <c r="U92" s="47" t="n">
        <f>IF(ISERROR(C92-E92),"",C92-E92)</f>
        <v>37412</v>
      </c>
      <c r="V92" s="49" t="n">
        <f>IF(ISERROR(U92/$C92),"",U92/$C92)</f>
        <v>0.412103587676107</v>
      </c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</row>
    <row r="93" ht="12.75">
      <c r="A93" s="9" t="n">
        <v>91</v>
      </c>
      <c r="B93" s="25"/>
      <c r="C93" s="47" t="n">
        <f>Overview!B93</f>
        <v>90207</v>
      </c>
      <c r="D93" s="49" t="n">
        <f>IF(ISERROR(F93+H93+J93+L93+N93+P93+R93+T93),"",F93+H93+J93+L93+N93+P93+R93+T93)</f>
        <v>1</v>
      </c>
      <c r="E93" s="47" t="n">
        <v>53232</v>
      </c>
      <c r="F93" s="49" t="n">
        <f>IF(ISERROR(E93/C93),"",E93/C93)</f>
        <v>0.590109415012139</v>
      </c>
      <c r="G93" s="47" t="n">
        <v>16111</v>
      </c>
      <c r="H93" s="49" t="n">
        <f>IF(ISERROR(G93/C93),"",G93/C93)</f>
        <v>0.178600330351303</v>
      </c>
      <c r="I93" s="47" t="n">
        <v>382</v>
      </c>
      <c r="J93" s="49" t="n">
        <f>IF(ISERROR(I93/C93),"",I93/C93)</f>
        <v>0.00423470462380968</v>
      </c>
      <c r="K93" s="62" t="n">
        <v>3520</v>
      </c>
      <c r="L93" s="49" t="n">
        <f>IF(ISERROR(K93/C93),"",K93/C93)</f>
        <v>0.0390213619785604</v>
      </c>
      <c r="M93" s="47" t="n">
        <v>22</v>
      </c>
      <c r="N93" s="49" t="n">
        <f>IF(ISERROR(M93/C93),"",M93/C93)</f>
        <v>0.000243883512366003</v>
      </c>
      <c r="O93" s="47" t="n">
        <v>541</v>
      </c>
      <c r="P93" s="49" t="n">
        <f>IF(ISERROR(O93/C93),"",O93/C93)</f>
        <v>0.00599731728136397</v>
      </c>
      <c r="Q93" s="47" t="n">
        <v>10826</v>
      </c>
      <c r="R93" s="49" t="n">
        <f>IF(ISERROR(Q93/C93),"",Q93/C93)</f>
        <v>0.12001285931247</v>
      </c>
      <c r="S93" s="47" t="n">
        <f>C93-E93-G93-I93-K93-M93-O93-Q93</f>
        <v>5573</v>
      </c>
      <c r="T93" s="49" t="n">
        <f>IF(ISERROR(S93/C93),"",S93/C93)</f>
        <v>0.0617801279279879</v>
      </c>
      <c r="U93" s="47" t="n">
        <f>IF(ISERROR(C93-E93),"",C93-E93)</f>
        <v>36975</v>
      </c>
      <c r="V93" s="49" t="n">
        <f>IF(ISERROR(U93/$C93),"",U93/$C93)</f>
        <v>0.409890584987861</v>
      </c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</row>
    <row r="94" ht="12.75">
      <c r="A94" s="9" t="n">
        <v>92</v>
      </c>
      <c r="B94" s="25"/>
      <c r="C94" s="47" t="n">
        <f>Overview!B94</f>
        <v>91412</v>
      </c>
      <c r="D94" s="49" t="n">
        <f>IF(ISERROR(F94+H94+J94+L94+N94+P94+R94+T94),"",F94+H94+J94+L94+N94+P94+R94+T94)</f>
        <v>1</v>
      </c>
      <c r="E94" s="47" t="n">
        <v>78672</v>
      </c>
      <c r="F94" s="49" t="n">
        <f>IF(ISERROR(E94/C94),"",E94/C94)</f>
        <v>0.860630989366823</v>
      </c>
      <c r="G94" s="47" t="n">
        <v>1802</v>
      </c>
      <c r="H94" s="49" t="n">
        <f>IF(ISERROR(G94/C94),"",G94/C94)</f>
        <v>0.0197129479718199</v>
      </c>
      <c r="I94" s="47" t="n">
        <v>259</v>
      </c>
      <c r="J94" s="49" t="n">
        <f>IF(ISERROR(I94/C94),"",I94/C94)</f>
        <v>0.00283332604034481</v>
      </c>
      <c r="K94" s="62" t="n">
        <v>1940</v>
      </c>
      <c r="L94" s="49" t="n">
        <f>IF(ISERROR(K94/C94),"",K94/C94)</f>
        <v>0.021222596595633</v>
      </c>
      <c r="M94" s="47" t="n">
        <v>25</v>
      </c>
      <c r="N94" s="49" t="n">
        <f>IF(ISERROR(M94/C94),"",M94/C94)</f>
        <v>0.000273487069531353</v>
      </c>
      <c r="O94" s="47" t="n">
        <v>291</v>
      </c>
      <c r="P94" s="49" t="n">
        <f>IF(ISERROR(O94/C94),"",O94/C94)</f>
        <v>0.00318338948934494</v>
      </c>
      <c r="Q94" s="47" t="n">
        <v>4585</v>
      </c>
      <c r="R94" s="49" t="n">
        <f>IF(ISERROR(Q94/C94),"",Q94/C94)</f>
        <v>0.0501575285520501</v>
      </c>
      <c r="S94" s="47" t="n">
        <f>C94-E94-G94-I94-K94-M94-O94-Q94</f>
        <v>3838</v>
      </c>
      <c r="T94" s="49" t="n">
        <f>IF(ISERROR(S94/C94),"",S94/C94)</f>
        <v>0.0419857349144532</v>
      </c>
      <c r="U94" s="47" t="n">
        <f>IF(ISERROR(C94-E94),"",C94-E94)</f>
        <v>12740</v>
      </c>
      <c r="V94" s="49" t="n">
        <f>IF(ISERROR(U94/$C94),"",U94/$C94)</f>
        <v>0.139369010633177</v>
      </c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</row>
    <row r="95" ht="12.75">
      <c r="A95" s="9" t="n">
        <v>93</v>
      </c>
      <c r="B95" s="25"/>
      <c r="C95" s="47" t="n">
        <f>Overview!B95</f>
        <v>92053</v>
      </c>
      <c r="D95" s="49" t="n">
        <f>IF(ISERROR(F95+H95+J95+L95+N95+P95+R95+T95),"",F95+H95+J95+L95+N95+P95+R95+T95)</f>
        <v>1</v>
      </c>
      <c r="E95" s="47" t="n">
        <v>82281</v>
      </c>
      <c r="F95" s="49" t="n">
        <f>IF(ISERROR(E95/C95),"",E95/C95)</f>
        <v>0.893843763918612</v>
      </c>
      <c r="G95" s="47" t="n">
        <v>1001</v>
      </c>
      <c r="H95" s="49" t="n">
        <f>IF(ISERROR(G95/C95),"",G95/C95)</f>
        <v>0.0108741703149273</v>
      </c>
      <c r="I95" s="47" t="n">
        <v>271</v>
      </c>
      <c r="J95" s="49" t="n">
        <f>IF(ISERROR(I95/C95),"",I95/C95)</f>
        <v>0.00294395619914614</v>
      </c>
      <c r="K95" s="62" t="n">
        <v>645</v>
      </c>
      <c r="L95" s="49" t="n">
        <f>IF(ISERROR(K95/C95),"",K95/C95)</f>
        <v>0.00700683302010798</v>
      </c>
      <c r="M95" s="47" t="n">
        <v>11</v>
      </c>
      <c r="N95" s="49" t="n">
        <f>IF(ISERROR(M95/C95),"",M95/C95)</f>
        <v>0.000119496377087113</v>
      </c>
      <c r="O95" s="47" t="n">
        <v>295</v>
      </c>
      <c r="P95" s="49" t="n">
        <f>IF(ISERROR(O95/C95),"",O95/C95)</f>
        <v>0.00320467556733621</v>
      </c>
      <c r="Q95" s="47" t="n">
        <v>3799</v>
      </c>
      <c r="R95" s="49" t="n">
        <f>IF(ISERROR(Q95/C95),"",Q95/C95)</f>
        <v>0.0412697033230856</v>
      </c>
      <c r="S95" s="47" t="n">
        <f>C95-E95-G95-I95-K95-M95-O95-Q95</f>
        <v>3750</v>
      </c>
      <c r="T95" s="49" t="n">
        <f>IF(ISERROR(S95/C95),"",S95/C95)</f>
        <v>0.0407374012796976</v>
      </c>
      <c r="U95" s="47" t="n">
        <f>IF(ISERROR(C95-E95),"",C95-E95)</f>
        <v>9772</v>
      </c>
      <c r="V95" s="49" t="n">
        <f>IF(ISERROR(U95/$C95),"",U95/$C95)</f>
        <v>0.106156236081388</v>
      </c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</row>
    <row r="96" ht="12.75">
      <c r="A96" s="9" t="n">
        <v>94</v>
      </c>
      <c r="B96" s="25"/>
      <c r="C96" s="47" t="n">
        <f>Overview!B96</f>
        <v>90713</v>
      </c>
      <c r="D96" s="49" t="n">
        <f>IF(ISERROR(F96+H96+J96+L96+N96+P96+R96+T96),"",F96+H96+J96+L96+N96+P96+R96+T96)</f>
        <v>1</v>
      </c>
      <c r="E96" s="47" t="n">
        <v>82718</v>
      </c>
      <c r="F96" s="49" t="n">
        <f>IF(ISERROR(E96/C96),"",E96/C96)</f>
        <v>0.911864892573281</v>
      </c>
      <c r="G96" s="47" t="n">
        <v>1074</v>
      </c>
      <c r="H96" s="49" t="n">
        <f>IF(ISERROR(G96/C96),"",G96/C96)</f>
        <v>0.0118395378832141</v>
      </c>
      <c r="I96" s="47" t="n">
        <v>506</v>
      </c>
      <c r="J96" s="49" t="n">
        <f>IF(ISERROR(I96/C96),"",I96/C96)</f>
        <v>0.00557803181462414</v>
      </c>
      <c r="K96" s="62" t="n">
        <v>414</v>
      </c>
      <c r="L96" s="49" t="n">
        <f>IF(ISERROR(K96/C96),"",K96/C96)</f>
        <v>0.00456384421196521</v>
      </c>
      <c r="M96" s="47" t="n">
        <v>21</v>
      </c>
      <c r="N96" s="49" t="n">
        <f>IF(ISERROR(M96/C96),"",M96/C96)</f>
        <v>0.000231499344085192</v>
      </c>
      <c r="O96" s="47" t="n">
        <v>258</v>
      </c>
      <c r="P96" s="49" t="n">
        <f>IF(ISERROR(O96/C96),"",O96/C96)</f>
        <v>0.00284413479876093</v>
      </c>
      <c r="Q96" s="47" t="n">
        <v>1989</v>
      </c>
      <c r="R96" s="49" t="n">
        <f>IF(ISERROR(Q96/C96),"",Q96/C96)</f>
        <v>0.0219262950183546</v>
      </c>
      <c r="S96" s="47" t="n">
        <f>C96-E96-G96-I96-K96-M96-O96-Q96</f>
        <v>3733</v>
      </c>
      <c r="T96" s="49" t="n">
        <f>IF(ISERROR(S96/C96),"",S96/C96)</f>
        <v>0.0411517643557153</v>
      </c>
      <c r="U96" s="47" t="n">
        <f>IF(ISERROR(C96-E96),"",C96-E96)</f>
        <v>7995</v>
      </c>
      <c r="V96" s="49" t="n">
        <f>IF(ISERROR(U96/$C96),"",U96/$C96)</f>
        <v>0.0881351074267194</v>
      </c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</row>
    <row r="97" ht="12.75">
      <c r="A97" s="9" t="n">
        <v>95</v>
      </c>
      <c r="B97" s="25"/>
      <c r="C97" s="47" t="n">
        <f>Overview!B97</f>
        <v>93912</v>
      </c>
      <c r="D97" s="49" t="n">
        <f>IF(ISERROR(F97+H97+J97+L97+N97+P97+R97+T97),"",F97+H97+J97+L97+N97+P97+R97+T97)</f>
        <v>1</v>
      </c>
      <c r="E97" s="47" t="n">
        <v>84228</v>
      </c>
      <c r="F97" s="49" t="n">
        <f>IF(ISERROR(E97/C97),"",E97/C97)</f>
        <v>0.896882187579862</v>
      </c>
      <c r="G97" s="47" t="n">
        <v>811</v>
      </c>
      <c r="H97" s="49" t="n">
        <f>IF(ISERROR(G97/C97),"",G97/C97)</f>
        <v>0.00863574410086038</v>
      </c>
      <c r="I97" s="47" t="n">
        <v>461</v>
      </c>
      <c r="J97" s="49" t="n">
        <f>IF(ISERROR(I97/C97),"",I97/C97)</f>
        <v>0.0049088508390834</v>
      </c>
      <c r="K97" s="62" t="n">
        <v>478</v>
      </c>
      <c r="L97" s="49" t="n">
        <f>IF(ISERROR(K97/C97),"",K97/C97)</f>
        <v>0.00508987136894114</v>
      </c>
      <c r="M97" s="47" t="n">
        <v>21</v>
      </c>
      <c r="N97" s="49" t="n">
        <f>IF(ISERROR(M97/C97),"",M97/C97)</f>
        <v>0.000223613595706619</v>
      </c>
      <c r="O97" s="47" t="n">
        <v>301</v>
      </c>
      <c r="P97" s="49" t="n">
        <f>IF(ISERROR(O97/C97),"",O97/C97)</f>
        <v>0.00320512820512821</v>
      </c>
      <c r="Q97" s="47" t="n">
        <v>3704</v>
      </c>
      <c r="R97" s="49" t="n">
        <f>IF(ISERROR(Q97/C97),"",Q97/C97)</f>
        <v>0.0394411789760627</v>
      </c>
      <c r="S97" s="47" t="n">
        <f>C97-E97-G97-I97-K97-M97-O97-Q97</f>
        <v>3908</v>
      </c>
      <c r="T97" s="49" t="n">
        <f>IF(ISERROR(S97/C97),"",S97/C97)</f>
        <v>0.0416134253343556</v>
      </c>
      <c r="U97" s="47" t="n">
        <f>IF(ISERROR(C97-E97),"",C97-E97)</f>
        <v>9684</v>
      </c>
      <c r="V97" s="49" t="n">
        <f>IF(ISERROR(U97/$C97),"",U97/$C97)</f>
        <v>0.103117812420138</v>
      </c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</row>
    <row r="98" ht="12.75">
      <c r="A98" s="9" t="n">
        <v>96</v>
      </c>
      <c r="B98" s="25"/>
      <c r="C98" s="47" t="n">
        <f>Overview!B98</f>
        <v>91701</v>
      </c>
      <c r="D98" s="49" t="n">
        <f>IF(ISERROR(F98+H98+J98+L98+N98+P98+R98+T98),"",F98+H98+J98+L98+N98+P98+R98+T98)</f>
        <v>1</v>
      </c>
      <c r="E98" s="47" t="n">
        <v>80179</v>
      </c>
      <c r="F98" s="49" t="n">
        <f>IF(ISERROR(E98/C98),"",E98/C98)</f>
        <v>0.874352515239747</v>
      </c>
      <c r="G98" s="47" t="n">
        <v>1398</v>
      </c>
      <c r="H98" s="49" t="n">
        <f>IF(ISERROR(G98/C98),"",G98/C98)</f>
        <v>0.0152451990708934</v>
      </c>
      <c r="I98" s="47" t="n">
        <v>233</v>
      </c>
      <c r="J98" s="49" t="n">
        <f>IF(ISERROR(I98/C98),"",I98/C98)</f>
        <v>0.00254086651181557</v>
      </c>
      <c r="K98" s="62" t="n">
        <v>2542</v>
      </c>
      <c r="L98" s="49" t="n">
        <f>IF(ISERROR(K98/C98),"",K98/C98)</f>
        <v>0.0277205264937133</v>
      </c>
      <c r="M98" s="47" t="n">
        <v>15</v>
      </c>
      <c r="N98" s="49" t="n">
        <f>IF(ISERROR(M98/C98),"",M98/C98)</f>
        <v>0.000163575097327183</v>
      </c>
      <c r="O98" s="47" t="n">
        <v>324</v>
      </c>
      <c r="P98" s="49" t="n">
        <f>IF(ISERROR(O98/C98),"",O98/C98)</f>
        <v>0.00353322210226715</v>
      </c>
      <c r="Q98" s="47" t="n">
        <v>3392</v>
      </c>
      <c r="R98" s="49" t="n">
        <f>IF(ISERROR(Q98/C98),"",Q98/C98)</f>
        <v>0.0369897820089203</v>
      </c>
      <c r="S98" s="47" t="n">
        <f>C98-E98-G98-I98-K98-M98-O98-Q98</f>
        <v>3618</v>
      </c>
      <c r="T98" s="49" t="n">
        <f>IF(ISERROR(S98/C98),"",S98/C98)</f>
        <v>0.0394543134753165</v>
      </c>
      <c r="U98" s="47" t="n">
        <f>IF(ISERROR(C98-E98),"",C98-E98)</f>
        <v>11522</v>
      </c>
      <c r="V98" s="49" t="n">
        <f>IF(ISERROR(U98/$C98),"",U98/$C98)</f>
        <v>0.125647484760253</v>
      </c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</row>
    <row r="99" ht="12.75">
      <c r="A99" s="9" t="n">
        <v>97</v>
      </c>
      <c r="B99" s="25"/>
      <c r="C99" s="47" t="n">
        <f>Overview!B99</f>
        <v>91700</v>
      </c>
      <c r="D99" s="49" t="n">
        <f>IF(ISERROR(F99+H99+J99+L99+N99+P99+R99+T99),"",F99+H99+J99+L99+N99+P99+R99+T99)</f>
        <v>1</v>
      </c>
      <c r="E99" s="47" t="n">
        <v>80438</v>
      </c>
      <c r="F99" s="49" t="n">
        <f>IF(ISERROR(E99/C99),"",E99/C99)</f>
        <v>0.877186477644493</v>
      </c>
      <c r="G99" s="47" t="n">
        <v>3318</v>
      </c>
      <c r="H99" s="49" t="n">
        <f>IF(ISERROR(G99/C99),"",G99/C99)</f>
        <v>0.0361832061068702</v>
      </c>
      <c r="I99" s="47" t="n">
        <v>310</v>
      </c>
      <c r="J99" s="49" t="n">
        <f>IF(ISERROR(I99/C99),"",I99/C99)</f>
        <v>0.00338058887677208</v>
      </c>
      <c r="K99" s="62" t="n">
        <v>320</v>
      </c>
      <c r="L99" s="49" t="n">
        <f>IF(ISERROR(K99/C99),"",K99/C99)</f>
        <v>0.0034896401308615</v>
      </c>
      <c r="M99" s="47" t="n">
        <v>11</v>
      </c>
      <c r="N99" s="49" t="n">
        <f>IF(ISERROR(M99/C99),"",M99/C99)</f>
        <v>0.000119956379498364</v>
      </c>
      <c r="O99" s="47" t="n">
        <v>196</v>
      </c>
      <c r="P99" s="49" t="n">
        <f>IF(ISERROR(O99/C99),"",O99/C99)</f>
        <v>0.00213740458015267</v>
      </c>
      <c r="Q99" s="47" t="n">
        <v>4189</v>
      </c>
      <c r="R99" s="49" t="n">
        <f>IF(ISERROR(Q99/C99),"",Q99/C99)</f>
        <v>0.0456815703380589</v>
      </c>
      <c r="S99" s="47" t="n">
        <f>C99-E99-G99-I99-K99-M99-O99-Q99</f>
        <v>2918</v>
      </c>
      <c r="T99" s="49" t="n">
        <f>IF(ISERROR(S99/C99),"",S99/C99)</f>
        <v>0.0318211559432934</v>
      </c>
      <c r="U99" s="47" t="n">
        <f>IF(ISERROR(C99-E99),"",C99-E99)</f>
        <v>11262</v>
      </c>
      <c r="V99" s="49" t="n">
        <f>IF(ISERROR(U99/$C99),"",U99/$C99)</f>
        <v>0.122813522355507</v>
      </c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</row>
    <row r="100" ht="12.75">
      <c r="A100" s="9" t="n">
        <v>98</v>
      </c>
      <c r="B100" s="25"/>
      <c r="C100" s="47" t="n">
        <f>Overview!B100</f>
        <v>92330</v>
      </c>
      <c r="D100" s="49" t="n">
        <f>IF(ISERROR(F100+H100+J100+L100+N100+P100+R100+T100),"",F100+H100+J100+L100+N100+P100+R100+T100)</f>
        <v>1</v>
      </c>
      <c r="E100" s="47" t="n">
        <v>80139</v>
      </c>
      <c r="F100" s="49" t="n">
        <f>IF(ISERROR(E100/C100),"",E100/C100)</f>
        <v>0.867962742337268</v>
      </c>
      <c r="G100" s="47" t="n">
        <v>1494</v>
      </c>
      <c r="H100" s="49" t="n">
        <f>IF(ISERROR(G100/C100),"",G100/C100)</f>
        <v>0.0161810895700206</v>
      </c>
      <c r="I100" s="47" t="n">
        <v>202</v>
      </c>
      <c r="J100" s="49" t="n">
        <f>IF(ISERROR(I100/C100),"",I100/C100)</f>
        <v>0.00218780461388498</v>
      </c>
      <c r="K100" s="62" t="n">
        <v>841</v>
      </c>
      <c r="L100" s="49" t="n">
        <f>IF(ISERROR(K100/C100),"",K100/C100)</f>
        <v>0.00910863208058053</v>
      </c>
      <c r="M100" s="47" t="n">
        <v>14</v>
      </c>
      <c r="N100" s="49" t="n">
        <f>IF(ISERROR(M100/C100),"",M100/C100)</f>
        <v>0.000151630022744503</v>
      </c>
      <c r="O100" s="47" t="n">
        <v>271</v>
      </c>
      <c r="P100" s="49" t="n">
        <f>IF(ISERROR(O100/C100),"",O100/C100)</f>
        <v>0.00293512401169717</v>
      </c>
      <c r="Q100" s="47" t="n">
        <v>5621</v>
      </c>
      <c r="R100" s="49" t="n">
        <f>IF(ISERROR(Q100/C100),"",Q100/C100)</f>
        <v>0.0608794541319181</v>
      </c>
      <c r="S100" s="47" t="n">
        <f>C100-E100-G100-I100-K100-M100-O100-Q100</f>
        <v>3748</v>
      </c>
      <c r="T100" s="49" t="n">
        <f>IF(ISERROR(S100/C100),"",S100/C100)</f>
        <v>0.0405935232318856</v>
      </c>
      <c r="U100" s="47" t="n">
        <f>IF(ISERROR(C100-E100),"",C100-E100)</f>
        <v>12191</v>
      </c>
      <c r="V100" s="49" t="n">
        <f>IF(ISERROR(U100/$C100),"",U100/$C100)</f>
        <v>0.132037257662732</v>
      </c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</row>
    <row r="101" ht="12.75">
      <c r="A101" s="9" t="n">
        <v>99</v>
      </c>
      <c r="B101" s="25"/>
      <c r="C101" s="47" t="n">
        <f>Overview!B101</f>
        <v>91902</v>
      </c>
      <c r="D101" s="49" t="n">
        <f>IF(ISERROR(F101+H101+J101+L101+N101+P101+R101+T101),"",F101+H101+J101+L101+N101+P101+R101+T101)</f>
        <v>1</v>
      </c>
      <c r="E101" s="47" t="n">
        <v>81684</v>
      </c>
      <c r="F101" s="49" t="n">
        <f>IF(ISERROR(E101/C101),"",E101/C101)</f>
        <v>0.888816347848795</v>
      </c>
      <c r="G101" s="47" t="n">
        <v>2305</v>
      </c>
      <c r="H101" s="49" t="n">
        <f>IF(ISERROR(G101/C101),"",G101/C101)</f>
        <v>0.0250810646123044</v>
      </c>
      <c r="I101" s="47" t="n">
        <v>297</v>
      </c>
      <c r="J101" s="49" t="n">
        <f>IF(ISERROR(I101/C101),"",I101/C101)</f>
        <v>0.00323170333616243</v>
      </c>
      <c r="K101" s="62" t="n">
        <v>353</v>
      </c>
      <c r="L101" s="49" t="n">
        <f>IF(ISERROR(K101/C101),"",K101/C101)</f>
        <v>0.00384104807294727</v>
      </c>
      <c r="M101" s="47" t="n">
        <v>30</v>
      </c>
      <c r="N101" s="49" t="n">
        <f>IF(ISERROR(M101/C101),"",M101/C101)</f>
        <v>0.000326434680420448</v>
      </c>
      <c r="O101" s="47" t="n">
        <v>214</v>
      </c>
      <c r="P101" s="49" t="n">
        <f>IF(ISERROR(O101/C101),"",O101/C101)</f>
        <v>0.0023285673869992</v>
      </c>
      <c r="Q101" s="47" t="n">
        <v>3584</v>
      </c>
      <c r="R101" s="49" t="n">
        <f>IF(ISERROR(Q101/C101),"",Q101/C101)</f>
        <v>0.0389980631542295</v>
      </c>
      <c r="S101" s="47" t="n">
        <f>C101-E101-G101-I101-K101-M101-O101-Q101</f>
        <v>3435</v>
      </c>
      <c r="T101" s="49" t="n">
        <f>IF(ISERROR(S101/C101),"",S101/C101)</f>
        <v>0.0373767709081413</v>
      </c>
      <c r="U101" s="47" t="n">
        <f>IF(ISERROR(C101-E101),"",C101-E101)</f>
        <v>10218</v>
      </c>
      <c r="V101" s="49" t="n">
        <f>IF(ISERROR(U101/$C101),"",U101/$C101)</f>
        <v>0.111183652151205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</row>
    <row r="102" ht="12.75">
      <c r="A102" s="9" t="n">
        <v>100</v>
      </c>
      <c r="B102" s="25"/>
      <c r="C102" s="47" t="n">
        <f>Overview!B102</f>
        <v>92604</v>
      </c>
      <c r="D102" s="49" t="n">
        <f>IF(ISERROR(F102+H102+J102+L102+N102+P102+R102+T102),"",F102+H102+J102+L102+N102+P102+R102+T102)</f>
        <v>1</v>
      </c>
      <c r="E102" s="47" t="n">
        <v>81036</v>
      </c>
      <c r="F102" s="49" t="n">
        <f>IF(ISERROR(E102/C102),"",E102/C102)</f>
        <v>0.875080990022029</v>
      </c>
      <c r="G102" s="47" t="n">
        <v>1384</v>
      </c>
      <c r="H102" s="49" t="n">
        <f>IF(ISERROR(G102/C102),"",G102/C102)</f>
        <v>0.0149453587318042</v>
      </c>
      <c r="I102" s="47" t="n">
        <v>465</v>
      </c>
      <c r="J102" s="49" t="n">
        <f>IF(ISERROR(I102/C102),"",I102/C102)</f>
        <v>0.00502138136581573</v>
      </c>
      <c r="K102" s="62" t="n">
        <v>416</v>
      </c>
      <c r="L102" s="49" t="n">
        <f>IF(ISERROR(K102/C102),"",K102/C102)</f>
        <v>0.0044922465552244</v>
      </c>
      <c r="M102" s="47" t="n">
        <v>22</v>
      </c>
      <c r="N102" s="49" t="n">
        <f>IF(ISERROR(M102/C102),"",M102/C102)</f>
        <v>0.000237570731285906</v>
      </c>
      <c r="O102" s="47" t="n">
        <v>257</v>
      </c>
      <c r="P102" s="49" t="n">
        <f>IF(ISERROR(O102/C102),"",O102/C102)</f>
        <v>0.00277525808820353</v>
      </c>
      <c r="Q102" s="47" t="n">
        <v>5072</v>
      </c>
      <c r="R102" s="49" t="n">
        <f>IF(ISERROR(Q102/C102),"",Q102/C102)</f>
        <v>0.0547708522310051</v>
      </c>
      <c r="S102" s="47" t="n">
        <f>C102-E102-G102-I102-K102-M102-O102-Q102</f>
        <v>3952</v>
      </c>
      <c r="T102" s="49" t="n">
        <f>IF(ISERROR(S102/C102),"",S102/C102)</f>
        <v>0.0426763422746318</v>
      </c>
      <c r="U102" s="47" t="n">
        <f>IF(ISERROR(C102-E102),"",C102-E102)</f>
        <v>11568</v>
      </c>
      <c r="V102" s="49" t="n">
        <f>IF(ISERROR(U102/$C102),"",U102/$C102)</f>
        <v>0.124919009977971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</row>
    <row r="103" ht="12.75">
      <c r="A103" s="9" t="n">
        <v>101</v>
      </c>
      <c r="B103" s="25"/>
      <c r="C103" s="47" t="n">
        <f>Overview!B103</f>
        <v>89553</v>
      </c>
      <c r="D103" s="49" t="n">
        <f>IF(ISERROR(F103+H103+J103+L103+N103+P103+R103+T103),"",F103+H103+J103+L103+N103+P103+R103+T103)</f>
        <v>1</v>
      </c>
      <c r="E103" s="47" t="n">
        <v>76564</v>
      </c>
      <c r="F103" s="49" t="n">
        <f>IF(ISERROR(E103/C103),"",E103/C103)</f>
        <v>0.854957399528771</v>
      </c>
      <c r="G103" s="47" t="n">
        <v>1080</v>
      </c>
      <c r="H103" s="49" t="n">
        <f>IF(ISERROR(G103/C103),"",G103/C103)</f>
        <v>0.0120598974908713</v>
      </c>
      <c r="I103" s="47" t="n">
        <v>911</v>
      </c>
      <c r="J103" s="49" t="n">
        <f>IF(ISERROR(I103/C103),"",I103/C103)</f>
        <v>0.010172746864985</v>
      </c>
      <c r="K103" s="62" t="n">
        <v>350</v>
      </c>
      <c r="L103" s="49" t="n">
        <f>IF(ISERROR(K103/C103),"",K103/C103)</f>
        <v>0.00390830011278237</v>
      </c>
      <c r="M103" s="47" t="n">
        <v>15</v>
      </c>
      <c r="N103" s="49" t="n">
        <f>IF(ISERROR(M103/C103),"",M103/C103)</f>
        <v>0.000167498576262102</v>
      </c>
      <c r="O103" s="47" t="n">
        <v>261</v>
      </c>
      <c r="P103" s="49" t="n">
        <f>IF(ISERROR(O103/C103),"",O103/C103)</f>
        <v>0.00291447522696057</v>
      </c>
      <c r="Q103" s="47" t="n">
        <v>6566</v>
      </c>
      <c r="R103" s="49" t="n">
        <f>IF(ISERROR(Q103/C103),"",Q103/C103)</f>
        <v>0.0733197101157974</v>
      </c>
      <c r="S103" s="47" t="n">
        <f>C103-E103-G103-I103-K103-M103-O103-Q103</f>
        <v>3806</v>
      </c>
      <c r="T103" s="49" t="n">
        <f>IF(ISERROR(S103/C103),"",S103/C103)</f>
        <v>0.0424999720835706</v>
      </c>
      <c r="U103" s="47" t="n">
        <f>IF(ISERROR(C103-E103),"",C103-E103)</f>
        <v>12989</v>
      </c>
      <c r="V103" s="49" t="n">
        <f>IF(ISERROR(U103/$C103),"",U103/$C103)</f>
        <v>0.145042600471229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</row>
    <row r="104" ht="12.75">
      <c r="A104" s="9" t="n">
        <v>102</v>
      </c>
      <c r="B104" s="25"/>
      <c r="C104" s="47" t="n">
        <f>Overview!B104</f>
        <v>89466</v>
      </c>
      <c r="D104" s="49" t="n">
        <f>IF(ISERROR(F104+H104+J104+L104+N104+P104+R104+T104),"",F104+H104+J104+L104+N104+P104+R104+T104)</f>
        <v>1</v>
      </c>
      <c r="E104" s="47" t="n">
        <v>81664</v>
      </c>
      <c r="F104" s="49" t="n">
        <f>IF(ISERROR(E104/C104),"",E104/C104)</f>
        <v>0.912793686987235</v>
      </c>
      <c r="G104" s="47" t="n">
        <v>312</v>
      </c>
      <c r="H104" s="49" t="n">
        <f>IF(ISERROR(G104/C104),"",G104/C104)</f>
        <v>0.003487358326068</v>
      </c>
      <c r="I104" s="47" t="n">
        <v>892</v>
      </c>
      <c r="J104" s="49" t="n">
        <f>IF(ISERROR(I104/C104),"",I104/C104)</f>
        <v>0.00997026803478416</v>
      </c>
      <c r="K104" s="62" t="n">
        <v>398</v>
      </c>
      <c r="L104" s="49" t="n">
        <f>IF(ISERROR(K104/C104),"",K104/C104)</f>
        <v>0.00444861735184316</v>
      </c>
      <c r="M104" s="47" t="n">
        <v>34</v>
      </c>
      <c r="N104" s="49" t="n">
        <f>IF(ISERROR(M104/C104),"",M104/C104)</f>
        <v>0.000380032638097154</v>
      </c>
      <c r="O104" s="47" t="n">
        <v>248</v>
      </c>
      <c r="P104" s="49" t="n">
        <f>IF(ISERROR(O104/C104),"",O104/C104)</f>
        <v>0.00277200277200277</v>
      </c>
      <c r="Q104" s="47" t="n">
        <v>2307</v>
      </c>
      <c r="R104" s="49" t="n">
        <f>IF(ISERROR(Q104/C104),"",Q104/C104)</f>
        <v>0.0257863322379451</v>
      </c>
      <c r="S104" s="47" t="n">
        <f>C104-E104-G104-I104-K104-M104-O104-Q104</f>
        <v>3611</v>
      </c>
      <c r="T104" s="49" t="n">
        <f>IF(ISERROR(S104/C104),"",S104/C104)</f>
        <v>0.0403617016520242</v>
      </c>
      <c r="U104" s="47" t="n">
        <f>IF(ISERROR(C104-E104),"",C104-E104)</f>
        <v>7802</v>
      </c>
      <c r="V104" s="49" t="n">
        <f>IF(ISERROR(U104/$C104),"",U104/$C104)</f>
        <v>0.0872063130127646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</row>
    <row r="105" ht="12.75">
      <c r="A105" s="9" t="n">
        <v>103</v>
      </c>
      <c r="B105" s="25"/>
      <c r="C105" s="47" t="n">
        <f>Overview!B105</f>
        <v>93426</v>
      </c>
      <c r="D105" s="49" t="n">
        <f>IF(ISERROR(F105+H105+J105+L105+N105+P105+R105+T105),"",F105+H105+J105+L105+N105+P105+R105+T105)</f>
        <v>1</v>
      </c>
      <c r="E105" s="47" t="n">
        <v>83811</v>
      </c>
      <c r="F105" s="49" t="n">
        <f>IF(ISERROR(E105/C105),"",E105/C105)</f>
        <v>0.897084323421746</v>
      </c>
      <c r="G105" s="47" t="n">
        <v>495</v>
      </c>
      <c r="H105" s="49" t="n">
        <f>IF(ISERROR(G105/C105),"",G105/C105)</f>
        <v>0.00529831096268705</v>
      </c>
      <c r="I105" s="47" t="n">
        <v>1177</v>
      </c>
      <c r="J105" s="49" t="n">
        <f>IF(ISERROR(I105/C105),"",I105/C105)</f>
        <v>0.0125982060668336</v>
      </c>
      <c r="K105" s="62" t="n">
        <v>736</v>
      </c>
      <c r="L105" s="49" t="n">
        <f>IF(ISERROR(K105/C105),"",K105/C105)</f>
        <v>0.00787789266371246</v>
      </c>
      <c r="M105" s="47" t="n">
        <v>29</v>
      </c>
      <c r="N105" s="49" t="n">
        <f>IF(ISERROR(M105/C105),"",M105/C105)</f>
        <v>0.000310406096803888</v>
      </c>
      <c r="O105" s="47" t="n">
        <v>289</v>
      </c>
      <c r="P105" s="49" t="n">
        <f>IF(ISERROR(O105/C105),"",O105/C105)</f>
        <v>0.0030933573095284</v>
      </c>
      <c r="Q105" s="47" t="n">
        <v>3141</v>
      </c>
      <c r="R105" s="49" t="n">
        <f>IF(ISERROR(Q105/C105),"",Q105/C105)</f>
        <v>0.0336201913814142</v>
      </c>
      <c r="S105" s="47" t="n">
        <f>C105-E105-G105-I105-K105-M105-O105-Q105</f>
        <v>3748</v>
      </c>
      <c r="T105" s="49" t="n">
        <f>IF(ISERROR(S105/C105),"",S105/C105)</f>
        <v>0.0401173120972749</v>
      </c>
      <c r="U105" s="47" t="n">
        <f>IF(ISERROR(C105-E105),"",C105-E105)</f>
        <v>9615</v>
      </c>
      <c r="V105" s="49" t="n">
        <f>IF(ISERROR(U105/$C105),"",U105/$C105)</f>
        <v>0.102915676578254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</row>
    <row r="106" ht="12.75">
      <c r="A106" s="9" t="n">
        <v>104</v>
      </c>
      <c r="B106" s="25"/>
      <c r="C106" s="47" t="n">
        <f>Overview!B106</f>
        <v>89541</v>
      </c>
      <c r="D106" s="49" t="n">
        <f>IF(ISERROR(F106+H106+J106+L106+N106+P106+R106+T106),"",F106+H106+J106+L106+N106+P106+R106+T106)</f>
        <v>1</v>
      </c>
      <c r="E106" s="47" t="n">
        <v>82982</v>
      </c>
      <c r="F106" s="49" t="n">
        <f>IF(ISERROR(E106/C106),"",E106/C106)</f>
        <v>0.926748640287689</v>
      </c>
      <c r="G106" s="47" t="n">
        <v>286</v>
      </c>
      <c r="H106" s="49" t="n">
        <f>IF(ISERROR(G106/C106),"",G106/C106)</f>
        <v>0.0031940675221407</v>
      </c>
      <c r="I106" s="47" t="n">
        <v>446</v>
      </c>
      <c r="J106" s="49" t="n">
        <f>IF(ISERROR(I106/C106),"",I106/C106)</f>
        <v>0.00498095844361801</v>
      </c>
      <c r="K106" s="62" t="n">
        <v>287</v>
      </c>
      <c r="L106" s="49" t="n">
        <f>IF(ISERROR(K106/C106),"",K106/C106)</f>
        <v>0.00320523559039993</v>
      </c>
      <c r="M106" s="47" t="n">
        <v>15</v>
      </c>
      <c r="N106" s="49" t="n">
        <f>IF(ISERROR(M106/C106),"",M106/C106)</f>
        <v>0.000167521023888498</v>
      </c>
      <c r="O106" s="47" t="n">
        <v>194</v>
      </c>
      <c r="P106" s="49" t="n">
        <f>IF(ISERROR(O106/C106),"",O106/C106)</f>
        <v>0.00216660524229124</v>
      </c>
      <c r="Q106" s="47" t="n">
        <v>1899</v>
      </c>
      <c r="R106" s="49" t="n">
        <f>IF(ISERROR(Q106/C106),"",Q106/C106)</f>
        <v>0.0212081616242838</v>
      </c>
      <c r="S106" s="47" t="n">
        <f>C106-E106-G106-I106-K106-M106-O106-Q106</f>
        <v>3432</v>
      </c>
      <c r="T106" s="49" t="n">
        <f>IF(ISERROR(S106/C106),"",S106/C106)</f>
        <v>0.0383288102656883</v>
      </c>
      <c r="U106" s="47" t="n">
        <f>IF(ISERROR(C106-E106),"",C106-E106)</f>
        <v>6559</v>
      </c>
      <c r="V106" s="49" t="n">
        <f>IF(ISERROR(U106/$C106),"",U106/$C106)</f>
        <v>0.0732513597123106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</row>
    <row r="107" ht="12.75">
      <c r="A107" s="9" t="n">
        <v>105</v>
      </c>
      <c r="B107" s="25"/>
      <c r="C107" s="47" t="n">
        <f>Overview!B107</f>
        <v>90875</v>
      </c>
      <c r="D107" s="49" t="n">
        <f>IF(ISERROR(F107+H107+J107+L107+N107+P107+R107+T107),"",F107+H107+J107+L107+N107+P107+R107+T107)</f>
        <v>1</v>
      </c>
      <c r="E107" s="47" t="n">
        <v>84203</v>
      </c>
      <c r="F107" s="49" t="n">
        <f>IF(ISERROR(E107/C107),"",E107/C107)</f>
        <v>0.926580467675378</v>
      </c>
      <c r="G107" s="47" t="n">
        <v>241</v>
      </c>
      <c r="H107" s="49" t="n">
        <f>IF(ISERROR(G107/C107),"",G107/C107)</f>
        <v>0.00265199449793673</v>
      </c>
      <c r="I107" s="47" t="n">
        <v>997</v>
      </c>
      <c r="J107" s="49" t="n">
        <f>IF(ISERROR(I107/C107),"",I107/C107)</f>
        <v>0.0109711141678129</v>
      </c>
      <c r="K107" s="62" t="n">
        <v>283</v>
      </c>
      <c r="L107" s="49" t="n">
        <f>IF(ISERROR(K107/C107),"",K107/C107)</f>
        <v>0.00311416781292985</v>
      </c>
      <c r="M107" s="47" t="n">
        <v>14</v>
      </c>
      <c r="N107" s="49" t="n">
        <f>IF(ISERROR(M107/C107),"",M107/C107)</f>
        <v>0.000154057771664374</v>
      </c>
      <c r="O107" s="47" t="n">
        <v>220</v>
      </c>
      <c r="P107" s="49" t="n">
        <f>IF(ISERROR(O107/C107),"",O107/C107)</f>
        <v>0.00242090784044016</v>
      </c>
      <c r="Q107" s="47" t="n">
        <v>1218</v>
      </c>
      <c r="R107" s="49" t="n">
        <f>IF(ISERROR(Q107/C107),"",Q107/C107)</f>
        <v>0.0134030261348005</v>
      </c>
      <c r="S107" s="47" t="n">
        <f>C107-E107-G107-I107-K107-M107-O107-Q107</f>
        <v>3699</v>
      </c>
      <c r="T107" s="49" t="n">
        <f>IF(ISERROR(S107/C107),"",S107/C107)</f>
        <v>0.0407042640990371</v>
      </c>
      <c r="U107" s="47" t="n">
        <f>IF(ISERROR(C107-E107),"",C107-E107)</f>
        <v>6672</v>
      </c>
      <c r="V107" s="49" t="n">
        <f>IF(ISERROR(U107/$C107),"",U107/$C107)</f>
        <v>0.0734195323246217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</row>
    <row r="108" ht="12.75">
      <c r="A108" s="9" t="n">
        <v>106</v>
      </c>
      <c r="B108" s="25"/>
      <c r="C108" s="47" t="n">
        <f>Overview!B108</f>
        <v>92701</v>
      </c>
      <c r="D108" s="49" t="n">
        <f>IF(ISERROR(F108+H108+J108+L108+N108+P108+R108+T108),"",F108+H108+J108+L108+N108+P108+R108+T108)</f>
        <v>1</v>
      </c>
      <c r="E108" s="47" t="n">
        <v>77224</v>
      </c>
      <c r="F108" s="49" t="n">
        <f>IF(ISERROR(E108/C108),"",E108/C108)</f>
        <v>0.833043872234388</v>
      </c>
      <c r="G108" s="47" t="n">
        <v>1146</v>
      </c>
      <c r="H108" s="49" t="n">
        <f>IF(ISERROR(G108/C108),"",G108/C108)</f>
        <v>0.0123623261884985</v>
      </c>
      <c r="I108" s="47" t="n">
        <v>6484</v>
      </c>
      <c r="J108" s="49" t="n">
        <f>IF(ISERROR(I108/C108),"",I108/C108)</f>
        <v>0.0699453080333546</v>
      </c>
      <c r="K108" s="62" t="n">
        <v>481</v>
      </c>
      <c r="L108" s="49" t="n">
        <f>IF(ISERROR(K108/C108),"",K108/C108)</f>
        <v>0.00518872504072232</v>
      </c>
      <c r="M108" s="47" t="n">
        <v>40</v>
      </c>
      <c r="N108" s="49" t="n">
        <f>IF(ISERROR(M108/C108),"",M108/C108)</f>
        <v>0.000431494805881274</v>
      </c>
      <c r="O108" s="47" t="n">
        <v>298</v>
      </c>
      <c r="P108" s="49" t="n">
        <f>IF(ISERROR(O108/C108),"",O108/C108)</f>
        <v>0.00321463630381549</v>
      </c>
      <c r="Q108" s="47" t="n">
        <v>1644</v>
      </c>
      <c r="R108" s="49" t="n">
        <f>IF(ISERROR(Q108/C108),"",Q108/C108)</f>
        <v>0.0177344365217204</v>
      </c>
      <c r="S108" s="47" t="n">
        <f>C108-E108-G108-I108-K108-M108-O108-Q108</f>
        <v>5384</v>
      </c>
      <c r="T108" s="49" t="n">
        <f>IF(ISERROR(S108/C108),"",S108/C108)</f>
        <v>0.0580792008716195</v>
      </c>
      <c r="U108" s="47" t="n">
        <f>IF(ISERROR(C108-E108),"",C108-E108)</f>
        <v>15477</v>
      </c>
      <c r="V108" s="49" t="n">
        <f>IF(ISERROR(U108/$C108),"",U108/$C108)</f>
        <v>0.166956127765612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</row>
    <row r="109" ht="12.75">
      <c r="A109" s="9" t="n">
        <v>107</v>
      </c>
      <c r="B109" s="25"/>
      <c r="C109" s="47" t="n">
        <f>Overview!B109</f>
        <v>89366</v>
      </c>
      <c r="D109" s="49" t="n">
        <f>IF(ISERROR(F109+H109+J109+L109+N109+P109+R109+T109),"",F109+H109+J109+L109+N109+P109+R109+T109)</f>
        <v>1</v>
      </c>
      <c r="E109" s="47" t="n">
        <v>76008</v>
      </c>
      <c r="F109" s="49" t="n">
        <f>IF(ISERROR(E109/C109),"",E109/C109)</f>
        <v>0.850524808092563</v>
      </c>
      <c r="G109" s="47" t="n">
        <v>1979</v>
      </c>
      <c r="H109" s="49" t="n">
        <f>IF(ISERROR(G109/C109),"",G109/C109)</f>
        <v>0.0221448873173243</v>
      </c>
      <c r="I109" s="47" t="n">
        <v>4863</v>
      </c>
      <c r="J109" s="49" t="n">
        <f>IF(ISERROR(I109/C109),"",I109/C109)</f>
        <v>0.0544166685316563</v>
      </c>
      <c r="K109" s="62" t="n">
        <v>304</v>
      </c>
      <c r="L109" s="49" t="n">
        <f>IF(ISERROR(K109/C109),"",K109/C109)</f>
        <v>0.00340174115435401</v>
      </c>
      <c r="M109" s="47" t="n">
        <v>18</v>
      </c>
      <c r="N109" s="49" t="n">
        <f>IF(ISERROR(M109/C109),"",M109/C109)</f>
        <v>0.000201418884139382</v>
      </c>
      <c r="O109" s="47" t="n">
        <v>164</v>
      </c>
      <c r="P109" s="49" t="n">
        <f>IF(ISERROR(O109/C109),"",O109/C109)</f>
        <v>0.00183514983326992</v>
      </c>
      <c r="Q109" s="47" t="n">
        <v>1510</v>
      </c>
      <c r="R109" s="49" t="n">
        <f>IF(ISERROR(Q109/C109),"",Q109/C109)</f>
        <v>0.0168968063916926</v>
      </c>
      <c r="S109" s="47" t="n">
        <f>C109-E109-G109-I109-K109-M109-O109-Q109</f>
        <v>4520</v>
      </c>
      <c r="T109" s="49" t="n">
        <f>IF(ISERROR(S109/C109),"",S109/C109)</f>
        <v>0.0505785197950003</v>
      </c>
      <c r="U109" s="47" t="n">
        <f>IF(ISERROR(C109-E109),"",C109-E109)</f>
        <v>13358</v>
      </c>
      <c r="V109" s="49" t="n">
        <f>IF(ISERROR(U109/$C109),"",U109/$C109)</f>
        <v>0.149475191907437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</row>
    <row r="110" ht="12.75">
      <c r="A110" s="9" t="n">
        <v>108</v>
      </c>
      <c r="B110" s="25"/>
      <c r="C110" s="47" t="n">
        <f>Overview!B110</f>
        <v>89410</v>
      </c>
      <c r="D110" s="49" t="n">
        <f>IF(ISERROR(F110+H110+J110+L110+N110+P110+R110+T110),"",F110+H110+J110+L110+N110+P110+R110+T110)</f>
        <v>1</v>
      </c>
      <c r="E110" s="47" t="n">
        <v>78151</v>
      </c>
      <c r="F110" s="49" t="n">
        <f>IF(ISERROR(E110/C110),"",E110/C110)</f>
        <v>0.874074488312269</v>
      </c>
      <c r="G110" s="47" t="n">
        <v>1979</v>
      </c>
      <c r="H110" s="49" t="n">
        <f>IF(ISERROR(G110/C110),"",G110/C110)</f>
        <v>0.0221339894866346</v>
      </c>
      <c r="I110" s="47" t="n">
        <v>2458</v>
      </c>
      <c r="J110" s="49" t="n">
        <f>IF(ISERROR(I110/C110),"",I110/C110)</f>
        <v>0.0274913320657645</v>
      </c>
      <c r="K110" s="62" t="n">
        <v>453</v>
      </c>
      <c r="L110" s="49" t="n">
        <f>IF(ISERROR(K110/C110),"",K110/C110)</f>
        <v>0.00506654736606644</v>
      </c>
      <c r="M110" s="47" t="n">
        <v>22</v>
      </c>
      <c r="N110" s="49" t="n">
        <f>IF(ISERROR(M110/C110),"",M110/C110)</f>
        <v>0.000246057487976736</v>
      </c>
      <c r="O110" s="47" t="n">
        <v>242</v>
      </c>
      <c r="P110" s="49" t="n">
        <f>IF(ISERROR(O110/C110),"",O110/C110)</f>
        <v>0.0027066323677441</v>
      </c>
      <c r="Q110" s="47" t="n">
        <v>1648</v>
      </c>
      <c r="R110" s="49" t="n">
        <f>IF(ISERROR(Q110/C110),"",Q110/C110)</f>
        <v>0.0184319427357119</v>
      </c>
      <c r="S110" s="47" t="n">
        <f>C110-E110-G110-I110-K110-M110-O110-Q110</f>
        <v>4457</v>
      </c>
      <c r="T110" s="49" t="n">
        <f>IF(ISERROR(S110/C110),"",S110/C110)</f>
        <v>0.0498490101778325</v>
      </c>
      <c r="U110" s="47" t="n">
        <f>IF(ISERROR(C110-E110),"",C110-E110)</f>
        <v>11259</v>
      </c>
      <c r="V110" s="49" t="n">
        <f>IF(ISERROR(U110/$C110),"",U110/$C110)</f>
        <v>0.125925511687731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</row>
    <row r="111" ht="12.75">
      <c r="A111" s="9" t="n">
        <v>109</v>
      </c>
      <c r="B111" s="25"/>
      <c r="C111" s="47" t="n">
        <f>Overview!B111</f>
        <v>90788</v>
      </c>
      <c r="D111" s="49" t="n">
        <f>IF(ISERROR(F111+H111+J111+L111+N111+P111+R111+T111),"",F111+H111+J111+L111+N111+P111+R111+T111)</f>
        <v>1</v>
      </c>
      <c r="E111" s="47" t="n">
        <v>83201</v>
      </c>
      <c r="F111" s="49" t="n">
        <f>IF(ISERROR(E111/C111),"",E111/C111)</f>
        <v>0.916431687007093</v>
      </c>
      <c r="G111" s="47" t="n">
        <v>436</v>
      </c>
      <c r="H111" s="49" t="n">
        <f>IF(ISERROR(G111/C111),"",G111/C111)</f>
        <v>0.00480239679252765</v>
      </c>
      <c r="I111" s="47" t="n">
        <v>905</v>
      </c>
      <c r="J111" s="49" t="n">
        <f>IF(ISERROR(I111/C111),"",I111/C111)</f>
        <v>0.00996827774595762</v>
      </c>
      <c r="K111" s="62" t="n">
        <v>1082</v>
      </c>
      <c r="L111" s="49" t="n">
        <f>IF(ISERROR(K111/C111),"",K111/C111)</f>
        <v>0.0119178746089792</v>
      </c>
      <c r="M111" s="47" t="n">
        <v>29</v>
      </c>
      <c r="N111" s="49" t="n">
        <f>IF(ISERROR(M111/C111),"",M111/C111)</f>
        <v>0.000319425474732343</v>
      </c>
      <c r="O111" s="47" t="n">
        <v>262</v>
      </c>
      <c r="P111" s="49" t="n">
        <f>IF(ISERROR(O111/C111),"",O111/C111)</f>
        <v>0.00288584394413359</v>
      </c>
      <c r="Q111" s="47" t="n">
        <v>1545</v>
      </c>
      <c r="R111" s="49" t="n">
        <f>IF(ISERROR(Q111/C111),"",Q111/C111)</f>
        <v>0.0170176675331542</v>
      </c>
      <c r="S111" s="47" t="n">
        <f>C111-E111-G111-I111-K111-M111-O111-Q111</f>
        <v>3328</v>
      </c>
      <c r="T111" s="49" t="n">
        <f>IF(ISERROR(S111/C111),"",S111/C111)</f>
        <v>0.036656826893422</v>
      </c>
      <c r="U111" s="47" t="n">
        <f>IF(ISERROR(C111-E111),"",C111-E111)</f>
        <v>7587</v>
      </c>
      <c r="V111" s="49" t="n">
        <f>IF(ISERROR(U111/$C111),"",U111/$C111)</f>
        <v>0.0835683129929066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</row>
    <row r="112" ht="12.75">
      <c r="A112" s="9" t="n">
        <v>110</v>
      </c>
      <c r="B112" s="25"/>
      <c r="C112" s="47" t="n">
        <f>Overview!B112</f>
        <v>92933</v>
      </c>
      <c r="D112" s="49" t="n">
        <f>IF(ISERROR(F112+H112+J112+L112+N112+P112+R112+T112),"",F112+H112+J112+L112+N112+P112+R112+T112)</f>
        <v>1</v>
      </c>
      <c r="E112" s="47" t="n">
        <v>56858</v>
      </c>
      <c r="F112" s="49" t="n">
        <f>IF(ISERROR(E112/C112),"",E112/C112)</f>
        <v>0.611817115556369</v>
      </c>
      <c r="G112" s="47" t="n">
        <v>7041</v>
      </c>
      <c r="H112" s="49" t="n">
        <f>IF(ISERROR(G112/C112),"",G112/C112)</f>
        <v>0.0757642602735304</v>
      </c>
      <c r="I112" s="47" t="n">
        <v>90</v>
      </c>
      <c r="J112" s="49" t="n">
        <f>IF(ISERROR(I112/C112),"",I112/C112)</f>
        <v>0.0009684396285496</v>
      </c>
      <c r="K112" s="62" t="n">
        <v>22122</v>
      </c>
      <c r="L112" s="49" t="n">
        <f>IF(ISERROR(K112/C112),"",K112/C112)</f>
        <v>0.238042460697492</v>
      </c>
      <c r="M112" s="47" t="n">
        <v>22</v>
      </c>
      <c r="N112" s="49" t="n">
        <f>IF(ISERROR(M112/C112),"",M112/C112)</f>
        <v>0.000236729686978791</v>
      </c>
      <c r="O112" s="47" t="n">
        <v>367</v>
      </c>
      <c r="P112" s="49" t="n">
        <f>IF(ISERROR(O112/C112),"",O112/C112)</f>
        <v>0.00394908159641893</v>
      </c>
      <c r="Q112" s="47" t="n">
        <v>3247</v>
      </c>
      <c r="R112" s="49" t="n">
        <f>IF(ISERROR(Q112/C112),"",Q112/C112)</f>
        <v>0.0349391497100061</v>
      </c>
      <c r="S112" s="47" t="n">
        <f>C112-E112-G112-I112-K112-M112-O112-Q112</f>
        <v>3186</v>
      </c>
      <c r="T112" s="49" t="n">
        <f>IF(ISERROR(S112/C112),"",S112/C112)</f>
        <v>0.0342827628506558</v>
      </c>
      <c r="U112" s="47" t="n">
        <f>IF(ISERROR(C112-E112),"",C112-E112)</f>
        <v>36075</v>
      </c>
      <c r="V112" s="49" t="n">
        <f>IF(ISERROR(U112/$C112),"",U112/$C112)</f>
        <v>0.388182884443631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</row>
    <row r="113">
      <c r="D113" s="50"/>
      <c r="F113" s="50"/>
      <c r="H113" s="50"/>
      <c r="J113" s="50"/>
      <c r="K113" s="25"/>
      <c r="L113" s="50"/>
      <c r="N113" s="50"/>
      <c r="P113" s="50"/>
      <c r="R113" s="50"/>
      <c r="V113" s="50"/>
    </row>
    <row r="114">
      <c r="D114" s="50"/>
      <c r="F114" s="50"/>
      <c r="H114" s="50"/>
      <c r="J114" s="50"/>
      <c r="K114" s="25"/>
      <c r="L114" s="50"/>
      <c r="N114" s="50"/>
      <c r="P114" s="50"/>
      <c r="R114" s="50"/>
      <c r="V114" s="50"/>
    </row>
    <row r="115">
      <c r="D115" s="50"/>
      <c r="F115" s="50"/>
      <c r="H115" s="50"/>
      <c r="J115" s="50"/>
      <c r="K115" s="25"/>
      <c r="L115" s="50"/>
      <c r="N115" s="50"/>
      <c r="P115" s="50"/>
      <c r="R115" s="50"/>
      <c r="V115" s="50"/>
    </row>
    <row r="116">
      <c r="D116" s="50"/>
      <c r="F116" s="50"/>
      <c r="H116" s="50"/>
      <c r="J116" s="50"/>
      <c r="K116" s="25"/>
      <c r="L116" s="50"/>
      <c r="N116" s="50"/>
      <c r="P116" s="50"/>
      <c r="R116" s="50"/>
      <c r="V116" s="50"/>
    </row>
    <row r="117">
      <c r="D117" s="50"/>
      <c r="F117" s="50"/>
      <c r="H117" s="50"/>
      <c r="J117" s="50"/>
      <c r="K117" s="25"/>
      <c r="L117" s="50"/>
      <c r="N117" s="50"/>
      <c r="P117" s="50"/>
      <c r="R117" s="50"/>
      <c r="V117" s="50"/>
    </row>
    <row r="118">
      <c r="D118" s="50"/>
      <c r="F118" s="50"/>
      <c r="H118" s="50"/>
      <c r="J118" s="50"/>
      <c r="K118" s="25"/>
      <c r="L118" s="50"/>
      <c r="N118" s="50"/>
      <c r="P118" s="50"/>
      <c r="R118" s="50"/>
      <c r="V118" s="50"/>
    </row>
    <row r="119">
      <c r="D119" s="50"/>
      <c r="F119" s="50"/>
      <c r="H119" s="50"/>
      <c r="J119" s="50"/>
      <c r="K119" s="25"/>
      <c r="L119" s="50"/>
      <c r="N119" s="50"/>
      <c r="P119" s="50"/>
      <c r="R119" s="50"/>
      <c r="V119" s="50"/>
    </row>
    <row r="120">
      <c r="D120" s="50"/>
      <c r="F120" s="50"/>
      <c r="H120" s="50"/>
      <c r="J120" s="50"/>
      <c r="K120" s="25"/>
      <c r="L120" s="50"/>
      <c r="N120" s="50"/>
      <c r="P120" s="50"/>
      <c r="R120" s="50"/>
      <c r="V120" s="50"/>
    </row>
    <row r="121">
      <c r="D121" s="50"/>
      <c r="F121" s="50"/>
      <c r="H121" s="50"/>
      <c r="J121" s="50"/>
      <c r="K121" s="25"/>
      <c r="L121" s="50"/>
      <c r="N121" s="50"/>
      <c r="P121" s="50"/>
      <c r="R121" s="50"/>
      <c r="V121" s="50"/>
    </row>
    <row r="122">
      <c r="D122" s="50"/>
      <c r="F122" s="50"/>
      <c r="H122" s="50"/>
      <c r="J122" s="50"/>
      <c r="K122" s="25"/>
      <c r="L122" s="50"/>
      <c r="N122" s="50"/>
      <c r="P122" s="50"/>
      <c r="R122" s="50"/>
      <c r="V122" s="50"/>
    </row>
    <row r="123">
      <c r="D123" s="50"/>
      <c r="F123" s="50"/>
      <c r="H123" s="50"/>
      <c r="J123" s="50"/>
      <c r="K123" s="25"/>
      <c r="L123" s="50"/>
      <c r="N123" s="50"/>
      <c r="P123" s="50"/>
      <c r="R123" s="50"/>
      <c r="V123" s="50"/>
    </row>
    <row r="124">
      <c r="D124" s="50"/>
      <c r="F124" s="50"/>
      <c r="H124" s="50"/>
      <c r="J124" s="50"/>
      <c r="K124" s="25"/>
      <c r="L124" s="50"/>
      <c r="N124" s="50"/>
      <c r="P124" s="50"/>
      <c r="R124" s="50"/>
      <c r="V124" s="50"/>
    </row>
    <row r="125">
      <c r="D125" s="50"/>
      <c r="F125" s="50"/>
      <c r="H125" s="50"/>
      <c r="J125" s="50"/>
      <c r="K125" s="25"/>
      <c r="L125" s="50"/>
      <c r="N125" s="50"/>
      <c r="P125" s="50"/>
      <c r="R125" s="50"/>
      <c r="V125" s="50"/>
    </row>
    <row r="126">
      <c r="D126" s="50"/>
      <c r="F126" s="50"/>
      <c r="H126" s="50"/>
      <c r="J126" s="50"/>
      <c r="K126" s="25"/>
      <c r="L126" s="50"/>
      <c r="N126" s="50"/>
      <c r="P126" s="50"/>
      <c r="R126" s="50"/>
      <c r="V126" s="50"/>
    </row>
    <row r="127">
      <c r="D127" s="50"/>
      <c r="F127" s="50"/>
      <c r="H127" s="50"/>
      <c r="J127" s="50"/>
      <c r="K127" s="25"/>
      <c r="L127" s="50"/>
      <c r="N127" s="50"/>
      <c r="P127" s="50"/>
      <c r="R127" s="50"/>
      <c r="V127" s="50"/>
    </row>
    <row r="128">
      <c r="D128" s="50"/>
      <c r="F128" s="50"/>
      <c r="H128" s="50"/>
      <c r="J128" s="50"/>
      <c r="K128" s="25"/>
      <c r="L128" s="50"/>
      <c r="N128" s="50"/>
      <c r="P128" s="50"/>
      <c r="R128" s="50"/>
      <c r="V128" s="50"/>
    </row>
    <row r="129">
      <c r="D129" s="50"/>
      <c r="F129" s="50"/>
      <c r="H129" s="50"/>
      <c r="J129" s="50"/>
      <c r="K129" s="25"/>
      <c r="L129" s="50"/>
      <c r="N129" s="50"/>
      <c r="P129" s="50"/>
      <c r="R129" s="50"/>
      <c r="V129" s="50"/>
    </row>
    <row r="130">
      <c r="D130" s="50"/>
      <c r="F130" s="50"/>
      <c r="H130" s="50"/>
      <c r="J130" s="50"/>
      <c r="K130" s="25"/>
      <c r="L130" s="50"/>
      <c r="N130" s="50"/>
      <c r="P130" s="50"/>
      <c r="R130" s="50"/>
      <c r="V130" s="50"/>
    </row>
    <row r="131">
      <c r="D131" s="50"/>
      <c r="F131" s="50"/>
      <c r="H131" s="50"/>
      <c r="J131" s="50"/>
      <c r="K131" s="25"/>
      <c r="L131" s="50"/>
      <c r="N131" s="50"/>
      <c r="P131" s="50"/>
      <c r="R131" s="50"/>
      <c r="V131" s="50"/>
    </row>
    <row r="132">
      <c r="D132" s="50"/>
      <c r="F132" s="50"/>
      <c r="H132" s="50"/>
      <c r="J132" s="50"/>
      <c r="K132" s="25"/>
      <c r="L132" s="50"/>
      <c r="N132" s="50"/>
      <c r="P132" s="50"/>
      <c r="R132" s="50"/>
      <c r="V132" s="50"/>
    </row>
    <row r="133">
      <c r="D133" s="50"/>
      <c r="F133" s="50"/>
      <c r="H133" s="50"/>
      <c r="J133" s="50"/>
      <c r="K133" s="25"/>
      <c r="L133" s="50"/>
      <c r="N133" s="50"/>
      <c r="P133" s="50"/>
      <c r="R133" s="50"/>
      <c r="V133" s="50"/>
    </row>
    <row r="134">
      <c r="D134" s="50"/>
      <c r="F134" s="50"/>
      <c r="H134" s="50"/>
      <c r="J134" s="50"/>
      <c r="K134" s="25"/>
      <c r="L134" s="50"/>
      <c r="N134" s="50"/>
      <c r="P134" s="50"/>
      <c r="R134" s="50"/>
      <c r="V134" s="50"/>
    </row>
    <row r="135">
      <c r="D135" s="50"/>
      <c r="F135" s="50"/>
      <c r="H135" s="50"/>
      <c r="J135" s="50"/>
      <c r="K135" s="25"/>
      <c r="L135" s="50"/>
      <c r="N135" s="50"/>
      <c r="P135" s="50"/>
      <c r="R135" s="50"/>
      <c r="V135" s="50"/>
    </row>
    <row r="136">
      <c r="D136" s="50"/>
      <c r="F136" s="50"/>
      <c r="H136" s="50"/>
      <c r="J136" s="50"/>
      <c r="K136" s="25"/>
      <c r="L136" s="50"/>
      <c r="N136" s="50"/>
      <c r="P136" s="50"/>
      <c r="R136" s="50"/>
      <c r="V136" s="50"/>
    </row>
    <row r="137">
      <c r="D137" s="50"/>
      <c r="F137" s="50"/>
      <c r="H137" s="50"/>
      <c r="J137" s="50"/>
      <c r="K137" s="25"/>
      <c r="L137" s="50"/>
      <c r="N137" s="50"/>
      <c r="P137" s="50"/>
      <c r="R137" s="50"/>
      <c r="V137" s="50"/>
    </row>
    <row r="138">
      <c r="D138" s="50"/>
      <c r="F138" s="50"/>
      <c r="H138" s="50"/>
      <c r="J138" s="50"/>
      <c r="K138" s="25"/>
      <c r="L138" s="50"/>
      <c r="N138" s="50"/>
      <c r="P138" s="50"/>
      <c r="R138" s="50"/>
      <c r="V138" s="50"/>
    </row>
    <row r="139">
      <c r="D139" s="50"/>
      <c r="F139" s="50"/>
      <c r="H139" s="50"/>
      <c r="J139" s="50"/>
      <c r="K139" s="25"/>
      <c r="L139" s="50"/>
      <c r="N139" s="50"/>
      <c r="P139" s="50"/>
      <c r="R139" s="50"/>
      <c r="V139" s="50"/>
    </row>
    <row r="140">
      <c r="D140" s="50"/>
      <c r="F140" s="50"/>
      <c r="H140" s="50"/>
      <c r="J140" s="50"/>
      <c r="K140" s="25"/>
      <c r="L140" s="50"/>
      <c r="N140" s="50"/>
      <c r="P140" s="50"/>
      <c r="R140" s="50"/>
      <c r="V140" s="50"/>
    </row>
    <row r="141">
      <c r="D141" s="50"/>
      <c r="F141" s="50"/>
      <c r="H141" s="50"/>
      <c r="J141" s="50"/>
      <c r="K141" s="25"/>
      <c r="L141" s="50"/>
      <c r="N141" s="50"/>
      <c r="P141" s="50"/>
      <c r="R141" s="50"/>
      <c r="V141" s="50"/>
    </row>
    <row r="142">
      <c r="D142" s="50"/>
      <c r="F142" s="50"/>
      <c r="H142" s="50"/>
      <c r="J142" s="50"/>
      <c r="K142" s="25"/>
      <c r="L142" s="50"/>
      <c r="N142" s="50"/>
      <c r="P142" s="50"/>
      <c r="R142" s="50"/>
      <c r="V142" s="50"/>
    </row>
    <row r="143">
      <c r="D143" s="50"/>
      <c r="F143" s="50"/>
      <c r="H143" s="50"/>
      <c r="J143" s="50"/>
      <c r="K143" s="25"/>
      <c r="L143" s="50"/>
      <c r="N143" s="50"/>
      <c r="P143" s="50"/>
      <c r="R143" s="50"/>
      <c r="V143" s="50"/>
    </row>
    <row r="144">
      <c r="D144" s="50"/>
      <c r="F144" s="50"/>
      <c r="H144" s="50"/>
      <c r="J144" s="50"/>
      <c r="K144" s="25"/>
      <c r="L144" s="50"/>
      <c r="N144" s="50"/>
      <c r="P144" s="50"/>
      <c r="R144" s="50"/>
      <c r="V144" s="50"/>
    </row>
    <row r="145">
      <c r="D145" s="50"/>
      <c r="F145" s="50"/>
      <c r="H145" s="50"/>
      <c r="J145" s="50"/>
      <c r="K145" s="25"/>
      <c r="L145" s="50"/>
      <c r="N145" s="50"/>
      <c r="P145" s="50"/>
      <c r="R145" s="50"/>
      <c r="V145" s="50"/>
    </row>
    <row r="146">
      <c r="D146" s="50"/>
      <c r="F146" s="50"/>
      <c r="H146" s="50"/>
      <c r="J146" s="50"/>
      <c r="K146" s="25"/>
      <c r="L146" s="50"/>
      <c r="N146" s="50"/>
      <c r="P146" s="50"/>
      <c r="R146" s="50"/>
      <c r="V146" s="50"/>
    </row>
    <row r="147">
      <c r="D147" s="50"/>
      <c r="F147" s="50"/>
      <c r="H147" s="50"/>
      <c r="J147" s="50"/>
      <c r="K147" s="25"/>
      <c r="L147" s="50"/>
      <c r="N147" s="50"/>
      <c r="P147" s="50"/>
      <c r="R147" s="50"/>
      <c r="V147" s="50"/>
    </row>
    <row r="148">
      <c r="D148" s="50"/>
      <c r="F148" s="50"/>
      <c r="H148" s="50"/>
      <c r="J148" s="50"/>
      <c r="K148" s="25"/>
      <c r="L148" s="50"/>
      <c r="N148" s="50"/>
      <c r="P148" s="50"/>
      <c r="R148" s="50"/>
      <c r="V148" s="50"/>
    </row>
    <row r="149">
      <c r="D149" s="50"/>
      <c r="F149" s="50"/>
      <c r="H149" s="50"/>
      <c r="J149" s="50"/>
      <c r="K149" s="25"/>
      <c r="L149" s="50"/>
      <c r="N149" s="50"/>
      <c r="P149" s="50"/>
      <c r="R149" s="50"/>
      <c r="V149" s="50"/>
    </row>
    <row r="150">
      <c r="D150" s="50"/>
      <c r="F150" s="50"/>
      <c r="H150" s="50"/>
      <c r="J150" s="50"/>
      <c r="K150" s="25"/>
      <c r="L150" s="50"/>
      <c r="N150" s="50"/>
      <c r="P150" s="50"/>
      <c r="R150" s="50"/>
      <c r="V150" s="50"/>
    </row>
    <row r="151">
      <c r="D151" s="50"/>
      <c r="F151" s="50"/>
      <c r="H151" s="50"/>
      <c r="J151" s="50"/>
      <c r="K151" s="25"/>
      <c r="L151" s="50"/>
      <c r="N151" s="50"/>
      <c r="P151" s="50"/>
      <c r="R151" s="50"/>
      <c r="V151" s="50"/>
    </row>
    <row r="152">
      <c r="D152" s="50"/>
      <c r="F152" s="50"/>
      <c r="H152" s="50"/>
      <c r="J152" s="50"/>
      <c r="K152" s="25"/>
      <c r="L152" s="50"/>
      <c r="N152" s="50"/>
      <c r="P152" s="50"/>
      <c r="R152" s="50"/>
      <c r="V152" s="50"/>
    </row>
    <row r="153">
      <c r="D153" s="50"/>
      <c r="F153" s="50"/>
      <c r="H153" s="50"/>
      <c r="J153" s="50"/>
      <c r="K153" s="25"/>
      <c r="L153" s="50"/>
      <c r="N153" s="50"/>
      <c r="P153" s="50"/>
      <c r="R153" s="50"/>
      <c r="V153" s="50"/>
    </row>
    <row r="154">
      <c r="D154" s="50"/>
      <c r="F154" s="50"/>
      <c r="H154" s="50"/>
      <c r="J154" s="50"/>
      <c r="K154" s="25"/>
      <c r="L154" s="50"/>
      <c r="N154" s="50"/>
      <c r="P154" s="50"/>
      <c r="R154" s="50"/>
      <c r="V154" s="50"/>
    </row>
    <row r="155">
      <c r="D155" s="50"/>
      <c r="F155" s="50"/>
      <c r="H155" s="50"/>
      <c r="J155" s="50"/>
      <c r="K155" s="25"/>
      <c r="L155" s="50"/>
      <c r="N155" s="50"/>
      <c r="P155" s="50"/>
      <c r="R155" s="50"/>
      <c r="V155" s="50"/>
    </row>
    <row r="156">
      <c r="D156" s="50"/>
      <c r="F156" s="50"/>
      <c r="H156" s="50"/>
      <c r="J156" s="50"/>
      <c r="K156" s="25"/>
      <c r="L156" s="50"/>
      <c r="N156" s="50"/>
      <c r="P156" s="50"/>
      <c r="R156" s="50"/>
      <c r="V156" s="50"/>
    </row>
    <row r="157">
      <c r="D157" s="50"/>
      <c r="F157" s="50"/>
      <c r="H157" s="50"/>
      <c r="J157" s="50"/>
      <c r="K157" s="25"/>
      <c r="L157" s="50"/>
      <c r="N157" s="50"/>
      <c r="P157" s="50"/>
      <c r="R157" s="50"/>
      <c r="V157" s="50"/>
    </row>
    <row r="158">
      <c r="D158" s="50"/>
      <c r="F158" s="50"/>
      <c r="H158" s="50"/>
      <c r="J158" s="50"/>
      <c r="K158" s="25"/>
      <c r="L158" s="50"/>
      <c r="N158" s="50"/>
      <c r="P158" s="50"/>
      <c r="R158" s="50"/>
      <c r="V158" s="50"/>
    </row>
    <row r="159">
      <c r="D159" s="50"/>
      <c r="F159" s="50"/>
      <c r="H159" s="50"/>
      <c r="J159" s="50"/>
      <c r="K159" s="25"/>
      <c r="L159" s="50"/>
      <c r="N159" s="50"/>
      <c r="P159" s="50"/>
      <c r="R159" s="50"/>
      <c r="V159" s="50"/>
    </row>
    <row r="160">
      <c r="D160" s="50"/>
      <c r="F160" s="50"/>
      <c r="H160" s="50"/>
      <c r="J160" s="50"/>
      <c r="K160" s="25"/>
      <c r="L160" s="50"/>
      <c r="N160" s="50"/>
      <c r="P160" s="50"/>
      <c r="R160" s="50"/>
      <c r="V160" s="50"/>
    </row>
    <row r="161">
      <c r="D161" s="50"/>
      <c r="F161" s="50"/>
      <c r="H161" s="50"/>
      <c r="J161" s="50"/>
      <c r="K161" s="25"/>
      <c r="L161" s="50"/>
      <c r="N161" s="50"/>
      <c r="P161" s="50"/>
      <c r="R161" s="50"/>
      <c r="V161" s="50"/>
    </row>
    <row r="162">
      <c r="D162" s="50"/>
      <c r="F162" s="50"/>
      <c r="H162" s="50"/>
      <c r="J162" s="50"/>
      <c r="K162" s="25"/>
      <c r="L162" s="50"/>
      <c r="N162" s="50"/>
      <c r="P162" s="50"/>
      <c r="R162" s="50"/>
      <c r="V162" s="50"/>
    </row>
    <row r="163">
      <c r="D163" s="50"/>
      <c r="F163" s="50"/>
      <c r="H163" s="50"/>
      <c r="J163" s="50"/>
      <c r="K163" s="25"/>
      <c r="L163" s="50"/>
      <c r="N163" s="50"/>
      <c r="P163" s="50"/>
      <c r="R163" s="50"/>
      <c r="V163" s="50"/>
    </row>
    <row r="164">
      <c r="D164" s="50"/>
      <c r="F164" s="50"/>
      <c r="H164" s="50"/>
      <c r="J164" s="50"/>
      <c r="K164" s="25"/>
      <c r="L164" s="50"/>
      <c r="N164" s="50"/>
      <c r="P164" s="50"/>
      <c r="R164" s="50"/>
      <c r="V164" s="50"/>
    </row>
    <row r="165">
      <c r="D165" s="50"/>
      <c r="F165" s="50"/>
      <c r="H165" s="50"/>
      <c r="J165" s="50"/>
      <c r="K165" s="25"/>
      <c r="L165" s="50"/>
      <c r="N165" s="50"/>
      <c r="P165" s="50"/>
      <c r="R165" s="50"/>
      <c r="V165" s="50"/>
    </row>
    <row r="166">
      <c r="D166" s="50"/>
      <c r="F166" s="50"/>
      <c r="H166" s="50"/>
      <c r="J166" s="50"/>
      <c r="K166" s="25"/>
      <c r="L166" s="50"/>
      <c r="N166" s="50"/>
      <c r="P166" s="50"/>
      <c r="R166" s="50"/>
      <c r="V166" s="50"/>
    </row>
    <row r="167">
      <c r="D167" s="50"/>
      <c r="F167" s="50"/>
      <c r="H167" s="50"/>
      <c r="J167" s="50"/>
      <c r="K167" s="25"/>
      <c r="L167" s="50"/>
      <c r="N167" s="50"/>
      <c r="P167" s="50"/>
      <c r="R167" s="50"/>
      <c r="V167" s="50"/>
    </row>
    <row r="168">
      <c r="D168" s="50"/>
      <c r="F168" s="50"/>
      <c r="H168" s="50"/>
      <c r="J168" s="50"/>
      <c r="K168" s="25"/>
      <c r="L168" s="50"/>
      <c r="N168" s="50"/>
      <c r="P168" s="50"/>
      <c r="R168" s="50"/>
      <c r="V168" s="50"/>
    </row>
    <row r="169">
      <c r="D169" s="50"/>
      <c r="F169" s="50"/>
      <c r="H169" s="50"/>
      <c r="J169" s="50"/>
      <c r="K169" s="25"/>
      <c r="L169" s="50"/>
      <c r="N169" s="50"/>
      <c r="P169" s="50"/>
      <c r="R169" s="50"/>
      <c r="V169" s="50"/>
    </row>
    <row r="170">
      <c r="D170" s="50"/>
      <c r="F170" s="50"/>
      <c r="H170" s="50"/>
      <c r="J170" s="50"/>
      <c r="K170" s="25"/>
      <c r="L170" s="50"/>
      <c r="N170" s="50"/>
      <c r="P170" s="50"/>
      <c r="R170" s="50"/>
      <c r="V170" s="50"/>
    </row>
    <row r="171">
      <c r="D171" s="50"/>
      <c r="F171" s="50"/>
      <c r="H171" s="50"/>
      <c r="J171" s="50"/>
      <c r="K171" s="25"/>
      <c r="L171" s="50"/>
      <c r="N171" s="50"/>
      <c r="P171" s="50"/>
      <c r="R171" s="50"/>
      <c r="V171" s="50"/>
    </row>
    <row r="172">
      <c r="D172" s="50"/>
      <c r="F172" s="50"/>
      <c r="H172" s="50"/>
      <c r="J172" s="50"/>
      <c r="K172" s="25"/>
      <c r="L172" s="50"/>
      <c r="N172" s="50"/>
      <c r="P172" s="50"/>
      <c r="R172" s="50"/>
      <c r="V172" s="50"/>
    </row>
    <row r="173">
      <c r="D173" s="50"/>
      <c r="F173" s="50"/>
      <c r="H173" s="50"/>
      <c r="J173" s="50"/>
      <c r="K173" s="25"/>
      <c r="L173" s="50"/>
      <c r="N173" s="50"/>
      <c r="P173" s="50"/>
      <c r="R173" s="50"/>
      <c r="V173" s="50"/>
    </row>
    <row r="174">
      <c r="D174" s="50"/>
      <c r="F174" s="50"/>
      <c r="H174" s="50"/>
      <c r="J174" s="50"/>
      <c r="K174" s="25"/>
      <c r="L174" s="50"/>
      <c r="N174" s="50"/>
      <c r="P174" s="50"/>
      <c r="R174" s="50"/>
      <c r="V174" s="50"/>
    </row>
    <row r="175">
      <c r="D175" s="50"/>
      <c r="F175" s="50"/>
      <c r="H175" s="50"/>
      <c r="J175" s="50"/>
      <c r="K175" s="25"/>
      <c r="L175" s="50"/>
      <c r="N175" s="50"/>
      <c r="P175" s="50"/>
      <c r="R175" s="50"/>
      <c r="V175" s="50"/>
    </row>
    <row r="176">
      <c r="D176" s="50"/>
      <c r="F176" s="50"/>
      <c r="H176" s="50"/>
      <c r="J176" s="50"/>
      <c r="K176" s="25"/>
      <c r="L176" s="50"/>
      <c r="N176" s="50"/>
      <c r="P176" s="50"/>
      <c r="R176" s="50"/>
      <c r="V176" s="50"/>
    </row>
    <row r="177">
      <c r="D177" s="50"/>
      <c r="F177" s="50"/>
      <c r="H177" s="50"/>
      <c r="J177" s="50"/>
      <c r="K177" s="25"/>
      <c r="L177" s="50"/>
      <c r="N177" s="50"/>
      <c r="P177" s="50"/>
      <c r="R177" s="50"/>
      <c r="V177" s="50"/>
    </row>
    <row r="178">
      <c r="D178" s="50"/>
      <c r="F178" s="50"/>
      <c r="H178" s="50"/>
      <c r="J178" s="50"/>
      <c r="K178" s="25"/>
      <c r="L178" s="50"/>
      <c r="N178" s="50"/>
      <c r="P178" s="50"/>
      <c r="R178" s="50"/>
      <c r="V178" s="50"/>
    </row>
    <row r="179">
      <c r="D179" s="50"/>
      <c r="F179" s="50"/>
      <c r="H179" s="50"/>
      <c r="J179" s="50"/>
      <c r="K179" s="25"/>
      <c r="L179" s="50"/>
      <c r="N179" s="50"/>
      <c r="P179" s="50"/>
      <c r="R179" s="50"/>
      <c r="V179" s="50"/>
    </row>
    <row r="180">
      <c r="D180" s="50"/>
      <c r="F180" s="50"/>
      <c r="H180" s="50"/>
      <c r="J180" s="50"/>
      <c r="K180" s="25"/>
      <c r="L180" s="50"/>
      <c r="N180" s="50"/>
      <c r="P180" s="50"/>
      <c r="R180" s="50"/>
      <c r="V180" s="50"/>
    </row>
    <row r="181">
      <c r="D181" s="50"/>
      <c r="F181" s="50"/>
      <c r="H181" s="50"/>
      <c r="J181" s="50"/>
      <c r="K181" s="25"/>
      <c r="L181" s="50"/>
      <c r="N181" s="50"/>
      <c r="P181" s="50"/>
      <c r="R181" s="50"/>
      <c r="V181" s="50"/>
    </row>
    <row r="182">
      <c r="D182" s="50"/>
      <c r="F182" s="50"/>
      <c r="H182" s="50"/>
      <c r="J182" s="50"/>
      <c r="K182" s="25"/>
      <c r="L182" s="50"/>
      <c r="N182" s="50"/>
      <c r="P182" s="50"/>
      <c r="R182" s="50"/>
      <c r="V182" s="50"/>
    </row>
    <row r="183">
      <c r="D183" s="50"/>
      <c r="F183" s="50"/>
      <c r="H183" s="50"/>
      <c r="J183" s="50"/>
      <c r="K183" s="25"/>
      <c r="L183" s="50"/>
      <c r="N183" s="50"/>
      <c r="P183" s="50"/>
      <c r="R183" s="50"/>
      <c r="V183" s="50"/>
    </row>
    <row r="184">
      <c r="D184" s="50"/>
      <c r="F184" s="50"/>
      <c r="H184" s="50"/>
      <c r="J184" s="50"/>
      <c r="K184" s="25"/>
      <c r="L184" s="50"/>
      <c r="N184" s="50"/>
      <c r="P184" s="50"/>
      <c r="R184" s="50"/>
      <c r="V184" s="50"/>
    </row>
    <row r="185">
      <c r="D185" s="50"/>
      <c r="F185" s="50"/>
      <c r="H185" s="50"/>
      <c r="J185" s="50"/>
      <c r="K185" s="25"/>
      <c r="L185" s="50"/>
      <c r="N185" s="50"/>
      <c r="P185" s="50"/>
      <c r="R185" s="50"/>
      <c r="V185" s="50"/>
    </row>
    <row r="186">
      <c r="D186" s="50"/>
      <c r="F186" s="50"/>
      <c r="H186" s="50"/>
      <c r="J186" s="50"/>
      <c r="K186" s="25"/>
      <c r="L186" s="50"/>
      <c r="N186" s="50"/>
      <c r="P186" s="50"/>
      <c r="R186" s="50"/>
      <c r="V186" s="50"/>
    </row>
    <row r="187">
      <c r="D187" s="50"/>
      <c r="F187" s="50"/>
      <c r="H187" s="50"/>
      <c r="J187" s="50"/>
      <c r="K187" s="25"/>
      <c r="L187" s="50"/>
      <c r="N187" s="50"/>
      <c r="P187" s="50"/>
      <c r="R187" s="50"/>
      <c r="V187" s="50"/>
    </row>
    <row r="188">
      <c r="D188" s="50"/>
      <c r="F188" s="50"/>
      <c r="H188" s="50"/>
      <c r="J188" s="50"/>
      <c r="K188" s="25"/>
      <c r="L188" s="50"/>
      <c r="N188" s="50"/>
      <c r="P188" s="50"/>
      <c r="R188" s="50"/>
      <c r="V188" s="50"/>
    </row>
    <row r="189">
      <c r="D189" s="50"/>
      <c r="F189" s="50"/>
      <c r="H189" s="50"/>
      <c r="J189" s="50"/>
      <c r="K189" s="25"/>
      <c r="L189" s="50"/>
      <c r="N189" s="50"/>
      <c r="P189" s="50"/>
      <c r="R189" s="50"/>
      <c r="V189" s="50"/>
    </row>
    <row r="190">
      <c r="D190" s="50"/>
      <c r="F190" s="50"/>
      <c r="H190" s="50"/>
      <c r="J190" s="50"/>
      <c r="K190" s="25"/>
      <c r="L190" s="50"/>
      <c r="N190" s="50"/>
      <c r="P190" s="50"/>
      <c r="R190" s="50"/>
      <c r="V190" s="50"/>
    </row>
    <row r="191">
      <c r="D191" s="50"/>
      <c r="F191" s="50"/>
      <c r="H191" s="50"/>
      <c r="J191" s="50"/>
      <c r="K191" s="25"/>
      <c r="L191" s="50"/>
      <c r="N191" s="50"/>
      <c r="P191" s="50"/>
      <c r="R191" s="50"/>
      <c r="V191" s="50"/>
    </row>
    <row r="192">
      <c r="D192" s="50"/>
      <c r="F192" s="50"/>
      <c r="H192" s="50"/>
      <c r="J192" s="50"/>
      <c r="K192" s="25"/>
      <c r="L192" s="50"/>
      <c r="N192" s="50"/>
      <c r="P192" s="50"/>
      <c r="R192" s="50"/>
      <c r="V192" s="50"/>
    </row>
    <row r="193">
      <c r="D193" s="50"/>
      <c r="F193" s="50"/>
      <c r="H193" s="50"/>
      <c r="J193" s="50"/>
      <c r="K193" s="25"/>
      <c r="L193" s="50"/>
      <c r="N193" s="50"/>
      <c r="P193" s="50"/>
      <c r="R193" s="50"/>
      <c r="V193" s="50"/>
    </row>
    <row r="194">
      <c r="D194" s="50"/>
      <c r="F194" s="50"/>
      <c r="H194" s="50"/>
      <c r="J194" s="50"/>
      <c r="K194" s="25"/>
      <c r="L194" s="50"/>
      <c r="N194" s="50"/>
      <c r="P194" s="50"/>
      <c r="R194" s="50"/>
      <c r="V194" s="50"/>
    </row>
    <row r="195">
      <c r="D195" s="50"/>
      <c r="F195" s="50"/>
      <c r="H195" s="50"/>
      <c r="J195" s="50"/>
      <c r="K195" s="25"/>
      <c r="L195" s="50"/>
      <c r="N195" s="50"/>
      <c r="P195" s="50"/>
      <c r="R195" s="50"/>
      <c r="V195" s="50"/>
    </row>
    <row r="196">
      <c r="D196" s="50"/>
      <c r="F196" s="50"/>
      <c r="H196" s="50"/>
      <c r="J196" s="50"/>
      <c r="K196" s="25"/>
      <c r="L196" s="50"/>
      <c r="N196" s="50"/>
      <c r="P196" s="50"/>
      <c r="R196" s="50"/>
      <c r="V196" s="50"/>
    </row>
    <row r="197">
      <c r="D197" s="50"/>
      <c r="F197" s="50"/>
      <c r="H197" s="50"/>
      <c r="J197" s="50"/>
      <c r="K197" s="25"/>
      <c r="L197" s="50"/>
      <c r="N197" s="50"/>
      <c r="P197" s="50"/>
      <c r="R197" s="50"/>
      <c r="V197" s="50"/>
    </row>
    <row r="198">
      <c r="D198" s="50"/>
      <c r="F198" s="50"/>
      <c r="H198" s="50"/>
      <c r="J198" s="50"/>
      <c r="K198" s="25"/>
      <c r="L198" s="50"/>
      <c r="N198" s="50"/>
      <c r="P198" s="50"/>
      <c r="R198" s="50"/>
      <c r="V198" s="50"/>
    </row>
    <row r="199">
      <c r="C199" s="59" t="n">
        <f>Overview!C196</f>
      </c>
      <c r="D199" s="50" t="e">
        <f>F199+H199+J199+L199+N199+P199+R199+T199</f>
        <v>#DIV/0!</v>
      </c>
      <c r="E199" s="59" t="n">
        <f>Overview!AH196</f>
      </c>
      <c r="F199" s="50" t="e">
        <f>E199/C199</f>
        <v>#DIV/0!</v>
      </c>
      <c r="G199" s="59" t="n">
        <f>Overview!AJ196</f>
      </c>
      <c r="H199" s="50" t="e">
        <f>G199/C199</f>
        <v>#DIV/0!</v>
      </c>
      <c r="I199" s="59" t="n">
        <f>Overview!AM196</f>
      </c>
      <c r="J199" s="50" t="e">
        <f>I199/C199</f>
        <v>#DIV/0!</v>
      </c>
      <c r="K199" s="25" t="n">
        <f>Overview!AP196</f>
      </c>
      <c r="L199" s="50" t="e">
        <f>K199/C199</f>
        <v>#DIV/0!</v>
      </c>
      <c r="M199" s="59" t="n">
        <f>Overview!AS196</f>
      </c>
      <c r="N199" s="50" t="e">
        <f>M199/C199</f>
        <v>#DIV/0!</v>
      </c>
      <c r="O199" s="59" t="n">
        <f>Overview!AV196</f>
      </c>
      <c r="P199" s="50" t="e">
        <f>O199/C199</f>
        <v>#DIV/0!</v>
      </c>
      <c r="Q199" s="59" t="n">
        <f>Overview!AY196</f>
      </c>
      <c r="R199" s="50" t="e">
        <f>Q199/C199</f>
        <v>#DIV/0!</v>
      </c>
      <c r="S199" s="59" t="n">
        <f>Overview!AB196</f>
      </c>
      <c r="T199" s="50" t="e">
        <f>S199/C199</f>
        <v>#DIV/0!</v>
      </c>
      <c r="U199" s="59" t="n">
        <f>C199-E199</f>
        <v>0</v>
      </c>
      <c r="V199" s="50" t="e">
        <f>U199/$C199</f>
        <v>#DIV/0!</v>
      </c>
    </row>
    <row r="200">
      <c r="C200" s="59" t="n">
        <f>Overview!C197</f>
      </c>
      <c r="D200" s="50" t="e">
        <f>F200+H200+J200+L200+N200+P200+R200+T200</f>
        <v>#DIV/0!</v>
      </c>
      <c r="E200" s="59" t="n">
        <f>Overview!AH197</f>
      </c>
      <c r="F200" s="50" t="e">
        <f>E200/C200</f>
        <v>#DIV/0!</v>
      </c>
      <c r="G200" s="59" t="n">
        <f>Overview!AJ197</f>
      </c>
      <c r="H200" s="50" t="e">
        <f>G200/C200</f>
        <v>#DIV/0!</v>
      </c>
      <c r="I200" s="59" t="n">
        <f>Overview!AM197</f>
      </c>
      <c r="J200" s="50" t="e">
        <f>I200/C200</f>
        <v>#DIV/0!</v>
      </c>
      <c r="K200" s="25" t="n">
        <f>Overview!AP197</f>
      </c>
      <c r="L200" s="50" t="e">
        <f>K200/C200</f>
        <v>#DIV/0!</v>
      </c>
      <c r="M200" s="59" t="n">
        <f>Overview!AS197</f>
      </c>
      <c r="N200" s="50" t="e">
        <f>M200/C200</f>
        <v>#DIV/0!</v>
      </c>
      <c r="O200" s="59" t="n">
        <f>Overview!AV197</f>
      </c>
      <c r="P200" s="50" t="e">
        <f>O200/C200</f>
        <v>#DIV/0!</v>
      </c>
      <c r="Q200" s="59" t="n">
        <f>Overview!AY197</f>
      </c>
      <c r="R200" s="50" t="e">
        <f>Q200/C200</f>
        <v>#DIV/0!</v>
      </c>
      <c r="S200" s="59" t="n">
        <f>Overview!AB197</f>
      </c>
      <c r="T200" s="50" t="e">
        <f>S200/C200</f>
        <v>#DIV/0!</v>
      </c>
      <c r="U200" s="59" t="n">
        <f>C200-E200</f>
        <v>0</v>
      </c>
      <c r="V200" s="50" t="e">
        <f>U200/$C200</f>
        <v>#DIV/0!</v>
      </c>
    </row>
    <row r="201">
      <c r="C201" s="59" t="n">
        <f>Overview!C198</f>
      </c>
      <c r="D201" s="50" t="e">
        <f>F201+H201+J201+L201+N201+P201+R201+T201</f>
        <v>#DIV/0!</v>
      </c>
      <c r="E201" s="59" t="n">
        <f>Overview!AH198</f>
      </c>
      <c r="F201" s="50" t="e">
        <f>E201/C201</f>
        <v>#DIV/0!</v>
      </c>
      <c r="G201" s="59" t="n">
        <f>Overview!AJ198</f>
      </c>
      <c r="H201" s="50" t="e">
        <f>G201/C201</f>
        <v>#DIV/0!</v>
      </c>
      <c r="I201" s="59" t="n">
        <f>Overview!AM198</f>
      </c>
      <c r="J201" s="50" t="e">
        <f>I201/C201</f>
        <v>#DIV/0!</v>
      </c>
      <c r="K201" s="25" t="n">
        <f>Overview!AP198</f>
      </c>
      <c r="L201" s="50" t="e">
        <f>K201/C201</f>
        <v>#DIV/0!</v>
      </c>
      <c r="M201" s="59" t="n">
        <f>Overview!AS198</f>
      </c>
      <c r="N201" s="50" t="e">
        <f>M201/C201</f>
        <v>#DIV/0!</v>
      </c>
      <c r="O201" s="59" t="n">
        <f>Overview!AV198</f>
      </c>
      <c r="P201" s="50" t="e">
        <f>O201/C201</f>
        <v>#DIV/0!</v>
      </c>
      <c r="Q201" s="59" t="n">
        <f>Overview!AY198</f>
      </c>
      <c r="R201" s="50" t="e">
        <f>Q201/C201</f>
        <v>#DIV/0!</v>
      </c>
      <c r="S201" s="59" t="n">
        <f>Overview!AB198</f>
      </c>
      <c r="T201" s="50" t="e">
        <f>S201/C201</f>
        <v>#DIV/0!</v>
      </c>
      <c r="U201" s="59" t="n">
        <f>C201-E201</f>
        <v>0</v>
      </c>
      <c r="V201" s="50" t="e">
        <f>U201/$C201</f>
        <v>#DIV/0!</v>
      </c>
    </row>
    <row r="202">
      <c r="C202" s="59" t="n">
        <f>Overview!C199</f>
      </c>
      <c r="D202" s="50" t="e">
        <f>F202+H202+J202+L202+N202+P202+R202+T202</f>
        <v>#DIV/0!</v>
      </c>
      <c r="E202" s="59" t="n">
        <f>Overview!AH199</f>
      </c>
      <c r="F202" s="50" t="e">
        <f>E202/C202</f>
        <v>#DIV/0!</v>
      </c>
      <c r="G202" s="59" t="n">
        <f>Overview!AJ199</f>
      </c>
      <c r="H202" s="50" t="e">
        <f>G202/C202</f>
        <v>#DIV/0!</v>
      </c>
      <c r="I202" s="59" t="n">
        <f>Overview!AM199</f>
      </c>
      <c r="J202" s="50" t="e">
        <f>I202/C202</f>
        <v>#DIV/0!</v>
      </c>
      <c r="K202" s="25" t="n">
        <f>Overview!AP199</f>
      </c>
      <c r="L202" s="50" t="e">
        <f>K202/C202</f>
        <v>#DIV/0!</v>
      </c>
      <c r="M202" s="59" t="n">
        <f>Overview!AS199</f>
      </c>
      <c r="N202" s="50" t="e">
        <f>M202/C202</f>
        <v>#DIV/0!</v>
      </c>
      <c r="O202" s="59" t="n">
        <f>Overview!AV199</f>
      </c>
      <c r="P202" s="50" t="e">
        <f>O202/C202</f>
        <v>#DIV/0!</v>
      </c>
      <c r="Q202" s="59" t="n">
        <f>Overview!AY199</f>
      </c>
      <c r="R202" s="50" t="e">
        <f>Q202/C202</f>
        <v>#DIV/0!</v>
      </c>
      <c r="S202" s="59" t="n">
        <f>Overview!AB199</f>
      </c>
      <c r="T202" s="50" t="e">
        <f>S202/C202</f>
        <v>#DIV/0!</v>
      </c>
      <c r="U202" s="59" t="n">
        <f>C202-E202</f>
        <v>0</v>
      </c>
      <c r="V202" s="50" t="e">
        <f>U202/$C202</f>
        <v>#DIV/0!</v>
      </c>
    </row>
    <row r="203">
      <c r="C203" s="59" t="n">
        <f>Overview!C200</f>
      </c>
      <c r="D203" s="50" t="e">
        <f>F203+H203+J203+L203+N203+P203+R203+T203</f>
        <v>#DIV/0!</v>
      </c>
      <c r="E203" s="59" t="n">
        <f>Overview!AH200</f>
      </c>
      <c r="F203" s="50" t="e">
        <f>E203/C203</f>
        <v>#DIV/0!</v>
      </c>
      <c r="G203" s="59" t="n">
        <f>Overview!AJ200</f>
      </c>
      <c r="H203" s="50" t="e">
        <f>G203/C203</f>
        <v>#DIV/0!</v>
      </c>
      <c r="I203" s="59" t="n">
        <f>Overview!AM200</f>
      </c>
      <c r="J203" s="50" t="e">
        <f>I203/C203</f>
        <v>#DIV/0!</v>
      </c>
      <c r="K203" s="25" t="n">
        <f>Overview!AP200</f>
      </c>
      <c r="L203" s="50" t="e">
        <f>K203/C203</f>
        <v>#DIV/0!</v>
      </c>
      <c r="M203" s="59" t="n">
        <f>Overview!AS200</f>
      </c>
      <c r="N203" s="50" t="e">
        <f>M203/C203</f>
        <v>#DIV/0!</v>
      </c>
      <c r="O203" s="59" t="n">
        <f>Overview!AV200</f>
      </c>
      <c r="P203" s="50" t="e">
        <f>O203/C203</f>
        <v>#DIV/0!</v>
      </c>
      <c r="Q203" s="59" t="n">
        <f>Overview!AY200</f>
      </c>
      <c r="R203" s="50" t="e">
        <f>Q203/C203</f>
        <v>#DIV/0!</v>
      </c>
      <c r="S203" s="59" t="n">
        <f>Overview!AB200</f>
      </c>
      <c r="T203" s="50" t="e">
        <f>S203/C203</f>
        <v>#DIV/0!</v>
      </c>
      <c r="U203" s="59" t="n">
        <f>C203-E203</f>
        <v>0</v>
      </c>
      <c r="V203" s="50" t="e">
        <f>U203/$C203</f>
        <v>#DIV/0!</v>
      </c>
    </row>
    <row r="204">
      <c r="C204" s="59" t="n">
        <f>Overview!C201</f>
      </c>
      <c r="D204" s="50" t="e">
        <f>F204+H204+J204+L204+N204+P204+R204+T204</f>
        <v>#DIV/0!</v>
      </c>
      <c r="E204" s="59" t="n">
        <f>Overview!AH201</f>
      </c>
      <c r="F204" s="50" t="e">
        <f>E204/C204</f>
        <v>#DIV/0!</v>
      </c>
      <c r="G204" s="59" t="n">
        <f>Overview!AJ201</f>
      </c>
      <c r="H204" s="50" t="e">
        <f>G204/C204</f>
        <v>#DIV/0!</v>
      </c>
      <c r="I204" s="59" t="n">
        <f>Overview!AM201</f>
      </c>
      <c r="J204" s="50" t="e">
        <f>I204/C204</f>
        <v>#DIV/0!</v>
      </c>
      <c r="K204" s="25" t="n">
        <f>Overview!AP201</f>
      </c>
      <c r="L204" s="50" t="e">
        <f>K204/C204</f>
        <v>#DIV/0!</v>
      </c>
      <c r="M204" s="59" t="n">
        <f>Overview!AS201</f>
      </c>
      <c r="N204" s="50" t="e">
        <f>M204/C204</f>
        <v>#DIV/0!</v>
      </c>
      <c r="O204" s="59" t="n">
        <f>Overview!AV201</f>
      </c>
      <c r="P204" s="50" t="e">
        <f>O204/C204</f>
        <v>#DIV/0!</v>
      </c>
      <c r="Q204" s="59" t="n">
        <f>Overview!AY201</f>
      </c>
      <c r="R204" s="50" t="e">
        <f>Q204/C204</f>
        <v>#DIV/0!</v>
      </c>
      <c r="S204" s="59" t="n">
        <f>Overview!AB201</f>
      </c>
      <c r="T204" s="50" t="e">
        <f>S204/C204</f>
        <v>#DIV/0!</v>
      </c>
      <c r="U204" s="59" t="n">
        <f>C204-E204</f>
        <v>0</v>
      </c>
      <c r="V204" s="50" t="e">
        <f>U204/$C204</f>
        <v>#DIV/0!</v>
      </c>
    </row>
    <row r="205">
      <c r="C205" s="59" t="n">
        <f>Overview!C202</f>
      </c>
      <c r="D205" s="50" t="e">
        <f>F205+H205+J205+L205+N205+P205+R205+T205</f>
        <v>#DIV/0!</v>
      </c>
      <c r="E205" s="59" t="n">
        <f>Overview!AH202</f>
      </c>
      <c r="F205" s="50" t="e">
        <f>E205/C205</f>
        <v>#DIV/0!</v>
      </c>
      <c r="G205" s="59" t="n">
        <f>Overview!AJ202</f>
      </c>
      <c r="H205" s="50" t="e">
        <f>G205/C205</f>
        <v>#DIV/0!</v>
      </c>
      <c r="I205" s="59" t="n">
        <f>Overview!AM202</f>
      </c>
      <c r="J205" s="50" t="e">
        <f>I205/C205</f>
        <v>#DIV/0!</v>
      </c>
      <c r="K205" s="25" t="n">
        <f>Overview!AP202</f>
      </c>
      <c r="L205" s="50" t="e">
        <f>K205/C205</f>
        <v>#DIV/0!</v>
      </c>
      <c r="M205" s="59" t="n">
        <f>Overview!AS202</f>
      </c>
      <c r="N205" s="50" t="e">
        <f>M205/C205</f>
        <v>#DIV/0!</v>
      </c>
      <c r="O205" s="59" t="n">
        <f>Overview!AV202</f>
      </c>
      <c r="P205" s="50" t="e">
        <f>O205/C205</f>
        <v>#DIV/0!</v>
      </c>
      <c r="Q205" s="59" t="n">
        <f>Overview!AY202</f>
      </c>
      <c r="R205" s="50" t="e">
        <f>Q205/C205</f>
        <v>#DIV/0!</v>
      </c>
      <c r="S205" s="59" t="n">
        <f>Overview!AB202</f>
      </c>
      <c r="T205" s="50" t="e">
        <f>S205/C205</f>
        <v>#DIV/0!</v>
      </c>
      <c r="U205" s="59" t="n">
        <f>C205-E205</f>
        <v>0</v>
      </c>
      <c r="V205" s="50" t="e">
        <f>U205/$C205</f>
        <v>#DIV/0!</v>
      </c>
    </row>
    <row r="206">
      <c r="C206" s="59" t="n">
        <f>Overview!C203</f>
      </c>
      <c r="D206" s="50" t="e">
        <f>F206+H206+J206+L206+N206+P206+R206+T206</f>
        <v>#DIV/0!</v>
      </c>
      <c r="E206" s="59" t="n">
        <f>Overview!AH203</f>
      </c>
      <c r="F206" s="50" t="e">
        <f>E206/C206</f>
        <v>#DIV/0!</v>
      </c>
      <c r="G206" s="59" t="n">
        <f>Overview!AJ203</f>
      </c>
      <c r="H206" s="50" t="e">
        <f>G206/C206</f>
        <v>#DIV/0!</v>
      </c>
      <c r="I206" s="59" t="n">
        <f>Overview!AM203</f>
      </c>
      <c r="J206" s="50" t="e">
        <f>I206/C206</f>
        <v>#DIV/0!</v>
      </c>
      <c r="K206" s="25" t="n">
        <f>Overview!AP203</f>
      </c>
      <c r="L206" s="50" t="e">
        <f>K206/C206</f>
        <v>#DIV/0!</v>
      </c>
      <c r="M206" s="59" t="n">
        <f>Overview!AS203</f>
      </c>
      <c r="N206" s="50" t="e">
        <f>M206/C206</f>
        <v>#DIV/0!</v>
      </c>
      <c r="O206" s="59" t="n">
        <f>Overview!AV203</f>
      </c>
      <c r="P206" s="50" t="e">
        <f>O206/C206</f>
        <v>#DIV/0!</v>
      </c>
      <c r="Q206" s="59" t="n">
        <f>Overview!AY203</f>
      </c>
      <c r="R206" s="50" t="e">
        <f>Q206/C206</f>
        <v>#DIV/0!</v>
      </c>
      <c r="S206" s="59" t="n">
        <f>Overview!AB203</f>
      </c>
      <c r="T206" s="50" t="e">
        <f>S206/C206</f>
        <v>#DIV/0!</v>
      </c>
      <c r="U206" s="59" t="n">
        <f>C206-E206</f>
        <v>0</v>
      </c>
      <c r="V206" s="50" t="e">
        <f>U206/$C206</f>
        <v>#DIV/0!</v>
      </c>
    </row>
    <row r="207">
      <c r="C207" s="59" t="n">
        <f>Overview!C204</f>
      </c>
      <c r="D207" s="50" t="e">
        <f>F207+H207+J207+L207+N207+P207+R207+T207</f>
        <v>#DIV/0!</v>
      </c>
      <c r="E207" s="59" t="n">
        <f>Overview!AH204</f>
      </c>
      <c r="F207" s="50" t="e">
        <f>E207/C207</f>
        <v>#DIV/0!</v>
      </c>
      <c r="G207" s="59" t="n">
        <f>Overview!AJ204</f>
      </c>
      <c r="H207" s="50" t="e">
        <f>G207/C207</f>
        <v>#DIV/0!</v>
      </c>
      <c r="I207" s="59" t="n">
        <f>Overview!AM204</f>
      </c>
      <c r="J207" s="50" t="e">
        <f>I207/C207</f>
        <v>#DIV/0!</v>
      </c>
      <c r="K207" s="25" t="n">
        <f>Overview!AP204</f>
      </c>
      <c r="L207" s="50" t="e">
        <f>K207/C207</f>
        <v>#DIV/0!</v>
      </c>
      <c r="M207" s="59" t="n">
        <f>Overview!AS204</f>
      </c>
      <c r="N207" s="50" t="e">
        <f>M207/C207</f>
        <v>#DIV/0!</v>
      </c>
      <c r="O207" s="59" t="n">
        <f>Overview!AV204</f>
      </c>
      <c r="P207" s="50" t="e">
        <f>O207/C207</f>
        <v>#DIV/0!</v>
      </c>
      <c r="Q207" s="59" t="n">
        <f>Overview!AY204</f>
      </c>
      <c r="R207" s="50" t="e">
        <f>Q207/C207</f>
        <v>#DIV/0!</v>
      </c>
      <c r="S207" s="59" t="n">
        <f>Overview!AB204</f>
      </c>
      <c r="T207" s="50" t="e">
        <f>S207/C207</f>
        <v>#DIV/0!</v>
      </c>
      <c r="U207" s="59" t="n">
        <f>C207-E207</f>
        <v>0</v>
      </c>
      <c r="V207" s="50" t="e">
        <f>U207/$C207</f>
        <v>#DIV/0!</v>
      </c>
    </row>
    <row r="208">
      <c r="C208" s="59" t="n">
        <f>Overview!C205</f>
      </c>
      <c r="D208" s="50" t="e">
        <f>F208+H208+J208+L208+N208+P208+R208+T208</f>
        <v>#DIV/0!</v>
      </c>
      <c r="E208" s="59" t="n">
        <f>Overview!AH205</f>
      </c>
      <c r="F208" s="50" t="e">
        <f>E208/C208</f>
        <v>#DIV/0!</v>
      </c>
      <c r="G208" s="59" t="n">
        <f>Overview!AJ205</f>
      </c>
      <c r="H208" s="50" t="e">
        <f>G208/C208</f>
        <v>#DIV/0!</v>
      </c>
      <c r="I208" s="59" t="n">
        <f>Overview!AM205</f>
      </c>
      <c r="J208" s="50" t="e">
        <f>I208/C208</f>
        <v>#DIV/0!</v>
      </c>
      <c r="K208" s="25" t="n">
        <f>Overview!AP205</f>
      </c>
      <c r="L208" s="50" t="e">
        <f>K208/C208</f>
        <v>#DIV/0!</v>
      </c>
      <c r="M208" s="59" t="n">
        <f>Overview!AS205</f>
      </c>
      <c r="N208" s="50" t="e">
        <f>M208/C208</f>
        <v>#DIV/0!</v>
      </c>
      <c r="O208" s="59" t="n">
        <f>Overview!AV205</f>
      </c>
      <c r="P208" s="50" t="e">
        <f>O208/C208</f>
        <v>#DIV/0!</v>
      </c>
      <c r="Q208" s="59" t="n">
        <f>Overview!AY205</f>
      </c>
      <c r="R208" s="50" t="e">
        <f>Q208/C208</f>
        <v>#DIV/0!</v>
      </c>
      <c r="S208" s="59" t="n">
        <f>Overview!AB205</f>
      </c>
      <c r="T208" s="50" t="e">
        <f>S208/C208</f>
        <v>#DIV/0!</v>
      </c>
      <c r="U208" s="59" t="n">
        <f>C208-E208</f>
        <v>0</v>
      </c>
      <c r="V208" s="50" t="e">
        <f>U208/$C208</f>
        <v>#DIV/0!</v>
      </c>
    </row>
    <row r="209">
      <c r="C209" s="59" t="n">
        <f>Overview!C206</f>
      </c>
      <c r="D209" s="50" t="e">
        <f>F209+H209+J209+L209+N209+P209+R209+T209</f>
        <v>#DIV/0!</v>
      </c>
      <c r="E209" s="59" t="n">
        <f>Overview!AH206</f>
      </c>
      <c r="F209" s="50" t="e">
        <f>E209/C209</f>
        <v>#DIV/0!</v>
      </c>
      <c r="G209" s="59" t="n">
        <f>Overview!AJ206</f>
      </c>
      <c r="H209" s="50" t="e">
        <f>G209/C209</f>
        <v>#DIV/0!</v>
      </c>
      <c r="I209" s="59" t="n">
        <f>Overview!AM206</f>
      </c>
      <c r="J209" s="50" t="e">
        <f>I209/C209</f>
        <v>#DIV/0!</v>
      </c>
      <c r="K209" s="25" t="n">
        <f>Overview!AP206</f>
      </c>
      <c r="L209" s="50" t="e">
        <f>K209/C209</f>
        <v>#DIV/0!</v>
      </c>
      <c r="M209" s="59" t="n">
        <f>Overview!AS206</f>
      </c>
      <c r="N209" s="50" t="e">
        <f>M209/C209</f>
        <v>#DIV/0!</v>
      </c>
      <c r="O209" s="59" t="n">
        <f>Overview!AV206</f>
      </c>
      <c r="P209" s="50" t="e">
        <f>O209/C209</f>
        <v>#DIV/0!</v>
      </c>
      <c r="Q209" s="59" t="n">
        <f>Overview!AY206</f>
      </c>
      <c r="R209" s="50" t="e">
        <f>Q209/C209</f>
        <v>#DIV/0!</v>
      </c>
      <c r="S209" s="59" t="n">
        <f>Overview!AB206</f>
      </c>
      <c r="T209" s="50" t="e">
        <f>S209/C209</f>
        <v>#DIV/0!</v>
      </c>
      <c r="U209" s="59" t="n">
        <f>C209-E209</f>
        <v>0</v>
      </c>
      <c r="V209" s="50" t="e">
        <f>U209/$C209</f>
        <v>#DIV/0!</v>
      </c>
    </row>
    <row r="210">
      <c r="C210" s="59" t="n">
        <f>Overview!C207</f>
      </c>
      <c r="D210" s="50" t="e">
        <f>F210+H210+J210+L210+N210+P210+R210+T210</f>
        <v>#DIV/0!</v>
      </c>
      <c r="E210" s="59" t="n">
        <f>Overview!AH207</f>
      </c>
      <c r="F210" s="50" t="e">
        <f>E210/C210</f>
        <v>#DIV/0!</v>
      </c>
      <c r="G210" s="59" t="n">
        <f>Overview!AJ207</f>
      </c>
      <c r="H210" s="50" t="e">
        <f>G210/C210</f>
        <v>#DIV/0!</v>
      </c>
      <c r="I210" s="59" t="n">
        <f>Overview!AM207</f>
      </c>
      <c r="J210" s="50" t="e">
        <f>I210/C210</f>
        <v>#DIV/0!</v>
      </c>
      <c r="K210" s="25" t="n">
        <f>Overview!AP207</f>
      </c>
      <c r="L210" s="50" t="e">
        <f>K210/C210</f>
        <v>#DIV/0!</v>
      </c>
      <c r="M210" s="59" t="n">
        <f>Overview!AS207</f>
      </c>
      <c r="N210" s="50" t="e">
        <f>M210/C210</f>
        <v>#DIV/0!</v>
      </c>
      <c r="O210" s="59" t="n">
        <f>Overview!AV207</f>
      </c>
      <c r="P210" s="50" t="e">
        <f>O210/C210</f>
        <v>#DIV/0!</v>
      </c>
      <c r="Q210" s="59" t="n">
        <f>Overview!AY207</f>
      </c>
      <c r="R210" s="50" t="e">
        <f>Q210/C210</f>
        <v>#DIV/0!</v>
      </c>
      <c r="S210" s="59" t="n">
        <f>Overview!AB207</f>
      </c>
      <c r="T210" s="50" t="e">
        <f>S210/C210</f>
        <v>#DIV/0!</v>
      </c>
      <c r="U210" s="59" t="n">
        <f>C210-E210</f>
        <v>0</v>
      </c>
      <c r="V210" s="50" t="e">
        <f>U210/$C210</f>
        <v>#DIV/0!</v>
      </c>
    </row>
    <row r="211">
      <c r="C211" s="59" t="n">
        <f>Overview!C208</f>
      </c>
      <c r="D211" s="50" t="e">
        <f>F211+H211+J211+L211+N211+P211+R211+T211</f>
        <v>#DIV/0!</v>
      </c>
      <c r="E211" s="59" t="n">
        <f>Overview!AH208</f>
      </c>
      <c r="F211" s="50" t="e">
        <f>E211/C211</f>
        <v>#DIV/0!</v>
      </c>
      <c r="G211" s="59" t="n">
        <f>Overview!AJ208</f>
      </c>
      <c r="H211" s="50" t="e">
        <f>G211/C211</f>
        <v>#DIV/0!</v>
      </c>
      <c r="I211" s="59" t="n">
        <f>Overview!AM208</f>
      </c>
      <c r="J211" s="50" t="e">
        <f>I211/C211</f>
        <v>#DIV/0!</v>
      </c>
      <c r="K211" s="25" t="n">
        <f>Overview!AP208</f>
      </c>
      <c r="L211" s="50" t="e">
        <f>K211/C211</f>
        <v>#DIV/0!</v>
      </c>
      <c r="M211" s="59" t="n">
        <f>Overview!AS208</f>
      </c>
      <c r="N211" s="50" t="e">
        <f>M211/C211</f>
        <v>#DIV/0!</v>
      </c>
      <c r="O211" s="59" t="n">
        <f>Overview!AV208</f>
      </c>
      <c r="P211" s="50" t="e">
        <f>O211/C211</f>
        <v>#DIV/0!</v>
      </c>
      <c r="Q211" s="59" t="n">
        <f>Overview!AY208</f>
      </c>
      <c r="R211" s="50" t="e">
        <f>Q211/C211</f>
        <v>#DIV/0!</v>
      </c>
      <c r="S211" s="59" t="n">
        <f>Overview!AB208</f>
      </c>
      <c r="T211" s="50" t="e">
        <f>S211/C211</f>
        <v>#DIV/0!</v>
      </c>
      <c r="U211" s="59" t="n">
        <f>C211-E211</f>
        <v>0</v>
      </c>
      <c r="V211" s="50" t="e">
        <f>U211/$C211</f>
        <v>#DIV/0!</v>
      </c>
    </row>
    <row r="212">
      <c r="C212" s="59" t="n">
        <f>Overview!C209</f>
      </c>
      <c r="D212" s="50" t="e">
        <f>F212+H212+J212+L212+N212+P212+R212+T212</f>
        <v>#DIV/0!</v>
      </c>
      <c r="E212" s="59" t="n">
        <f>Overview!AH209</f>
      </c>
      <c r="F212" s="50" t="e">
        <f>E212/C212</f>
        <v>#DIV/0!</v>
      </c>
      <c r="G212" s="59" t="n">
        <f>Overview!AJ209</f>
      </c>
      <c r="H212" s="50" t="e">
        <f>G212/C212</f>
        <v>#DIV/0!</v>
      </c>
      <c r="I212" s="59" t="n">
        <f>Overview!AM209</f>
      </c>
      <c r="J212" s="50" t="e">
        <f>I212/C212</f>
        <v>#DIV/0!</v>
      </c>
      <c r="K212" s="25" t="n">
        <f>Overview!AP209</f>
      </c>
      <c r="L212" s="50" t="e">
        <f>K212/C212</f>
        <v>#DIV/0!</v>
      </c>
      <c r="M212" s="59" t="n">
        <f>Overview!AS209</f>
      </c>
      <c r="N212" s="50" t="e">
        <f>M212/C212</f>
        <v>#DIV/0!</v>
      </c>
      <c r="O212" s="59" t="n">
        <f>Overview!AV209</f>
      </c>
      <c r="P212" s="50" t="e">
        <f>O212/C212</f>
        <v>#DIV/0!</v>
      </c>
      <c r="Q212" s="59" t="n">
        <f>Overview!AY209</f>
      </c>
      <c r="R212" s="50" t="e">
        <f>Q212/C212</f>
        <v>#DIV/0!</v>
      </c>
      <c r="S212" s="59" t="n">
        <f>Overview!AB209</f>
      </c>
      <c r="T212" s="50" t="e">
        <f>S212/C212</f>
        <v>#DIV/0!</v>
      </c>
      <c r="U212" s="59" t="n">
        <f>C212-E212</f>
        <v>0</v>
      </c>
      <c r="V212" s="50" t="e">
        <f>U212/$C212</f>
        <v>#DIV/0!</v>
      </c>
    </row>
    <row r="213">
      <c r="C213" s="59" t="n">
        <f>Overview!C210</f>
      </c>
      <c r="D213" s="50" t="e">
        <f>F213+H213+J213+L213+N213+P213+R213+T213</f>
        <v>#DIV/0!</v>
      </c>
      <c r="E213" s="59" t="n">
        <f>Overview!AH210</f>
      </c>
      <c r="F213" s="50" t="e">
        <f>E213/C213</f>
        <v>#DIV/0!</v>
      </c>
      <c r="G213" s="59" t="n">
        <f>Overview!AJ210</f>
      </c>
      <c r="H213" s="50" t="e">
        <f>G213/C213</f>
        <v>#DIV/0!</v>
      </c>
      <c r="I213" s="59" t="n">
        <f>Overview!AM210</f>
      </c>
      <c r="J213" s="50" t="e">
        <f>I213/C213</f>
        <v>#DIV/0!</v>
      </c>
      <c r="K213" s="25" t="n">
        <f>Overview!AP210</f>
      </c>
      <c r="L213" s="50" t="e">
        <f>K213/C213</f>
        <v>#DIV/0!</v>
      </c>
      <c r="M213" s="59" t="n">
        <f>Overview!AS210</f>
      </c>
      <c r="N213" s="50" t="e">
        <f>M213/C213</f>
        <v>#DIV/0!</v>
      </c>
      <c r="O213" s="59" t="n">
        <f>Overview!AV210</f>
      </c>
      <c r="P213" s="50" t="e">
        <f>O213/C213</f>
        <v>#DIV/0!</v>
      </c>
      <c r="Q213" s="59" t="n">
        <f>Overview!AY210</f>
      </c>
      <c r="R213" s="50" t="e">
        <f>Q213/C213</f>
        <v>#DIV/0!</v>
      </c>
      <c r="S213" s="59" t="n">
        <f>Overview!AB210</f>
      </c>
      <c r="T213" s="50" t="e">
        <f>S213/C213</f>
        <v>#DIV/0!</v>
      </c>
      <c r="U213" s="59" t="n">
        <f>C213-E213</f>
        <v>0</v>
      </c>
      <c r="V213" s="50" t="e">
        <f>U213/$C213</f>
        <v>#DIV/0!</v>
      </c>
    </row>
    <row r="214">
      <c r="C214" s="59" t="n">
        <f>Overview!C211</f>
      </c>
      <c r="D214" s="50" t="e">
        <f>F214+H214+J214+L214+N214+P214+R214+T214</f>
        <v>#DIV/0!</v>
      </c>
      <c r="E214" s="59" t="n">
        <f>Overview!AH211</f>
      </c>
      <c r="F214" s="50" t="e">
        <f>E214/C214</f>
        <v>#DIV/0!</v>
      </c>
      <c r="G214" s="59" t="n">
        <f>Overview!AJ211</f>
      </c>
      <c r="H214" s="50" t="e">
        <f>G214/C214</f>
        <v>#DIV/0!</v>
      </c>
      <c r="I214" s="59" t="n">
        <f>Overview!AM211</f>
      </c>
      <c r="J214" s="50" t="e">
        <f>I214/C214</f>
        <v>#DIV/0!</v>
      </c>
      <c r="K214" s="25" t="n">
        <f>Overview!AP211</f>
      </c>
      <c r="L214" s="50" t="e">
        <f>K214/C214</f>
        <v>#DIV/0!</v>
      </c>
      <c r="M214" s="59" t="n">
        <f>Overview!AS211</f>
      </c>
      <c r="N214" s="50" t="e">
        <f>M214/C214</f>
        <v>#DIV/0!</v>
      </c>
      <c r="O214" s="59" t="n">
        <f>Overview!AV211</f>
      </c>
      <c r="P214" s="50" t="e">
        <f>O214/C214</f>
        <v>#DIV/0!</v>
      </c>
      <c r="Q214" s="59" t="n">
        <f>Overview!AY211</f>
      </c>
      <c r="R214" s="50" t="e">
        <f>Q214/C214</f>
        <v>#DIV/0!</v>
      </c>
      <c r="S214" s="59" t="n">
        <f>Overview!AB211</f>
      </c>
      <c r="T214" s="50" t="e">
        <f>S214/C214</f>
        <v>#DIV/0!</v>
      </c>
      <c r="U214" s="59" t="n">
        <f>C214-E214</f>
        <v>0</v>
      </c>
      <c r="V214" s="50" t="e">
        <f>U214/$C214</f>
        <v>#DIV/0!</v>
      </c>
    </row>
    <row r="215">
      <c r="C215" s="59" t="n">
        <f>Overview!C212</f>
      </c>
      <c r="D215" s="50" t="e">
        <f>F215+H215+J215+L215+N215+P215+R215+T215</f>
        <v>#DIV/0!</v>
      </c>
      <c r="E215" s="59" t="n">
        <f>Overview!AH212</f>
      </c>
      <c r="F215" s="50" t="e">
        <f>E215/C215</f>
        <v>#DIV/0!</v>
      </c>
      <c r="G215" s="59" t="n">
        <f>Overview!AJ212</f>
      </c>
      <c r="H215" s="50" t="e">
        <f>G215/C215</f>
        <v>#DIV/0!</v>
      </c>
      <c r="I215" s="59" t="n">
        <f>Overview!AM212</f>
      </c>
      <c r="J215" s="50" t="e">
        <f>I215/C215</f>
        <v>#DIV/0!</v>
      </c>
      <c r="K215" s="25" t="n">
        <f>Overview!AP212</f>
      </c>
      <c r="L215" s="50" t="e">
        <f>K215/C215</f>
        <v>#DIV/0!</v>
      </c>
      <c r="M215" s="59" t="n">
        <f>Overview!AS212</f>
      </c>
      <c r="N215" s="50" t="e">
        <f>M215/C215</f>
        <v>#DIV/0!</v>
      </c>
      <c r="O215" s="59" t="n">
        <f>Overview!AV212</f>
      </c>
      <c r="P215" s="50" t="e">
        <f>O215/C215</f>
        <v>#DIV/0!</v>
      </c>
      <c r="Q215" s="59" t="n">
        <f>Overview!AY212</f>
      </c>
      <c r="R215" s="50" t="e">
        <f>Q215/C215</f>
        <v>#DIV/0!</v>
      </c>
      <c r="S215" s="59" t="n">
        <f>Overview!AB212</f>
      </c>
      <c r="T215" s="50" t="e">
        <f>S215/C215</f>
        <v>#DIV/0!</v>
      </c>
      <c r="U215" s="59" t="n">
        <f>C215-E215</f>
        <v>0</v>
      </c>
      <c r="V215" s="50" t="e">
        <f>U215/$C215</f>
        <v>#DIV/0!</v>
      </c>
    </row>
    <row r="216">
      <c r="C216" s="59" t="n">
        <f>Overview!C213</f>
      </c>
      <c r="D216" s="50" t="e">
        <f>F216+H216+J216+L216+N216+P216+R216+T216</f>
        <v>#DIV/0!</v>
      </c>
      <c r="E216" s="59" t="n">
        <f>Overview!AH213</f>
      </c>
      <c r="F216" s="50" t="e">
        <f>E216/C216</f>
        <v>#DIV/0!</v>
      </c>
      <c r="G216" s="59" t="n">
        <f>Overview!AJ213</f>
      </c>
      <c r="H216" s="50" t="e">
        <f>G216/C216</f>
        <v>#DIV/0!</v>
      </c>
      <c r="I216" s="59" t="n">
        <f>Overview!AM213</f>
      </c>
      <c r="J216" s="50" t="e">
        <f>I216/C216</f>
        <v>#DIV/0!</v>
      </c>
      <c r="K216" s="25" t="n">
        <f>Overview!AP213</f>
      </c>
      <c r="L216" s="50" t="e">
        <f>K216/C216</f>
        <v>#DIV/0!</v>
      </c>
      <c r="M216" s="59" t="n">
        <f>Overview!AS213</f>
      </c>
      <c r="N216" s="50" t="e">
        <f>M216/C216</f>
        <v>#DIV/0!</v>
      </c>
      <c r="O216" s="59" t="n">
        <f>Overview!AV213</f>
      </c>
      <c r="P216" s="50" t="e">
        <f>O216/C216</f>
        <v>#DIV/0!</v>
      </c>
      <c r="Q216" s="59" t="n">
        <f>Overview!AY213</f>
      </c>
      <c r="R216" s="50" t="e">
        <f>Q216/C216</f>
        <v>#DIV/0!</v>
      </c>
      <c r="S216" s="59" t="n">
        <f>Overview!AB213</f>
      </c>
      <c r="T216" s="50" t="e">
        <f>S216/C216</f>
        <v>#DIV/0!</v>
      </c>
      <c r="U216" s="59" t="n">
        <f>C216-E216</f>
        <v>0</v>
      </c>
      <c r="V216" s="50" t="e">
        <f>U216/$C216</f>
        <v>#DIV/0!</v>
      </c>
    </row>
    <row r="217">
      <c r="C217" s="59" t="n">
        <f>Overview!C214</f>
      </c>
      <c r="D217" s="50" t="e">
        <f>F217+H217+J217+L217+N217+P217+R217+T217</f>
        <v>#DIV/0!</v>
      </c>
      <c r="E217" s="59" t="n">
        <f>Overview!AH214</f>
      </c>
      <c r="F217" s="50" t="e">
        <f>E217/C217</f>
        <v>#DIV/0!</v>
      </c>
      <c r="G217" s="59" t="n">
        <f>Overview!AJ214</f>
      </c>
      <c r="H217" s="50" t="e">
        <f>G217/C217</f>
        <v>#DIV/0!</v>
      </c>
      <c r="I217" s="59" t="n">
        <f>Overview!AM214</f>
      </c>
      <c r="J217" s="50" t="e">
        <f>I217/C217</f>
        <v>#DIV/0!</v>
      </c>
      <c r="K217" s="25" t="n">
        <f>Overview!AP214</f>
      </c>
      <c r="L217" s="50" t="e">
        <f>K217/C217</f>
        <v>#DIV/0!</v>
      </c>
      <c r="M217" s="59" t="n">
        <f>Overview!AS214</f>
      </c>
      <c r="N217" s="50" t="e">
        <f>M217/C217</f>
        <v>#DIV/0!</v>
      </c>
      <c r="O217" s="59" t="n">
        <f>Overview!AV214</f>
      </c>
      <c r="P217" s="50" t="e">
        <f>O217/C217</f>
        <v>#DIV/0!</v>
      </c>
      <c r="Q217" s="59" t="n">
        <f>Overview!AY214</f>
      </c>
      <c r="R217" s="50" t="e">
        <f>Q217/C217</f>
        <v>#DIV/0!</v>
      </c>
      <c r="S217" s="59" t="n">
        <f>Overview!AB214</f>
      </c>
      <c r="T217" s="50" t="e">
        <f>S217/C217</f>
        <v>#DIV/0!</v>
      </c>
      <c r="U217" s="59" t="n">
        <f>C217-E217</f>
        <v>0</v>
      </c>
      <c r="V217" s="50" t="e">
        <f>U217/$C217</f>
        <v>#DIV/0!</v>
      </c>
    </row>
    <row r="218">
      <c r="C218" s="59" t="n">
        <f>Overview!C215</f>
      </c>
      <c r="D218" s="50" t="e">
        <f>F218+H218+J218+L218+N218+P218+R218+T218</f>
        <v>#DIV/0!</v>
      </c>
      <c r="E218" s="59" t="n">
        <f>Overview!AH215</f>
      </c>
      <c r="F218" s="50" t="e">
        <f>E218/C218</f>
        <v>#DIV/0!</v>
      </c>
      <c r="G218" s="59" t="n">
        <f>Overview!AJ215</f>
      </c>
      <c r="H218" s="50" t="e">
        <f>G218/C218</f>
        <v>#DIV/0!</v>
      </c>
      <c r="I218" s="59" t="n">
        <f>Overview!AM215</f>
      </c>
      <c r="J218" s="50" t="e">
        <f>I218/C218</f>
        <v>#DIV/0!</v>
      </c>
      <c r="K218" s="25" t="n">
        <f>Overview!AP215</f>
      </c>
      <c r="L218" s="50" t="e">
        <f>K218/C218</f>
        <v>#DIV/0!</v>
      </c>
      <c r="M218" s="59" t="n">
        <f>Overview!AS215</f>
      </c>
      <c r="N218" s="50" t="e">
        <f>M218/C218</f>
        <v>#DIV/0!</v>
      </c>
      <c r="O218" s="59" t="n">
        <f>Overview!AV215</f>
      </c>
      <c r="P218" s="50" t="e">
        <f>O218/C218</f>
        <v>#DIV/0!</v>
      </c>
      <c r="Q218" s="59" t="n">
        <f>Overview!AY215</f>
      </c>
      <c r="R218" s="50" t="e">
        <f>Q218/C218</f>
        <v>#DIV/0!</v>
      </c>
      <c r="S218" s="59" t="n">
        <f>Overview!AB215</f>
      </c>
      <c r="T218" s="50" t="e">
        <f>S218/C218</f>
        <v>#DIV/0!</v>
      </c>
      <c r="U218" s="59" t="n">
        <f>C218-E218</f>
        <v>0</v>
      </c>
      <c r="V218" s="50" t="e">
        <f>U218/$C218</f>
        <v>#DIV/0!</v>
      </c>
    </row>
    <row r="219">
      <c r="C219" s="59" t="n">
        <f>Overview!C216</f>
      </c>
      <c r="D219" s="50" t="e">
        <f>F219+H219+J219+L219+N219+P219+R219+T219</f>
        <v>#DIV/0!</v>
      </c>
      <c r="E219" s="59" t="n">
        <f>Overview!AH216</f>
      </c>
      <c r="F219" s="50" t="e">
        <f>E219/C219</f>
        <v>#DIV/0!</v>
      </c>
      <c r="G219" s="59" t="n">
        <f>Overview!AJ216</f>
      </c>
      <c r="H219" s="50" t="e">
        <f>G219/C219</f>
        <v>#DIV/0!</v>
      </c>
      <c r="I219" s="59" t="n">
        <f>Overview!AM216</f>
      </c>
      <c r="J219" s="50" t="e">
        <f>I219/C219</f>
        <v>#DIV/0!</v>
      </c>
      <c r="K219" s="25" t="n">
        <f>Overview!AP216</f>
      </c>
      <c r="L219" s="50" t="e">
        <f>K219/C219</f>
        <v>#DIV/0!</v>
      </c>
      <c r="M219" s="59" t="n">
        <f>Overview!AS216</f>
      </c>
      <c r="N219" s="50" t="e">
        <f>M219/C219</f>
        <v>#DIV/0!</v>
      </c>
      <c r="O219" s="59" t="n">
        <f>Overview!AV216</f>
      </c>
      <c r="P219" s="50" t="e">
        <f>O219/C219</f>
        <v>#DIV/0!</v>
      </c>
      <c r="Q219" s="59" t="n">
        <f>Overview!AY216</f>
      </c>
      <c r="R219" s="50" t="e">
        <f>Q219/C219</f>
        <v>#DIV/0!</v>
      </c>
      <c r="S219" s="59" t="n">
        <f>Overview!AB216</f>
      </c>
      <c r="T219" s="50" t="e">
        <f>S219/C219</f>
        <v>#DIV/0!</v>
      </c>
      <c r="U219" s="59" t="n">
        <f>C219-E219</f>
        <v>0</v>
      </c>
      <c r="V219" s="50" t="e">
        <f>U219/$C219</f>
        <v>#DIV/0!</v>
      </c>
    </row>
    <row r="220">
      <c r="C220" s="59" t="n">
        <f>Overview!C217</f>
      </c>
      <c r="D220" s="50" t="e">
        <f>F220+H220+J220+L220+N220+P220+R220+T220</f>
        <v>#DIV/0!</v>
      </c>
      <c r="E220" s="59" t="n">
        <f>Overview!AH217</f>
      </c>
      <c r="F220" s="50" t="e">
        <f>E220/C220</f>
        <v>#DIV/0!</v>
      </c>
      <c r="G220" s="59" t="n">
        <f>Overview!AJ217</f>
      </c>
      <c r="H220" s="50" t="e">
        <f>G220/C220</f>
        <v>#DIV/0!</v>
      </c>
      <c r="I220" s="59" t="n">
        <f>Overview!AM217</f>
      </c>
      <c r="J220" s="50" t="e">
        <f>I220/C220</f>
        <v>#DIV/0!</v>
      </c>
      <c r="K220" s="25" t="n">
        <f>Overview!AP217</f>
      </c>
      <c r="L220" s="50" t="e">
        <f>K220/C220</f>
        <v>#DIV/0!</v>
      </c>
      <c r="M220" s="59" t="n">
        <f>Overview!AS217</f>
      </c>
      <c r="N220" s="50" t="e">
        <f>M220/C220</f>
        <v>#DIV/0!</v>
      </c>
      <c r="O220" s="59" t="n">
        <f>Overview!AV217</f>
      </c>
      <c r="P220" s="50" t="e">
        <f>O220/C220</f>
        <v>#DIV/0!</v>
      </c>
      <c r="Q220" s="59" t="n">
        <f>Overview!AY217</f>
      </c>
      <c r="R220" s="50" t="e">
        <f>Q220/C220</f>
        <v>#DIV/0!</v>
      </c>
      <c r="S220" s="59" t="n">
        <f>Overview!AB217</f>
      </c>
      <c r="T220" s="50" t="e">
        <f>S220/C220</f>
        <v>#DIV/0!</v>
      </c>
      <c r="U220" s="59" t="n">
        <f>C220-E220</f>
        <v>0</v>
      </c>
      <c r="V220" s="50" t="e">
        <f>U220/$C220</f>
        <v>#DIV/0!</v>
      </c>
    </row>
    <row r="221">
      <c r="C221" s="59" t="n">
        <f>Overview!C218</f>
      </c>
      <c r="D221" s="50" t="e">
        <f>F221+H221+J221+L221+N221+P221+R221+T221</f>
        <v>#DIV/0!</v>
      </c>
      <c r="E221" s="59" t="n">
        <f>Overview!AH218</f>
      </c>
      <c r="F221" s="50" t="e">
        <f>E221/C221</f>
        <v>#DIV/0!</v>
      </c>
      <c r="G221" s="59" t="n">
        <f>Overview!AJ218</f>
      </c>
      <c r="H221" s="50" t="e">
        <f>G221/C221</f>
        <v>#DIV/0!</v>
      </c>
      <c r="I221" s="59" t="n">
        <f>Overview!AM218</f>
      </c>
      <c r="J221" s="50" t="e">
        <f>I221/C221</f>
        <v>#DIV/0!</v>
      </c>
      <c r="K221" s="25" t="n">
        <f>Overview!AP218</f>
      </c>
      <c r="L221" s="50" t="e">
        <f>K221/C221</f>
        <v>#DIV/0!</v>
      </c>
      <c r="M221" s="59" t="n">
        <f>Overview!AS218</f>
      </c>
      <c r="N221" s="50" t="e">
        <f>M221/C221</f>
        <v>#DIV/0!</v>
      </c>
      <c r="O221" s="59" t="n">
        <f>Overview!AV218</f>
      </c>
      <c r="P221" s="50" t="e">
        <f>O221/C221</f>
        <v>#DIV/0!</v>
      </c>
      <c r="Q221" s="59" t="n">
        <f>Overview!AY218</f>
      </c>
      <c r="R221" s="50" t="e">
        <f>Q221/C221</f>
        <v>#DIV/0!</v>
      </c>
      <c r="S221" s="59" t="n">
        <f>Overview!AB218</f>
      </c>
      <c r="T221" s="50" t="e">
        <f>S221/C221</f>
        <v>#DIV/0!</v>
      </c>
      <c r="U221" s="59" t="n">
        <f>C221-E221</f>
        <v>0</v>
      </c>
      <c r="V221" s="50" t="e">
        <f>U221/$C221</f>
        <v>#DIV/0!</v>
      </c>
    </row>
    <row r="222">
      <c r="C222" s="59" t="n">
        <f>Overview!C219</f>
      </c>
      <c r="D222" s="50" t="e">
        <f>F222+H222+J222+L222+N222+P222+R222+T222</f>
        <v>#DIV/0!</v>
      </c>
      <c r="E222" s="59" t="n">
        <f>Overview!AH219</f>
      </c>
      <c r="F222" s="50" t="e">
        <f>E222/C222</f>
        <v>#DIV/0!</v>
      </c>
      <c r="G222" s="59" t="n">
        <f>Overview!AJ219</f>
      </c>
      <c r="H222" s="50" t="e">
        <f>G222/C222</f>
        <v>#DIV/0!</v>
      </c>
      <c r="I222" s="59" t="n">
        <f>Overview!AM219</f>
      </c>
      <c r="J222" s="50" t="e">
        <f>I222/C222</f>
        <v>#DIV/0!</v>
      </c>
      <c r="K222" s="25" t="n">
        <f>Overview!AP219</f>
      </c>
      <c r="L222" s="50" t="e">
        <f>K222/C222</f>
        <v>#DIV/0!</v>
      </c>
      <c r="M222" s="59" t="n">
        <f>Overview!AS219</f>
      </c>
      <c r="N222" s="50" t="e">
        <f>M222/C222</f>
        <v>#DIV/0!</v>
      </c>
      <c r="O222" s="59" t="n">
        <f>Overview!AV219</f>
      </c>
      <c r="P222" s="50" t="e">
        <f>O222/C222</f>
        <v>#DIV/0!</v>
      </c>
      <c r="Q222" s="59" t="n">
        <f>Overview!AY219</f>
      </c>
      <c r="R222" s="50" t="e">
        <f>Q222/C222</f>
        <v>#DIV/0!</v>
      </c>
      <c r="S222" s="59" t="n">
        <f>Overview!AB219</f>
      </c>
      <c r="T222" s="50" t="e">
        <f>S222/C222</f>
        <v>#DIV/0!</v>
      </c>
      <c r="U222" s="59" t="n">
        <f>C222-E222</f>
        <v>0</v>
      </c>
      <c r="V222" s="50" t="e">
        <f>U222/$C222</f>
        <v>#DIV/0!</v>
      </c>
    </row>
    <row r="223">
      <c r="C223" s="59" t="n">
        <f>Overview!C220</f>
      </c>
      <c r="D223" s="50" t="e">
        <f>F223+H223+J223+L223+N223+P223+R223+T223</f>
        <v>#DIV/0!</v>
      </c>
      <c r="E223" s="59" t="n">
        <f>Overview!AH220</f>
      </c>
      <c r="F223" s="50" t="e">
        <f>E223/C223</f>
        <v>#DIV/0!</v>
      </c>
      <c r="G223" s="59" t="n">
        <f>Overview!AJ220</f>
      </c>
      <c r="H223" s="50" t="e">
        <f>G223/C223</f>
        <v>#DIV/0!</v>
      </c>
      <c r="I223" s="59" t="n">
        <f>Overview!AM220</f>
      </c>
      <c r="J223" s="50" t="e">
        <f>I223/C223</f>
        <v>#DIV/0!</v>
      </c>
      <c r="K223" s="25" t="n">
        <f>Overview!AP220</f>
      </c>
      <c r="L223" s="50" t="e">
        <f>K223/C223</f>
        <v>#DIV/0!</v>
      </c>
      <c r="M223" s="59" t="n">
        <f>Overview!AS220</f>
      </c>
      <c r="N223" s="50" t="e">
        <f>M223/C223</f>
        <v>#DIV/0!</v>
      </c>
      <c r="O223" s="59" t="n">
        <f>Overview!AV220</f>
      </c>
      <c r="P223" s="50" t="e">
        <f>O223/C223</f>
        <v>#DIV/0!</v>
      </c>
      <c r="Q223" s="59" t="n">
        <f>Overview!AY220</f>
      </c>
      <c r="R223" s="50" t="e">
        <f>Q223/C223</f>
        <v>#DIV/0!</v>
      </c>
      <c r="S223" s="59" t="n">
        <f>Overview!AB220</f>
      </c>
      <c r="T223" s="50" t="e">
        <f>S223/C223</f>
        <v>#DIV/0!</v>
      </c>
      <c r="U223" s="59" t="n">
        <f>C223-E223</f>
        <v>0</v>
      </c>
      <c r="V223" s="50" t="e">
        <f>U223/$C223</f>
        <v>#DIV/0!</v>
      </c>
    </row>
    <row r="224">
      <c r="C224" s="59" t="n">
        <f>Overview!C221</f>
      </c>
      <c r="D224" s="50" t="e">
        <f>F224+H224+J224+L224+N224+P224+R224+T224</f>
        <v>#DIV/0!</v>
      </c>
      <c r="E224" s="59" t="n">
        <f>Overview!AH221</f>
      </c>
      <c r="F224" s="50" t="e">
        <f>E224/C224</f>
        <v>#DIV/0!</v>
      </c>
      <c r="G224" s="59" t="n">
        <f>Overview!AJ221</f>
      </c>
      <c r="H224" s="50" t="e">
        <f>G224/C224</f>
        <v>#DIV/0!</v>
      </c>
      <c r="I224" s="59" t="n">
        <f>Overview!AM221</f>
      </c>
      <c r="J224" s="50" t="e">
        <f>I224/C224</f>
        <v>#DIV/0!</v>
      </c>
      <c r="K224" s="25" t="n">
        <f>Overview!AP221</f>
      </c>
      <c r="L224" s="50" t="e">
        <f>K224/C224</f>
        <v>#DIV/0!</v>
      </c>
      <c r="M224" s="59" t="n">
        <f>Overview!AS221</f>
      </c>
      <c r="N224" s="50" t="e">
        <f>M224/C224</f>
        <v>#DIV/0!</v>
      </c>
      <c r="O224" s="59" t="n">
        <f>Overview!AV221</f>
      </c>
      <c r="P224" s="50" t="e">
        <f>O224/C224</f>
        <v>#DIV/0!</v>
      </c>
      <c r="Q224" s="59" t="n">
        <f>Overview!AY221</f>
      </c>
      <c r="R224" s="50" t="e">
        <f>Q224/C224</f>
        <v>#DIV/0!</v>
      </c>
      <c r="S224" s="59" t="n">
        <f>Overview!AB221</f>
      </c>
      <c r="T224" s="50" t="e">
        <f>S224/C224</f>
        <v>#DIV/0!</v>
      </c>
      <c r="U224" s="59" t="n">
        <f>C224-E224</f>
        <v>0</v>
      </c>
      <c r="V224" s="50" t="e">
        <f>U224/$C224</f>
        <v>#DIV/0!</v>
      </c>
    </row>
    <row r="225">
      <c r="C225" s="59" t="n">
        <f>Overview!C222</f>
      </c>
      <c r="D225" s="50" t="e">
        <f>F225+H225+J225+L225+N225+P225+R225+T225</f>
        <v>#DIV/0!</v>
      </c>
      <c r="E225" s="59" t="n">
        <f>Overview!AH222</f>
      </c>
      <c r="F225" s="50" t="e">
        <f>E225/C225</f>
        <v>#DIV/0!</v>
      </c>
      <c r="G225" s="59" t="n">
        <f>Overview!AJ222</f>
      </c>
      <c r="H225" s="50" t="e">
        <f>G225/C225</f>
        <v>#DIV/0!</v>
      </c>
      <c r="I225" s="59" t="n">
        <f>Overview!AM222</f>
      </c>
      <c r="J225" s="50" t="e">
        <f>I225/C225</f>
        <v>#DIV/0!</v>
      </c>
      <c r="K225" s="25" t="n">
        <f>Overview!AP222</f>
      </c>
      <c r="L225" s="50" t="e">
        <f>K225/C225</f>
        <v>#DIV/0!</v>
      </c>
      <c r="M225" s="59" t="n">
        <f>Overview!AS222</f>
      </c>
      <c r="N225" s="50" t="e">
        <f>M225/C225</f>
        <v>#DIV/0!</v>
      </c>
      <c r="O225" s="59" t="n">
        <f>Overview!AV222</f>
      </c>
      <c r="P225" s="50" t="e">
        <f>O225/C225</f>
        <v>#DIV/0!</v>
      </c>
      <c r="Q225" s="59" t="n">
        <f>Overview!AY222</f>
      </c>
      <c r="R225" s="50" t="e">
        <f>Q225/C225</f>
        <v>#DIV/0!</v>
      </c>
      <c r="S225" s="59" t="n">
        <f>Overview!AB222</f>
      </c>
      <c r="T225" s="50" t="e">
        <f>S225/C225</f>
        <v>#DIV/0!</v>
      </c>
      <c r="U225" s="59" t="n">
        <f>C225-E225</f>
        <v>0</v>
      </c>
      <c r="V225" s="50" t="e">
        <f>U225/$C225</f>
        <v>#DIV/0!</v>
      </c>
    </row>
    <row r="226">
      <c r="C226" s="59" t="n">
        <f>Overview!C223</f>
      </c>
      <c r="D226" s="50" t="e">
        <f>F226+H226+J226+L226+N226+P226+R226+T226</f>
        <v>#DIV/0!</v>
      </c>
      <c r="E226" s="59" t="n">
        <f>Overview!AH223</f>
      </c>
      <c r="F226" s="50" t="e">
        <f>E226/C226</f>
        <v>#DIV/0!</v>
      </c>
      <c r="G226" s="59" t="n">
        <f>Overview!AJ223</f>
      </c>
      <c r="H226" s="50" t="e">
        <f>G226/C226</f>
        <v>#DIV/0!</v>
      </c>
      <c r="I226" s="59" t="n">
        <f>Overview!AM223</f>
      </c>
      <c r="J226" s="50" t="e">
        <f>I226/C226</f>
        <v>#DIV/0!</v>
      </c>
      <c r="K226" s="25" t="n">
        <f>Overview!AP223</f>
      </c>
      <c r="L226" s="50" t="e">
        <f>K226/C226</f>
        <v>#DIV/0!</v>
      </c>
      <c r="M226" s="59" t="n">
        <f>Overview!AS223</f>
      </c>
      <c r="N226" s="50" t="e">
        <f>M226/C226</f>
        <v>#DIV/0!</v>
      </c>
      <c r="O226" s="59" t="n">
        <f>Overview!AV223</f>
      </c>
      <c r="P226" s="50" t="e">
        <f>O226/C226</f>
        <v>#DIV/0!</v>
      </c>
      <c r="Q226" s="59" t="n">
        <f>Overview!AY223</f>
      </c>
      <c r="R226" s="50" t="e">
        <f>Q226/C226</f>
        <v>#DIV/0!</v>
      </c>
      <c r="S226" s="59" t="n">
        <f>Overview!AB223</f>
      </c>
      <c r="T226" s="50" t="e">
        <f>S226/C226</f>
        <v>#DIV/0!</v>
      </c>
      <c r="U226" s="59" t="n">
        <f>C226-E226</f>
        <v>0</v>
      </c>
      <c r="V226" s="50" t="e">
        <f>U226/$C226</f>
        <v>#DIV/0!</v>
      </c>
    </row>
    <row r="227">
      <c r="C227" s="59" t="n">
        <f>Overview!C224</f>
      </c>
      <c r="D227" s="50" t="e">
        <f>F227+H227+J227+L227+N227+P227+R227+T227</f>
        <v>#DIV/0!</v>
      </c>
      <c r="E227" s="59" t="n">
        <f>Overview!AH224</f>
      </c>
      <c r="F227" s="50" t="e">
        <f>E227/C227</f>
        <v>#DIV/0!</v>
      </c>
      <c r="G227" s="59" t="n">
        <f>Overview!AJ224</f>
      </c>
      <c r="H227" s="50" t="e">
        <f>G227/C227</f>
        <v>#DIV/0!</v>
      </c>
      <c r="I227" s="59" t="n">
        <f>Overview!AM224</f>
      </c>
      <c r="J227" s="50" t="e">
        <f>I227/C227</f>
        <v>#DIV/0!</v>
      </c>
      <c r="K227" s="25" t="n">
        <f>Overview!AP224</f>
      </c>
      <c r="L227" s="50" t="e">
        <f>K227/C227</f>
        <v>#DIV/0!</v>
      </c>
      <c r="M227" s="59" t="n">
        <f>Overview!AS224</f>
      </c>
      <c r="N227" s="50" t="e">
        <f>M227/C227</f>
        <v>#DIV/0!</v>
      </c>
      <c r="O227" s="59" t="n">
        <f>Overview!AV224</f>
      </c>
      <c r="P227" s="50" t="e">
        <f>O227/C227</f>
        <v>#DIV/0!</v>
      </c>
      <c r="Q227" s="59" t="n">
        <f>Overview!AY224</f>
      </c>
      <c r="R227" s="50" t="e">
        <f>Q227/C227</f>
        <v>#DIV/0!</v>
      </c>
      <c r="S227" s="59" t="n">
        <f>Overview!AB224</f>
      </c>
      <c r="T227" s="50" t="e">
        <f>S227/C227</f>
        <v>#DIV/0!</v>
      </c>
      <c r="U227" s="59" t="n">
        <f>C227-E227</f>
        <v>0</v>
      </c>
      <c r="V227" s="50" t="e">
        <f>U227/$C227</f>
        <v>#DIV/0!</v>
      </c>
    </row>
    <row r="228">
      <c r="C228" s="59" t="n">
        <f>Overview!C225</f>
      </c>
      <c r="D228" s="50" t="e">
        <f>F228+H228+J228+L228+N228+P228+R228+T228</f>
        <v>#DIV/0!</v>
      </c>
      <c r="E228" s="59" t="n">
        <f>Overview!AH225</f>
      </c>
      <c r="F228" s="50" t="e">
        <f>E228/C228</f>
        <v>#DIV/0!</v>
      </c>
      <c r="G228" s="59" t="n">
        <f>Overview!AJ225</f>
      </c>
      <c r="H228" s="50" t="e">
        <f>G228/C228</f>
        <v>#DIV/0!</v>
      </c>
      <c r="I228" s="59" t="n">
        <f>Overview!AM225</f>
      </c>
      <c r="J228" s="50" t="e">
        <f>I228/C228</f>
        <v>#DIV/0!</v>
      </c>
      <c r="K228" s="25" t="n">
        <f>Overview!AP225</f>
      </c>
      <c r="L228" s="50" t="e">
        <f>K228/C228</f>
        <v>#DIV/0!</v>
      </c>
      <c r="M228" s="59" t="n">
        <f>Overview!AS225</f>
      </c>
      <c r="N228" s="50" t="e">
        <f>M228/C228</f>
        <v>#DIV/0!</v>
      </c>
      <c r="O228" s="59" t="n">
        <f>Overview!AV225</f>
      </c>
      <c r="P228" s="50" t="e">
        <f>O228/C228</f>
        <v>#DIV/0!</v>
      </c>
      <c r="Q228" s="59" t="n">
        <f>Overview!AY225</f>
      </c>
      <c r="R228" s="50" t="e">
        <f>Q228/C228</f>
        <v>#DIV/0!</v>
      </c>
      <c r="S228" s="59" t="n">
        <f>Overview!AB225</f>
      </c>
      <c r="T228" s="50" t="e">
        <f>S228/C228</f>
        <v>#DIV/0!</v>
      </c>
      <c r="U228" s="59" t="n">
        <f>C228-E228</f>
        <v>0</v>
      </c>
      <c r="V228" s="50" t="e">
        <f>U228/$C228</f>
        <v>#DIV/0!</v>
      </c>
    </row>
    <row r="229">
      <c r="C229" s="59" t="n">
        <f>Overview!C226</f>
      </c>
      <c r="D229" s="50" t="e">
        <f>F229+H229+J229+L229+N229+P229+R229+T229</f>
        <v>#DIV/0!</v>
      </c>
      <c r="E229" s="59" t="n">
        <f>Overview!AH226</f>
      </c>
      <c r="F229" s="50" t="e">
        <f>E229/C229</f>
        <v>#DIV/0!</v>
      </c>
      <c r="G229" s="59" t="n">
        <f>Overview!AJ226</f>
      </c>
      <c r="H229" s="50" t="e">
        <f>G229/C229</f>
        <v>#DIV/0!</v>
      </c>
      <c r="I229" s="59" t="n">
        <f>Overview!AM226</f>
      </c>
      <c r="J229" s="50" t="e">
        <f>I229/C229</f>
        <v>#DIV/0!</v>
      </c>
      <c r="K229" s="25" t="n">
        <f>Overview!AP226</f>
      </c>
      <c r="L229" s="50" t="e">
        <f>K229/C229</f>
        <v>#DIV/0!</v>
      </c>
      <c r="M229" s="59" t="n">
        <f>Overview!AS226</f>
      </c>
      <c r="N229" s="50" t="e">
        <f>M229/C229</f>
        <v>#DIV/0!</v>
      </c>
      <c r="O229" s="59" t="n">
        <f>Overview!AV226</f>
      </c>
      <c r="P229" s="50" t="e">
        <f>O229/C229</f>
        <v>#DIV/0!</v>
      </c>
      <c r="Q229" s="59" t="n">
        <f>Overview!AY226</f>
      </c>
      <c r="R229" s="50" t="e">
        <f>Q229/C229</f>
        <v>#DIV/0!</v>
      </c>
      <c r="S229" s="59" t="n">
        <f>Overview!AB226</f>
      </c>
      <c r="T229" s="50" t="e">
        <f>S229/C229</f>
        <v>#DIV/0!</v>
      </c>
      <c r="U229" s="59" t="n">
        <f>C229-E229</f>
        <v>0</v>
      </c>
      <c r="V229" s="50" t="e">
        <f>U229/$C229</f>
        <v>#DIV/0!</v>
      </c>
    </row>
    <row r="230">
      <c r="C230" s="59" t="n">
        <f>Overview!C227</f>
      </c>
      <c r="D230" s="50" t="e">
        <f>F230+H230+J230+L230+N230+P230+R230+T230</f>
        <v>#DIV/0!</v>
      </c>
      <c r="E230" s="59" t="n">
        <f>Overview!AH227</f>
      </c>
      <c r="F230" s="50" t="e">
        <f>E230/C230</f>
        <v>#DIV/0!</v>
      </c>
      <c r="G230" s="59" t="n">
        <f>Overview!AJ227</f>
      </c>
      <c r="H230" s="50" t="e">
        <f>G230/C230</f>
        <v>#DIV/0!</v>
      </c>
      <c r="I230" s="59" t="n">
        <f>Overview!AM227</f>
      </c>
      <c r="J230" s="50" t="e">
        <f>I230/C230</f>
        <v>#DIV/0!</v>
      </c>
      <c r="K230" s="25" t="n">
        <f>Overview!AP227</f>
      </c>
      <c r="L230" s="50" t="e">
        <f>K230/C230</f>
        <v>#DIV/0!</v>
      </c>
      <c r="M230" s="59" t="n">
        <f>Overview!AS227</f>
      </c>
      <c r="N230" s="50" t="e">
        <f>M230/C230</f>
        <v>#DIV/0!</v>
      </c>
      <c r="O230" s="59" t="n">
        <f>Overview!AV227</f>
      </c>
      <c r="P230" s="50" t="e">
        <f>O230/C230</f>
        <v>#DIV/0!</v>
      </c>
      <c r="Q230" s="59" t="n">
        <f>Overview!AY227</f>
      </c>
      <c r="R230" s="50" t="e">
        <f>Q230/C230</f>
        <v>#DIV/0!</v>
      </c>
      <c r="S230" s="59" t="n">
        <f>Overview!AB227</f>
      </c>
      <c r="T230" s="50" t="e">
        <f>S230/C230</f>
        <v>#DIV/0!</v>
      </c>
      <c r="U230" s="59" t="n">
        <f>C230-E230</f>
        <v>0</v>
      </c>
      <c r="V230" s="50" t="e">
        <f>U230/$C230</f>
        <v>#DIV/0!</v>
      </c>
    </row>
    <row r="231">
      <c r="C231" s="59" t="n">
        <f>Overview!C228</f>
      </c>
      <c r="D231" s="50" t="e">
        <f>F231+H231+J231+L231+N231+P231+R231+T231</f>
        <v>#DIV/0!</v>
      </c>
      <c r="E231" s="59" t="n">
        <f>Overview!AH228</f>
      </c>
      <c r="F231" s="50" t="e">
        <f>E231/C231</f>
        <v>#DIV/0!</v>
      </c>
      <c r="G231" s="59" t="n">
        <f>Overview!AJ228</f>
      </c>
      <c r="H231" s="50" t="e">
        <f>G231/C231</f>
        <v>#DIV/0!</v>
      </c>
      <c r="I231" s="59" t="n">
        <f>Overview!AM228</f>
      </c>
      <c r="J231" s="50" t="e">
        <f>I231/C231</f>
        <v>#DIV/0!</v>
      </c>
      <c r="K231" s="25" t="n">
        <f>Overview!AP228</f>
      </c>
      <c r="L231" s="50" t="e">
        <f>K231/C231</f>
        <v>#DIV/0!</v>
      </c>
      <c r="M231" s="59" t="n">
        <f>Overview!AS228</f>
      </c>
      <c r="N231" s="50" t="e">
        <f>M231/C231</f>
        <v>#DIV/0!</v>
      </c>
      <c r="O231" s="59" t="n">
        <f>Overview!AV228</f>
      </c>
      <c r="P231" s="50" t="e">
        <f>O231/C231</f>
        <v>#DIV/0!</v>
      </c>
      <c r="Q231" s="59" t="n">
        <f>Overview!AY228</f>
      </c>
      <c r="R231" s="50" t="e">
        <f>Q231/C231</f>
        <v>#DIV/0!</v>
      </c>
      <c r="S231" s="59" t="n">
        <f>Overview!AB228</f>
      </c>
      <c r="T231" s="50" t="e">
        <f>S231/C231</f>
        <v>#DIV/0!</v>
      </c>
      <c r="U231" s="59" t="n">
        <f>C231-E231</f>
        <v>0</v>
      </c>
      <c r="V231" s="50" t="e">
        <f>U231/$C231</f>
        <v>#DIV/0!</v>
      </c>
    </row>
    <row r="232">
      <c r="C232" s="59" t="n">
        <f>Overview!C229</f>
      </c>
      <c r="D232" s="50" t="e">
        <f>F232+H232+J232+L232+N232+P232+R232+T232</f>
        <v>#DIV/0!</v>
      </c>
      <c r="E232" s="59" t="n">
        <f>Overview!AH229</f>
      </c>
      <c r="F232" s="50" t="e">
        <f>E232/C232</f>
        <v>#DIV/0!</v>
      </c>
      <c r="G232" s="59" t="n">
        <f>Overview!AJ229</f>
      </c>
      <c r="H232" s="50" t="e">
        <f>G232/C232</f>
        <v>#DIV/0!</v>
      </c>
      <c r="I232" s="59" t="n">
        <f>Overview!AM229</f>
      </c>
      <c r="J232" s="50" t="e">
        <f>I232/C232</f>
        <v>#DIV/0!</v>
      </c>
      <c r="K232" s="25" t="n">
        <f>Overview!AP229</f>
      </c>
      <c r="L232" s="50" t="e">
        <f>K232/C232</f>
        <v>#DIV/0!</v>
      </c>
      <c r="M232" s="59" t="n">
        <f>Overview!AS229</f>
      </c>
      <c r="N232" s="50" t="e">
        <f>M232/C232</f>
        <v>#DIV/0!</v>
      </c>
      <c r="O232" s="59" t="n">
        <f>Overview!AV229</f>
      </c>
      <c r="P232" s="50" t="e">
        <f>O232/C232</f>
        <v>#DIV/0!</v>
      </c>
      <c r="Q232" s="59" t="n">
        <f>Overview!AY229</f>
      </c>
      <c r="R232" s="50" t="e">
        <f>Q232/C232</f>
        <v>#DIV/0!</v>
      </c>
      <c r="S232" s="59" t="n">
        <f>Overview!AB229</f>
      </c>
      <c r="T232" s="50" t="e">
        <f>S232/C232</f>
        <v>#DIV/0!</v>
      </c>
      <c r="U232" s="59" t="n">
        <f>C232-E232</f>
        <v>0</v>
      </c>
      <c r="V232" s="50" t="e">
        <f>U232/$C232</f>
        <v>#DIV/0!</v>
      </c>
    </row>
    <row r="233">
      <c r="C233" s="59" t="n">
        <f>Overview!C230</f>
      </c>
      <c r="D233" s="50" t="e">
        <f>F233+H233+J233+L233+N233+P233+R233+T233</f>
        <v>#DIV/0!</v>
      </c>
      <c r="E233" s="59" t="n">
        <f>Overview!AH230</f>
      </c>
      <c r="F233" s="50" t="e">
        <f>E233/C233</f>
        <v>#DIV/0!</v>
      </c>
      <c r="G233" s="59" t="n">
        <f>Overview!AJ230</f>
      </c>
      <c r="H233" s="50" t="e">
        <f>G233/C233</f>
        <v>#DIV/0!</v>
      </c>
      <c r="I233" s="59" t="n">
        <f>Overview!AM230</f>
      </c>
      <c r="J233" s="50" t="e">
        <f>I233/C233</f>
        <v>#DIV/0!</v>
      </c>
      <c r="K233" s="25" t="n">
        <f>Overview!AP230</f>
      </c>
      <c r="L233" s="50" t="e">
        <f>K233/C233</f>
        <v>#DIV/0!</v>
      </c>
      <c r="M233" s="59" t="n">
        <f>Overview!AS230</f>
      </c>
      <c r="N233" s="50" t="e">
        <f>M233/C233</f>
        <v>#DIV/0!</v>
      </c>
      <c r="O233" s="59" t="n">
        <f>Overview!AV230</f>
      </c>
      <c r="P233" s="50" t="e">
        <f>O233/C233</f>
        <v>#DIV/0!</v>
      </c>
      <c r="Q233" s="59" t="n">
        <f>Overview!AY230</f>
      </c>
      <c r="R233" s="50" t="e">
        <f>Q233/C233</f>
        <v>#DIV/0!</v>
      </c>
      <c r="S233" s="59" t="n">
        <f>Overview!AB230</f>
      </c>
      <c r="T233" s="50" t="e">
        <f>S233/C233</f>
        <v>#DIV/0!</v>
      </c>
      <c r="U233" s="59" t="n">
        <f>C233-E233</f>
        <v>0</v>
      </c>
      <c r="V233" s="50" t="e">
        <f>U233/$C233</f>
        <v>#DIV/0!</v>
      </c>
    </row>
    <row r="234">
      <c r="C234" s="59" t="n">
        <f>Overview!C231</f>
      </c>
      <c r="D234" s="50" t="e">
        <f>F234+H234+J234+L234+N234+P234+R234+T234</f>
        <v>#DIV/0!</v>
      </c>
      <c r="E234" s="59" t="n">
        <f>Overview!AH231</f>
      </c>
      <c r="F234" s="50" t="e">
        <f>E234/C234</f>
        <v>#DIV/0!</v>
      </c>
      <c r="G234" s="59" t="n">
        <f>Overview!AJ231</f>
      </c>
      <c r="H234" s="50" t="e">
        <f>G234/C234</f>
        <v>#DIV/0!</v>
      </c>
      <c r="I234" s="59" t="n">
        <f>Overview!AM231</f>
      </c>
      <c r="J234" s="50" t="e">
        <f>I234/C234</f>
        <v>#DIV/0!</v>
      </c>
      <c r="K234" s="25" t="n">
        <f>Overview!AP231</f>
      </c>
      <c r="L234" s="50" t="e">
        <f>K234/C234</f>
        <v>#DIV/0!</v>
      </c>
      <c r="M234" s="59" t="n">
        <f>Overview!AS231</f>
      </c>
      <c r="N234" s="50" t="e">
        <f>M234/C234</f>
        <v>#DIV/0!</v>
      </c>
      <c r="O234" s="59" t="n">
        <f>Overview!AV231</f>
      </c>
      <c r="P234" s="50" t="e">
        <f>O234/C234</f>
        <v>#DIV/0!</v>
      </c>
      <c r="Q234" s="59" t="n">
        <f>Overview!AY231</f>
      </c>
      <c r="R234" s="50" t="e">
        <f>Q234/C234</f>
        <v>#DIV/0!</v>
      </c>
      <c r="S234" s="59" t="n">
        <f>Overview!AB231</f>
      </c>
      <c r="T234" s="50" t="e">
        <f>S234/C234</f>
        <v>#DIV/0!</v>
      </c>
      <c r="U234" s="59" t="n">
        <f>C234-E234</f>
        <v>0</v>
      </c>
      <c r="V234" s="50" t="e">
        <f>U234/$C234</f>
        <v>#DIV/0!</v>
      </c>
    </row>
    <row r="235">
      <c r="C235" s="59" t="n">
        <f>Overview!C232</f>
      </c>
      <c r="D235" s="50" t="e">
        <f>F235+H235+J235+L235+N235+P235+R235+T235</f>
        <v>#DIV/0!</v>
      </c>
      <c r="E235" s="59" t="n">
        <f>Overview!AH232</f>
      </c>
      <c r="F235" s="50" t="e">
        <f>E235/C235</f>
        <v>#DIV/0!</v>
      </c>
      <c r="G235" s="59" t="n">
        <f>Overview!AJ232</f>
      </c>
      <c r="H235" s="50" t="e">
        <f>G235/C235</f>
        <v>#DIV/0!</v>
      </c>
      <c r="I235" s="59" t="n">
        <f>Overview!AM232</f>
      </c>
      <c r="J235" s="50" t="e">
        <f>I235/C235</f>
        <v>#DIV/0!</v>
      </c>
      <c r="K235" s="25" t="n">
        <f>Overview!AP232</f>
      </c>
      <c r="L235" s="50" t="e">
        <f>K235/C235</f>
        <v>#DIV/0!</v>
      </c>
      <c r="M235" s="59" t="n">
        <f>Overview!AS232</f>
      </c>
      <c r="N235" s="50" t="e">
        <f>M235/C235</f>
        <v>#DIV/0!</v>
      </c>
      <c r="O235" s="59" t="n">
        <f>Overview!AV232</f>
      </c>
      <c r="P235" s="50" t="e">
        <f>O235/C235</f>
        <v>#DIV/0!</v>
      </c>
      <c r="Q235" s="59" t="n">
        <f>Overview!AY232</f>
      </c>
      <c r="R235" s="50" t="e">
        <f>Q235/C235</f>
        <v>#DIV/0!</v>
      </c>
      <c r="S235" s="59" t="n">
        <f>Overview!AB232</f>
      </c>
      <c r="T235" s="50" t="e">
        <f>S235/C235</f>
        <v>#DIV/0!</v>
      </c>
      <c r="U235" s="59" t="n">
        <f>C235-E235</f>
        <v>0</v>
      </c>
      <c r="V235" s="50" t="e">
        <f>U235/$C235</f>
        <v>#DIV/0!</v>
      </c>
    </row>
    <row r="236">
      <c r="C236" s="59" t="n">
        <f>Overview!C233</f>
      </c>
      <c r="D236" s="50" t="e">
        <f>F236+H236+J236+L236+N236+P236+R236+T236</f>
        <v>#DIV/0!</v>
      </c>
      <c r="E236" s="59" t="n">
        <f>Overview!AH233</f>
      </c>
      <c r="F236" s="50" t="e">
        <f>E236/C236</f>
        <v>#DIV/0!</v>
      </c>
      <c r="G236" s="59" t="n">
        <f>Overview!AJ233</f>
      </c>
      <c r="H236" s="50" t="e">
        <f>G236/C236</f>
        <v>#DIV/0!</v>
      </c>
      <c r="I236" s="59" t="n">
        <f>Overview!AM233</f>
      </c>
      <c r="J236" s="50" t="e">
        <f>I236/C236</f>
        <v>#DIV/0!</v>
      </c>
      <c r="K236" s="25" t="n">
        <f>Overview!AP233</f>
      </c>
      <c r="L236" s="50" t="e">
        <f>K236/C236</f>
        <v>#DIV/0!</v>
      </c>
      <c r="M236" s="59" t="n">
        <f>Overview!AS233</f>
      </c>
      <c r="N236" s="50" t="e">
        <f>M236/C236</f>
        <v>#DIV/0!</v>
      </c>
      <c r="O236" s="59" t="n">
        <f>Overview!AV233</f>
      </c>
      <c r="P236" s="50" t="e">
        <f>O236/C236</f>
        <v>#DIV/0!</v>
      </c>
      <c r="Q236" s="59" t="n">
        <f>Overview!AY233</f>
      </c>
      <c r="R236" s="50" t="e">
        <f>Q236/C236</f>
        <v>#DIV/0!</v>
      </c>
      <c r="S236" s="59" t="n">
        <f>Overview!AB233</f>
      </c>
      <c r="T236" s="50" t="e">
        <f>S236/C236</f>
        <v>#DIV/0!</v>
      </c>
      <c r="U236" s="59" t="n">
        <f>C236-E236</f>
        <v>0</v>
      </c>
      <c r="V236" s="50" t="e">
        <f>U236/$C236</f>
        <v>#DIV/0!</v>
      </c>
    </row>
    <row r="237">
      <c r="C237" s="59" t="n">
        <f>Overview!C234</f>
      </c>
      <c r="D237" s="50" t="e">
        <f>F237+H237+J237+L237+N237+P237+R237+T237</f>
        <v>#DIV/0!</v>
      </c>
      <c r="E237" s="59" t="n">
        <f>Overview!AH234</f>
      </c>
      <c r="F237" s="50" t="e">
        <f>E237/C237</f>
        <v>#DIV/0!</v>
      </c>
      <c r="G237" s="59" t="n">
        <f>Overview!AJ234</f>
      </c>
      <c r="H237" s="50" t="e">
        <f>G237/C237</f>
        <v>#DIV/0!</v>
      </c>
      <c r="I237" s="59" t="n">
        <f>Overview!AM234</f>
      </c>
      <c r="J237" s="50" t="e">
        <f>I237/C237</f>
        <v>#DIV/0!</v>
      </c>
      <c r="K237" s="25" t="n">
        <f>Overview!AP234</f>
      </c>
      <c r="L237" s="50" t="e">
        <f>K237/C237</f>
        <v>#DIV/0!</v>
      </c>
      <c r="M237" s="59" t="n">
        <f>Overview!AS234</f>
      </c>
      <c r="N237" s="50" t="e">
        <f>M237/C237</f>
        <v>#DIV/0!</v>
      </c>
      <c r="O237" s="59" t="n">
        <f>Overview!AV234</f>
      </c>
      <c r="P237" s="50" t="e">
        <f>O237/C237</f>
        <v>#DIV/0!</v>
      </c>
      <c r="Q237" s="59" t="n">
        <f>Overview!AY234</f>
      </c>
      <c r="R237" s="50" t="e">
        <f>Q237/C237</f>
        <v>#DIV/0!</v>
      </c>
      <c r="S237" s="59" t="n">
        <f>Overview!AB234</f>
      </c>
      <c r="T237" s="50" t="e">
        <f>S237/C237</f>
        <v>#DIV/0!</v>
      </c>
      <c r="U237" s="59" t="n">
        <f>C237-E237</f>
        <v>0</v>
      </c>
      <c r="V237" s="50" t="e">
        <f>U237/$C237</f>
        <v>#DIV/0!</v>
      </c>
    </row>
    <row r="238">
      <c r="C238" s="59" t="n">
        <f>Overview!C235</f>
      </c>
      <c r="D238" s="50" t="e">
        <f>F238+H238+J238+L238+N238+P238+R238+T238</f>
        <v>#DIV/0!</v>
      </c>
      <c r="E238" s="59" t="n">
        <f>Overview!AH235</f>
      </c>
      <c r="F238" s="50" t="e">
        <f>E238/C238</f>
        <v>#DIV/0!</v>
      </c>
      <c r="G238" s="59" t="n">
        <f>Overview!AJ235</f>
      </c>
      <c r="H238" s="50" t="e">
        <f>G238/C238</f>
        <v>#DIV/0!</v>
      </c>
      <c r="I238" s="59" t="n">
        <f>Overview!AM235</f>
      </c>
      <c r="J238" s="50" t="e">
        <f>I238/C238</f>
        <v>#DIV/0!</v>
      </c>
      <c r="K238" s="25" t="n">
        <f>Overview!AP235</f>
      </c>
      <c r="L238" s="50" t="e">
        <f>K238/C238</f>
        <v>#DIV/0!</v>
      </c>
      <c r="M238" s="59" t="n">
        <f>Overview!AS235</f>
      </c>
      <c r="N238" s="50" t="e">
        <f>M238/C238</f>
        <v>#DIV/0!</v>
      </c>
      <c r="O238" s="59" t="n">
        <f>Overview!AV235</f>
      </c>
      <c r="P238" s="50" t="e">
        <f>O238/C238</f>
        <v>#DIV/0!</v>
      </c>
      <c r="Q238" s="59" t="n">
        <f>Overview!AY235</f>
      </c>
      <c r="R238" s="50" t="e">
        <f>Q238/C238</f>
        <v>#DIV/0!</v>
      </c>
      <c r="S238" s="59" t="n">
        <f>Overview!AB235</f>
      </c>
      <c r="T238" s="50" t="e">
        <f>S238/C238</f>
        <v>#DIV/0!</v>
      </c>
      <c r="U238" s="59" t="n">
        <f>C238-E238</f>
        <v>0</v>
      </c>
      <c r="V238" s="50" t="e">
        <f>U238/$C238</f>
        <v>#DIV/0!</v>
      </c>
    </row>
    <row r="239">
      <c r="C239" s="59" t="n">
        <f>Overview!C236</f>
      </c>
      <c r="D239" s="50" t="e">
        <f>F239+H239+J239+L239+N239+P239+R239+T239</f>
        <v>#DIV/0!</v>
      </c>
      <c r="E239" s="59" t="n">
        <f>Overview!AH236</f>
      </c>
      <c r="F239" s="50" t="e">
        <f>E239/C239</f>
        <v>#DIV/0!</v>
      </c>
      <c r="G239" s="59" t="n">
        <f>Overview!AJ236</f>
      </c>
      <c r="H239" s="50" t="e">
        <f>G239/C239</f>
        <v>#DIV/0!</v>
      </c>
      <c r="I239" s="59" t="n">
        <f>Overview!AM236</f>
      </c>
      <c r="J239" s="50" t="e">
        <f>I239/C239</f>
        <v>#DIV/0!</v>
      </c>
      <c r="K239" s="25" t="n">
        <f>Overview!AP236</f>
      </c>
      <c r="L239" s="50" t="e">
        <f>K239/C239</f>
        <v>#DIV/0!</v>
      </c>
      <c r="M239" s="59" t="n">
        <f>Overview!AS236</f>
      </c>
      <c r="N239" s="50" t="e">
        <f>M239/C239</f>
        <v>#DIV/0!</v>
      </c>
      <c r="O239" s="59" t="n">
        <f>Overview!AV236</f>
      </c>
      <c r="P239" s="50" t="e">
        <f>O239/C239</f>
        <v>#DIV/0!</v>
      </c>
      <c r="Q239" s="59" t="n">
        <f>Overview!AY236</f>
      </c>
      <c r="R239" s="50" t="e">
        <f>Q239/C239</f>
        <v>#DIV/0!</v>
      </c>
      <c r="S239" s="59" t="n">
        <f>Overview!AB236</f>
      </c>
      <c r="T239" s="50" t="e">
        <f>S239/C239</f>
        <v>#DIV/0!</v>
      </c>
      <c r="U239" s="59" t="n">
        <f>C239-E239</f>
        <v>0</v>
      </c>
      <c r="V239" s="50" t="e">
        <f>U239/$C239</f>
        <v>#DIV/0!</v>
      </c>
    </row>
    <row r="240">
      <c r="C240" s="59" t="n">
        <f>Overview!C237</f>
      </c>
      <c r="D240" s="50" t="e">
        <f>F240+H240+J240+L240+N240+P240+R240+T240</f>
        <v>#DIV/0!</v>
      </c>
      <c r="E240" s="59" t="n">
        <f>Overview!AH237</f>
      </c>
      <c r="F240" s="50" t="e">
        <f>E240/C240</f>
        <v>#DIV/0!</v>
      </c>
      <c r="G240" s="59" t="n">
        <f>Overview!AJ237</f>
      </c>
      <c r="H240" s="50" t="e">
        <f>G240/C240</f>
        <v>#DIV/0!</v>
      </c>
      <c r="I240" s="59" t="n">
        <f>Overview!AM237</f>
      </c>
      <c r="J240" s="50" t="e">
        <f>I240/C240</f>
        <v>#DIV/0!</v>
      </c>
      <c r="K240" s="25" t="n">
        <f>Overview!AP237</f>
      </c>
      <c r="L240" s="50" t="e">
        <f>K240/C240</f>
        <v>#DIV/0!</v>
      </c>
      <c r="M240" s="59" t="n">
        <f>Overview!AS237</f>
      </c>
      <c r="N240" s="50" t="e">
        <f>M240/C240</f>
        <v>#DIV/0!</v>
      </c>
      <c r="O240" s="59" t="n">
        <f>Overview!AV237</f>
      </c>
      <c r="P240" s="50" t="e">
        <f>O240/C240</f>
        <v>#DIV/0!</v>
      </c>
      <c r="Q240" s="59" t="n">
        <f>Overview!AY237</f>
      </c>
      <c r="R240" s="50" t="e">
        <f>Q240/C240</f>
        <v>#DIV/0!</v>
      </c>
      <c r="S240" s="59" t="n">
        <f>Overview!AB237</f>
      </c>
      <c r="T240" s="50" t="e">
        <f>S240/C240</f>
        <v>#DIV/0!</v>
      </c>
      <c r="U240" s="59" t="n">
        <f>C240-E240</f>
        <v>0</v>
      </c>
      <c r="V240" s="50" t="e">
        <f>U240/$C240</f>
        <v>#DIV/0!</v>
      </c>
    </row>
    <row r="241">
      <c r="C241" s="59" t="n">
        <f>Overview!C238</f>
      </c>
      <c r="D241" s="50" t="e">
        <f>F241+H241+J241+L241+N241+P241+R241+T241</f>
        <v>#DIV/0!</v>
      </c>
      <c r="E241" s="59" t="n">
        <f>Overview!AH238</f>
      </c>
      <c r="F241" s="50" t="e">
        <f>E241/C241</f>
        <v>#DIV/0!</v>
      </c>
      <c r="G241" s="59" t="n">
        <f>Overview!AJ238</f>
      </c>
      <c r="H241" s="50" t="e">
        <f>G241/C241</f>
        <v>#DIV/0!</v>
      </c>
      <c r="I241" s="59" t="n">
        <f>Overview!AM238</f>
      </c>
      <c r="J241" s="50" t="e">
        <f>I241/C241</f>
        <v>#DIV/0!</v>
      </c>
      <c r="K241" s="25" t="n">
        <f>Overview!AP238</f>
      </c>
      <c r="L241" s="50" t="e">
        <f>K241/C241</f>
        <v>#DIV/0!</v>
      </c>
      <c r="M241" s="59" t="n">
        <f>Overview!AS238</f>
      </c>
      <c r="N241" s="50" t="e">
        <f>M241/C241</f>
        <v>#DIV/0!</v>
      </c>
      <c r="O241" s="59" t="n">
        <f>Overview!AV238</f>
      </c>
      <c r="P241" s="50" t="e">
        <f>O241/C241</f>
        <v>#DIV/0!</v>
      </c>
      <c r="Q241" s="59" t="n">
        <f>Overview!AY238</f>
      </c>
      <c r="R241" s="50" t="e">
        <f>Q241/C241</f>
        <v>#DIV/0!</v>
      </c>
      <c r="S241" s="59" t="n">
        <f>Overview!AB238</f>
      </c>
      <c r="T241" s="50" t="e">
        <f>S241/C241</f>
        <v>#DIV/0!</v>
      </c>
      <c r="U241" s="59" t="n">
        <f>C241-E241</f>
        <v>0</v>
      </c>
      <c r="V241" s="50" t="e">
        <f>U241/$C241</f>
        <v>#DIV/0!</v>
      </c>
    </row>
    <row r="242">
      <c r="C242" s="59" t="n">
        <f>Overview!C239</f>
      </c>
      <c r="D242" s="50" t="e">
        <f>F242+H242+J242+L242+N242+P242+R242+T242</f>
        <v>#DIV/0!</v>
      </c>
      <c r="E242" s="59" t="n">
        <f>Overview!AH239</f>
      </c>
      <c r="F242" s="50" t="e">
        <f>E242/C242</f>
        <v>#DIV/0!</v>
      </c>
      <c r="G242" s="59" t="n">
        <f>Overview!AJ239</f>
      </c>
      <c r="H242" s="50" t="e">
        <f>G242/C242</f>
        <v>#DIV/0!</v>
      </c>
      <c r="I242" s="59" t="n">
        <f>Overview!AM239</f>
      </c>
      <c r="J242" s="50" t="e">
        <f>I242/C242</f>
        <v>#DIV/0!</v>
      </c>
      <c r="K242" s="25" t="n">
        <f>Overview!AP239</f>
      </c>
      <c r="L242" s="50" t="e">
        <f>K242/C242</f>
        <v>#DIV/0!</v>
      </c>
      <c r="M242" s="59" t="n">
        <f>Overview!AS239</f>
      </c>
      <c r="N242" s="50" t="e">
        <f>M242/C242</f>
        <v>#DIV/0!</v>
      </c>
      <c r="O242" s="59" t="n">
        <f>Overview!AV239</f>
      </c>
      <c r="P242" s="50" t="e">
        <f>O242/C242</f>
        <v>#DIV/0!</v>
      </c>
      <c r="Q242" s="59" t="n">
        <f>Overview!AY239</f>
      </c>
      <c r="R242" s="50" t="e">
        <f>Q242/C242</f>
        <v>#DIV/0!</v>
      </c>
      <c r="S242" s="59" t="n">
        <f>Overview!AB239</f>
      </c>
      <c r="T242" s="50" t="e">
        <f>S242/C242</f>
        <v>#DIV/0!</v>
      </c>
      <c r="U242" s="59" t="n">
        <f>C242-E242</f>
        <v>0</v>
      </c>
      <c r="V242" s="50" t="e">
        <f>U242/$C242</f>
        <v>#DIV/0!</v>
      </c>
    </row>
    <row r="243">
      <c r="C243" s="59" t="n">
        <f>Overview!C240</f>
      </c>
      <c r="D243" s="50" t="e">
        <f>F243+H243+J243+L243+N243+P243+R243+T243</f>
        <v>#DIV/0!</v>
      </c>
      <c r="E243" s="59" t="n">
        <f>Overview!AH240</f>
      </c>
      <c r="F243" s="50" t="e">
        <f>E243/C243</f>
        <v>#DIV/0!</v>
      </c>
      <c r="G243" s="59" t="n">
        <f>Overview!AJ240</f>
      </c>
      <c r="H243" s="50" t="e">
        <f>G243/C243</f>
        <v>#DIV/0!</v>
      </c>
      <c r="I243" s="59" t="n">
        <f>Overview!AM240</f>
      </c>
      <c r="J243" s="50" t="e">
        <f>I243/C243</f>
        <v>#DIV/0!</v>
      </c>
      <c r="K243" s="25" t="n">
        <f>Overview!AP240</f>
      </c>
      <c r="L243" s="50" t="e">
        <f>K243/C243</f>
        <v>#DIV/0!</v>
      </c>
      <c r="M243" s="59" t="n">
        <f>Overview!AS240</f>
      </c>
      <c r="N243" s="50" t="e">
        <f>M243/C243</f>
        <v>#DIV/0!</v>
      </c>
      <c r="O243" s="59" t="n">
        <f>Overview!AV240</f>
      </c>
      <c r="P243" s="50" t="e">
        <f>O243/C243</f>
        <v>#DIV/0!</v>
      </c>
      <c r="Q243" s="59" t="n">
        <f>Overview!AY240</f>
      </c>
      <c r="R243" s="50" t="e">
        <f>Q243/C243</f>
        <v>#DIV/0!</v>
      </c>
      <c r="S243" s="59" t="n">
        <f>Overview!AB240</f>
      </c>
      <c r="T243" s="50" t="e">
        <f>S243/C243</f>
        <v>#DIV/0!</v>
      </c>
      <c r="U243" s="59" t="n">
        <f>C243-E243</f>
        <v>0</v>
      </c>
      <c r="V243" s="50" t="e">
        <f>U243/$C243</f>
        <v>#DIV/0!</v>
      </c>
    </row>
    <row r="244">
      <c r="C244" s="59" t="n">
        <f>Overview!C241</f>
      </c>
      <c r="D244" s="50" t="e">
        <f>F244+H244+J244+L244+N244+P244+R244+T244</f>
        <v>#DIV/0!</v>
      </c>
      <c r="E244" s="59" t="n">
        <f>Overview!AH241</f>
      </c>
      <c r="F244" s="50" t="e">
        <f>E244/C244</f>
        <v>#DIV/0!</v>
      </c>
      <c r="G244" s="59" t="n">
        <f>Overview!AJ241</f>
      </c>
      <c r="H244" s="50" t="e">
        <f>G244/C244</f>
        <v>#DIV/0!</v>
      </c>
      <c r="I244" s="59" t="n">
        <f>Overview!AM241</f>
      </c>
      <c r="J244" s="50" t="e">
        <f>I244/C244</f>
        <v>#DIV/0!</v>
      </c>
      <c r="K244" s="25" t="n">
        <f>Overview!AP241</f>
      </c>
      <c r="L244" s="50" t="e">
        <f>K244/C244</f>
        <v>#DIV/0!</v>
      </c>
      <c r="M244" s="59" t="n">
        <f>Overview!AS241</f>
      </c>
      <c r="N244" s="50" t="e">
        <f>M244/C244</f>
        <v>#DIV/0!</v>
      </c>
      <c r="O244" s="59" t="n">
        <f>Overview!AV241</f>
      </c>
      <c r="P244" s="50" t="e">
        <f>O244/C244</f>
        <v>#DIV/0!</v>
      </c>
      <c r="Q244" s="59" t="n">
        <f>Overview!AY241</f>
      </c>
      <c r="R244" s="50" t="e">
        <f>Q244/C244</f>
        <v>#DIV/0!</v>
      </c>
      <c r="S244" s="59" t="n">
        <f>Overview!AB241</f>
      </c>
      <c r="T244" s="50" t="e">
        <f>S244/C244</f>
        <v>#DIV/0!</v>
      </c>
      <c r="U244" s="59" t="n">
        <f>C244-E244</f>
        <v>0</v>
      </c>
      <c r="V244" s="50" t="e">
        <f>U244/$C244</f>
        <v>#DIV/0!</v>
      </c>
    </row>
    <row r="245">
      <c r="C245" s="59" t="n">
        <f>Overview!C242</f>
      </c>
      <c r="D245" s="50" t="e">
        <f>F245+H245+J245+L245+N245+P245+R245+T245</f>
        <v>#DIV/0!</v>
      </c>
      <c r="E245" s="59" t="n">
        <f>Overview!AH242</f>
      </c>
      <c r="F245" s="50" t="e">
        <f>E245/C245</f>
        <v>#DIV/0!</v>
      </c>
      <c r="G245" s="59" t="n">
        <f>Overview!AJ242</f>
      </c>
      <c r="H245" s="50" t="e">
        <f>G245/C245</f>
        <v>#DIV/0!</v>
      </c>
      <c r="I245" s="59" t="n">
        <f>Overview!AM242</f>
      </c>
      <c r="J245" s="50" t="e">
        <f>I245/C245</f>
        <v>#DIV/0!</v>
      </c>
      <c r="K245" s="25" t="n">
        <f>Overview!AP242</f>
      </c>
      <c r="L245" s="50" t="e">
        <f>K245/C245</f>
        <v>#DIV/0!</v>
      </c>
      <c r="M245" s="59" t="n">
        <f>Overview!AS242</f>
      </c>
      <c r="N245" s="50" t="e">
        <f>M245/C245</f>
        <v>#DIV/0!</v>
      </c>
      <c r="O245" s="59" t="n">
        <f>Overview!AV242</f>
      </c>
      <c r="P245" s="50" t="e">
        <f>O245/C245</f>
        <v>#DIV/0!</v>
      </c>
      <c r="Q245" s="59" t="n">
        <f>Overview!AY242</f>
      </c>
      <c r="R245" s="50" t="e">
        <f>Q245/C245</f>
        <v>#DIV/0!</v>
      </c>
      <c r="S245" s="59" t="n">
        <f>Overview!AB242</f>
      </c>
      <c r="T245" s="50" t="e">
        <f>S245/C245</f>
        <v>#DIV/0!</v>
      </c>
      <c r="U245" s="59" t="n">
        <f>C245-E245</f>
        <v>0</v>
      </c>
      <c r="V245" s="50" t="e">
        <f>U245/$C245</f>
        <v>#DIV/0!</v>
      </c>
    </row>
    <row r="246">
      <c r="C246" s="59" t="n">
        <f>Overview!C243</f>
      </c>
      <c r="D246" s="50" t="e">
        <f>F246+H246+J246+L246+N246+P246+R246+T246</f>
        <v>#DIV/0!</v>
      </c>
      <c r="E246" s="59" t="n">
        <f>Overview!AH243</f>
      </c>
      <c r="F246" s="50" t="e">
        <f>E246/C246</f>
        <v>#DIV/0!</v>
      </c>
      <c r="G246" s="59" t="n">
        <f>Overview!AJ243</f>
      </c>
      <c r="H246" s="50" t="e">
        <f>G246/C246</f>
        <v>#DIV/0!</v>
      </c>
      <c r="I246" s="59" t="n">
        <f>Overview!AM243</f>
      </c>
      <c r="J246" s="50" t="e">
        <f>I246/C246</f>
        <v>#DIV/0!</v>
      </c>
      <c r="K246" s="25" t="n">
        <f>Overview!AP243</f>
      </c>
      <c r="L246" s="50" t="e">
        <f>K246/C246</f>
        <v>#DIV/0!</v>
      </c>
      <c r="M246" s="59" t="n">
        <f>Overview!AS243</f>
      </c>
      <c r="N246" s="50" t="e">
        <f>M246/C246</f>
        <v>#DIV/0!</v>
      </c>
      <c r="O246" s="59" t="n">
        <f>Overview!AV243</f>
      </c>
      <c r="P246" s="50" t="e">
        <f>O246/C246</f>
        <v>#DIV/0!</v>
      </c>
      <c r="Q246" s="59" t="n">
        <f>Overview!AY243</f>
      </c>
      <c r="R246" s="50" t="e">
        <f>Q246/C246</f>
        <v>#DIV/0!</v>
      </c>
      <c r="S246" s="59" t="n">
        <f>Overview!AB243</f>
      </c>
      <c r="T246" s="50" t="e">
        <f>S246/C246</f>
        <v>#DIV/0!</v>
      </c>
      <c r="U246" s="59" t="n">
        <f>C246-E246</f>
        <v>0</v>
      </c>
      <c r="V246" s="50" t="e">
        <f>U246/$C246</f>
        <v>#DIV/0!</v>
      </c>
    </row>
    <row r="247">
      <c r="C247" s="59" t="n">
        <f>Overview!C244</f>
      </c>
      <c r="D247" s="50" t="e">
        <f>F247+H247+J247+L247+N247+P247+R247+T247</f>
        <v>#DIV/0!</v>
      </c>
      <c r="E247" s="59" t="n">
        <f>Overview!AH244</f>
      </c>
      <c r="F247" s="50" t="e">
        <f>E247/C247</f>
        <v>#DIV/0!</v>
      </c>
      <c r="G247" s="59" t="n">
        <f>Overview!AJ244</f>
      </c>
      <c r="H247" s="50" t="e">
        <f>G247/C247</f>
        <v>#DIV/0!</v>
      </c>
      <c r="I247" s="59" t="n">
        <f>Overview!AM244</f>
      </c>
      <c r="J247" s="50" t="e">
        <f>I247/C247</f>
        <v>#DIV/0!</v>
      </c>
      <c r="K247" s="25" t="n">
        <f>Overview!AP244</f>
      </c>
      <c r="L247" s="50" t="e">
        <f>K247/C247</f>
        <v>#DIV/0!</v>
      </c>
      <c r="M247" s="59" t="n">
        <f>Overview!AS244</f>
      </c>
      <c r="N247" s="50" t="e">
        <f>M247/C247</f>
        <v>#DIV/0!</v>
      </c>
      <c r="O247" s="59" t="n">
        <f>Overview!AV244</f>
      </c>
      <c r="P247" s="50" t="e">
        <f>O247/C247</f>
        <v>#DIV/0!</v>
      </c>
      <c r="Q247" s="59" t="n">
        <f>Overview!AY244</f>
      </c>
      <c r="R247" s="50" t="e">
        <f>Q247/C247</f>
        <v>#DIV/0!</v>
      </c>
      <c r="S247" s="59" t="n">
        <f>Overview!AB244</f>
      </c>
      <c r="T247" s="50" t="e">
        <f>S247/C247</f>
        <v>#DIV/0!</v>
      </c>
      <c r="U247" s="59" t="n">
        <f>C247-E247</f>
        <v>0</v>
      </c>
      <c r="V247" s="50" t="e">
        <f>U247/$C247</f>
        <v>#DIV/0!</v>
      </c>
    </row>
    <row r="248">
      <c r="C248" s="59" t="n">
        <f>Overview!C245</f>
      </c>
      <c r="D248" s="50" t="e">
        <f>F248+H248+J248+L248+N248+P248+R248+T248</f>
        <v>#DIV/0!</v>
      </c>
      <c r="E248" s="59" t="n">
        <f>Overview!AH245</f>
      </c>
      <c r="F248" s="50" t="e">
        <f>E248/C248</f>
        <v>#DIV/0!</v>
      </c>
      <c r="G248" s="59" t="n">
        <f>Overview!AJ245</f>
      </c>
      <c r="H248" s="50" t="e">
        <f>G248/C248</f>
        <v>#DIV/0!</v>
      </c>
      <c r="I248" s="59" t="n">
        <f>Overview!AM245</f>
      </c>
      <c r="J248" s="50" t="e">
        <f>I248/C248</f>
        <v>#DIV/0!</v>
      </c>
      <c r="K248" s="25" t="n">
        <f>Overview!AP245</f>
      </c>
      <c r="L248" s="50" t="e">
        <f>K248/C248</f>
        <v>#DIV/0!</v>
      </c>
      <c r="M248" s="59" t="n">
        <f>Overview!AS245</f>
      </c>
      <c r="N248" s="50" t="e">
        <f>M248/C248</f>
        <v>#DIV/0!</v>
      </c>
      <c r="O248" s="59" t="n">
        <f>Overview!AV245</f>
      </c>
      <c r="P248" s="50" t="e">
        <f>O248/C248</f>
        <v>#DIV/0!</v>
      </c>
      <c r="Q248" s="59" t="n">
        <f>Overview!AY245</f>
      </c>
      <c r="R248" s="50" t="e">
        <f>Q248/C248</f>
        <v>#DIV/0!</v>
      </c>
      <c r="S248" s="59" t="n">
        <f>Overview!AB245</f>
      </c>
      <c r="T248" s="50" t="e">
        <f>S248/C248</f>
        <v>#DIV/0!</v>
      </c>
      <c r="U248" s="59" t="n">
        <f>C248-E248</f>
        <v>0</v>
      </c>
      <c r="V248" s="50" t="e">
        <f>U248/$C248</f>
        <v>#DIV/0!</v>
      </c>
    </row>
    <row r="249">
      <c r="C249" s="59" t="n">
        <f>Overview!C246</f>
      </c>
      <c r="D249" s="50" t="e">
        <f>F249+H249+J249+L249+N249+P249+R249+T249</f>
        <v>#DIV/0!</v>
      </c>
      <c r="E249" s="59" t="n">
        <f>Overview!AH246</f>
      </c>
      <c r="F249" s="50" t="e">
        <f>E249/C249</f>
        <v>#DIV/0!</v>
      </c>
      <c r="G249" s="59" t="n">
        <f>Overview!AJ246</f>
      </c>
      <c r="H249" s="50" t="e">
        <f>G249/C249</f>
        <v>#DIV/0!</v>
      </c>
      <c r="I249" s="59" t="n">
        <f>Overview!AM246</f>
      </c>
      <c r="J249" s="50" t="e">
        <f>I249/C249</f>
        <v>#DIV/0!</v>
      </c>
      <c r="K249" s="25" t="n">
        <f>Overview!AP246</f>
      </c>
      <c r="L249" s="50" t="e">
        <f>K249/C249</f>
        <v>#DIV/0!</v>
      </c>
      <c r="M249" s="59" t="n">
        <f>Overview!AS246</f>
      </c>
      <c r="N249" s="50" t="e">
        <f>M249/C249</f>
        <v>#DIV/0!</v>
      </c>
      <c r="O249" s="59" t="n">
        <f>Overview!AV246</f>
      </c>
      <c r="P249" s="50" t="e">
        <f>O249/C249</f>
        <v>#DIV/0!</v>
      </c>
      <c r="Q249" s="59" t="n">
        <f>Overview!AY246</f>
      </c>
      <c r="R249" s="50" t="e">
        <f>Q249/C249</f>
        <v>#DIV/0!</v>
      </c>
      <c r="S249" s="59" t="n">
        <f>Overview!AB246</f>
      </c>
      <c r="T249" s="50" t="e">
        <f>S249/C249</f>
        <v>#DIV/0!</v>
      </c>
      <c r="U249" s="59" t="n">
        <f>C249-E249</f>
        <v>0</v>
      </c>
      <c r="V249" s="50" t="e">
        <f>U249/$C249</f>
        <v>#DIV/0!</v>
      </c>
    </row>
    <row r="250">
      <c r="C250" s="59" t="n">
        <f>Overview!C247</f>
      </c>
      <c r="D250" s="50" t="e">
        <f>F250+H250+J250+L250+N250+P250+R250+T250</f>
        <v>#DIV/0!</v>
      </c>
      <c r="E250" s="59" t="n">
        <f>Overview!AH247</f>
      </c>
      <c r="F250" s="50" t="e">
        <f>E250/C250</f>
        <v>#DIV/0!</v>
      </c>
      <c r="G250" s="59" t="n">
        <f>Overview!AJ247</f>
      </c>
      <c r="H250" s="50" t="e">
        <f>G250/C250</f>
        <v>#DIV/0!</v>
      </c>
      <c r="I250" s="59" t="n">
        <f>Overview!AM247</f>
      </c>
      <c r="J250" s="50" t="e">
        <f>I250/C250</f>
        <v>#DIV/0!</v>
      </c>
      <c r="K250" s="25" t="n">
        <f>Overview!AP247</f>
      </c>
      <c r="L250" s="50" t="e">
        <f>K250/C250</f>
        <v>#DIV/0!</v>
      </c>
      <c r="M250" s="59" t="n">
        <f>Overview!AS247</f>
      </c>
      <c r="N250" s="50" t="e">
        <f>M250/C250</f>
        <v>#DIV/0!</v>
      </c>
      <c r="O250" s="59" t="n">
        <f>Overview!AV247</f>
      </c>
      <c r="P250" s="50" t="e">
        <f>O250/C250</f>
        <v>#DIV/0!</v>
      </c>
      <c r="Q250" s="59" t="n">
        <f>Overview!AY247</f>
      </c>
      <c r="R250" s="50" t="e">
        <f>Q250/C250</f>
        <v>#DIV/0!</v>
      </c>
      <c r="S250" s="59" t="n">
        <f>Overview!AB247</f>
      </c>
      <c r="T250" s="50" t="e">
        <f>S250/C250</f>
        <v>#DIV/0!</v>
      </c>
      <c r="U250" s="59" t="n">
        <f>C250-E250</f>
        <v>0</v>
      </c>
      <c r="V250" s="50" t="e">
        <f>U250/$C250</f>
        <v>#DIV/0!</v>
      </c>
    </row>
    <row r="251">
      <c r="C251" s="59" t="n">
        <f>Overview!C248</f>
      </c>
      <c r="D251" s="50" t="e">
        <f>F251+H251+J251+L251+N251+P251+R251+T251</f>
        <v>#DIV/0!</v>
      </c>
      <c r="E251" s="59" t="n">
        <f>Overview!AH248</f>
      </c>
      <c r="F251" s="50" t="e">
        <f>E251/C251</f>
        <v>#DIV/0!</v>
      </c>
      <c r="G251" s="59" t="n">
        <f>Overview!AJ248</f>
      </c>
      <c r="H251" s="50" t="e">
        <f>G251/C251</f>
        <v>#DIV/0!</v>
      </c>
      <c r="I251" s="59" t="n">
        <f>Overview!AM248</f>
      </c>
      <c r="J251" s="50" t="e">
        <f>I251/C251</f>
        <v>#DIV/0!</v>
      </c>
      <c r="K251" s="25" t="n">
        <f>Overview!AP248</f>
      </c>
      <c r="L251" s="50" t="e">
        <f>K251/C251</f>
        <v>#DIV/0!</v>
      </c>
      <c r="M251" s="59" t="n">
        <f>Overview!AS248</f>
      </c>
      <c r="N251" s="50" t="e">
        <f>M251/C251</f>
        <v>#DIV/0!</v>
      </c>
      <c r="O251" s="59" t="n">
        <f>Overview!AV248</f>
      </c>
      <c r="P251" s="50" t="e">
        <f>O251/C251</f>
        <v>#DIV/0!</v>
      </c>
      <c r="Q251" s="59" t="n">
        <f>Overview!AY248</f>
      </c>
      <c r="R251" s="50" t="e">
        <f>Q251/C251</f>
        <v>#DIV/0!</v>
      </c>
      <c r="S251" s="59" t="n">
        <f>Overview!AB248</f>
      </c>
      <c r="T251" s="50" t="e">
        <f>S251/C251</f>
        <v>#DIV/0!</v>
      </c>
      <c r="U251" s="59" t="n">
        <f>C251-E251</f>
        <v>0</v>
      </c>
      <c r="V251" s="50" t="e">
        <f>U251/$C251</f>
        <v>#DIV/0!</v>
      </c>
    </row>
    <row r="252">
      <c r="C252" s="59" t="n">
        <f>Overview!C249</f>
      </c>
      <c r="D252" s="50" t="e">
        <f>F252+H252+J252+L252+N252+P252+R252+T252</f>
        <v>#DIV/0!</v>
      </c>
      <c r="E252" s="59" t="n">
        <f>Overview!AH249</f>
      </c>
      <c r="F252" s="50" t="e">
        <f>E252/C252</f>
        <v>#DIV/0!</v>
      </c>
      <c r="G252" s="59" t="n">
        <f>Overview!AJ249</f>
      </c>
      <c r="H252" s="50" t="e">
        <f>G252/C252</f>
        <v>#DIV/0!</v>
      </c>
      <c r="I252" s="59" t="n">
        <f>Overview!AM249</f>
      </c>
      <c r="J252" s="50" t="e">
        <f>I252/C252</f>
        <v>#DIV/0!</v>
      </c>
      <c r="K252" s="25" t="n">
        <f>Overview!AP249</f>
      </c>
      <c r="L252" s="50" t="e">
        <f>K252/C252</f>
        <v>#DIV/0!</v>
      </c>
      <c r="M252" s="59" t="n">
        <f>Overview!AS249</f>
      </c>
      <c r="N252" s="50" t="e">
        <f>M252/C252</f>
        <v>#DIV/0!</v>
      </c>
      <c r="O252" s="59" t="n">
        <f>Overview!AV249</f>
      </c>
      <c r="P252" s="50" t="e">
        <f>O252/C252</f>
        <v>#DIV/0!</v>
      </c>
      <c r="Q252" s="59" t="n">
        <f>Overview!AY249</f>
      </c>
      <c r="R252" s="50" t="e">
        <f>Q252/C252</f>
        <v>#DIV/0!</v>
      </c>
      <c r="S252" s="59" t="n">
        <f>Overview!AB249</f>
      </c>
      <c r="T252" s="50" t="e">
        <f>S252/C252</f>
        <v>#DIV/0!</v>
      </c>
      <c r="U252" s="59" t="n">
        <f>C252-E252</f>
        <v>0</v>
      </c>
      <c r="V252" s="50" t="e">
        <f>U252/$C252</f>
        <v>#DIV/0!</v>
      </c>
    </row>
    <row r="253">
      <c r="C253" s="59" t="n">
        <f>Overview!C250</f>
      </c>
      <c r="D253" s="50" t="e">
        <f>F253+H253+J253+L253+N253+P253+R253+T253</f>
        <v>#DIV/0!</v>
      </c>
      <c r="E253" s="59" t="n">
        <f>Overview!AH250</f>
      </c>
      <c r="F253" s="50" t="e">
        <f>E253/C253</f>
        <v>#DIV/0!</v>
      </c>
      <c r="G253" s="59" t="n">
        <f>Overview!AJ250</f>
      </c>
      <c r="H253" s="50" t="e">
        <f>G253/C253</f>
        <v>#DIV/0!</v>
      </c>
      <c r="I253" s="59" t="n">
        <f>Overview!AM250</f>
      </c>
      <c r="J253" s="50" t="e">
        <f>I253/C253</f>
        <v>#DIV/0!</v>
      </c>
      <c r="K253" s="25" t="n">
        <f>Overview!AP250</f>
      </c>
      <c r="L253" s="50" t="e">
        <f>K253/C253</f>
        <v>#DIV/0!</v>
      </c>
      <c r="M253" s="59" t="n">
        <f>Overview!AS250</f>
      </c>
      <c r="N253" s="50" t="e">
        <f>M253/C253</f>
        <v>#DIV/0!</v>
      </c>
      <c r="O253" s="59" t="n">
        <f>Overview!AV250</f>
      </c>
      <c r="P253" s="50" t="e">
        <f>O253/C253</f>
        <v>#DIV/0!</v>
      </c>
      <c r="Q253" s="59" t="n">
        <f>Overview!AY250</f>
      </c>
      <c r="R253" s="50" t="e">
        <f>Q253/C253</f>
        <v>#DIV/0!</v>
      </c>
      <c r="S253" s="59" t="n">
        <f>Overview!AB250</f>
      </c>
      <c r="T253" s="50" t="e">
        <f>S253/C253</f>
        <v>#DIV/0!</v>
      </c>
      <c r="U253" s="59" t="n">
        <f>C253-E253</f>
        <v>0</v>
      </c>
      <c r="V253" s="50" t="e">
        <f>U253/$C253</f>
        <v>#DIV/0!</v>
      </c>
    </row>
    <row r="254">
      <c r="C254" s="59" t="n">
        <f>Overview!C251</f>
      </c>
      <c r="D254" s="50" t="e">
        <f>F254+H254+J254+L254+N254+P254+R254+T254</f>
        <v>#DIV/0!</v>
      </c>
      <c r="E254" s="59" t="n">
        <f>Overview!AH251</f>
      </c>
      <c r="F254" s="50" t="e">
        <f>E254/C254</f>
        <v>#DIV/0!</v>
      </c>
      <c r="G254" s="59" t="n">
        <f>Overview!AJ251</f>
      </c>
      <c r="H254" s="50" t="e">
        <f>G254/C254</f>
        <v>#DIV/0!</v>
      </c>
      <c r="I254" s="59" t="n">
        <f>Overview!AM251</f>
      </c>
      <c r="J254" s="50" t="e">
        <f>I254/C254</f>
        <v>#DIV/0!</v>
      </c>
      <c r="K254" s="25" t="n">
        <f>Overview!AP251</f>
      </c>
      <c r="L254" s="50" t="e">
        <f>K254/C254</f>
        <v>#DIV/0!</v>
      </c>
      <c r="M254" s="59" t="n">
        <f>Overview!AS251</f>
      </c>
      <c r="N254" s="50" t="e">
        <f>M254/C254</f>
        <v>#DIV/0!</v>
      </c>
      <c r="O254" s="59" t="n">
        <f>Overview!AV251</f>
      </c>
      <c r="P254" s="50" t="e">
        <f>O254/C254</f>
        <v>#DIV/0!</v>
      </c>
      <c r="Q254" s="59" t="n">
        <f>Overview!AY251</f>
      </c>
      <c r="R254" s="50" t="e">
        <f>Q254/C254</f>
        <v>#DIV/0!</v>
      </c>
      <c r="S254" s="59" t="n">
        <f>Overview!AB251</f>
      </c>
      <c r="T254" s="50" t="e">
        <f>S254/C254</f>
        <v>#DIV/0!</v>
      </c>
      <c r="U254" s="59" t="n">
        <f>C254-E254</f>
        <v>0</v>
      </c>
      <c r="V254" s="50" t="e">
        <f>U254/$C254</f>
        <v>#DIV/0!</v>
      </c>
    </row>
    <row r="255">
      <c r="C255" s="59" t="n">
        <f>Overview!C252</f>
      </c>
      <c r="D255" s="50" t="e">
        <f>F255+H255+J255+L255+N255+P255+R255+T255</f>
        <v>#DIV/0!</v>
      </c>
      <c r="E255" s="59" t="n">
        <f>Overview!AH252</f>
      </c>
      <c r="F255" s="50" t="e">
        <f>E255/C255</f>
        <v>#DIV/0!</v>
      </c>
      <c r="G255" s="59" t="n">
        <f>Overview!AJ252</f>
      </c>
      <c r="H255" s="50" t="e">
        <f>G255/C255</f>
        <v>#DIV/0!</v>
      </c>
      <c r="I255" s="59" t="n">
        <f>Overview!AM252</f>
      </c>
      <c r="J255" s="50" t="e">
        <f>I255/C255</f>
        <v>#DIV/0!</v>
      </c>
      <c r="K255" s="25" t="n">
        <f>Overview!AP252</f>
      </c>
      <c r="L255" s="50" t="e">
        <f>K255/C255</f>
        <v>#DIV/0!</v>
      </c>
      <c r="M255" s="59" t="n">
        <f>Overview!AS252</f>
      </c>
      <c r="N255" s="50" t="e">
        <f>M255/C255</f>
        <v>#DIV/0!</v>
      </c>
      <c r="O255" s="59" t="n">
        <f>Overview!AV252</f>
      </c>
      <c r="P255" s="50" t="e">
        <f>O255/C255</f>
        <v>#DIV/0!</v>
      </c>
      <c r="Q255" s="59" t="n">
        <f>Overview!AY252</f>
      </c>
      <c r="R255" s="50" t="e">
        <f>Q255/C255</f>
        <v>#DIV/0!</v>
      </c>
      <c r="S255" s="59" t="n">
        <f>Overview!AB252</f>
      </c>
      <c r="T255" s="50" t="e">
        <f>S255/C255</f>
        <v>#DIV/0!</v>
      </c>
      <c r="U255" s="59" t="n">
        <f>C255-E255</f>
        <v>0</v>
      </c>
      <c r="V255" s="50" t="e">
        <f>U255/$C255</f>
        <v>#DIV/0!</v>
      </c>
    </row>
    <row r="256">
      <c r="C256" s="59" t="n">
        <f>Overview!C253</f>
      </c>
      <c r="D256" s="50" t="e">
        <f>F256+H256+J256+L256+N256+P256+R256+T256</f>
        <v>#DIV/0!</v>
      </c>
      <c r="E256" s="59" t="n">
        <f>Overview!AH253</f>
      </c>
      <c r="F256" s="50" t="e">
        <f>E256/C256</f>
        <v>#DIV/0!</v>
      </c>
      <c r="G256" s="59" t="n">
        <f>Overview!AJ253</f>
      </c>
      <c r="H256" s="50" t="e">
        <f>G256/C256</f>
        <v>#DIV/0!</v>
      </c>
      <c r="I256" s="59" t="n">
        <f>Overview!AM253</f>
      </c>
      <c r="J256" s="50" t="e">
        <f>I256/C256</f>
        <v>#DIV/0!</v>
      </c>
      <c r="K256" s="25" t="n">
        <f>Overview!AP253</f>
      </c>
      <c r="L256" s="50" t="e">
        <f>K256/C256</f>
        <v>#DIV/0!</v>
      </c>
      <c r="M256" s="59" t="n">
        <f>Overview!AS253</f>
      </c>
      <c r="N256" s="50" t="e">
        <f>M256/C256</f>
        <v>#DIV/0!</v>
      </c>
      <c r="O256" s="59" t="n">
        <f>Overview!AV253</f>
      </c>
      <c r="P256" s="50" t="e">
        <f>O256/C256</f>
        <v>#DIV/0!</v>
      </c>
      <c r="Q256" s="59" t="n">
        <f>Overview!AY253</f>
      </c>
      <c r="R256" s="50" t="e">
        <f>Q256/C256</f>
        <v>#DIV/0!</v>
      </c>
      <c r="S256" s="59" t="n">
        <f>Overview!AB253</f>
      </c>
      <c r="T256" s="50" t="e">
        <f>S256/C256</f>
        <v>#DIV/0!</v>
      </c>
      <c r="U256" s="59" t="n">
        <f>C256-E256</f>
        <v>0</v>
      </c>
      <c r="V256" s="50" t="e">
        <f>U256/$C256</f>
        <v>#DIV/0!</v>
      </c>
    </row>
    <row r="257">
      <c r="C257" s="59" t="n">
        <f>Overview!C254</f>
      </c>
      <c r="D257" s="50" t="e">
        <f>F257+H257+J257+L257+N257+P257+R257+T257</f>
        <v>#DIV/0!</v>
      </c>
      <c r="E257" s="59" t="n">
        <f>Overview!AH254</f>
      </c>
      <c r="F257" s="50" t="e">
        <f>E257/C257</f>
        <v>#DIV/0!</v>
      </c>
      <c r="G257" s="59" t="n">
        <f>Overview!AJ254</f>
      </c>
      <c r="H257" s="50" t="e">
        <f>G257/C257</f>
        <v>#DIV/0!</v>
      </c>
      <c r="I257" s="59" t="n">
        <f>Overview!AM254</f>
      </c>
      <c r="J257" s="50" t="e">
        <f>I257/C257</f>
        <v>#DIV/0!</v>
      </c>
      <c r="K257" s="25" t="n">
        <f>Overview!AP254</f>
      </c>
      <c r="L257" s="50" t="e">
        <f>K257/C257</f>
        <v>#DIV/0!</v>
      </c>
      <c r="M257" s="59" t="n">
        <f>Overview!AS254</f>
      </c>
      <c r="N257" s="50" t="e">
        <f>M257/C257</f>
        <v>#DIV/0!</v>
      </c>
      <c r="O257" s="59" t="n">
        <f>Overview!AV254</f>
      </c>
      <c r="P257" s="50" t="e">
        <f>O257/C257</f>
        <v>#DIV/0!</v>
      </c>
      <c r="Q257" s="59" t="n">
        <f>Overview!AY254</f>
      </c>
      <c r="R257" s="50" t="e">
        <f>Q257/C257</f>
        <v>#DIV/0!</v>
      </c>
      <c r="S257" s="59" t="n">
        <f>Overview!AB254</f>
      </c>
      <c r="T257" s="50" t="e">
        <f>S257/C257</f>
        <v>#DIV/0!</v>
      </c>
      <c r="U257" s="59" t="n">
        <f>C257-E257</f>
        <v>0</v>
      </c>
      <c r="V257" s="50" t="e">
        <f>U257/$C257</f>
        <v>#DIV/0!</v>
      </c>
    </row>
    <row r="258">
      <c r="C258" s="59" t="n">
        <f>Overview!C255</f>
      </c>
      <c r="D258" s="50" t="e">
        <f>F258+H258+J258+L258+N258+P258+R258+T258</f>
        <v>#DIV/0!</v>
      </c>
      <c r="E258" s="59" t="n">
        <f>Overview!AH255</f>
      </c>
      <c r="F258" s="50" t="e">
        <f>E258/C258</f>
        <v>#DIV/0!</v>
      </c>
      <c r="G258" s="59" t="n">
        <f>Overview!AJ255</f>
      </c>
      <c r="H258" s="50" t="e">
        <f>G258/C258</f>
        <v>#DIV/0!</v>
      </c>
      <c r="I258" s="59" t="n">
        <f>Overview!AM255</f>
      </c>
      <c r="J258" s="50" t="e">
        <f>I258/C258</f>
        <v>#DIV/0!</v>
      </c>
      <c r="K258" s="25" t="n">
        <f>Overview!AP255</f>
      </c>
      <c r="L258" s="50" t="e">
        <f>K258/C258</f>
        <v>#DIV/0!</v>
      </c>
      <c r="M258" s="59" t="n">
        <f>Overview!AS255</f>
      </c>
      <c r="N258" s="50" t="e">
        <f>M258/C258</f>
        <v>#DIV/0!</v>
      </c>
      <c r="O258" s="59" t="n">
        <f>Overview!AV255</f>
      </c>
      <c r="P258" s="50" t="e">
        <f>O258/C258</f>
        <v>#DIV/0!</v>
      </c>
      <c r="Q258" s="59" t="n">
        <f>Overview!AY255</f>
      </c>
      <c r="R258" s="50" t="e">
        <f>Q258/C258</f>
        <v>#DIV/0!</v>
      </c>
      <c r="S258" s="59" t="n">
        <f>Overview!AB255</f>
      </c>
      <c r="T258" s="50" t="e">
        <f>S258/C258</f>
        <v>#DIV/0!</v>
      </c>
      <c r="U258" s="59" t="n">
        <f>C258-E258</f>
        <v>0</v>
      </c>
      <c r="V258" s="50" t="e">
        <f>U258/$C258</f>
        <v>#DIV/0!</v>
      </c>
    </row>
    <row r="259">
      <c r="C259" s="59" t="n">
        <f>Overview!C256</f>
      </c>
      <c r="D259" s="50" t="e">
        <f>F259+H259+J259+L259+N259+P259+R259+T259</f>
        <v>#DIV/0!</v>
      </c>
      <c r="E259" s="59" t="n">
        <f>Overview!AH256</f>
      </c>
      <c r="F259" s="50" t="e">
        <f>E259/C259</f>
        <v>#DIV/0!</v>
      </c>
      <c r="G259" s="59" t="n">
        <f>Overview!AJ256</f>
      </c>
      <c r="H259" s="50" t="e">
        <f>G259/C259</f>
        <v>#DIV/0!</v>
      </c>
      <c r="I259" s="59" t="n">
        <f>Overview!AM256</f>
      </c>
      <c r="J259" s="50" t="e">
        <f>I259/C259</f>
        <v>#DIV/0!</v>
      </c>
      <c r="K259" s="25" t="n">
        <f>Overview!AP256</f>
      </c>
      <c r="L259" s="50" t="e">
        <f>K259/C259</f>
        <v>#DIV/0!</v>
      </c>
      <c r="M259" s="59" t="n">
        <f>Overview!AS256</f>
      </c>
      <c r="N259" s="50" t="e">
        <f>M259/C259</f>
        <v>#DIV/0!</v>
      </c>
      <c r="O259" s="59" t="n">
        <f>Overview!AV256</f>
      </c>
      <c r="P259" s="50" t="e">
        <f>O259/C259</f>
        <v>#DIV/0!</v>
      </c>
      <c r="Q259" s="59" t="n">
        <f>Overview!AY256</f>
      </c>
      <c r="R259" s="50" t="e">
        <f>Q259/C259</f>
        <v>#DIV/0!</v>
      </c>
      <c r="S259" s="59" t="n">
        <f>Overview!AB256</f>
      </c>
      <c r="T259" s="50" t="e">
        <f>S259/C259</f>
        <v>#DIV/0!</v>
      </c>
      <c r="U259" s="59" t="n">
        <f>C259-E259</f>
        <v>0</v>
      </c>
      <c r="V259" s="50" t="e">
        <f>U259/$C259</f>
        <v>#DIV/0!</v>
      </c>
    </row>
    <row r="260">
      <c r="C260" s="59" t="n">
        <f>Overview!C257</f>
      </c>
      <c r="D260" s="50" t="e">
        <f>F260+H260+J260+L260+N260+P260+R260+T260</f>
        <v>#DIV/0!</v>
      </c>
      <c r="E260" s="59" t="n">
        <f>Overview!AH257</f>
      </c>
      <c r="F260" s="50" t="e">
        <f>E260/C260</f>
        <v>#DIV/0!</v>
      </c>
      <c r="G260" s="59" t="n">
        <f>Overview!AJ257</f>
      </c>
      <c r="H260" s="50" t="e">
        <f>G260/C260</f>
        <v>#DIV/0!</v>
      </c>
      <c r="I260" s="59" t="n">
        <f>Overview!AM257</f>
      </c>
      <c r="J260" s="50" t="e">
        <f>I260/C260</f>
        <v>#DIV/0!</v>
      </c>
      <c r="K260" s="25" t="n">
        <f>Overview!AP257</f>
      </c>
      <c r="L260" s="50" t="e">
        <f>K260/C260</f>
        <v>#DIV/0!</v>
      </c>
      <c r="M260" s="59" t="n">
        <f>Overview!AS257</f>
      </c>
      <c r="N260" s="50" t="e">
        <f>M260/C260</f>
        <v>#DIV/0!</v>
      </c>
      <c r="O260" s="59" t="n">
        <f>Overview!AV257</f>
      </c>
      <c r="P260" s="50" t="e">
        <f>O260/C260</f>
        <v>#DIV/0!</v>
      </c>
      <c r="Q260" s="59" t="n">
        <f>Overview!AY257</f>
      </c>
      <c r="R260" s="50" t="e">
        <f>Q260/C260</f>
        <v>#DIV/0!</v>
      </c>
      <c r="S260" s="59" t="n">
        <f>Overview!AB257</f>
      </c>
      <c r="T260" s="50" t="e">
        <f>S260/C260</f>
        <v>#DIV/0!</v>
      </c>
      <c r="U260" s="59" t="n">
        <f>C260-E260</f>
        <v>0</v>
      </c>
      <c r="V260" s="50" t="e">
        <f>U260/$C260</f>
        <v>#DIV/0!</v>
      </c>
    </row>
    <row r="261">
      <c r="C261" s="59" t="n">
        <f>Overview!C258</f>
      </c>
      <c r="D261" s="50" t="e">
        <f>F261+H261+J261+L261+N261+P261+R261+T261</f>
        <v>#DIV/0!</v>
      </c>
      <c r="E261" s="59" t="n">
        <f>Overview!AH258</f>
      </c>
      <c r="F261" s="50" t="e">
        <f>E261/C261</f>
        <v>#DIV/0!</v>
      </c>
      <c r="G261" s="59" t="n">
        <f>Overview!AJ258</f>
      </c>
      <c r="H261" s="50" t="e">
        <f>G261/C261</f>
        <v>#DIV/0!</v>
      </c>
      <c r="I261" s="59" t="n">
        <f>Overview!AM258</f>
      </c>
      <c r="J261" s="50" t="e">
        <f>I261/C261</f>
        <v>#DIV/0!</v>
      </c>
      <c r="K261" s="25" t="n">
        <f>Overview!AP258</f>
      </c>
      <c r="L261" s="50" t="e">
        <f>K261/C261</f>
        <v>#DIV/0!</v>
      </c>
      <c r="M261" s="59" t="n">
        <f>Overview!AS258</f>
      </c>
      <c r="N261" s="50" t="e">
        <f>M261/C261</f>
        <v>#DIV/0!</v>
      </c>
      <c r="O261" s="59" t="n">
        <f>Overview!AV258</f>
      </c>
      <c r="P261" s="50" t="e">
        <f>O261/C261</f>
        <v>#DIV/0!</v>
      </c>
      <c r="Q261" s="59" t="n">
        <f>Overview!AY258</f>
      </c>
      <c r="R261" s="50" t="e">
        <f>Q261/C261</f>
        <v>#DIV/0!</v>
      </c>
      <c r="S261" s="59" t="n">
        <f>Overview!AB258</f>
      </c>
      <c r="T261" s="50" t="e">
        <f>S261/C261</f>
        <v>#DIV/0!</v>
      </c>
      <c r="U261" s="59" t="n">
        <f>C261-E261</f>
        <v>0</v>
      </c>
      <c r="V261" s="50" t="e">
        <f>U261/$C261</f>
        <v>#DIV/0!</v>
      </c>
    </row>
    <row r="262">
      <c r="C262" s="59" t="n">
        <f>Overview!C259</f>
      </c>
      <c r="D262" s="50" t="e">
        <f>F262+H262+J262+L262+N262+P262+R262+T262</f>
        <v>#DIV/0!</v>
      </c>
      <c r="E262" s="59" t="n">
        <f>Overview!AH259</f>
      </c>
      <c r="F262" s="50" t="e">
        <f>E262/C262</f>
        <v>#DIV/0!</v>
      </c>
      <c r="G262" s="59" t="n">
        <f>Overview!AJ259</f>
      </c>
      <c r="H262" s="50" t="e">
        <f>G262/C262</f>
        <v>#DIV/0!</v>
      </c>
      <c r="I262" s="59" t="n">
        <f>Overview!AM259</f>
      </c>
      <c r="J262" s="50" t="e">
        <f>I262/C262</f>
        <v>#DIV/0!</v>
      </c>
      <c r="K262" s="25" t="n">
        <f>Overview!AP259</f>
      </c>
      <c r="L262" s="50" t="e">
        <f>K262/C262</f>
        <v>#DIV/0!</v>
      </c>
      <c r="M262" s="59" t="n">
        <f>Overview!AS259</f>
      </c>
      <c r="N262" s="50" t="e">
        <f>M262/C262</f>
        <v>#DIV/0!</v>
      </c>
      <c r="O262" s="59" t="n">
        <f>Overview!AV259</f>
      </c>
      <c r="P262" s="50" t="e">
        <f>O262/C262</f>
        <v>#DIV/0!</v>
      </c>
      <c r="Q262" s="59" t="n">
        <f>Overview!AY259</f>
      </c>
      <c r="R262" s="50" t="e">
        <f>Q262/C262</f>
        <v>#DIV/0!</v>
      </c>
      <c r="S262" s="59" t="n">
        <f>Overview!AB259</f>
      </c>
      <c r="T262" s="50" t="e">
        <f>S262/C262</f>
        <v>#DIV/0!</v>
      </c>
      <c r="U262" s="59" t="n">
        <f>C262-E262</f>
        <v>0</v>
      </c>
      <c r="V262" s="50" t="e">
        <f>U262/$C262</f>
        <v>#DIV/0!</v>
      </c>
    </row>
    <row r="263">
      <c r="C263" s="59" t="n">
        <f>Overview!C260</f>
      </c>
      <c r="D263" s="50" t="e">
        <f>F263+H263+J263+L263+N263+P263+R263+T263</f>
        <v>#DIV/0!</v>
      </c>
      <c r="E263" s="59" t="n">
        <f>Overview!AH260</f>
      </c>
      <c r="F263" s="50" t="e">
        <f>E263/C263</f>
        <v>#DIV/0!</v>
      </c>
      <c r="G263" s="59" t="n">
        <f>Overview!AJ260</f>
      </c>
      <c r="H263" s="50" t="e">
        <f>G263/C263</f>
        <v>#DIV/0!</v>
      </c>
      <c r="I263" s="59" t="n">
        <f>Overview!AM260</f>
      </c>
      <c r="J263" s="50" t="e">
        <f>I263/C263</f>
        <v>#DIV/0!</v>
      </c>
      <c r="K263" s="25" t="n">
        <f>Overview!AP260</f>
      </c>
      <c r="L263" s="50" t="e">
        <f>K263/C263</f>
        <v>#DIV/0!</v>
      </c>
      <c r="M263" s="59" t="n">
        <f>Overview!AS260</f>
      </c>
      <c r="N263" s="50" t="e">
        <f>M263/C263</f>
        <v>#DIV/0!</v>
      </c>
      <c r="O263" s="59" t="n">
        <f>Overview!AV260</f>
      </c>
      <c r="P263" s="50" t="e">
        <f>O263/C263</f>
        <v>#DIV/0!</v>
      </c>
      <c r="Q263" s="59" t="n">
        <f>Overview!AY260</f>
      </c>
      <c r="R263" s="50" t="e">
        <f>Q263/C263</f>
        <v>#DIV/0!</v>
      </c>
      <c r="S263" s="59" t="n">
        <f>Overview!AB260</f>
      </c>
      <c r="T263" s="50" t="e">
        <f>S263/C263</f>
        <v>#DIV/0!</v>
      </c>
      <c r="U263" s="59" t="n">
        <f>C263-E263</f>
        <v>0</v>
      </c>
      <c r="V263" s="50" t="e">
        <f>U263/$C263</f>
        <v>#DIV/0!</v>
      </c>
    </row>
    <row r="264">
      <c r="C264" s="59" t="n">
        <f>Overview!C261</f>
      </c>
      <c r="D264" s="50" t="e">
        <f>F264+H264+J264+L264+N264+P264+R264+T264</f>
        <v>#DIV/0!</v>
      </c>
      <c r="E264" s="59" t="n">
        <f>Overview!AH261</f>
      </c>
      <c r="F264" s="50" t="e">
        <f>E264/C264</f>
        <v>#DIV/0!</v>
      </c>
      <c r="G264" s="59" t="n">
        <f>Overview!AJ261</f>
      </c>
      <c r="H264" s="50" t="e">
        <f>G264/C264</f>
        <v>#DIV/0!</v>
      </c>
      <c r="I264" s="59" t="n">
        <f>Overview!AM261</f>
      </c>
      <c r="J264" s="50" t="e">
        <f>I264/C264</f>
        <v>#DIV/0!</v>
      </c>
      <c r="K264" s="25" t="n">
        <f>Overview!AP261</f>
      </c>
      <c r="L264" s="50" t="e">
        <f>K264/C264</f>
        <v>#DIV/0!</v>
      </c>
      <c r="M264" s="59" t="n">
        <f>Overview!AS261</f>
      </c>
      <c r="N264" s="50" t="e">
        <f>M264/C264</f>
        <v>#DIV/0!</v>
      </c>
      <c r="O264" s="59" t="n">
        <f>Overview!AV261</f>
      </c>
      <c r="P264" s="50" t="e">
        <f>O264/C264</f>
        <v>#DIV/0!</v>
      </c>
      <c r="Q264" s="59" t="n">
        <f>Overview!AY261</f>
      </c>
      <c r="R264" s="50" t="e">
        <f>Q264/C264</f>
        <v>#DIV/0!</v>
      </c>
      <c r="S264" s="59" t="n">
        <f>Overview!AB261</f>
      </c>
      <c r="T264" s="50" t="e">
        <f>S264/C264</f>
        <v>#DIV/0!</v>
      </c>
      <c r="U264" s="59" t="n">
        <f>C264-E264</f>
        <v>0</v>
      </c>
      <c r="V264" s="50" t="e">
        <f>U264/$C264</f>
        <v>#DIV/0!</v>
      </c>
    </row>
    <row r="265">
      <c r="C265" s="59" t="n">
        <f>Overview!C262</f>
      </c>
      <c r="D265" s="50" t="e">
        <f>F265+H265+J265+L265+N265+P265+R265+T265</f>
        <v>#DIV/0!</v>
      </c>
      <c r="E265" s="59" t="n">
        <f>Overview!AH262</f>
      </c>
      <c r="F265" s="50" t="e">
        <f>E265/C265</f>
        <v>#DIV/0!</v>
      </c>
      <c r="G265" s="59" t="n">
        <f>Overview!AJ262</f>
      </c>
      <c r="H265" s="50" t="e">
        <f>G265/C265</f>
        <v>#DIV/0!</v>
      </c>
      <c r="I265" s="59" t="n">
        <f>Overview!AM262</f>
      </c>
      <c r="J265" s="50" t="e">
        <f>I265/C265</f>
        <v>#DIV/0!</v>
      </c>
      <c r="K265" s="25" t="n">
        <f>Overview!AP262</f>
      </c>
      <c r="L265" s="50" t="e">
        <f>K265/C265</f>
        <v>#DIV/0!</v>
      </c>
      <c r="M265" s="59" t="n">
        <f>Overview!AS262</f>
      </c>
      <c r="N265" s="50" t="e">
        <f>M265/C265</f>
        <v>#DIV/0!</v>
      </c>
      <c r="O265" s="59" t="n">
        <f>Overview!AV262</f>
      </c>
      <c r="P265" s="50" t="e">
        <f>O265/C265</f>
        <v>#DIV/0!</v>
      </c>
      <c r="Q265" s="59" t="n">
        <f>Overview!AY262</f>
      </c>
      <c r="R265" s="50" t="e">
        <f>Q265/C265</f>
        <v>#DIV/0!</v>
      </c>
      <c r="S265" s="59" t="n">
        <f>Overview!AB262</f>
      </c>
      <c r="T265" s="50" t="e">
        <f>S265/C265</f>
        <v>#DIV/0!</v>
      </c>
      <c r="U265" s="59" t="n">
        <f>C265-E265</f>
        <v>0</v>
      </c>
      <c r="V265" s="50" t="e">
        <f>U265/$C265</f>
        <v>#DIV/0!</v>
      </c>
    </row>
    <row r="266">
      <c r="C266" s="59" t="n">
        <f>Overview!C263</f>
      </c>
      <c r="D266" s="50" t="e">
        <f>F266+H266+J266+L266+N266+P266+R266+T266</f>
        <v>#DIV/0!</v>
      </c>
      <c r="E266" s="59" t="n">
        <f>Overview!AH263</f>
      </c>
      <c r="F266" s="50" t="e">
        <f>E266/C266</f>
        <v>#DIV/0!</v>
      </c>
      <c r="G266" s="59" t="n">
        <f>Overview!AJ263</f>
      </c>
      <c r="H266" s="50" t="e">
        <f>G266/C266</f>
        <v>#DIV/0!</v>
      </c>
      <c r="I266" s="59" t="n">
        <f>Overview!AM263</f>
      </c>
      <c r="J266" s="50" t="e">
        <f>I266/C266</f>
        <v>#DIV/0!</v>
      </c>
      <c r="K266" s="25" t="n">
        <f>Overview!AP263</f>
      </c>
      <c r="L266" s="50" t="e">
        <f>K266/C266</f>
        <v>#DIV/0!</v>
      </c>
      <c r="M266" s="59" t="n">
        <f>Overview!AS263</f>
      </c>
      <c r="N266" s="50" t="e">
        <f>M266/C266</f>
        <v>#DIV/0!</v>
      </c>
      <c r="O266" s="59" t="n">
        <f>Overview!AV263</f>
      </c>
      <c r="P266" s="50" t="e">
        <f>O266/C266</f>
        <v>#DIV/0!</v>
      </c>
      <c r="Q266" s="59" t="n">
        <f>Overview!AY263</f>
      </c>
      <c r="R266" s="50" t="e">
        <f>Q266/C266</f>
        <v>#DIV/0!</v>
      </c>
      <c r="S266" s="59" t="n">
        <f>Overview!AB263</f>
      </c>
      <c r="T266" s="50" t="e">
        <f>S266/C266</f>
        <v>#DIV/0!</v>
      </c>
      <c r="U266" s="59" t="n">
        <f>C266-E266</f>
        <v>0</v>
      </c>
      <c r="V266" s="50" t="e">
        <f>U266/$C266</f>
        <v>#DIV/0!</v>
      </c>
    </row>
    <row r="267">
      <c r="C267" s="59" t="n">
        <f>Overview!C264</f>
      </c>
      <c r="D267" s="50" t="e">
        <f>F267+H267+J267+L267+N267+P267+R267+T267</f>
        <v>#DIV/0!</v>
      </c>
      <c r="E267" s="59" t="n">
        <f>Overview!AH264</f>
      </c>
      <c r="F267" s="50" t="e">
        <f>E267/C267</f>
        <v>#DIV/0!</v>
      </c>
      <c r="G267" s="59" t="n">
        <f>Overview!AJ264</f>
      </c>
      <c r="H267" s="50" t="e">
        <f>G267/C267</f>
        <v>#DIV/0!</v>
      </c>
      <c r="I267" s="59" t="n">
        <f>Overview!AM264</f>
      </c>
      <c r="J267" s="50" t="e">
        <f>I267/C267</f>
        <v>#DIV/0!</v>
      </c>
      <c r="K267" s="25" t="n">
        <f>Overview!AP264</f>
      </c>
      <c r="L267" s="50" t="e">
        <f>K267/C267</f>
        <v>#DIV/0!</v>
      </c>
      <c r="M267" s="59" t="n">
        <f>Overview!AS264</f>
      </c>
      <c r="N267" s="50" t="e">
        <f>M267/C267</f>
        <v>#DIV/0!</v>
      </c>
      <c r="O267" s="59" t="n">
        <f>Overview!AV264</f>
      </c>
      <c r="P267" s="50" t="e">
        <f>O267/C267</f>
        <v>#DIV/0!</v>
      </c>
      <c r="Q267" s="59" t="n">
        <f>Overview!AY264</f>
      </c>
      <c r="R267" s="50" t="e">
        <f>Q267/C267</f>
        <v>#DIV/0!</v>
      </c>
      <c r="S267" s="59" t="n">
        <f>Overview!AB264</f>
      </c>
      <c r="T267" s="50" t="e">
        <f>S267/C267</f>
        <v>#DIV/0!</v>
      </c>
      <c r="U267" s="59" t="n">
        <f>C267-E267</f>
        <v>0</v>
      </c>
      <c r="V267" s="50" t="e">
        <f>U267/$C267</f>
        <v>#DIV/0!</v>
      </c>
    </row>
    <row r="268">
      <c r="C268" s="59" t="n">
        <f>Overview!C265</f>
      </c>
      <c r="D268" s="50" t="e">
        <f>F268+H268+J268+L268+N268+P268+R268+T268</f>
        <v>#DIV/0!</v>
      </c>
      <c r="E268" s="59" t="n">
        <f>Overview!AH265</f>
      </c>
      <c r="F268" s="50" t="e">
        <f>E268/C268</f>
        <v>#DIV/0!</v>
      </c>
      <c r="G268" s="59" t="n">
        <f>Overview!AJ265</f>
      </c>
      <c r="H268" s="50" t="e">
        <f>G268/C268</f>
        <v>#DIV/0!</v>
      </c>
      <c r="I268" s="59" t="n">
        <f>Overview!AM265</f>
      </c>
      <c r="J268" s="50" t="e">
        <f>I268/C268</f>
        <v>#DIV/0!</v>
      </c>
      <c r="K268" s="25" t="n">
        <f>Overview!AP265</f>
      </c>
      <c r="L268" s="50" t="e">
        <f>K268/C268</f>
        <v>#DIV/0!</v>
      </c>
      <c r="M268" s="59" t="n">
        <f>Overview!AS265</f>
      </c>
      <c r="N268" s="50" t="e">
        <f>M268/C268</f>
        <v>#DIV/0!</v>
      </c>
      <c r="O268" s="59" t="n">
        <f>Overview!AV265</f>
      </c>
      <c r="P268" s="50" t="e">
        <f>O268/C268</f>
        <v>#DIV/0!</v>
      </c>
      <c r="Q268" s="59" t="n">
        <f>Overview!AY265</f>
      </c>
      <c r="R268" s="50" t="e">
        <f>Q268/C268</f>
        <v>#DIV/0!</v>
      </c>
      <c r="S268" s="59" t="n">
        <f>Overview!AB265</f>
      </c>
      <c r="T268" s="50" t="e">
        <f>S268/C268</f>
        <v>#DIV/0!</v>
      </c>
      <c r="U268" s="59" t="n">
        <f>C268-E268</f>
        <v>0</v>
      </c>
      <c r="V268" s="50" t="e">
        <f>U268/$C268</f>
        <v>#DIV/0!</v>
      </c>
    </row>
    <row r="269">
      <c r="C269" s="59" t="n">
        <f>Overview!C266</f>
      </c>
      <c r="D269" s="50" t="e">
        <f>F269+H269+J269+L269+N269+P269+R269+T269</f>
        <v>#DIV/0!</v>
      </c>
      <c r="E269" s="59" t="n">
        <f>Overview!AH266</f>
      </c>
      <c r="F269" s="50" t="e">
        <f>E269/C269</f>
        <v>#DIV/0!</v>
      </c>
      <c r="G269" s="59" t="n">
        <f>Overview!AJ266</f>
      </c>
      <c r="H269" s="50" t="e">
        <f>G269/C269</f>
        <v>#DIV/0!</v>
      </c>
      <c r="I269" s="59" t="n">
        <f>Overview!AM266</f>
      </c>
      <c r="J269" s="50" t="e">
        <f>I269/C269</f>
        <v>#DIV/0!</v>
      </c>
      <c r="K269" s="25" t="n">
        <f>Overview!AP266</f>
      </c>
      <c r="L269" s="50" t="e">
        <f>K269/C269</f>
        <v>#DIV/0!</v>
      </c>
      <c r="M269" s="59" t="n">
        <f>Overview!AS266</f>
      </c>
      <c r="N269" s="50" t="e">
        <f>M269/C269</f>
        <v>#DIV/0!</v>
      </c>
      <c r="O269" s="59" t="n">
        <f>Overview!AV266</f>
      </c>
      <c r="P269" s="50" t="e">
        <f>O269/C269</f>
        <v>#DIV/0!</v>
      </c>
      <c r="Q269" s="59" t="n">
        <f>Overview!AY266</f>
      </c>
      <c r="R269" s="50" t="e">
        <f>Q269/C269</f>
        <v>#DIV/0!</v>
      </c>
      <c r="S269" s="59" t="n">
        <f>Overview!AB266</f>
      </c>
      <c r="T269" s="50" t="e">
        <f>S269/C269</f>
        <v>#DIV/0!</v>
      </c>
      <c r="U269" s="59" t="n">
        <f>C269-E269</f>
        <v>0</v>
      </c>
      <c r="V269" s="50" t="e">
        <f>U269/$C269</f>
        <v>#DIV/0!</v>
      </c>
    </row>
    <row r="270">
      <c r="C270" s="59" t="n">
        <f>Overview!C267</f>
      </c>
      <c r="D270" s="50" t="e">
        <f>F270+H270+J270+L270+N270+P270+R270+T270</f>
        <v>#DIV/0!</v>
      </c>
      <c r="E270" s="59" t="n">
        <f>Overview!AH267</f>
      </c>
      <c r="F270" s="50" t="e">
        <f>E270/C270</f>
        <v>#DIV/0!</v>
      </c>
      <c r="G270" s="59" t="n">
        <f>Overview!AJ267</f>
      </c>
      <c r="H270" s="50" t="e">
        <f>G270/C270</f>
        <v>#DIV/0!</v>
      </c>
      <c r="I270" s="59" t="n">
        <f>Overview!AM267</f>
      </c>
      <c r="J270" s="50" t="e">
        <f>I270/C270</f>
        <v>#DIV/0!</v>
      </c>
      <c r="K270" s="25" t="n">
        <f>Overview!AP267</f>
      </c>
      <c r="L270" s="50" t="e">
        <f>K270/C270</f>
        <v>#DIV/0!</v>
      </c>
      <c r="M270" s="59" t="n">
        <f>Overview!AS267</f>
      </c>
      <c r="N270" s="50" t="e">
        <f>M270/C270</f>
        <v>#DIV/0!</v>
      </c>
      <c r="O270" s="59" t="n">
        <f>Overview!AV267</f>
      </c>
      <c r="P270" s="50" t="e">
        <f>O270/C270</f>
        <v>#DIV/0!</v>
      </c>
      <c r="Q270" s="59" t="n">
        <f>Overview!AY267</f>
      </c>
      <c r="R270" s="50" t="e">
        <f>Q270/C270</f>
        <v>#DIV/0!</v>
      </c>
      <c r="S270" s="59" t="n">
        <f>Overview!AB267</f>
      </c>
      <c r="T270" s="50" t="e">
        <f>S270/C270</f>
        <v>#DIV/0!</v>
      </c>
      <c r="U270" s="59" t="n">
        <f>C270-E270</f>
        <v>0</v>
      </c>
      <c r="V270" s="50" t="e">
        <f>U270/$C270</f>
        <v>#DIV/0!</v>
      </c>
    </row>
    <row r="271">
      <c r="C271" s="59" t="n">
        <f>Overview!C268</f>
      </c>
      <c r="D271" s="50" t="e">
        <f>F271+H271+J271+L271+N271+P271+R271+T271</f>
        <v>#DIV/0!</v>
      </c>
      <c r="E271" s="59" t="n">
        <f>Overview!AH268</f>
      </c>
      <c r="F271" s="50" t="e">
        <f>E271/C271</f>
        <v>#DIV/0!</v>
      </c>
      <c r="G271" s="59" t="n">
        <f>Overview!AJ268</f>
      </c>
      <c r="H271" s="50" t="e">
        <f>G271/C271</f>
        <v>#DIV/0!</v>
      </c>
      <c r="I271" s="59" t="n">
        <f>Overview!AM268</f>
      </c>
      <c r="J271" s="50" t="e">
        <f>I271/C271</f>
        <v>#DIV/0!</v>
      </c>
      <c r="K271" s="25" t="n">
        <f>Overview!AP268</f>
      </c>
      <c r="L271" s="50" t="e">
        <f>K271/C271</f>
        <v>#DIV/0!</v>
      </c>
      <c r="M271" s="59" t="n">
        <f>Overview!AS268</f>
      </c>
      <c r="N271" s="50" t="e">
        <f>M271/C271</f>
        <v>#DIV/0!</v>
      </c>
      <c r="O271" s="59" t="n">
        <f>Overview!AV268</f>
      </c>
      <c r="P271" s="50" t="e">
        <f>O271/C271</f>
        <v>#DIV/0!</v>
      </c>
      <c r="Q271" s="59" t="n">
        <f>Overview!AY268</f>
      </c>
      <c r="R271" s="50" t="e">
        <f>Q271/C271</f>
        <v>#DIV/0!</v>
      </c>
      <c r="S271" s="59" t="n">
        <f>Overview!AB268</f>
      </c>
      <c r="T271" s="50" t="e">
        <f>S271/C271</f>
        <v>#DIV/0!</v>
      </c>
      <c r="U271" s="59" t="n">
        <f>C271-E271</f>
        <v>0</v>
      </c>
      <c r="V271" s="50" t="e">
        <f>U271/$C271</f>
        <v>#DIV/0!</v>
      </c>
    </row>
    <row r="272">
      <c r="C272" s="59" t="n">
        <f>Overview!C269</f>
      </c>
      <c r="D272" s="50" t="e">
        <f>F272+H272+J272+L272+N272+P272+R272+T272</f>
        <v>#DIV/0!</v>
      </c>
      <c r="E272" s="59" t="n">
        <f>Overview!AH269</f>
      </c>
      <c r="F272" s="50" t="e">
        <f>E272/C272</f>
        <v>#DIV/0!</v>
      </c>
      <c r="G272" s="59" t="n">
        <f>Overview!AJ269</f>
      </c>
      <c r="H272" s="50" t="e">
        <f>G272/C272</f>
        <v>#DIV/0!</v>
      </c>
      <c r="I272" s="59" t="n">
        <f>Overview!AM269</f>
      </c>
      <c r="J272" s="50" t="e">
        <f>I272/C272</f>
        <v>#DIV/0!</v>
      </c>
      <c r="K272" s="25" t="n">
        <f>Overview!AP269</f>
      </c>
      <c r="L272" s="50" t="e">
        <f>K272/C272</f>
        <v>#DIV/0!</v>
      </c>
      <c r="M272" s="59" t="n">
        <f>Overview!AS269</f>
      </c>
      <c r="N272" s="50" t="e">
        <f>M272/C272</f>
        <v>#DIV/0!</v>
      </c>
      <c r="O272" s="59" t="n">
        <f>Overview!AV269</f>
      </c>
      <c r="P272" s="50" t="e">
        <f>O272/C272</f>
        <v>#DIV/0!</v>
      </c>
      <c r="Q272" s="59" t="n">
        <f>Overview!AY269</f>
      </c>
      <c r="R272" s="50" t="e">
        <f>Q272/C272</f>
        <v>#DIV/0!</v>
      </c>
      <c r="S272" s="59" t="n">
        <f>Overview!AB269</f>
      </c>
      <c r="T272" s="50" t="e">
        <f>S272/C272</f>
        <v>#DIV/0!</v>
      </c>
      <c r="U272" s="59" t="n">
        <f>C272-E272</f>
        <v>0</v>
      </c>
      <c r="V272" s="50" t="e">
        <f>U272/$C272</f>
        <v>#DIV/0!</v>
      </c>
    </row>
    <row r="273">
      <c r="C273" s="59" t="n">
        <f>Overview!C270</f>
      </c>
      <c r="D273" s="50" t="e">
        <f>F273+H273+J273+L273+N273+P273+R273+T273</f>
        <v>#DIV/0!</v>
      </c>
      <c r="E273" s="59" t="n">
        <f>Overview!AH270</f>
      </c>
      <c r="F273" s="50" t="e">
        <f>E273/C273</f>
        <v>#DIV/0!</v>
      </c>
      <c r="G273" s="59" t="n">
        <f>Overview!AJ270</f>
      </c>
      <c r="H273" s="50" t="e">
        <f>G273/C273</f>
        <v>#DIV/0!</v>
      </c>
      <c r="I273" s="59" t="n">
        <f>Overview!AM270</f>
      </c>
      <c r="J273" s="50" t="e">
        <f>I273/C273</f>
        <v>#DIV/0!</v>
      </c>
      <c r="K273" s="25" t="n">
        <f>Overview!AP270</f>
      </c>
      <c r="L273" s="50" t="e">
        <f>K273/C273</f>
        <v>#DIV/0!</v>
      </c>
      <c r="M273" s="59" t="n">
        <f>Overview!AS270</f>
      </c>
      <c r="N273" s="50" t="e">
        <f>M273/C273</f>
        <v>#DIV/0!</v>
      </c>
      <c r="O273" s="59" t="n">
        <f>Overview!AV270</f>
      </c>
      <c r="P273" s="50" t="e">
        <f>O273/C273</f>
        <v>#DIV/0!</v>
      </c>
      <c r="Q273" s="59" t="n">
        <f>Overview!AY270</f>
      </c>
      <c r="R273" s="50" t="e">
        <f>Q273/C273</f>
        <v>#DIV/0!</v>
      </c>
      <c r="S273" s="59" t="n">
        <f>Overview!AB270</f>
      </c>
      <c r="T273" s="50" t="e">
        <f>S273/C273</f>
        <v>#DIV/0!</v>
      </c>
      <c r="U273" s="59" t="n">
        <f>C273-E273</f>
        <v>0</v>
      </c>
      <c r="V273" s="50" t="e">
        <f>U273/$C273</f>
        <v>#DIV/0!</v>
      </c>
    </row>
    <row r="274">
      <c r="C274" s="59" t="n">
        <f>Overview!C271</f>
      </c>
      <c r="D274" s="50" t="e">
        <f>F274+H274+J274+L274+N274+P274+R274+T274</f>
        <v>#DIV/0!</v>
      </c>
      <c r="E274" s="59" t="n">
        <f>Overview!AH271</f>
      </c>
      <c r="F274" s="50" t="e">
        <f>E274/C274</f>
        <v>#DIV/0!</v>
      </c>
      <c r="G274" s="59" t="n">
        <f>Overview!AJ271</f>
      </c>
      <c r="H274" s="50" t="e">
        <f>G274/C274</f>
        <v>#DIV/0!</v>
      </c>
      <c r="I274" s="59" t="n">
        <f>Overview!AM271</f>
      </c>
      <c r="J274" s="50" t="e">
        <f>I274/C274</f>
        <v>#DIV/0!</v>
      </c>
      <c r="K274" s="25" t="n">
        <f>Overview!AP271</f>
      </c>
      <c r="L274" s="50" t="e">
        <f>K274/C274</f>
        <v>#DIV/0!</v>
      </c>
      <c r="M274" s="59" t="n">
        <f>Overview!AS271</f>
      </c>
      <c r="N274" s="50" t="e">
        <f>M274/C274</f>
        <v>#DIV/0!</v>
      </c>
      <c r="O274" s="59" t="n">
        <f>Overview!AV271</f>
      </c>
      <c r="P274" s="50" t="e">
        <f>O274/C274</f>
        <v>#DIV/0!</v>
      </c>
      <c r="Q274" s="59" t="n">
        <f>Overview!AY271</f>
      </c>
      <c r="R274" s="50" t="e">
        <f>Q274/C274</f>
        <v>#DIV/0!</v>
      </c>
      <c r="S274" s="59" t="n">
        <f>Overview!AB271</f>
      </c>
      <c r="T274" s="50" t="e">
        <f>S274/C274</f>
        <v>#DIV/0!</v>
      </c>
      <c r="U274" s="59" t="n">
        <f>C274-E274</f>
        <v>0</v>
      </c>
      <c r="V274" s="50" t="e">
        <f>U274/$C274</f>
        <v>#DIV/0!</v>
      </c>
    </row>
    <row r="275">
      <c r="C275" s="59" t="n">
        <f>Overview!C272</f>
      </c>
      <c r="D275" s="50" t="e">
        <f>F275+H275+J275+L275+N275+P275+R275+T275</f>
        <v>#DIV/0!</v>
      </c>
      <c r="E275" s="59" t="n">
        <f>Overview!AH272</f>
      </c>
      <c r="F275" s="50" t="e">
        <f>E275/C275</f>
        <v>#DIV/0!</v>
      </c>
      <c r="G275" s="59" t="n">
        <f>Overview!AJ272</f>
      </c>
      <c r="H275" s="50" t="e">
        <f>G275/C275</f>
        <v>#DIV/0!</v>
      </c>
      <c r="I275" s="59" t="n">
        <f>Overview!AM272</f>
      </c>
      <c r="J275" s="50" t="e">
        <f>I275/C275</f>
        <v>#DIV/0!</v>
      </c>
      <c r="K275" s="25" t="n">
        <f>Overview!AP272</f>
      </c>
      <c r="L275" s="50" t="e">
        <f>K275/C275</f>
        <v>#DIV/0!</v>
      </c>
      <c r="M275" s="59" t="n">
        <f>Overview!AS272</f>
      </c>
      <c r="N275" s="50" t="e">
        <f>M275/C275</f>
        <v>#DIV/0!</v>
      </c>
      <c r="O275" s="59" t="n">
        <f>Overview!AV272</f>
      </c>
      <c r="P275" s="50" t="e">
        <f>O275/C275</f>
        <v>#DIV/0!</v>
      </c>
      <c r="Q275" s="59" t="n">
        <f>Overview!AY272</f>
      </c>
      <c r="R275" s="50" t="e">
        <f>Q275/C275</f>
        <v>#DIV/0!</v>
      </c>
      <c r="S275" s="59" t="n">
        <f>Overview!AB272</f>
      </c>
      <c r="T275" s="50" t="e">
        <f>S275/C275</f>
        <v>#DIV/0!</v>
      </c>
      <c r="U275" s="59" t="n">
        <f>C275-E275</f>
        <v>0</v>
      </c>
      <c r="V275" s="50" t="e">
        <f>U275/$C275</f>
        <v>#DIV/0!</v>
      </c>
    </row>
    <row r="276">
      <c r="C276" s="59" t="n">
        <f>Overview!C273</f>
      </c>
      <c r="D276" s="50" t="e">
        <f>F276+H276+J276+L276+N276+P276+R276+T276</f>
        <v>#DIV/0!</v>
      </c>
      <c r="E276" s="59" t="n">
        <f>Overview!AH273</f>
      </c>
      <c r="F276" s="50" t="e">
        <f>E276/C276</f>
        <v>#DIV/0!</v>
      </c>
      <c r="G276" s="59" t="n">
        <f>Overview!AJ273</f>
      </c>
      <c r="H276" s="50" t="e">
        <f>G276/C276</f>
        <v>#DIV/0!</v>
      </c>
      <c r="I276" s="59" t="n">
        <f>Overview!AM273</f>
      </c>
      <c r="J276" s="50" t="e">
        <f>I276/C276</f>
        <v>#DIV/0!</v>
      </c>
      <c r="K276" s="25" t="n">
        <f>Overview!AP273</f>
      </c>
      <c r="L276" s="50" t="e">
        <f>K276/C276</f>
        <v>#DIV/0!</v>
      </c>
      <c r="M276" s="59" t="n">
        <f>Overview!AS273</f>
      </c>
      <c r="N276" s="50" t="e">
        <f>M276/C276</f>
        <v>#DIV/0!</v>
      </c>
      <c r="O276" s="59" t="n">
        <f>Overview!AV273</f>
      </c>
      <c r="P276" s="50" t="e">
        <f>O276/C276</f>
        <v>#DIV/0!</v>
      </c>
      <c r="Q276" s="59" t="n">
        <f>Overview!AY273</f>
      </c>
      <c r="R276" s="50" t="e">
        <f>Q276/C276</f>
        <v>#DIV/0!</v>
      </c>
      <c r="S276" s="59" t="n">
        <f>Overview!AB273</f>
      </c>
      <c r="T276" s="50" t="e">
        <f>S276/C276</f>
        <v>#DIV/0!</v>
      </c>
      <c r="U276" s="59" t="n">
        <f>C276-E276</f>
        <v>0</v>
      </c>
      <c r="V276" s="50" t="e">
        <f>U276/$C276</f>
        <v>#DIV/0!</v>
      </c>
    </row>
    <row r="277">
      <c r="C277" s="59" t="n">
        <f>Overview!C274</f>
      </c>
      <c r="D277" s="50" t="e">
        <f>F277+H277+J277+L277+N277+P277+R277+T277</f>
        <v>#DIV/0!</v>
      </c>
      <c r="E277" s="59" t="n">
        <f>Overview!AH274</f>
      </c>
      <c r="F277" s="50" t="e">
        <f>E277/C277</f>
        <v>#DIV/0!</v>
      </c>
      <c r="G277" s="59" t="n">
        <f>Overview!AJ274</f>
      </c>
      <c r="H277" s="50" t="e">
        <f>G277/C277</f>
        <v>#DIV/0!</v>
      </c>
      <c r="I277" s="59" t="n">
        <f>Overview!AM274</f>
      </c>
      <c r="J277" s="50" t="e">
        <f>I277/C277</f>
        <v>#DIV/0!</v>
      </c>
      <c r="K277" s="25" t="n">
        <f>Overview!AP274</f>
      </c>
      <c r="L277" s="50" t="e">
        <f>K277/C277</f>
        <v>#DIV/0!</v>
      </c>
      <c r="M277" s="59" t="n">
        <f>Overview!AS274</f>
      </c>
      <c r="N277" s="50" t="e">
        <f>M277/C277</f>
        <v>#DIV/0!</v>
      </c>
      <c r="O277" s="59" t="n">
        <f>Overview!AV274</f>
      </c>
      <c r="P277" s="50" t="e">
        <f>O277/C277</f>
        <v>#DIV/0!</v>
      </c>
      <c r="Q277" s="59" t="n">
        <f>Overview!AY274</f>
      </c>
      <c r="R277" s="50" t="e">
        <f>Q277/C277</f>
        <v>#DIV/0!</v>
      </c>
      <c r="S277" s="59" t="n">
        <f>Overview!AB274</f>
      </c>
      <c r="T277" s="50" t="e">
        <f>S277/C277</f>
        <v>#DIV/0!</v>
      </c>
      <c r="U277" s="59" t="n">
        <f>C277-E277</f>
        <v>0</v>
      </c>
      <c r="V277" s="50" t="e">
        <f>U277/$C277</f>
        <v>#DIV/0!</v>
      </c>
    </row>
    <row r="278">
      <c r="C278" s="59" t="n">
        <f>Overview!C275</f>
      </c>
      <c r="D278" s="50" t="e">
        <f>F278+H278+J278+L278+N278+P278+R278+T278</f>
        <v>#DIV/0!</v>
      </c>
      <c r="E278" s="59" t="n">
        <f>Overview!AH275</f>
      </c>
      <c r="F278" s="50" t="e">
        <f>E278/C278</f>
        <v>#DIV/0!</v>
      </c>
      <c r="G278" s="59" t="n">
        <f>Overview!AJ275</f>
      </c>
      <c r="H278" s="50" t="e">
        <f>G278/C278</f>
        <v>#DIV/0!</v>
      </c>
      <c r="I278" s="59" t="n">
        <f>Overview!AM275</f>
      </c>
      <c r="J278" s="50" t="e">
        <f>I278/C278</f>
        <v>#DIV/0!</v>
      </c>
      <c r="K278" s="25" t="n">
        <f>Overview!AP275</f>
      </c>
      <c r="L278" s="50" t="e">
        <f>K278/C278</f>
        <v>#DIV/0!</v>
      </c>
      <c r="M278" s="59" t="n">
        <f>Overview!AS275</f>
      </c>
      <c r="N278" s="50" t="e">
        <f>M278/C278</f>
        <v>#DIV/0!</v>
      </c>
      <c r="O278" s="59" t="n">
        <f>Overview!AV275</f>
      </c>
      <c r="P278" s="50" t="e">
        <f>O278/C278</f>
        <v>#DIV/0!</v>
      </c>
      <c r="Q278" s="59" t="n">
        <f>Overview!AY275</f>
      </c>
      <c r="R278" s="50" t="e">
        <f>Q278/C278</f>
        <v>#DIV/0!</v>
      </c>
      <c r="S278" s="59" t="n">
        <f>Overview!AB275</f>
      </c>
      <c r="T278" s="50" t="e">
        <f>S278/C278</f>
        <v>#DIV/0!</v>
      </c>
      <c r="U278" s="59" t="n">
        <f>C278-E278</f>
        <v>0</v>
      </c>
      <c r="V278" s="50" t="e">
        <f>U278/$C278</f>
        <v>#DIV/0!</v>
      </c>
    </row>
    <row r="279">
      <c r="C279" s="59" t="n">
        <f>Overview!C276</f>
      </c>
      <c r="D279" s="50" t="e">
        <f>F279+H279+J279+L279+N279+P279+R279+T279</f>
        <v>#DIV/0!</v>
      </c>
      <c r="E279" s="59" t="n">
        <f>Overview!AH276</f>
      </c>
      <c r="F279" s="50" t="e">
        <f>E279/C279</f>
        <v>#DIV/0!</v>
      </c>
      <c r="G279" s="59" t="n">
        <f>Overview!AJ276</f>
      </c>
      <c r="H279" s="50" t="e">
        <f>G279/C279</f>
        <v>#DIV/0!</v>
      </c>
      <c r="I279" s="59" t="n">
        <f>Overview!AM276</f>
      </c>
      <c r="J279" s="50" t="e">
        <f>I279/C279</f>
        <v>#DIV/0!</v>
      </c>
      <c r="K279" s="25" t="n">
        <f>Overview!AP276</f>
      </c>
      <c r="L279" s="50" t="e">
        <f>K279/C279</f>
        <v>#DIV/0!</v>
      </c>
      <c r="M279" s="59" t="n">
        <f>Overview!AS276</f>
      </c>
      <c r="N279" s="50" t="e">
        <f>M279/C279</f>
        <v>#DIV/0!</v>
      </c>
      <c r="O279" s="59" t="n">
        <f>Overview!AV276</f>
      </c>
      <c r="P279" s="50" t="e">
        <f>O279/C279</f>
        <v>#DIV/0!</v>
      </c>
      <c r="Q279" s="59" t="n">
        <f>Overview!AY276</f>
      </c>
      <c r="R279" s="50" t="e">
        <f>Q279/C279</f>
        <v>#DIV/0!</v>
      </c>
      <c r="S279" s="59" t="n">
        <f>Overview!AB276</f>
      </c>
      <c r="T279" s="50" t="e">
        <f>S279/C279</f>
        <v>#DIV/0!</v>
      </c>
      <c r="U279" s="59" t="n">
        <f>C279-E279</f>
        <v>0</v>
      </c>
      <c r="V279" s="50" t="e">
        <f>U279/$C279</f>
        <v>#DIV/0!</v>
      </c>
    </row>
    <row r="280">
      <c r="C280" s="59" t="n">
        <f>Overview!C277</f>
      </c>
      <c r="D280" s="50" t="e">
        <f>F280+H280+J280+L280+N280+P280+R280+T280</f>
        <v>#DIV/0!</v>
      </c>
      <c r="E280" s="59" t="n">
        <f>Overview!AH277</f>
      </c>
      <c r="F280" s="50" t="e">
        <f>E280/C280</f>
        <v>#DIV/0!</v>
      </c>
      <c r="G280" s="59" t="n">
        <f>Overview!AJ277</f>
      </c>
      <c r="H280" s="50" t="e">
        <f>G280/C280</f>
        <v>#DIV/0!</v>
      </c>
      <c r="I280" s="59" t="n">
        <f>Overview!AM277</f>
      </c>
      <c r="J280" s="50" t="e">
        <f>I280/C280</f>
        <v>#DIV/0!</v>
      </c>
      <c r="K280" s="25" t="n">
        <f>Overview!AP277</f>
      </c>
      <c r="L280" s="50" t="e">
        <f>K280/C280</f>
        <v>#DIV/0!</v>
      </c>
      <c r="M280" s="59" t="n">
        <f>Overview!AS277</f>
      </c>
      <c r="N280" s="50" t="e">
        <f>M280/C280</f>
        <v>#DIV/0!</v>
      </c>
      <c r="O280" s="59" t="n">
        <f>Overview!AV277</f>
      </c>
      <c r="P280" s="50" t="e">
        <f>O280/C280</f>
        <v>#DIV/0!</v>
      </c>
      <c r="Q280" s="59" t="n">
        <f>Overview!AY277</f>
      </c>
      <c r="R280" s="50" t="e">
        <f>Q280/C280</f>
        <v>#DIV/0!</v>
      </c>
      <c r="S280" s="59" t="n">
        <f>Overview!AB277</f>
      </c>
      <c r="T280" s="50" t="e">
        <f>S280/C280</f>
        <v>#DIV/0!</v>
      </c>
      <c r="U280" s="59" t="n">
        <f>C280-E280</f>
        <v>0</v>
      </c>
      <c r="V280" s="50" t="e">
        <f>U280/$C280</f>
        <v>#DIV/0!</v>
      </c>
    </row>
    <row r="281">
      <c r="C281" s="59" t="n">
        <f>Overview!C278</f>
      </c>
      <c r="D281" s="50" t="e">
        <f>F281+H281+J281+L281+N281+P281+R281+T281</f>
        <v>#DIV/0!</v>
      </c>
      <c r="E281" s="59" t="n">
        <f>Overview!AH278</f>
      </c>
      <c r="F281" s="50" t="e">
        <f>E281/C281</f>
        <v>#DIV/0!</v>
      </c>
      <c r="G281" s="59" t="n">
        <f>Overview!AJ278</f>
      </c>
      <c r="H281" s="50" t="e">
        <f>G281/C281</f>
        <v>#DIV/0!</v>
      </c>
      <c r="I281" s="59" t="n">
        <f>Overview!AM278</f>
      </c>
      <c r="J281" s="50" t="e">
        <f>I281/C281</f>
        <v>#DIV/0!</v>
      </c>
      <c r="K281" s="25" t="n">
        <f>Overview!AP278</f>
      </c>
      <c r="L281" s="50" t="e">
        <f>K281/C281</f>
        <v>#DIV/0!</v>
      </c>
      <c r="M281" s="59" t="n">
        <f>Overview!AS278</f>
      </c>
      <c r="N281" s="50" t="e">
        <f>M281/C281</f>
        <v>#DIV/0!</v>
      </c>
      <c r="O281" s="59" t="n">
        <f>Overview!AV278</f>
      </c>
      <c r="P281" s="50" t="e">
        <f>O281/C281</f>
        <v>#DIV/0!</v>
      </c>
      <c r="Q281" s="59" t="n">
        <f>Overview!AY278</f>
      </c>
      <c r="R281" s="50" t="e">
        <f>Q281/C281</f>
        <v>#DIV/0!</v>
      </c>
      <c r="S281" s="59" t="n">
        <f>Overview!AB278</f>
      </c>
      <c r="T281" s="50" t="e">
        <f>S281/C281</f>
        <v>#DIV/0!</v>
      </c>
      <c r="U281" s="59" t="n">
        <f>C281-E281</f>
        <v>0</v>
      </c>
      <c r="V281" s="50" t="e">
        <f>U281/$C281</f>
        <v>#DIV/0!</v>
      </c>
    </row>
    <row r="282">
      <c r="C282" s="59" t="n">
        <f>Overview!C279</f>
      </c>
      <c r="D282" s="50" t="e">
        <f>F282+H282+J282+L282+N282+P282+R282+T282</f>
        <v>#DIV/0!</v>
      </c>
      <c r="E282" s="59" t="n">
        <f>Overview!AH279</f>
      </c>
      <c r="F282" s="50" t="e">
        <f>E282/C282</f>
        <v>#DIV/0!</v>
      </c>
      <c r="G282" s="59" t="n">
        <f>Overview!AJ279</f>
      </c>
      <c r="H282" s="50" t="e">
        <f>G282/C282</f>
        <v>#DIV/0!</v>
      </c>
      <c r="I282" s="59" t="n">
        <f>Overview!AM279</f>
      </c>
      <c r="J282" s="50" t="e">
        <f>I282/C282</f>
        <v>#DIV/0!</v>
      </c>
      <c r="K282" s="25" t="n">
        <f>Overview!AP279</f>
      </c>
      <c r="L282" s="50" t="e">
        <f>K282/C282</f>
        <v>#DIV/0!</v>
      </c>
      <c r="M282" s="59" t="n">
        <f>Overview!AS279</f>
      </c>
      <c r="N282" s="50" t="e">
        <f>M282/C282</f>
        <v>#DIV/0!</v>
      </c>
      <c r="O282" s="59" t="n">
        <f>Overview!AV279</f>
      </c>
      <c r="P282" s="50" t="e">
        <f>O282/C282</f>
        <v>#DIV/0!</v>
      </c>
      <c r="Q282" s="59" t="n">
        <f>Overview!AY279</f>
      </c>
      <c r="R282" s="50" t="e">
        <f>Q282/C282</f>
        <v>#DIV/0!</v>
      </c>
      <c r="S282" s="59" t="n">
        <f>Overview!AB279</f>
      </c>
      <c r="T282" s="50" t="e">
        <f>S282/C282</f>
        <v>#DIV/0!</v>
      </c>
      <c r="U282" s="59" t="n">
        <f>C282-E282</f>
        <v>0</v>
      </c>
      <c r="V282" s="50" t="e">
        <f>U282/$C282</f>
        <v>#DIV/0!</v>
      </c>
    </row>
    <row r="283">
      <c r="C283" s="59" t="n">
        <f>Overview!C280</f>
      </c>
      <c r="D283" s="50" t="e">
        <f>F283+H283+J283+L283+N283+P283+R283+T283</f>
        <v>#DIV/0!</v>
      </c>
      <c r="E283" s="59" t="n">
        <f>Overview!AH280</f>
      </c>
      <c r="F283" s="50" t="e">
        <f>E283/C283</f>
        <v>#DIV/0!</v>
      </c>
      <c r="G283" s="59" t="n">
        <f>Overview!AJ280</f>
      </c>
      <c r="H283" s="50" t="e">
        <f>G283/C283</f>
        <v>#DIV/0!</v>
      </c>
      <c r="I283" s="59" t="n">
        <f>Overview!AM280</f>
      </c>
      <c r="J283" s="50" t="e">
        <f>I283/C283</f>
        <v>#DIV/0!</v>
      </c>
      <c r="K283" s="25" t="n">
        <f>Overview!AP280</f>
      </c>
      <c r="L283" s="50" t="e">
        <f>K283/C283</f>
        <v>#DIV/0!</v>
      </c>
      <c r="M283" s="59" t="n">
        <f>Overview!AS280</f>
      </c>
      <c r="N283" s="50" t="e">
        <f>M283/C283</f>
        <v>#DIV/0!</v>
      </c>
      <c r="O283" s="59" t="n">
        <f>Overview!AV280</f>
      </c>
      <c r="P283" s="50" t="e">
        <f>O283/C283</f>
        <v>#DIV/0!</v>
      </c>
      <c r="Q283" s="59" t="n">
        <f>Overview!AY280</f>
      </c>
      <c r="R283" s="50" t="e">
        <f>Q283/C283</f>
        <v>#DIV/0!</v>
      </c>
      <c r="S283" s="59" t="n">
        <f>Overview!AB280</f>
      </c>
      <c r="T283" s="50" t="e">
        <f>S283/C283</f>
        <v>#DIV/0!</v>
      </c>
      <c r="U283" s="59" t="n">
        <f>C283-E283</f>
        <v>0</v>
      </c>
      <c r="V283" s="50" t="e">
        <f>U283/$C283</f>
        <v>#DIV/0!</v>
      </c>
    </row>
    <row r="284">
      <c r="C284" s="59" t="n">
        <f>Overview!C281</f>
      </c>
      <c r="D284" s="50" t="e">
        <f>F284+H284+J284+L284+N284+P284+R284+T284</f>
        <v>#DIV/0!</v>
      </c>
      <c r="E284" s="59" t="n">
        <f>Overview!AH281</f>
      </c>
      <c r="F284" s="50" t="e">
        <f>E284/C284</f>
        <v>#DIV/0!</v>
      </c>
      <c r="G284" s="59" t="n">
        <f>Overview!AJ281</f>
      </c>
      <c r="H284" s="50" t="e">
        <f>G284/C284</f>
        <v>#DIV/0!</v>
      </c>
      <c r="I284" s="59" t="n">
        <f>Overview!AM281</f>
      </c>
      <c r="J284" s="50" t="e">
        <f>I284/C284</f>
        <v>#DIV/0!</v>
      </c>
      <c r="K284" s="25" t="n">
        <f>Overview!AP281</f>
      </c>
      <c r="L284" s="50" t="e">
        <f>K284/C284</f>
        <v>#DIV/0!</v>
      </c>
      <c r="M284" s="59" t="n">
        <f>Overview!AS281</f>
      </c>
      <c r="N284" s="50" t="e">
        <f>M284/C284</f>
        <v>#DIV/0!</v>
      </c>
      <c r="O284" s="59" t="n">
        <f>Overview!AV281</f>
      </c>
      <c r="P284" s="50" t="e">
        <f>O284/C284</f>
        <v>#DIV/0!</v>
      </c>
      <c r="Q284" s="59" t="n">
        <f>Overview!AY281</f>
      </c>
      <c r="R284" s="50" t="e">
        <f>Q284/C284</f>
        <v>#DIV/0!</v>
      </c>
      <c r="S284" s="59" t="n">
        <f>Overview!AB281</f>
      </c>
      <c r="T284" s="50" t="e">
        <f>S284/C284</f>
        <v>#DIV/0!</v>
      </c>
      <c r="U284" s="59" t="n">
        <f>C284-E284</f>
        <v>0</v>
      </c>
      <c r="V284" s="50" t="e">
        <f>U284/$C284</f>
        <v>#DIV/0!</v>
      </c>
    </row>
    <row r="285">
      <c r="C285" s="59" t="n">
        <f>Overview!C282</f>
      </c>
      <c r="D285" s="50" t="e">
        <f>F285+H285+J285+L285+N285+P285+R285+T285</f>
        <v>#DIV/0!</v>
      </c>
      <c r="E285" s="59" t="n">
        <f>Overview!AH282</f>
      </c>
      <c r="F285" s="50" t="e">
        <f>E285/C285</f>
        <v>#DIV/0!</v>
      </c>
      <c r="G285" s="59" t="n">
        <f>Overview!AJ282</f>
      </c>
      <c r="H285" s="50" t="e">
        <f>G285/C285</f>
        <v>#DIV/0!</v>
      </c>
      <c r="I285" s="59" t="n">
        <f>Overview!AM282</f>
      </c>
      <c r="J285" s="50" t="e">
        <f>I285/C285</f>
        <v>#DIV/0!</v>
      </c>
      <c r="K285" s="25" t="n">
        <f>Overview!AP282</f>
      </c>
      <c r="L285" s="50" t="e">
        <f>K285/C285</f>
        <v>#DIV/0!</v>
      </c>
      <c r="M285" s="59" t="n">
        <f>Overview!AS282</f>
      </c>
      <c r="N285" s="50" t="e">
        <f>M285/C285</f>
        <v>#DIV/0!</v>
      </c>
      <c r="O285" s="59" t="n">
        <f>Overview!AV282</f>
      </c>
      <c r="P285" s="50" t="e">
        <f>O285/C285</f>
        <v>#DIV/0!</v>
      </c>
      <c r="Q285" s="59" t="n">
        <f>Overview!AY282</f>
      </c>
      <c r="R285" s="50" t="e">
        <f>Q285/C285</f>
        <v>#DIV/0!</v>
      </c>
      <c r="S285" s="59" t="n">
        <f>Overview!AB282</f>
      </c>
      <c r="T285" s="50" t="e">
        <f>S285/C285</f>
        <v>#DIV/0!</v>
      </c>
      <c r="U285" s="59" t="n">
        <f>C285-E285</f>
        <v>0</v>
      </c>
      <c r="V285" s="50" t="e">
        <f>U285/$C285</f>
        <v>#DIV/0!</v>
      </c>
    </row>
    <row r="286">
      <c r="C286" s="59" t="n">
        <f>Overview!C283</f>
      </c>
      <c r="D286" s="50" t="e">
        <f>F286+H286+J286+L286+N286+P286+R286+T286</f>
        <v>#DIV/0!</v>
      </c>
      <c r="E286" s="59" t="n">
        <f>Overview!AH283</f>
      </c>
      <c r="F286" s="50" t="e">
        <f>E286/C286</f>
        <v>#DIV/0!</v>
      </c>
      <c r="G286" s="59" t="n">
        <f>Overview!AJ283</f>
      </c>
      <c r="H286" s="50" t="e">
        <f>G286/C286</f>
        <v>#DIV/0!</v>
      </c>
      <c r="I286" s="59" t="n">
        <f>Overview!AM283</f>
      </c>
      <c r="J286" s="50" t="e">
        <f>I286/C286</f>
        <v>#DIV/0!</v>
      </c>
      <c r="K286" s="25" t="n">
        <f>Overview!AP283</f>
      </c>
      <c r="L286" s="50" t="e">
        <f>K286/C286</f>
        <v>#DIV/0!</v>
      </c>
      <c r="M286" s="59" t="n">
        <f>Overview!AS283</f>
      </c>
      <c r="N286" s="50" t="e">
        <f>M286/C286</f>
        <v>#DIV/0!</v>
      </c>
      <c r="O286" s="59" t="n">
        <f>Overview!AV283</f>
      </c>
      <c r="P286" s="50" t="e">
        <f>O286/C286</f>
        <v>#DIV/0!</v>
      </c>
      <c r="Q286" s="59" t="n">
        <f>Overview!AY283</f>
      </c>
      <c r="R286" s="50" t="e">
        <f>Q286/C286</f>
        <v>#DIV/0!</v>
      </c>
      <c r="S286" s="59" t="n">
        <f>Overview!AB283</f>
      </c>
      <c r="T286" s="50" t="e">
        <f>S286/C286</f>
        <v>#DIV/0!</v>
      </c>
      <c r="U286" s="59" t="n">
        <f>C286-E286</f>
        <v>0</v>
      </c>
      <c r="V286" s="50" t="e">
        <f>U286/$C286</f>
        <v>#DIV/0!</v>
      </c>
    </row>
    <row r="287">
      <c r="C287" s="59" t="n">
        <f>Overview!C284</f>
      </c>
      <c r="D287" s="50" t="e">
        <f>F287+H287+J287+L287+N287+P287+R287+T287</f>
        <v>#DIV/0!</v>
      </c>
      <c r="E287" s="59" t="n">
        <f>Overview!AH284</f>
      </c>
      <c r="F287" s="50" t="e">
        <f>E287/C287</f>
        <v>#DIV/0!</v>
      </c>
      <c r="G287" s="59" t="n">
        <f>Overview!AJ284</f>
      </c>
      <c r="H287" s="50" t="e">
        <f>G287/C287</f>
        <v>#DIV/0!</v>
      </c>
      <c r="I287" s="59" t="n">
        <f>Overview!AM284</f>
      </c>
      <c r="J287" s="50" t="e">
        <f>I287/C287</f>
        <v>#DIV/0!</v>
      </c>
      <c r="K287" s="25" t="n">
        <f>Overview!AP284</f>
      </c>
      <c r="L287" s="50" t="e">
        <f>K287/C287</f>
        <v>#DIV/0!</v>
      </c>
      <c r="M287" s="59" t="n">
        <f>Overview!AS284</f>
      </c>
      <c r="N287" s="50" t="e">
        <f>M287/C287</f>
        <v>#DIV/0!</v>
      </c>
      <c r="O287" s="59" t="n">
        <f>Overview!AV284</f>
      </c>
      <c r="P287" s="50" t="e">
        <f>O287/C287</f>
        <v>#DIV/0!</v>
      </c>
      <c r="Q287" s="59" t="n">
        <f>Overview!AY284</f>
      </c>
      <c r="R287" s="50" t="e">
        <f>Q287/C287</f>
        <v>#DIV/0!</v>
      </c>
      <c r="S287" s="59" t="n">
        <f>Overview!AB284</f>
      </c>
      <c r="T287" s="50" t="e">
        <f>S287/C287</f>
        <v>#DIV/0!</v>
      </c>
      <c r="U287" s="59" t="n">
        <f>C287-E287</f>
        <v>0</v>
      </c>
      <c r="V287" s="50" t="e">
        <f>U287/$C287</f>
        <v>#DIV/0!</v>
      </c>
    </row>
    <row r="288">
      <c r="C288" s="59" t="n">
        <f>Overview!C285</f>
      </c>
      <c r="D288" s="50" t="e">
        <f>F288+H288+J288+L288+N288+P288+R288+T288</f>
        <v>#DIV/0!</v>
      </c>
      <c r="E288" s="59" t="n">
        <f>Overview!AH285</f>
      </c>
      <c r="F288" s="50" t="e">
        <f>E288/C288</f>
        <v>#DIV/0!</v>
      </c>
      <c r="G288" s="59" t="n">
        <f>Overview!AJ285</f>
      </c>
      <c r="H288" s="50" t="e">
        <f>G288/C288</f>
        <v>#DIV/0!</v>
      </c>
      <c r="I288" s="59" t="n">
        <f>Overview!AM285</f>
      </c>
      <c r="J288" s="50" t="e">
        <f>I288/C288</f>
        <v>#DIV/0!</v>
      </c>
      <c r="K288" s="25" t="n">
        <f>Overview!AP285</f>
      </c>
      <c r="L288" s="50" t="e">
        <f>K288/C288</f>
        <v>#DIV/0!</v>
      </c>
      <c r="M288" s="59" t="n">
        <f>Overview!AS285</f>
      </c>
      <c r="N288" s="50" t="e">
        <f>M288/C288</f>
        <v>#DIV/0!</v>
      </c>
      <c r="O288" s="59" t="n">
        <f>Overview!AV285</f>
      </c>
      <c r="P288" s="50" t="e">
        <f>O288/C288</f>
        <v>#DIV/0!</v>
      </c>
      <c r="Q288" s="59" t="n">
        <f>Overview!AY285</f>
      </c>
      <c r="R288" s="50" t="e">
        <f>Q288/C288</f>
        <v>#DIV/0!</v>
      </c>
      <c r="S288" s="59" t="n">
        <f>Overview!AB285</f>
      </c>
      <c r="T288" s="50" t="e">
        <f>S288/C288</f>
        <v>#DIV/0!</v>
      </c>
      <c r="U288" s="59" t="n">
        <f>C288-E288</f>
        <v>0</v>
      </c>
      <c r="V288" s="50" t="e">
        <f>U288/$C288</f>
        <v>#DIV/0!</v>
      </c>
    </row>
    <row r="289">
      <c r="C289" s="59" t="n">
        <f>Overview!C286</f>
      </c>
      <c r="D289" s="50" t="e">
        <f>F289+H289+J289+L289+N289+P289+R289+T289</f>
        <v>#DIV/0!</v>
      </c>
      <c r="E289" s="59" t="n">
        <f>Overview!AH286</f>
      </c>
      <c r="F289" s="50" t="e">
        <f>E289/C289</f>
        <v>#DIV/0!</v>
      </c>
      <c r="G289" s="59" t="n">
        <f>Overview!AJ286</f>
      </c>
      <c r="H289" s="50" t="e">
        <f>G289/C289</f>
        <v>#DIV/0!</v>
      </c>
      <c r="I289" s="59" t="n">
        <f>Overview!AM286</f>
      </c>
      <c r="J289" s="50" t="e">
        <f>I289/C289</f>
        <v>#DIV/0!</v>
      </c>
      <c r="K289" s="25" t="n">
        <f>Overview!AP286</f>
      </c>
      <c r="L289" s="50" t="e">
        <f>K289/C289</f>
        <v>#DIV/0!</v>
      </c>
      <c r="M289" s="59" t="n">
        <f>Overview!AS286</f>
      </c>
      <c r="N289" s="50" t="e">
        <f>M289/C289</f>
        <v>#DIV/0!</v>
      </c>
      <c r="O289" s="59" t="n">
        <f>Overview!AV286</f>
      </c>
      <c r="P289" s="50" t="e">
        <f>O289/C289</f>
        <v>#DIV/0!</v>
      </c>
      <c r="Q289" s="59" t="n">
        <f>Overview!AY286</f>
      </c>
      <c r="R289" s="50" t="e">
        <f>Q289/C289</f>
        <v>#DIV/0!</v>
      </c>
      <c r="S289" s="59" t="n">
        <f>Overview!AB286</f>
      </c>
      <c r="T289" s="50" t="e">
        <f>S289/C289</f>
        <v>#DIV/0!</v>
      </c>
      <c r="U289" s="59" t="n">
        <f>C289-E289</f>
        <v>0</v>
      </c>
      <c r="V289" s="50" t="e">
        <f>U289/$C289</f>
        <v>#DIV/0!</v>
      </c>
    </row>
    <row r="290">
      <c r="C290" s="59" t="n">
        <f>Overview!C287</f>
      </c>
      <c r="D290" s="50" t="e">
        <f>F290+H290+J290+L290+N290+P290+R290+T290</f>
        <v>#DIV/0!</v>
      </c>
      <c r="E290" s="59" t="n">
        <f>Overview!AH287</f>
      </c>
      <c r="F290" s="50" t="e">
        <f>E290/C290</f>
        <v>#DIV/0!</v>
      </c>
      <c r="G290" s="59" t="n">
        <f>Overview!AJ287</f>
      </c>
      <c r="H290" s="50" t="e">
        <f>G290/C290</f>
        <v>#DIV/0!</v>
      </c>
      <c r="I290" s="59" t="n">
        <f>Overview!AM287</f>
      </c>
      <c r="J290" s="50" t="e">
        <f>I290/C290</f>
        <v>#DIV/0!</v>
      </c>
      <c r="K290" s="25" t="n">
        <f>Overview!AP287</f>
      </c>
      <c r="L290" s="50" t="e">
        <f>K290/C290</f>
        <v>#DIV/0!</v>
      </c>
      <c r="M290" s="59" t="n">
        <f>Overview!AS287</f>
      </c>
      <c r="N290" s="50" t="e">
        <f>M290/C290</f>
        <v>#DIV/0!</v>
      </c>
      <c r="O290" s="59" t="n">
        <f>Overview!AV287</f>
      </c>
      <c r="P290" s="50" t="e">
        <f>O290/C290</f>
        <v>#DIV/0!</v>
      </c>
      <c r="Q290" s="59" t="n">
        <f>Overview!AY287</f>
      </c>
      <c r="R290" s="50" t="e">
        <f>Q290/C290</f>
        <v>#DIV/0!</v>
      </c>
      <c r="S290" s="59" t="n">
        <f>Overview!AB287</f>
      </c>
      <c r="T290" s="50" t="e">
        <f>S290/C290</f>
        <v>#DIV/0!</v>
      </c>
      <c r="U290" s="59" t="n">
        <f>C290-E290</f>
        <v>0</v>
      </c>
      <c r="V290" s="50" t="e">
        <f>U290/$C290</f>
        <v>#DIV/0!</v>
      </c>
    </row>
    <row r="291">
      <c r="C291" s="59" t="n">
        <f>Overview!C288</f>
      </c>
      <c r="D291" s="50" t="e">
        <f>F291+H291+J291+L291+N291+P291+R291+T291</f>
        <v>#DIV/0!</v>
      </c>
      <c r="E291" s="59" t="n">
        <f>Overview!AH288</f>
      </c>
      <c r="F291" s="50" t="e">
        <f>E291/C291</f>
        <v>#DIV/0!</v>
      </c>
      <c r="G291" s="59" t="n">
        <f>Overview!AJ288</f>
      </c>
      <c r="H291" s="50" t="e">
        <f>G291/C291</f>
        <v>#DIV/0!</v>
      </c>
      <c r="I291" s="59" t="n">
        <f>Overview!AM288</f>
      </c>
      <c r="J291" s="50" t="e">
        <f>I291/C291</f>
        <v>#DIV/0!</v>
      </c>
      <c r="K291" s="25" t="n">
        <f>Overview!AP288</f>
      </c>
      <c r="L291" s="50" t="e">
        <f>K291/C291</f>
        <v>#DIV/0!</v>
      </c>
      <c r="M291" s="59" t="n">
        <f>Overview!AS288</f>
      </c>
      <c r="N291" s="50" t="e">
        <f>M291/C291</f>
        <v>#DIV/0!</v>
      </c>
      <c r="O291" s="59" t="n">
        <f>Overview!AV288</f>
      </c>
      <c r="P291" s="50" t="e">
        <f>O291/C291</f>
        <v>#DIV/0!</v>
      </c>
      <c r="Q291" s="59" t="n">
        <f>Overview!AY288</f>
      </c>
      <c r="R291" s="50" t="e">
        <f>Q291/C291</f>
        <v>#DIV/0!</v>
      </c>
      <c r="S291" s="59" t="n">
        <f>Overview!AB288</f>
      </c>
      <c r="T291" s="50" t="e">
        <f>S291/C291</f>
        <v>#DIV/0!</v>
      </c>
      <c r="U291" s="59" t="n">
        <f>C291-E291</f>
        <v>0</v>
      </c>
      <c r="V291" s="50" t="e">
        <f>U291/$C291</f>
        <v>#DIV/0!</v>
      </c>
    </row>
    <row r="292">
      <c r="C292" s="59" t="n">
        <f>Overview!C289</f>
      </c>
      <c r="D292" s="50" t="e">
        <f>F292+H292+J292+L292+N292+P292+R292+T292</f>
        <v>#DIV/0!</v>
      </c>
      <c r="E292" s="59" t="n">
        <f>Overview!AH289</f>
      </c>
      <c r="F292" s="50" t="e">
        <f>E292/C292</f>
        <v>#DIV/0!</v>
      </c>
      <c r="G292" s="59" t="n">
        <f>Overview!AJ289</f>
      </c>
      <c r="H292" s="50" t="e">
        <f>G292/C292</f>
        <v>#DIV/0!</v>
      </c>
      <c r="I292" s="59" t="n">
        <f>Overview!AM289</f>
      </c>
      <c r="J292" s="50" t="e">
        <f>I292/C292</f>
        <v>#DIV/0!</v>
      </c>
      <c r="K292" s="25" t="n">
        <f>Overview!AP289</f>
      </c>
      <c r="L292" s="50" t="e">
        <f>K292/C292</f>
        <v>#DIV/0!</v>
      </c>
      <c r="M292" s="59" t="n">
        <f>Overview!AS289</f>
      </c>
      <c r="N292" s="50" t="e">
        <f>M292/C292</f>
        <v>#DIV/0!</v>
      </c>
      <c r="O292" s="59" t="n">
        <f>Overview!AV289</f>
      </c>
      <c r="P292" s="50" t="e">
        <f>O292/C292</f>
        <v>#DIV/0!</v>
      </c>
      <c r="Q292" s="59" t="n">
        <f>Overview!AY289</f>
      </c>
      <c r="R292" s="50" t="e">
        <f>Q292/C292</f>
        <v>#DIV/0!</v>
      </c>
      <c r="S292" s="59" t="n">
        <f>Overview!AB289</f>
      </c>
      <c r="T292" s="50" t="e">
        <f>S292/C292</f>
        <v>#DIV/0!</v>
      </c>
      <c r="U292" s="59" t="n">
        <f>C292-E292</f>
        <v>0</v>
      </c>
      <c r="V292" s="50" t="e">
        <f>U292/$C292</f>
        <v>#DIV/0!</v>
      </c>
    </row>
    <row r="293">
      <c r="C293" s="59" t="n">
        <f>Overview!C290</f>
      </c>
      <c r="D293" s="50" t="e">
        <f>F293+H293+J293+L293+N293+P293+R293+T293</f>
        <v>#DIV/0!</v>
      </c>
      <c r="E293" s="59" t="n">
        <f>Overview!AH290</f>
      </c>
      <c r="F293" s="50" t="e">
        <f>E293/C293</f>
        <v>#DIV/0!</v>
      </c>
      <c r="G293" s="59" t="n">
        <f>Overview!AJ290</f>
      </c>
      <c r="H293" s="50" t="e">
        <f>G293/C293</f>
        <v>#DIV/0!</v>
      </c>
      <c r="I293" s="59" t="n">
        <f>Overview!AM290</f>
      </c>
      <c r="J293" s="50" t="e">
        <f>I293/C293</f>
        <v>#DIV/0!</v>
      </c>
      <c r="K293" s="25" t="n">
        <f>Overview!AP290</f>
      </c>
      <c r="L293" s="50" t="e">
        <f>K293/C293</f>
        <v>#DIV/0!</v>
      </c>
      <c r="M293" s="59" t="n">
        <f>Overview!AS290</f>
      </c>
      <c r="N293" s="50" t="e">
        <f>M293/C293</f>
        <v>#DIV/0!</v>
      </c>
      <c r="O293" s="59" t="n">
        <f>Overview!AV290</f>
      </c>
      <c r="P293" s="50" t="e">
        <f>O293/C293</f>
        <v>#DIV/0!</v>
      </c>
      <c r="Q293" s="59" t="n">
        <f>Overview!AY290</f>
      </c>
      <c r="R293" s="50" t="e">
        <f>Q293/C293</f>
        <v>#DIV/0!</v>
      </c>
      <c r="S293" s="59" t="n">
        <f>Overview!AB290</f>
      </c>
      <c r="T293" s="50" t="e">
        <f>S293/C293</f>
        <v>#DIV/0!</v>
      </c>
      <c r="U293" s="59" t="n">
        <f>C293-E293</f>
        <v>0</v>
      </c>
      <c r="V293" s="50" t="e">
        <f>U293/$C293</f>
        <v>#DIV/0!</v>
      </c>
    </row>
    <row r="294">
      <c r="C294" s="59" t="n">
        <f>Overview!C291</f>
      </c>
      <c r="D294" s="50" t="e">
        <f>F294+H294+J294+L294+N294+P294+R294+T294</f>
        <v>#DIV/0!</v>
      </c>
      <c r="E294" s="59" t="n">
        <f>Overview!AH291</f>
      </c>
      <c r="F294" s="50" t="e">
        <f>E294/C294</f>
        <v>#DIV/0!</v>
      </c>
      <c r="G294" s="59" t="n">
        <f>Overview!AJ291</f>
      </c>
      <c r="H294" s="50" t="e">
        <f>G294/C294</f>
        <v>#DIV/0!</v>
      </c>
      <c r="I294" s="59" t="n">
        <f>Overview!AM291</f>
      </c>
      <c r="J294" s="50" t="e">
        <f>I294/C294</f>
        <v>#DIV/0!</v>
      </c>
      <c r="K294" s="25" t="n">
        <f>Overview!AP291</f>
      </c>
      <c r="L294" s="50" t="e">
        <f>K294/C294</f>
        <v>#DIV/0!</v>
      </c>
      <c r="M294" s="59" t="n">
        <f>Overview!AS291</f>
      </c>
      <c r="N294" s="50" t="e">
        <f>M294/C294</f>
        <v>#DIV/0!</v>
      </c>
      <c r="O294" s="59" t="n">
        <f>Overview!AV291</f>
      </c>
      <c r="P294" s="50" t="e">
        <f>O294/C294</f>
        <v>#DIV/0!</v>
      </c>
      <c r="Q294" s="59" t="n">
        <f>Overview!AY291</f>
      </c>
      <c r="R294" s="50" t="e">
        <f>Q294/C294</f>
        <v>#DIV/0!</v>
      </c>
      <c r="S294" s="59" t="n">
        <f>Overview!AB291</f>
      </c>
      <c r="T294" s="50" t="e">
        <f>S294/C294</f>
        <v>#DIV/0!</v>
      </c>
      <c r="U294" s="59" t="n">
        <f>C294-E294</f>
        <v>0</v>
      </c>
      <c r="V294" s="50" t="e">
        <f>U294/$C294</f>
        <v>#DIV/0!</v>
      </c>
    </row>
    <row r="295">
      <c r="C295" s="59" t="n">
        <f>Overview!C292</f>
      </c>
      <c r="D295" s="50" t="e">
        <f>F295+H295+J295+L295+N295+P295+R295+T295</f>
        <v>#DIV/0!</v>
      </c>
      <c r="E295" s="59" t="n">
        <f>Overview!AH292</f>
      </c>
      <c r="F295" s="50" t="e">
        <f>E295/C295</f>
        <v>#DIV/0!</v>
      </c>
      <c r="G295" s="59" t="n">
        <f>Overview!AJ292</f>
      </c>
      <c r="H295" s="50" t="e">
        <f>G295/C295</f>
        <v>#DIV/0!</v>
      </c>
      <c r="I295" s="59" t="n">
        <f>Overview!AM292</f>
      </c>
      <c r="J295" s="50" t="e">
        <f>I295/C295</f>
        <v>#DIV/0!</v>
      </c>
      <c r="K295" s="25" t="n">
        <f>Overview!AP292</f>
      </c>
      <c r="L295" s="50" t="e">
        <f>K295/C295</f>
        <v>#DIV/0!</v>
      </c>
      <c r="M295" s="59" t="n">
        <f>Overview!AS292</f>
      </c>
      <c r="N295" s="50" t="e">
        <f>M295/C295</f>
        <v>#DIV/0!</v>
      </c>
      <c r="O295" s="59" t="n">
        <f>Overview!AV292</f>
      </c>
      <c r="P295" s="50" t="e">
        <f>O295/C295</f>
        <v>#DIV/0!</v>
      </c>
      <c r="Q295" s="59" t="n">
        <f>Overview!AY292</f>
      </c>
      <c r="R295" s="50" t="e">
        <f>Q295/C295</f>
        <v>#DIV/0!</v>
      </c>
      <c r="S295" s="59" t="n">
        <f>Overview!AB292</f>
      </c>
      <c r="T295" s="50" t="e">
        <f>S295/C295</f>
        <v>#DIV/0!</v>
      </c>
      <c r="U295" s="59" t="n">
        <f>C295-E295</f>
        <v>0</v>
      </c>
      <c r="V295" s="50" t="e">
        <f>U295/$C295</f>
        <v>#DIV/0!</v>
      </c>
    </row>
    <row r="296">
      <c r="C296" s="59" t="n">
        <f>Overview!C293</f>
      </c>
      <c r="D296" s="50" t="e">
        <f>F296+H296+J296+L296+N296+P296+R296+T296</f>
        <v>#DIV/0!</v>
      </c>
      <c r="E296" s="59" t="n">
        <f>Overview!AH293</f>
      </c>
      <c r="F296" s="50" t="e">
        <f>E296/C296</f>
        <v>#DIV/0!</v>
      </c>
      <c r="G296" s="59" t="n">
        <f>Overview!AJ293</f>
      </c>
      <c r="H296" s="50" t="e">
        <f>G296/C296</f>
        <v>#DIV/0!</v>
      </c>
      <c r="I296" s="59" t="n">
        <f>Overview!AM293</f>
      </c>
      <c r="J296" s="50" t="e">
        <f>I296/C296</f>
        <v>#DIV/0!</v>
      </c>
      <c r="K296" s="25" t="n">
        <f>Overview!AP293</f>
      </c>
      <c r="L296" s="50" t="e">
        <f>K296/C296</f>
        <v>#DIV/0!</v>
      </c>
      <c r="M296" s="59" t="n">
        <f>Overview!AS293</f>
      </c>
      <c r="N296" s="50" t="e">
        <f>M296/C296</f>
        <v>#DIV/0!</v>
      </c>
      <c r="O296" s="59" t="n">
        <f>Overview!AV293</f>
      </c>
      <c r="P296" s="50" t="e">
        <f>O296/C296</f>
        <v>#DIV/0!</v>
      </c>
      <c r="Q296" s="59" t="n">
        <f>Overview!AY293</f>
      </c>
      <c r="R296" s="50" t="e">
        <f>Q296/C296</f>
        <v>#DIV/0!</v>
      </c>
      <c r="S296" s="59" t="n">
        <f>Overview!AB293</f>
      </c>
      <c r="T296" s="50" t="e">
        <f>S296/C296</f>
        <v>#DIV/0!</v>
      </c>
      <c r="U296" s="59" t="n">
        <f>C296-E296</f>
        <v>0</v>
      </c>
      <c r="V296" s="50" t="e">
        <f>U296/$C296</f>
        <v>#DIV/0!</v>
      </c>
    </row>
    <row r="297">
      <c r="C297" s="59" t="n">
        <f>Overview!C294</f>
      </c>
      <c r="D297" s="50" t="e">
        <f>F297+H297+J297+L297+N297+P297+R297+T297</f>
        <v>#DIV/0!</v>
      </c>
      <c r="E297" s="59" t="n">
        <f>Overview!AH294</f>
      </c>
      <c r="F297" s="50" t="e">
        <f>E297/C297</f>
        <v>#DIV/0!</v>
      </c>
      <c r="G297" s="59" t="n">
        <f>Overview!AJ294</f>
      </c>
      <c r="H297" s="50" t="e">
        <f>G297/C297</f>
        <v>#DIV/0!</v>
      </c>
      <c r="I297" s="59" t="n">
        <f>Overview!AM294</f>
      </c>
      <c r="J297" s="50" t="e">
        <f>I297/C297</f>
        <v>#DIV/0!</v>
      </c>
      <c r="K297" s="25" t="n">
        <f>Overview!AP294</f>
      </c>
      <c r="L297" s="50" t="e">
        <f>K297/C297</f>
        <v>#DIV/0!</v>
      </c>
      <c r="M297" s="59" t="n">
        <f>Overview!AS294</f>
      </c>
      <c r="N297" s="50" t="e">
        <f>M297/C297</f>
        <v>#DIV/0!</v>
      </c>
      <c r="O297" s="59" t="n">
        <f>Overview!AV294</f>
      </c>
      <c r="P297" s="50" t="e">
        <f>O297/C297</f>
        <v>#DIV/0!</v>
      </c>
      <c r="Q297" s="59" t="n">
        <f>Overview!AY294</f>
      </c>
      <c r="R297" s="50" t="e">
        <f>Q297/C297</f>
        <v>#DIV/0!</v>
      </c>
      <c r="S297" s="59" t="n">
        <f>Overview!AB294</f>
      </c>
      <c r="T297" s="50" t="e">
        <f>S297/C297</f>
        <v>#DIV/0!</v>
      </c>
      <c r="U297" s="59" t="n">
        <f>C297-E297</f>
        <v>0</v>
      </c>
      <c r="V297" s="50" t="e">
        <f>U297/$C297</f>
        <v>#DIV/0!</v>
      </c>
    </row>
    <row r="298">
      <c r="C298" s="59" t="n">
        <f>Overview!C295</f>
      </c>
      <c r="D298" s="50" t="e">
        <f>F298+H298+J298+L298+N298+P298+R298+T298</f>
        <v>#DIV/0!</v>
      </c>
      <c r="E298" s="59" t="n">
        <f>Overview!AH295</f>
      </c>
      <c r="F298" s="50" t="e">
        <f>E298/C298</f>
        <v>#DIV/0!</v>
      </c>
      <c r="G298" s="59" t="n">
        <f>Overview!AJ295</f>
      </c>
      <c r="H298" s="50" t="e">
        <f>G298/C298</f>
        <v>#DIV/0!</v>
      </c>
      <c r="I298" s="59" t="n">
        <f>Overview!AM295</f>
      </c>
      <c r="J298" s="50" t="e">
        <f>I298/C298</f>
        <v>#DIV/0!</v>
      </c>
      <c r="K298" s="25" t="n">
        <f>Overview!AP295</f>
      </c>
      <c r="L298" s="50" t="e">
        <f>K298/C298</f>
        <v>#DIV/0!</v>
      </c>
      <c r="M298" s="59" t="n">
        <f>Overview!AS295</f>
      </c>
      <c r="N298" s="50" t="e">
        <f>M298/C298</f>
        <v>#DIV/0!</v>
      </c>
      <c r="O298" s="59" t="n">
        <f>Overview!AV295</f>
      </c>
      <c r="P298" s="50" t="e">
        <f>O298/C298</f>
        <v>#DIV/0!</v>
      </c>
      <c r="Q298" s="59" t="n">
        <f>Overview!AY295</f>
      </c>
      <c r="R298" s="50" t="e">
        <f>Q298/C298</f>
        <v>#DIV/0!</v>
      </c>
      <c r="S298" s="59" t="n">
        <f>Overview!AB295</f>
      </c>
      <c r="T298" s="50" t="e">
        <f>S298/C298</f>
        <v>#DIV/0!</v>
      </c>
      <c r="U298" s="59" t="n">
        <f>C298-E298</f>
        <v>0</v>
      </c>
      <c r="V298" s="50" t="e">
        <f>U298/$C298</f>
        <v>#DIV/0!</v>
      </c>
    </row>
    <row r="299">
      <c r="C299" s="59" t="n">
        <f>Overview!C296</f>
      </c>
      <c r="D299" s="50" t="e">
        <f>F299+H299+J299+L299+N299+P299+R299+T299</f>
        <v>#DIV/0!</v>
      </c>
      <c r="E299" s="59" t="n">
        <f>Overview!AH296</f>
      </c>
      <c r="F299" s="50" t="e">
        <f>E299/C299</f>
        <v>#DIV/0!</v>
      </c>
      <c r="G299" s="59" t="n">
        <f>Overview!AJ296</f>
      </c>
      <c r="H299" s="50" t="e">
        <f>G299/C299</f>
        <v>#DIV/0!</v>
      </c>
      <c r="I299" s="59" t="n">
        <f>Overview!AM296</f>
      </c>
      <c r="J299" s="50" t="e">
        <f>I299/C299</f>
        <v>#DIV/0!</v>
      </c>
      <c r="K299" s="25" t="n">
        <f>Overview!AP296</f>
      </c>
      <c r="L299" s="50" t="e">
        <f>K299/C299</f>
        <v>#DIV/0!</v>
      </c>
      <c r="M299" s="59" t="n">
        <f>Overview!AS296</f>
      </c>
      <c r="N299" s="50" t="e">
        <f>M299/C299</f>
        <v>#DIV/0!</v>
      </c>
      <c r="O299" s="59" t="n">
        <f>Overview!AV296</f>
      </c>
      <c r="P299" s="50" t="e">
        <f>O299/C299</f>
        <v>#DIV/0!</v>
      </c>
      <c r="Q299" s="59" t="n">
        <f>Overview!AY296</f>
      </c>
      <c r="R299" s="50" t="e">
        <f>Q299/C299</f>
        <v>#DIV/0!</v>
      </c>
      <c r="S299" s="59" t="n">
        <f>Overview!AB296</f>
      </c>
      <c r="T299" s="50" t="e">
        <f>S299/C299</f>
        <v>#DIV/0!</v>
      </c>
      <c r="U299" s="59" t="n">
        <f>C299-E299</f>
        <v>0</v>
      </c>
      <c r="V299" s="50" t="e">
        <f>U299/$C299</f>
        <v>#DIV/0!</v>
      </c>
    </row>
    <row r="300">
      <c r="C300" s="59" t="n">
        <f>Overview!C297</f>
      </c>
      <c r="D300" s="50" t="e">
        <f>F300+H300+J300+L300+N300+P300+R300+T300</f>
        <v>#DIV/0!</v>
      </c>
      <c r="E300" s="59" t="n">
        <f>Overview!AH297</f>
      </c>
      <c r="F300" s="50" t="e">
        <f>E300/C300</f>
        <v>#DIV/0!</v>
      </c>
      <c r="G300" s="59" t="n">
        <f>Overview!AJ297</f>
      </c>
      <c r="H300" s="50" t="e">
        <f>G300/C300</f>
        <v>#DIV/0!</v>
      </c>
      <c r="I300" s="59" t="n">
        <f>Overview!AM297</f>
      </c>
      <c r="J300" s="50" t="e">
        <f>I300/C300</f>
        <v>#DIV/0!</v>
      </c>
      <c r="K300" s="25" t="n">
        <f>Overview!AP297</f>
      </c>
      <c r="L300" s="50" t="e">
        <f>K300/C300</f>
        <v>#DIV/0!</v>
      </c>
      <c r="M300" s="59" t="n">
        <f>Overview!AS297</f>
      </c>
      <c r="N300" s="50" t="e">
        <f>M300/C300</f>
        <v>#DIV/0!</v>
      </c>
      <c r="O300" s="59" t="n">
        <f>Overview!AV297</f>
      </c>
      <c r="P300" s="50" t="e">
        <f>O300/C300</f>
        <v>#DIV/0!</v>
      </c>
      <c r="Q300" s="59" t="n">
        <f>Overview!AY297</f>
      </c>
      <c r="R300" s="50" t="e">
        <f>Q300/C300</f>
        <v>#DIV/0!</v>
      </c>
      <c r="S300" s="59" t="n">
        <f>Overview!AB297</f>
      </c>
      <c r="T300" s="50" t="e">
        <f>S300/C300</f>
        <v>#DIV/0!</v>
      </c>
      <c r="U300" s="59" t="n">
        <f>C300-E300</f>
        <v>0</v>
      </c>
      <c r="V300" s="50" t="e">
        <f>U300/$C300</f>
        <v>#DIV/0!</v>
      </c>
    </row>
    <row r="301">
      <c r="C301" s="59" t="n">
        <f>Overview!C298</f>
      </c>
      <c r="D301" s="50" t="e">
        <f>F301+H301+J301+L301+N301+P301+R301+T301</f>
        <v>#DIV/0!</v>
      </c>
      <c r="E301" s="59" t="n">
        <f>Overview!AH298</f>
      </c>
      <c r="F301" s="50" t="e">
        <f>E301/C301</f>
        <v>#DIV/0!</v>
      </c>
      <c r="G301" s="59" t="n">
        <f>Overview!AJ298</f>
      </c>
      <c r="H301" s="50" t="e">
        <f>G301/C301</f>
        <v>#DIV/0!</v>
      </c>
      <c r="I301" s="59" t="n">
        <f>Overview!AM298</f>
      </c>
      <c r="J301" s="50" t="e">
        <f>I301/C301</f>
        <v>#DIV/0!</v>
      </c>
      <c r="K301" s="25" t="n">
        <f>Overview!AP298</f>
      </c>
      <c r="L301" s="50" t="e">
        <f>K301/C301</f>
        <v>#DIV/0!</v>
      </c>
      <c r="M301" s="59" t="n">
        <f>Overview!AS298</f>
      </c>
      <c r="N301" s="50" t="e">
        <f>M301/C301</f>
        <v>#DIV/0!</v>
      </c>
      <c r="O301" s="59" t="n">
        <f>Overview!AV298</f>
      </c>
      <c r="P301" s="50" t="e">
        <f>O301/C301</f>
        <v>#DIV/0!</v>
      </c>
      <c r="Q301" s="59" t="n">
        <f>Overview!AY298</f>
      </c>
      <c r="R301" s="50" t="e">
        <f>Q301/C301</f>
        <v>#DIV/0!</v>
      </c>
      <c r="S301" s="59" t="n">
        <f>Overview!AB298</f>
      </c>
      <c r="T301" s="50" t="e">
        <f>S301/C301</f>
        <v>#DIV/0!</v>
      </c>
      <c r="U301" s="59" t="n">
        <f>C301-E301</f>
        <v>0</v>
      </c>
      <c r="V301" s="50" t="e">
        <f>U301/$C301</f>
        <v>#DIV/0!</v>
      </c>
    </row>
    <row r="302">
      <c r="C302" s="59" t="n">
        <f>Overview!C299</f>
      </c>
      <c r="D302" s="50" t="e">
        <f>F302+H302+J302+L302+N302+P302+R302+T302</f>
        <v>#DIV/0!</v>
      </c>
      <c r="E302" s="59" t="n">
        <f>Overview!AH299</f>
      </c>
      <c r="F302" s="50" t="e">
        <f>E302/C302</f>
        <v>#DIV/0!</v>
      </c>
      <c r="G302" s="59" t="n">
        <f>Overview!AJ299</f>
      </c>
      <c r="H302" s="50" t="e">
        <f>G302/C302</f>
        <v>#DIV/0!</v>
      </c>
      <c r="I302" s="59" t="n">
        <f>Overview!AM299</f>
      </c>
      <c r="J302" s="50" t="e">
        <f>I302/C302</f>
        <v>#DIV/0!</v>
      </c>
      <c r="K302" s="25" t="n">
        <f>Overview!AP299</f>
      </c>
      <c r="L302" s="50" t="e">
        <f>K302/C302</f>
        <v>#DIV/0!</v>
      </c>
      <c r="M302" s="59" t="n">
        <f>Overview!AS299</f>
      </c>
      <c r="N302" s="50" t="e">
        <f>M302/C302</f>
        <v>#DIV/0!</v>
      </c>
      <c r="O302" s="59" t="n">
        <f>Overview!AV299</f>
      </c>
      <c r="P302" s="50" t="e">
        <f>O302/C302</f>
        <v>#DIV/0!</v>
      </c>
      <c r="Q302" s="59" t="n">
        <f>Overview!AY299</f>
      </c>
      <c r="R302" s="50" t="e">
        <f>Q302/C302</f>
        <v>#DIV/0!</v>
      </c>
      <c r="S302" s="59" t="n">
        <f>Overview!AB299</f>
      </c>
      <c r="T302" s="50" t="e">
        <f>S302/C302</f>
        <v>#DIV/0!</v>
      </c>
      <c r="U302" s="59" t="n">
        <f>C302-E302</f>
        <v>0</v>
      </c>
      <c r="V302" s="50" t="e">
        <f>U302/$C302</f>
        <v>#DIV/0!</v>
      </c>
    </row>
    <row r="303">
      <c r="C303" s="59" t="n">
        <f>Overview!C300</f>
      </c>
      <c r="D303" s="50" t="e">
        <f>F303+H303+J303+L303+N303+P303+R303+T303</f>
        <v>#DIV/0!</v>
      </c>
      <c r="E303" s="59" t="n">
        <f>Overview!AH300</f>
      </c>
      <c r="F303" s="50" t="e">
        <f>E303/C303</f>
        <v>#DIV/0!</v>
      </c>
      <c r="G303" s="59" t="n">
        <f>Overview!AJ300</f>
      </c>
      <c r="H303" s="50" t="e">
        <f>G303/C303</f>
        <v>#DIV/0!</v>
      </c>
      <c r="I303" s="59" t="n">
        <f>Overview!AM300</f>
      </c>
      <c r="J303" s="50" t="e">
        <f>I303/C303</f>
        <v>#DIV/0!</v>
      </c>
      <c r="K303" s="25" t="n">
        <f>Overview!AP300</f>
      </c>
      <c r="L303" s="50" t="e">
        <f>K303/C303</f>
        <v>#DIV/0!</v>
      </c>
      <c r="M303" s="59" t="n">
        <f>Overview!AS300</f>
      </c>
      <c r="N303" s="50" t="e">
        <f>M303/C303</f>
        <v>#DIV/0!</v>
      </c>
      <c r="O303" s="59" t="n">
        <f>Overview!AV300</f>
      </c>
      <c r="P303" s="50" t="e">
        <f>O303/C303</f>
        <v>#DIV/0!</v>
      </c>
      <c r="Q303" s="59" t="n">
        <f>Overview!AY300</f>
      </c>
      <c r="R303" s="50" t="e">
        <f>Q303/C303</f>
        <v>#DIV/0!</v>
      </c>
      <c r="S303" s="59" t="n">
        <f>Overview!AB300</f>
      </c>
      <c r="T303" s="50" t="e">
        <f>S303/C303</f>
        <v>#DIV/0!</v>
      </c>
      <c r="U303" s="59" t="n">
        <f>C303-E303</f>
        <v>0</v>
      </c>
      <c r="V303" s="50" t="e">
        <f>U303/$C303</f>
        <v>#DIV/0!</v>
      </c>
    </row>
    <row r="304">
      <c r="C304" s="59" t="n">
        <f>Overview!C301</f>
      </c>
      <c r="D304" s="50" t="e">
        <f>F304+H304+J304+L304+N304+P304+R304+T304</f>
        <v>#DIV/0!</v>
      </c>
      <c r="E304" s="59" t="n">
        <f>Overview!AH301</f>
      </c>
      <c r="F304" s="50" t="e">
        <f>E304/C304</f>
        <v>#DIV/0!</v>
      </c>
      <c r="G304" s="59" t="n">
        <f>Overview!AJ301</f>
      </c>
      <c r="H304" s="50" t="e">
        <f>G304/C304</f>
        <v>#DIV/0!</v>
      </c>
      <c r="I304" s="59" t="n">
        <f>Overview!AM301</f>
      </c>
      <c r="J304" s="50" t="e">
        <f>I304/C304</f>
        <v>#DIV/0!</v>
      </c>
      <c r="K304" s="25" t="n">
        <f>Overview!AP301</f>
      </c>
      <c r="L304" s="50" t="e">
        <f>K304/C304</f>
        <v>#DIV/0!</v>
      </c>
      <c r="M304" s="59" t="n">
        <f>Overview!AS301</f>
      </c>
      <c r="N304" s="50" t="e">
        <f>M304/C304</f>
        <v>#DIV/0!</v>
      </c>
      <c r="O304" s="59" t="n">
        <f>Overview!AV301</f>
      </c>
      <c r="P304" s="50" t="e">
        <f>O304/C304</f>
        <v>#DIV/0!</v>
      </c>
      <c r="Q304" s="59" t="n">
        <f>Overview!AY301</f>
      </c>
      <c r="R304" s="50" t="e">
        <f>Q304/C304</f>
        <v>#DIV/0!</v>
      </c>
      <c r="S304" s="59" t="n">
        <f>Overview!AB301</f>
      </c>
      <c r="T304" s="50" t="e">
        <f>S304/C304</f>
        <v>#DIV/0!</v>
      </c>
      <c r="U304" s="59" t="n">
        <f>C304-E304</f>
        <v>0</v>
      </c>
      <c r="V304" s="50" t="e">
        <f>U304/$C304</f>
        <v>#DIV/0!</v>
      </c>
    </row>
    <row r="305">
      <c r="C305" s="59" t="n">
        <f>Overview!C302</f>
      </c>
      <c r="D305" s="50" t="e">
        <f>F305+H305+J305+L305+N305+P305+R305+T305</f>
        <v>#DIV/0!</v>
      </c>
      <c r="E305" s="59" t="n">
        <f>Overview!AH302</f>
      </c>
      <c r="F305" s="50" t="e">
        <f>E305/C305</f>
        <v>#DIV/0!</v>
      </c>
      <c r="G305" s="59" t="n">
        <f>Overview!AJ302</f>
      </c>
      <c r="H305" s="50" t="e">
        <f>G305/C305</f>
        <v>#DIV/0!</v>
      </c>
      <c r="I305" s="59" t="n">
        <f>Overview!AM302</f>
      </c>
      <c r="J305" s="50" t="e">
        <f>I305/C305</f>
        <v>#DIV/0!</v>
      </c>
      <c r="K305" s="25" t="n">
        <f>Overview!AP302</f>
      </c>
      <c r="L305" s="50" t="e">
        <f>K305/C305</f>
        <v>#DIV/0!</v>
      </c>
      <c r="M305" s="59" t="n">
        <f>Overview!AS302</f>
      </c>
      <c r="N305" s="50" t="e">
        <f>M305/C305</f>
        <v>#DIV/0!</v>
      </c>
      <c r="O305" s="59" t="n">
        <f>Overview!AV302</f>
      </c>
      <c r="P305" s="50" t="e">
        <f>O305/C305</f>
        <v>#DIV/0!</v>
      </c>
      <c r="Q305" s="59" t="n">
        <f>Overview!AY302</f>
      </c>
      <c r="R305" s="50" t="e">
        <f>Q305/C305</f>
        <v>#DIV/0!</v>
      </c>
      <c r="S305" s="59" t="n">
        <f>Overview!AB302</f>
      </c>
      <c r="T305" s="50" t="e">
        <f>S305/C305</f>
        <v>#DIV/0!</v>
      </c>
      <c r="U305" s="59" t="n">
        <f>C305-E305</f>
        <v>0</v>
      </c>
      <c r="V305" s="50" t="e">
        <f>U305/$C305</f>
        <v>#DIV/0!</v>
      </c>
    </row>
    <row r="306">
      <c r="C306" s="59" t="n">
        <f>Overview!C303</f>
      </c>
      <c r="D306" s="50" t="e">
        <f>F306+H306+J306+L306+N306+P306+R306+T306</f>
        <v>#DIV/0!</v>
      </c>
      <c r="E306" s="59" t="n">
        <f>Overview!AH303</f>
      </c>
      <c r="F306" s="50" t="e">
        <f>E306/C306</f>
        <v>#DIV/0!</v>
      </c>
      <c r="G306" s="59" t="n">
        <f>Overview!AJ303</f>
      </c>
      <c r="H306" s="50" t="e">
        <f>G306/C306</f>
        <v>#DIV/0!</v>
      </c>
      <c r="I306" s="59" t="n">
        <f>Overview!AM303</f>
      </c>
      <c r="J306" s="50" t="e">
        <f>I306/C306</f>
        <v>#DIV/0!</v>
      </c>
      <c r="K306" s="25" t="n">
        <f>Overview!AP303</f>
      </c>
      <c r="L306" s="50" t="e">
        <f>K306/C306</f>
        <v>#DIV/0!</v>
      </c>
      <c r="M306" s="59" t="n">
        <f>Overview!AS303</f>
      </c>
      <c r="N306" s="50" t="e">
        <f>M306/C306</f>
        <v>#DIV/0!</v>
      </c>
      <c r="O306" s="59" t="n">
        <f>Overview!AV303</f>
      </c>
      <c r="P306" s="50" t="e">
        <f>O306/C306</f>
        <v>#DIV/0!</v>
      </c>
      <c r="Q306" s="59" t="n">
        <f>Overview!AY303</f>
      </c>
      <c r="R306" s="50" t="e">
        <f>Q306/C306</f>
        <v>#DIV/0!</v>
      </c>
      <c r="S306" s="59" t="n">
        <f>Overview!AB303</f>
      </c>
      <c r="T306" s="50" t="e">
        <f>S306/C306</f>
        <v>#DIV/0!</v>
      </c>
      <c r="U306" s="59" t="n">
        <f>C306-E306</f>
        <v>0</v>
      </c>
      <c r="V306" s="50" t="e">
        <f>U306/$C306</f>
        <v>#DIV/0!</v>
      </c>
    </row>
    <row r="307">
      <c r="C307" s="59" t="n">
        <f>Overview!C304</f>
      </c>
      <c r="D307" s="50" t="e">
        <f>F307+H307+J307+L307+N307+P307+R307+T307</f>
        <v>#DIV/0!</v>
      </c>
      <c r="E307" s="59" t="n">
        <f>Overview!AH304</f>
      </c>
      <c r="F307" s="50" t="e">
        <f>E307/C307</f>
        <v>#DIV/0!</v>
      </c>
      <c r="G307" s="59" t="n">
        <f>Overview!AJ304</f>
      </c>
      <c r="H307" s="50" t="e">
        <f>G307/C307</f>
        <v>#DIV/0!</v>
      </c>
      <c r="I307" s="59" t="n">
        <f>Overview!AM304</f>
      </c>
      <c r="J307" s="50" t="e">
        <f>I307/C307</f>
        <v>#DIV/0!</v>
      </c>
      <c r="K307" s="25" t="n">
        <f>Overview!AP304</f>
      </c>
      <c r="L307" s="50" t="e">
        <f>K307/C307</f>
        <v>#DIV/0!</v>
      </c>
      <c r="M307" s="59" t="n">
        <f>Overview!AS304</f>
      </c>
      <c r="N307" s="50" t="e">
        <f>M307/C307</f>
        <v>#DIV/0!</v>
      </c>
      <c r="O307" s="59" t="n">
        <f>Overview!AV304</f>
      </c>
      <c r="P307" s="50" t="e">
        <f>O307/C307</f>
        <v>#DIV/0!</v>
      </c>
      <c r="Q307" s="59" t="n">
        <f>Overview!AY304</f>
      </c>
      <c r="R307" s="50" t="e">
        <f>Q307/C307</f>
        <v>#DIV/0!</v>
      </c>
      <c r="S307" s="59" t="n">
        <f>Overview!AB304</f>
      </c>
      <c r="T307" s="50" t="e">
        <f>S307/C307</f>
        <v>#DIV/0!</v>
      </c>
      <c r="U307" s="59" t="n">
        <f>C307-E307</f>
        <v>0</v>
      </c>
      <c r="V307" s="50" t="e">
        <f>U307/$C307</f>
        <v>#DIV/0!</v>
      </c>
    </row>
    <row r="308">
      <c r="C308" s="59" t="n">
        <f>Overview!C305</f>
      </c>
      <c r="D308" s="50" t="e">
        <f>F308+H308+J308+L308+N308+P308+R308+T308</f>
        <v>#DIV/0!</v>
      </c>
      <c r="E308" s="59" t="n">
        <f>Overview!AH305</f>
      </c>
      <c r="F308" s="50" t="e">
        <f>E308/C308</f>
        <v>#DIV/0!</v>
      </c>
      <c r="G308" s="59" t="n">
        <f>Overview!AJ305</f>
      </c>
      <c r="H308" s="50" t="e">
        <f>G308/C308</f>
        <v>#DIV/0!</v>
      </c>
      <c r="I308" s="59" t="n">
        <f>Overview!AM305</f>
      </c>
      <c r="J308" s="50" t="e">
        <f>I308/C308</f>
        <v>#DIV/0!</v>
      </c>
      <c r="K308" s="25" t="n">
        <f>Overview!AP305</f>
      </c>
      <c r="L308" s="50" t="e">
        <f>K308/C308</f>
        <v>#DIV/0!</v>
      </c>
      <c r="M308" s="59" t="n">
        <f>Overview!AS305</f>
      </c>
      <c r="N308" s="50" t="e">
        <f>M308/C308</f>
        <v>#DIV/0!</v>
      </c>
      <c r="O308" s="59" t="n">
        <f>Overview!AV305</f>
      </c>
      <c r="P308" s="50" t="e">
        <f>O308/C308</f>
        <v>#DIV/0!</v>
      </c>
      <c r="Q308" s="59" t="n">
        <f>Overview!AY305</f>
      </c>
      <c r="R308" s="50" t="e">
        <f>Q308/C308</f>
        <v>#DIV/0!</v>
      </c>
      <c r="S308" s="59" t="n">
        <f>Overview!AB305</f>
      </c>
      <c r="T308" s="50" t="e">
        <f>S308/C308</f>
        <v>#DIV/0!</v>
      </c>
      <c r="U308" s="59" t="n">
        <f>C308-E308</f>
        <v>0</v>
      </c>
      <c r="V308" s="50" t="e">
        <f>U308/$C308</f>
        <v>#DIV/0!</v>
      </c>
    </row>
    <row r="309">
      <c r="C309" s="59" t="n">
        <f>Overview!C306</f>
      </c>
      <c r="D309" s="50" t="e">
        <f>F309+H309+J309+L309+N309+P309+R309+T309</f>
        <v>#DIV/0!</v>
      </c>
      <c r="E309" s="59" t="n">
        <f>Overview!AH306</f>
      </c>
      <c r="F309" s="50" t="e">
        <f>E309/C309</f>
        <v>#DIV/0!</v>
      </c>
      <c r="G309" s="59" t="n">
        <f>Overview!AJ306</f>
      </c>
      <c r="H309" s="50" t="e">
        <f>G309/C309</f>
        <v>#DIV/0!</v>
      </c>
      <c r="I309" s="59" t="n">
        <f>Overview!AM306</f>
      </c>
      <c r="J309" s="50" t="e">
        <f>I309/C309</f>
        <v>#DIV/0!</v>
      </c>
      <c r="K309" s="25" t="n">
        <f>Overview!AP306</f>
      </c>
      <c r="L309" s="50" t="e">
        <f>K309/C309</f>
        <v>#DIV/0!</v>
      </c>
      <c r="M309" s="59" t="n">
        <f>Overview!AS306</f>
      </c>
      <c r="N309" s="50" t="e">
        <f>M309/C309</f>
        <v>#DIV/0!</v>
      </c>
      <c r="O309" s="59" t="n">
        <f>Overview!AV306</f>
      </c>
      <c r="P309" s="50" t="e">
        <f>O309/C309</f>
        <v>#DIV/0!</v>
      </c>
      <c r="Q309" s="59" t="n">
        <f>Overview!AY306</f>
      </c>
      <c r="R309" s="50" t="e">
        <f>Q309/C309</f>
        <v>#DIV/0!</v>
      </c>
      <c r="S309" s="59" t="n">
        <f>Overview!AB306</f>
      </c>
      <c r="T309" s="50" t="e">
        <f>S309/C309</f>
        <v>#DIV/0!</v>
      </c>
      <c r="U309" s="59" t="n">
        <f>C309-E309</f>
        <v>0</v>
      </c>
      <c r="V309" s="50" t="e">
        <f>U309/$C309</f>
        <v>#DIV/0!</v>
      </c>
    </row>
    <row r="310">
      <c r="C310" s="59" t="n">
        <f>Overview!C307</f>
      </c>
      <c r="D310" s="50" t="e">
        <f>F310+H310+J310+L310+N310+P310+R310+T310</f>
        <v>#DIV/0!</v>
      </c>
      <c r="E310" s="59" t="n">
        <f>Overview!AH307</f>
      </c>
      <c r="F310" s="50" t="e">
        <f>E310/C310</f>
        <v>#DIV/0!</v>
      </c>
      <c r="G310" s="59" t="n">
        <f>Overview!AJ307</f>
      </c>
      <c r="H310" s="50" t="e">
        <f>G310/C310</f>
        <v>#DIV/0!</v>
      </c>
      <c r="I310" s="59" t="n">
        <f>Overview!AM307</f>
      </c>
      <c r="J310" s="50" t="e">
        <f>I310/C310</f>
        <v>#DIV/0!</v>
      </c>
      <c r="K310" s="25" t="n">
        <f>Overview!AP307</f>
      </c>
      <c r="L310" s="50" t="e">
        <f>K310/C310</f>
        <v>#DIV/0!</v>
      </c>
      <c r="M310" s="59" t="n">
        <f>Overview!AS307</f>
      </c>
      <c r="N310" s="50" t="e">
        <f>M310/C310</f>
        <v>#DIV/0!</v>
      </c>
      <c r="O310" s="59" t="n">
        <f>Overview!AV307</f>
      </c>
      <c r="P310" s="50" t="e">
        <f>O310/C310</f>
        <v>#DIV/0!</v>
      </c>
      <c r="Q310" s="59" t="n">
        <f>Overview!AY307</f>
      </c>
      <c r="R310" s="50" t="e">
        <f>Q310/C310</f>
        <v>#DIV/0!</v>
      </c>
      <c r="S310" s="59" t="n">
        <f>Overview!AB307</f>
      </c>
      <c r="T310" s="50" t="e">
        <f>S310/C310</f>
        <v>#DIV/0!</v>
      </c>
      <c r="U310" s="59" t="n">
        <f>C310-E310</f>
        <v>0</v>
      </c>
      <c r="V310" s="50" t="e">
        <f>U310/$C310</f>
        <v>#DIV/0!</v>
      </c>
    </row>
    <row r="311">
      <c r="C311" s="59" t="n">
        <f>Overview!C308</f>
      </c>
      <c r="D311" s="50" t="e">
        <f>F311+H311+J311+L311+N311+P311+R311+T311</f>
        <v>#DIV/0!</v>
      </c>
      <c r="E311" s="59" t="n">
        <f>Overview!AH308</f>
      </c>
      <c r="F311" s="50" t="e">
        <f>E311/C311</f>
        <v>#DIV/0!</v>
      </c>
      <c r="G311" s="59" t="n">
        <f>Overview!AJ308</f>
      </c>
      <c r="H311" s="50" t="e">
        <f>G311/C311</f>
        <v>#DIV/0!</v>
      </c>
      <c r="I311" s="59" t="n">
        <f>Overview!AM308</f>
      </c>
      <c r="J311" s="50" t="e">
        <f>I311/C311</f>
        <v>#DIV/0!</v>
      </c>
      <c r="K311" s="25" t="n">
        <f>Overview!AP308</f>
      </c>
      <c r="L311" s="50" t="e">
        <f>K311/C311</f>
        <v>#DIV/0!</v>
      </c>
      <c r="M311" s="59" t="n">
        <f>Overview!AS308</f>
      </c>
      <c r="N311" s="50" t="e">
        <f>M311/C311</f>
        <v>#DIV/0!</v>
      </c>
      <c r="O311" s="59" t="n">
        <f>Overview!AV308</f>
      </c>
      <c r="P311" s="50" t="e">
        <f>O311/C311</f>
        <v>#DIV/0!</v>
      </c>
      <c r="Q311" s="59" t="n">
        <f>Overview!AY308</f>
      </c>
      <c r="R311" s="50" t="e">
        <f>Q311/C311</f>
        <v>#DIV/0!</v>
      </c>
      <c r="S311" s="59" t="n">
        <f>Overview!AB308</f>
      </c>
      <c r="T311" s="50" t="e">
        <f>S311/C311</f>
        <v>#DIV/0!</v>
      </c>
      <c r="U311" s="59" t="n">
        <f>C311-E311</f>
        <v>0</v>
      </c>
      <c r="V311" s="50" t="e">
        <f>U311/$C311</f>
        <v>#DIV/0!</v>
      </c>
    </row>
    <row r="312">
      <c r="C312" s="59" t="n">
        <f>Overview!C309</f>
      </c>
      <c r="D312" s="50" t="e">
        <f>F312+H312+J312+L312+N312+P312+R312+T312</f>
        <v>#DIV/0!</v>
      </c>
      <c r="E312" s="59" t="n">
        <f>Overview!AH309</f>
      </c>
      <c r="F312" s="50" t="e">
        <f>E312/C312</f>
        <v>#DIV/0!</v>
      </c>
      <c r="G312" s="59" t="n">
        <f>Overview!AJ309</f>
      </c>
      <c r="H312" s="50" t="e">
        <f>G312/C312</f>
        <v>#DIV/0!</v>
      </c>
      <c r="I312" s="59" t="n">
        <f>Overview!AM309</f>
      </c>
      <c r="J312" s="50" t="e">
        <f>I312/C312</f>
        <v>#DIV/0!</v>
      </c>
      <c r="K312" s="25" t="n">
        <f>Overview!AP309</f>
      </c>
      <c r="L312" s="50" t="e">
        <f>K312/C312</f>
        <v>#DIV/0!</v>
      </c>
      <c r="M312" s="59" t="n">
        <f>Overview!AS309</f>
      </c>
      <c r="N312" s="50" t="e">
        <f>M312/C312</f>
        <v>#DIV/0!</v>
      </c>
      <c r="O312" s="59" t="n">
        <f>Overview!AV309</f>
      </c>
      <c r="P312" s="50" t="e">
        <f>O312/C312</f>
        <v>#DIV/0!</v>
      </c>
      <c r="Q312" s="59" t="n">
        <f>Overview!AY309</f>
      </c>
      <c r="R312" s="50" t="e">
        <f>Q312/C312</f>
        <v>#DIV/0!</v>
      </c>
      <c r="S312" s="59" t="n">
        <f>Overview!AB309</f>
      </c>
      <c r="T312" s="50" t="e">
        <f>S312/C312</f>
        <v>#DIV/0!</v>
      </c>
      <c r="U312" s="59" t="n">
        <f>C312-E312</f>
        <v>0</v>
      </c>
      <c r="V312" s="50" t="e">
        <f>U312/$C312</f>
        <v>#DIV/0!</v>
      </c>
    </row>
    <row r="313">
      <c r="C313" s="59" t="n">
        <f>Overview!C310</f>
      </c>
      <c r="D313" s="50" t="e">
        <f>F313+H313+J313+L313+N313+P313+R313+T313</f>
        <v>#DIV/0!</v>
      </c>
      <c r="E313" s="59" t="n">
        <f>Overview!AH310</f>
      </c>
      <c r="F313" s="50" t="e">
        <f>E313/C313</f>
        <v>#DIV/0!</v>
      </c>
      <c r="G313" s="59" t="n">
        <f>Overview!AJ310</f>
      </c>
      <c r="H313" s="50" t="e">
        <f>G313/C313</f>
        <v>#DIV/0!</v>
      </c>
      <c r="I313" s="59" t="n">
        <f>Overview!AM310</f>
      </c>
      <c r="J313" s="50" t="e">
        <f>I313/C313</f>
        <v>#DIV/0!</v>
      </c>
      <c r="K313" s="25" t="n">
        <f>Overview!AP310</f>
      </c>
      <c r="L313" s="50" t="e">
        <f>K313/C313</f>
        <v>#DIV/0!</v>
      </c>
      <c r="M313" s="59" t="n">
        <f>Overview!AS310</f>
      </c>
      <c r="N313" s="50" t="e">
        <f>M313/C313</f>
        <v>#DIV/0!</v>
      </c>
      <c r="O313" s="59" t="n">
        <f>Overview!AV310</f>
      </c>
      <c r="P313" s="50" t="e">
        <f>O313/C313</f>
        <v>#DIV/0!</v>
      </c>
      <c r="Q313" s="59" t="n">
        <f>Overview!AY310</f>
      </c>
      <c r="R313" s="50" t="e">
        <f>Q313/C313</f>
        <v>#DIV/0!</v>
      </c>
      <c r="S313" s="59" t="n">
        <f>Overview!AB310</f>
      </c>
      <c r="T313" s="50" t="e">
        <f>S313/C313</f>
        <v>#DIV/0!</v>
      </c>
      <c r="U313" s="59" t="n">
        <f>C313-E313</f>
        <v>0</v>
      </c>
      <c r="V313" s="50" t="e">
        <f>U313/$C313</f>
        <v>#DIV/0!</v>
      </c>
    </row>
    <row r="314">
      <c r="C314" s="59" t="n">
        <f>Overview!C311</f>
      </c>
      <c r="D314" s="50" t="e">
        <f>F314+H314+J314+L314+N314+P314+R314+T314</f>
        <v>#DIV/0!</v>
      </c>
      <c r="E314" s="59" t="n">
        <f>Overview!AH311</f>
      </c>
      <c r="F314" s="50" t="e">
        <f>E314/C314</f>
        <v>#DIV/0!</v>
      </c>
      <c r="G314" s="59" t="n">
        <f>Overview!AJ311</f>
      </c>
      <c r="H314" s="50" t="e">
        <f>G314/C314</f>
        <v>#DIV/0!</v>
      </c>
      <c r="I314" s="59" t="n">
        <f>Overview!AM311</f>
      </c>
      <c r="J314" s="50" t="e">
        <f>I314/C314</f>
        <v>#DIV/0!</v>
      </c>
      <c r="K314" s="25" t="n">
        <f>Overview!AP311</f>
      </c>
      <c r="L314" s="50" t="e">
        <f>K314/C314</f>
        <v>#DIV/0!</v>
      </c>
      <c r="M314" s="59" t="n">
        <f>Overview!AS311</f>
      </c>
      <c r="N314" s="50" t="e">
        <f>M314/C314</f>
        <v>#DIV/0!</v>
      </c>
      <c r="O314" s="59" t="n">
        <f>Overview!AV311</f>
      </c>
      <c r="P314" s="50" t="e">
        <f>O314/C314</f>
        <v>#DIV/0!</v>
      </c>
      <c r="Q314" s="59" t="n">
        <f>Overview!AY311</f>
      </c>
      <c r="R314" s="50" t="e">
        <f>Q314/C314</f>
        <v>#DIV/0!</v>
      </c>
      <c r="S314" s="59" t="n">
        <f>Overview!AB311</f>
      </c>
      <c r="T314" s="50" t="e">
        <f>S314/C314</f>
        <v>#DIV/0!</v>
      </c>
      <c r="U314" s="59" t="n">
        <f>C314-E314</f>
        <v>0</v>
      </c>
      <c r="V314" s="50" t="e">
        <f>U314/$C314</f>
        <v>#DIV/0!</v>
      </c>
    </row>
    <row r="315">
      <c r="C315" s="59" t="n">
        <f>Overview!C312</f>
      </c>
      <c r="D315" s="50" t="e">
        <f>F315+H315+J315+L315+N315+P315+R315+T315</f>
        <v>#DIV/0!</v>
      </c>
      <c r="E315" s="59" t="n">
        <f>Overview!AH312</f>
      </c>
      <c r="F315" s="50" t="e">
        <f>E315/C315</f>
        <v>#DIV/0!</v>
      </c>
      <c r="G315" s="59" t="n">
        <f>Overview!AJ312</f>
      </c>
      <c r="H315" s="50" t="e">
        <f>G315/C315</f>
        <v>#DIV/0!</v>
      </c>
      <c r="I315" s="59" t="n">
        <f>Overview!AM312</f>
      </c>
      <c r="J315" s="50" t="e">
        <f>I315/C315</f>
        <v>#DIV/0!</v>
      </c>
      <c r="K315" s="25" t="n">
        <f>Overview!AP312</f>
      </c>
      <c r="L315" s="50" t="e">
        <f>K315/C315</f>
        <v>#DIV/0!</v>
      </c>
      <c r="M315" s="59" t="n">
        <f>Overview!AS312</f>
      </c>
      <c r="N315" s="50" t="e">
        <f>M315/C315</f>
        <v>#DIV/0!</v>
      </c>
      <c r="O315" s="59" t="n">
        <f>Overview!AV312</f>
      </c>
      <c r="P315" s="50" t="e">
        <f>O315/C315</f>
        <v>#DIV/0!</v>
      </c>
      <c r="Q315" s="59" t="n">
        <f>Overview!AY312</f>
      </c>
      <c r="R315" s="50" t="e">
        <f>Q315/C315</f>
        <v>#DIV/0!</v>
      </c>
      <c r="S315" s="59" t="n">
        <f>Overview!AB312</f>
      </c>
      <c r="T315" s="50" t="e">
        <f>S315/C315</f>
        <v>#DIV/0!</v>
      </c>
      <c r="U315" s="59" t="n">
        <f>C315-E315</f>
        <v>0</v>
      </c>
      <c r="V315" s="50" t="e">
        <f>U315/$C315</f>
        <v>#DIV/0!</v>
      </c>
    </row>
    <row r="316">
      <c r="C316" s="59" t="n">
        <f>Overview!C313</f>
      </c>
      <c r="D316" s="50" t="e">
        <f>F316+H316+J316+L316+N316+P316+R316+T316</f>
        <v>#DIV/0!</v>
      </c>
      <c r="E316" s="59" t="n">
        <f>Overview!AH313</f>
      </c>
      <c r="F316" s="50" t="e">
        <f>E316/C316</f>
        <v>#DIV/0!</v>
      </c>
      <c r="G316" s="59" t="n">
        <f>Overview!AJ313</f>
      </c>
      <c r="H316" s="50" t="e">
        <f>G316/C316</f>
        <v>#DIV/0!</v>
      </c>
      <c r="I316" s="59" t="n">
        <f>Overview!AM313</f>
      </c>
      <c r="J316" s="50" t="e">
        <f>I316/C316</f>
        <v>#DIV/0!</v>
      </c>
      <c r="K316" s="25" t="n">
        <f>Overview!AP313</f>
      </c>
      <c r="L316" s="50" t="e">
        <f>K316/C316</f>
        <v>#DIV/0!</v>
      </c>
      <c r="M316" s="59" t="n">
        <f>Overview!AS313</f>
      </c>
      <c r="N316" s="50" t="e">
        <f>M316/C316</f>
        <v>#DIV/0!</v>
      </c>
      <c r="O316" s="59" t="n">
        <f>Overview!AV313</f>
      </c>
      <c r="P316" s="50" t="e">
        <f>O316/C316</f>
        <v>#DIV/0!</v>
      </c>
      <c r="Q316" s="59" t="n">
        <f>Overview!AY313</f>
      </c>
      <c r="R316" s="50" t="e">
        <f>Q316/C316</f>
        <v>#DIV/0!</v>
      </c>
      <c r="S316" s="59" t="n">
        <f>Overview!AB313</f>
      </c>
      <c r="T316" s="50" t="e">
        <f>S316/C316</f>
        <v>#DIV/0!</v>
      </c>
      <c r="U316" s="59" t="n">
        <f>C316-E316</f>
        <v>0</v>
      </c>
      <c r="V316" s="50" t="e">
        <f>U316/$C316</f>
        <v>#DIV/0!</v>
      </c>
    </row>
    <row r="317">
      <c r="C317" s="59" t="n">
        <f>Overview!C314</f>
      </c>
      <c r="D317" s="50" t="e">
        <f>F317+H317+J317+L317+N317+P317+R317+T317</f>
        <v>#DIV/0!</v>
      </c>
      <c r="E317" s="59" t="n">
        <f>Overview!AH314</f>
      </c>
      <c r="F317" s="50" t="e">
        <f>E317/C317</f>
        <v>#DIV/0!</v>
      </c>
      <c r="G317" s="59" t="n">
        <f>Overview!AJ314</f>
      </c>
      <c r="H317" s="50" t="e">
        <f>G317/C317</f>
        <v>#DIV/0!</v>
      </c>
      <c r="I317" s="59" t="n">
        <f>Overview!AM314</f>
      </c>
      <c r="J317" s="50" t="e">
        <f>I317/C317</f>
        <v>#DIV/0!</v>
      </c>
      <c r="K317" s="25" t="n">
        <f>Overview!AP314</f>
      </c>
      <c r="L317" s="50" t="e">
        <f>K317/C317</f>
        <v>#DIV/0!</v>
      </c>
      <c r="M317" s="59" t="n">
        <f>Overview!AS314</f>
      </c>
      <c r="N317" s="50" t="e">
        <f>M317/C317</f>
        <v>#DIV/0!</v>
      </c>
      <c r="O317" s="59" t="n">
        <f>Overview!AV314</f>
      </c>
      <c r="P317" s="50" t="e">
        <f>O317/C317</f>
        <v>#DIV/0!</v>
      </c>
      <c r="Q317" s="59" t="n">
        <f>Overview!AY314</f>
      </c>
      <c r="R317" s="50" t="e">
        <f>Q317/C317</f>
        <v>#DIV/0!</v>
      </c>
      <c r="S317" s="59" t="n">
        <f>Overview!AB314</f>
      </c>
      <c r="T317" s="50" t="e">
        <f>S317/C317</f>
        <v>#DIV/0!</v>
      </c>
      <c r="U317" s="59" t="n">
        <f>C317-E317</f>
        <v>0</v>
      </c>
      <c r="V317" s="50" t="e">
        <f>U317/$C317</f>
        <v>#DIV/0!</v>
      </c>
    </row>
    <row r="318">
      <c r="C318" s="59" t="n">
        <f>Overview!C315</f>
      </c>
      <c r="D318" s="50" t="e">
        <f>F318+H318+J318+L318+N318+P318+R318+T318</f>
        <v>#DIV/0!</v>
      </c>
      <c r="E318" s="59" t="n">
        <f>Overview!AH315</f>
      </c>
      <c r="F318" s="50" t="e">
        <f>E318/C318</f>
        <v>#DIV/0!</v>
      </c>
      <c r="G318" s="59" t="n">
        <f>Overview!AJ315</f>
      </c>
      <c r="H318" s="50" t="e">
        <f>G318/C318</f>
        <v>#DIV/0!</v>
      </c>
      <c r="I318" s="59" t="n">
        <f>Overview!AM315</f>
      </c>
      <c r="J318" s="50" t="e">
        <f>I318/C318</f>
        <v>#DIV/0!</v>
      </c>
      <c r="K318" s="25" t="n">
        <f>Overview!AP315</f>
      </c>
      <c r="L318" s="50" t="e">
        <f>K318/C318</f>
        <v>#DIV/0!</v>
      </c>
      <c r="M318" s="59" t="n">
        <f>Overview!AS315</f>
      </c>
      <c r="N318" s="50" t="e">
        <f>M318/C318</f>
        <v>#DIV/0!</v>
      </c>
      <c r="O318" s="59" t="n">
        <f>Overview!AV315</f>
      </c>
      <c r="P318" s="50" t="e">
        <f>O318/C318</f>
        <v>#DIV/0!</v>
      </c>
      <c r="Q318" s="59" t="n">
        <f>Overview!AY315</f>
      </c>
      <c r="R318" s="50" t="e">
        <f>Q318/C318</f>
        <v>#DIV/0!</v>
      </c>
      <c r="S318" s="59" t="n">
        <f>Overview!AB315</f>
      </c>
      <c r="T318" s="50" t="e">
        <f>S318/C318</f>
        <v>#DIV/0!</v>
      </c>
      <c r="U318" s="59" t="n">
        <f>C318-E318</f>
        <v>0</v>
      </c>
      <c r="V318" s="50" t="e">
        <f>U318/$C318</f>
        <v>#DIV/0!</v>
      </c>
    </row>
    <row r="319">
      <c r="C319" s="59" t="n">
        <f>Overview!C316</f>
      </c>
      <c r="D319" s="50" t="e">
        <f>F319+H319+J319+L319+N319+P319+R319+T319</f>
        <v>#DIV/0!</v>
      </c>
      <c r="E319" s="59" t="n">
        <f>Overview!AH316</f>
      </c>
      <c r="F319" s="50" t="e">
        <f>E319/C319</f>
        <v>#DIV/0!</v>
      </c>
      <c r="G319" s="59" t="n">
        <f>Overview!AJ316</f>
      </c>
      <c r="H319" s="50" t="e">
        <f>G319/C319</f>
        <v>#DIV/0!</v>
      </c>
      <c r="I319" s="59" t="n">
        <f>Overview!AM316</f>
      </c>
      <c r="J319" s="50" t="e">
        <f>I319/C319</f>
        <v>#DIV/0!</v>
      </c>
      <c r="K319" s="25" t="n">
        <f>Overview!AP316</f>
      </c>
      <c r="L319" s="50" t="e">
        <f>K319/C319</f>
        <v>#DIV/0!</v>
      </c>
      <c r="M319" s="59" t="n">
        <f>Overview!AS316</f>
      </c>
      <c r="N319" s="50" t="e">
        <f>M319/C319</f>
        <v>#DIV/0!</v>
      </c>
      <c r="O319" s="59" t="n">
        <f>Overview!AV316</f>
      </c>
      <c r="P319" s="50" t="e">
        <f>O319/C319</f>
        <v>#DIV/0!</v>
      </c>
      <c r="Q319" s="59" t="n">
        <f>Overview!AY316</f>
      </c>
      <c r="R319" s="50" t="e">
        <f>Q319/C319</f>
        <v>#DIV/0!</v>
      </c>
      <c r="S319" s="59" t="n">
        <f>Overview!AB316</f>
      </c>
      <c r="T319" s="50" t="e">
        <f>S319/C319</f>
        <v>#DIV/0!</v>
      </c>
      <c r="U319" s="59" t="n">
        <f>C319-E319</f>
        <v>0</v>
      </c>
      <c r="V319" s="50" t="e">
        <f>U319/$C319</f>
        <v>#DIV/0!</v>
      </c>
    </row>
    <row r="320">
      <c r="C320" s="59" t="n">
        <f>Overview!C317</f>
      </c>
      <c r="D320" s="50" t="e">
        <f>F320+H320+J320+L320+N320+P320+R320+T320</f>
        <v>#DIV/0!</v>
      </c>
      <c r="E320" s="59" t="n">
        <f>Overview!AH317</f>
      </c>
      <c r="F320" s="50" t="e">
        <f>E320/C320</f>
        <v>#DIV/0!</v>
      </c>
      <c r="G320" s="59" t="n">
        <f>Overview!AJ317</f>
      </c>
      <c r="H320" s="50" t="e">
        <f>G320/C320</f>
        <v>#DIV/0!</v>
      </c>
      <c r="I320" s="59" t="n">
        <f>Overview!AM317</f>
      </c>
      <c r="J320" s="50" t="e">
        <f>I320/C320</f>
        <v>#DIV/0!</v>
      </c>
      <c r="K320" s="25" t="n">
        <f>Overview!AP317</f>
      </c>
      <c r="L320" s="50" t="e">
        <f>K320/C320</f>
        <v>#DIV/0!</v>
      </c>
      <c r="M320" s="59" t="n">
        <f>Overview!AS317</f>
      </c>
      <c r="N320" s="50" t="e">
        <f>M320/C320</f>
        <v>#DIV/0!</v>
      </c>
      <c r="O320" s="59" t="n">
        <f>Overview!AV317</f>
      </c>
      <c r="P320" s="50" t="e">
        <f>O320/C320</f>
        <v>#DIV/0!</v>
      </c>
      <c r="Q320" s="59" t="n">
        <f>Overview!AY317</f>
      </c>
      <c r="R320" s="50" t="e">
        <f>Q320/C320</f>
        <v>#DIV/0!</v>
      </c>
      <c r="S320" s="59" t="n">
        <f>Overview!AB317</f>
      </c>
      <c r="T320" s="50" t="e">
        <f>S320/C320</f>
        <v>#DIV/0!</v>
      </c>
      <c r="U320" s="59" t="n">
        <f>C320-E320</f>
        <v>0</v>
      </c>
      <c r="V320" s="50" t="e">
        <f>U320/$C320</f>
        <v>#DIV/0!</v>
      </c>
    </row>
    <row r="321">
      <c r="C321" s="59" t="n">
        <f>Overview!C318</f>
      </c>
      <c r="D321" s="50" t="e">
        <f>F321+H321+J321+L321+N321+P321+R321+T321</f>
        <v>#DIV/0!</v>
      </c>
      <c r="E321" s="59" t="n">
        <f>Overview!AH318</f>
      </c>
      <c r="F321" s="50" t="e">
        <f>E321/C321</f>
        <v>#DIV/0!</v>
      </c>
      <c r="G321" s="59" t="n">
        <f>Overview!AJ318</f>
      </c>
      <c r="H321" s="50" t="e">
        <f>G321/C321</f>
        <v>#DIV/0!</v>
      </c>
      <c r="I321" s="59" t="n">
        <f>Overview!AM318</f>
      </c>
      <c r="J321" s="50" t="e">
        <f>I321/C321</f>
        <v>#DIV/0!</v>
      </c>
      <c r="K321" s="25" t="n">
        <f>Overview!AP318</f>
      </c>
      <c r="L321" s="50" t="e">
        <f>K321/C321</f>
        <v>#DIV/0!</v>
      </c>
      <c r="M321" s="59" t="n">
        <f>Overview!AS318</f>
      </c>
      <c r="N321" s="50" t="e">
        <f>M321/C321</f>
        <v>#DIV/0!</v>
      </c>
      <c r="O321" s="59" t="n">
        <f>Overview!AV318</f>
      </c>
      <c r="P321" s="50" t="e">
        <f>O321/C321</f>
        <v>#DIV/0!</v>
      </c>
      <c r="Q321" s="59" t="n">
        <f>Overview!AY318</f>
      </c>
      <c r="R321" s="50" t="e">
        <f>Q321/C321</f>
        <v>#DIV/0!</v>
      </c>
      <c r="S321" s="59" t="n">
        <f>Overview!AB318</f>
      </c>
      <c r="T321" s="50" t="e">
        <f>S321/C321</f>
        <v>#DIV/0!</v>
      </c>
      <c r="U321" s="59" t="n">
        <f>C321-E321</f>
        <v>0</v>
      </c>
      <c r="V321" s="50" t="e">
        <f>U321/$C321</f>
        <v>#DIV/0!</v>
      </c>
    </row>
    <row r="322">
      <c r="C322" s="59" t="n">
        <f>Overview!C319</f>
      </c>
      <c r="D322" s="50" t="e">
        <f>F322+H322+J322+L322+N322+P322+R322+T322</f>
        <v>#DIV/0!</v>
      </c>
      <c r="E322" s="59" t="n">
        <f>Overview!AH319</f>
      </c>
      <c r="F322" s="50" t="e">
        <f>E322/C322</f>
        <v>#DIV/0!</v>
      </c>
      <c r="G322" s="59" t="n">
        <f>Overview!AJ319</f>
      </c>
      <c r="H322" s="50" t="e">
        <f>G322/C322</f>
        <v>#DIV/0!</v>
      </c>
      <c r="I322" s="59" t="n">
        <f>Overview!AM319</f>
      </c>
      <c r="J322" s="50" t="e">
        <f>I322/C322</f>
        <v>#DIV/0!</v>
      </c>
      <c r="K322" s="25" t="n">
        <f>Overview!AP319</f>
      </c>
      <c r="L322" s="50" t="e">
        <f>K322/C322</f>
        <v>#DIV/0!</v>
      </c>
      <c r="M322" s="59" t="n">
        <f>Overview!AS319</f>
      </c>
      <c r="N322" s="50" t="e">
        <f>M322/C322</f>
        <v>#DIV/0!</v>
      </c>
      <c r="O322" s="59" t="n">
        <f>Overview!AV319</f>
      </c>
      <c r="P322" s="50" t="e">
        <f>O322/C322</f>
        <v>#DIV/0!</v>
      </c>
      <c r="Q322" s="59" t="n">
        <f>Overview!AY319</f>
      </c>
      <c r="R322" s="50" t="e">
        <f>Q322/C322</f>
        <v>#DIV/0!</v>
      </c>
      <c r="S322" s="59" t="n">
        <f>Overview!AB319</f>
      </c>
      <c r="T322" s="50" t="e">
        <f>S322/C322</f>
        <v>#DIV/0!</v>
      </c>
      <c r="U322" s="59" t="n">
        <f>C322-E322</f>
        <v>0</v>
      </c>
      <c r="V322" s="50" t="e">
        <f>U322/$C322</f>
        <v>#DIV/0!</v>
      </c>
    </row>
    <row r="323">
      <c r="C323" s="59" t="n">
        <f>Overview!C320</f>
      </c>
      <c r="D323" s="50" t="e">
        <f>F323+H323+J323+L323+N323+P323+R323+T323</f>
        <v>#DIV/0!</v>
      </c>
      <c r="E323" s="59" t="n">
        <f>Overview!AH320</f>
      </c>
      <c r="F323" s="50" t="e">
        <f>E323/C323</f>
        <v>#DIV/0!</v>
      </c>
      <c r="G323" s="59" t="n">
        <f>Overview!AJ320</f>
      </c>
      <c r="H323" s="50" t="e">
        <f>G323/C323</f>
        <v>#DIV/0!</v>
      </c>
      <c r="I323" s="59" t="n">
        <f>Overview!AM320</f>
      </c>
      <c r="J323" s="50" t="e">
        <f>I323/C323</f>
        <v>#DIV/0!</v>
      </c>
      <c r="K323" s="25" t="n">
        <f>Overview!AP320</f>
      </c>
      <c r="L323" s="50" t="e">
        <f>K323/C323</f>
        <v>#DIV/0!</v>
      </c>
      <c r="M323" s="59" t="n">
        <f>Overview!AS320</f>
      </c>
      <c r="N323" s="50" t="e">
        <f>M323/C323</f>
        <v>#DIV/0!</v>
      </c>
      <c r="O323" s="59" t="n">
        <f>Overview!AV320</f>
      </c>
      <c r="P323" s="50" t="e">
        <f>O323/C323</f>
        <v>#DIV/0!</v>
      </c>
      <c r="Q323" s="59" t="n">
        <f>Overview!AY320</f>
      </c>
      <c r="R323" s="50" t="e">
        <f>Q323/C323</f>
        <v>#DIV/0!</v>
      </c>
      <c r="S323" s="59" t="n">
        <f>Overview!AB320</f>
      </c>
      <c r="T323" s="50" t="e">
        <f>S323/C323</f>
        <v>#DIV/0!</v>
      </c>
      <c r="U323" s="59" t="n">
        <f>C323-E323</f>
        <v>0</v>
      </c>
      <c r="V323" s="50" t="e">
        <f>U323/$C323</f>
        <v>#DIV/0!</v>
      </c>
    </row>
    <row r="324">
      <c r="C324" s="59" t="n">
        <f>Overview!C321</f>
      </c>
      <c r="D324" s="50" t="e">
        <f>F324+H324+J324+L324+N324+P324+R324+T324</f>
        <v>#DIV/0!</v>
      </c>
      <c r="E324" s="59" t="n">
        <f>Overview!AH321</f>
      </c>
      <c r="F324" s="50" t="e">
        <f>E324/C324</f>
        <v>#DIV/0!</v>
      </c>
      <c r="G324" s="59" t="n">
        <f>Overview!AJ321</f>
      </c>
      <c r="H324" s="50" t="e">
        <f>G324/C324</f>
        <v>#DIV/0!</v>
      </c>
      <c r="I324" s="59" t="n">
        <f>Overview!AM321</f>
      </c>
      <c r="J324" s="50" t="e">
        <f>I324/C324</f>
        <v>#DIV/0!</v>
      </c>
      <c r="K324" s="25" t="n">
        <f>Overview!AP321</f>
      </c>
      <c r="L324" s="50" t="e">
        <f>K324/C324</f>
        <v>#DIV/0!</v>
      </c>
      <c r="M324" s="59" t="n">
        <f>Overview!AS321</f>
      </c>
      <c r="N324" s="50" t="e">
        <f>M324/C324</f>
        <v>#DIV/0!</v>
      </c>
      <c r="O324" s="59" t="n">
        <f>Overview!AV321</f>
      </c>
      <c r="P324" s="50" t="e">
        <f>O324/C324</f>
        <v>#DIV/0!</v>
      </c>
      <c r="Q324" s="59" t="n">
        <f>Overview!AY321</f>
      </c>
      <c r="R324" s="50" t="e">
        <f>Q324/C324</f>
        <v>#DIV/0!</v>
      </c>
      <c r="S324" s="59" t="n">
        <f>Overview!AB321</f>
      </c>
      <c r="T324" s="50" t="e">
        <f>S324/C324</f>
        <v>#DIV/0!</v>
      </c>
      <c r="U324" s="59" t="n">
        <f>C324-E324</f>
        <v>0</v>
      </c>
      <c r="V324" s="50" t="e">
        <f>U324/$C324</f>
        <v>#DIV/0!</v>
      </c>
    </row>
    <row r="325">
      <c r="C325" s="59" t="n">
        <f>Overview!C322</f>
      </c>
      <c r="D325" s="50" t="e">
        <f>F325+H325+J325+L325+N325+P325+R325+T325</f>
        <v>#DIV/0!</v>
      </c>
      <c r="E325" s="59" t="n">
        <f>Overview!AH322</f>
      </c>
      <c r="F325" s="50" t="e">
        <f>E325/C325</f>
        <v>#DIV/0!</v>
      </c>
      <c r="G325" s="59" t="n">
        <f>Overview!AJ322</f>
      </c>
      <c r="H325" s="50" t="e">
        <f>G325/C325</f>
        <v>#DIV/0!</v>
      </c>
      <c r="I325" s="59" t="n">
        <f>Overview!AM322</f>
      </c>
      <c r="J325" s="50" t="e">
        <f>I325/C325</f>
        <v>#DIV/0!</v>
      </c>
      <c r="K325" s="25" t="n">
        <f>Overview!AP322</f>
      </c>
      <c r="L325" s="50" t="e">
        <f>K325/C325</f>
        <v>#DIV/0!</v>
      </c>
      <c r="M325" s="59" t="n">
        <f>Overview!AS322</f>
      </c>
      <c r="N325" s="50" t="e">
        <f>M325/C325</f>
        <v>#DIV/0!</v>
      </c>
      <c r="O325" s="59" t="n">
        <f>Overview!AV322</f>
      </c>
      <c r="P325" s="50" t="e">
        <f>O325/C325</f>
        <v>#DIV/0!</v>
      </c>
      <c r="Q325" s="59" t="n">
        <f>Overview!AY322</f>
      </c>
      <c r="R325" s="50" t="e">
        <f>Q325/C325</f>
        <v>#DIV/0!</v>
      </c>
      <c r="S325" s="59" t="n">
        <f>Overview!AB322</f>
      </c>
      <c r="T325" s="50" t="e">
        <f>S325/C325</f>
        <v>#DIV/0!</v>
      </c>
      <c r="U325" s="59" t="n">
        <f>C325-E325</f>
        <v>0</v>
      </c>
      <c r="V325" s="50" t="e">
        <f>U325/$C325</f>
        <v>#DIV/0!</v>
      </c>
    </row>
    <row r="326">
      <c r="C326" s="59" t="n">
        <f>Overview!C323</f>
      </c>
      <c r="D326" s="50" t="e">
        <f>F326+H326+J326+L326+N326+P326+R326+T326</f>
        <v>#DIV/0!</v>
      </c>
      <c r="E326" s="59" t="n">
        <f>Overview!AH323</f>
      </c>
      <c r="F326" s="50" t="e">
        <f>E326/C326</f>
        <v>#DIV/0!</v>
      </c>
      <c r="G326" s="59" t="n">
        <f>Overview!AJ323</f>
      </c>
      <c r="H326" s="50" t="e">
        <f>G326/C326</f>
        <v>#DIV/0!</v>
      </c>
      <c r="I326" s="59" t="n">
        <f>Overview!AM323</f>
      </c>
      <c r="J326" s="50" t="e">
        <f>I326/C326</f>
        <v>#DIV/0!</v>
      </c>
      <c r="K326" s="25" t="n">
        <f>Overview!AP323</f>
      </c>
      <c r="L326" s="50" t="e">
        <f>K326/C326</f>
        <v>#DIV/0!</v>
      </c>
      <c r="M326" s="59" t="n">
        <f>Overview!AS323</f>
      </c>
      <c r="N326" s="50" t="e">
        <f>M326/C326</f>
        <v>#DIV/0!</v>
      </c>
      <c r="O326" s="59" t="n">
        <f>Overview!AV323</f>
      </c>
      <c r="P326" s="50" t="e">
        <f>O326/C326</f>
        <v>#DIV/0!</v>
      </c>
      <c r="Q326" s="59" t="n">
        <f>Overview!AY323</f>
      </c>
      <c r="R326" s="50" t="e">
        <f>Q326/C326</f>
        <v>#DIV/0!</v>
      </c>
      <c r="S326" s="59" t="n">
        <f>Overview!AB323</f>
      </c>
      <c r="T326" s="50" t="e">
        <f>S326/C326</f>
        <v>#DIV/0!</v>
      </c>
      <c r="U326" s="59" t="n">
        <f>C326-E326</f>
        <v>0</v>
      </c>
      <c r="V326" s="50" t="e">
        <f>U326/$C326</f>
        <v>#DIV/0!</v>
      </c>
    </row>
    <row r="327">
      <c r="C327" s="59" t="n">
        <f>Overview!C324</f>
      </c>
      <c r="D327" s="50" t="e">
        <f>F327+H327+J327+L327+N327+P327+R327+T327</f>
        <v>#DIV/0!</v>
      </c>
      <c r="E327" s="59" t="n">
        <f>Overview!AH324</f>
      </c>
      <c r="F327" s="50" t="e">
        <f>E327/C327</f>
        <v>#DIV/0!</v>
      </c>
      <c r="G327" s="59" t="n">
        <f>Overview!AJ324</f>
      </c>
      <c r="H327" s="50" t="e">
        <f>G327/C327</f>
        <v>#DIV/0!</v>
      </c>
      <c r="I327" s="59" t="n">
        <f>Overview!AM324</f>
      </c>
      <c r="J327" s="50" t="e">
        <f>I327/C327</f>
        <v>#DIV/0!</v>
      </c>
      <c r="K327" s="25" t="n">
        <f>Overview!AP324</f>
      </c>
      <c r="L327" s="50" t="e">
        <f>K327/C327</f>
        <v>#DIV/0!</v>
      </c>
      <c r="M327" s="59" t="n">
        <f>Overview!AS324</f>
      </c>
      <c r="N327" s="50" t="e">
        <f>M327/C327</f>
        <v>#DIV/0!</v>
      </c>
      <c r="O327" s="59" t="n">
        <f>Overview!AV324</f>
      </c>
      <c r="P327" s="50" t="e">
        <f>O327/C327</f>
        <v>#DIV/0!</v>
      </c>
      <c r="Q327" s="59" t="n">
        <f>Overview!AY324</f>
      </c>
      <c r="R327" s="50" t="e">
        <f>Q327/C327</f>
        <v>#DIV/0!</v>
      </c>
      <c r="S327" s="59" t="n">
        <f>Overview!AB324</f>
      </c>
      <c r="T327" s="50" t="e">
        <f>S327/C327</f>
        <v>#DIV/0!</v>
      </c>
      <c r="U327" s="59" t="n">
        <f>C327-E327</f>
        <v>0</v>
      </c>
      <c r="V327" s="50" t="e">
        <f>U327/$C327</f>
        <v>#DIV/0!</v>
      </c>
    </row>
    <row r="328">
      <c r="C328" s="59" t="n">
        <f>Overview!C325</f>
      </c>
      <c r="D328" s="50" t="e">
        <f>F328+H328+J328+L328+N328+P328+R328+T328</f>
        <v>#DIV/0!</v>
      </c>
      <c r="E328" s="59" t="n">
        <f>Overview!AH325</f>
      </c>
      <c r="F328" s="50" t="e">
        <f>E328/C328</f>
        <v>#DIV/0!</v>
      </c>
      <c r="G328" s="59" t="n">
        <f>Overview!AJ325</f>
      </c>
      <c r="H328" s="50" t="e">
        <f>G328/C328</f>
        <v>#DIV/0!</v>
      </c>
      <c r="I328" s="59" t="n">
        <f>Overview!AM325</f>
      </c>
      <c r="J328" s="50" t="e">
        <f>I328/C328</f>
        <v>#DIV/0!</v>
      </c>
      <c r="K328" s="25" t="n">
        <f>Overview!AP325</f>
      </c>
      <c r="L328" s="50" t="e">
        <f>K328/C328</f>
        <v>#DIV/0!</v>
      </c>
      <c r="M328" s="59" t="n">
        <f>Overview!AS325</f>
      </c>
      <c r="N328" s="50" t="e">
        <f>M328/C328</f>
        <v>#DIV/0!</v>
      </c>
      <c r="O328" s="59" t="n">
        <f>Overview!AV325</f>
      </c>
      <c r="P328" s="50" t="e">
        <f>O328/C328</f>
        <v>#DIV/0!</v>
      </c>
      <c r="Q328" s="59" t="n">
        <f>Overview!AY325</f>
      </c>
      <c r="R328" s="50" t="e">
        <f>Q328/C328</f>
        <v>#DIV/0!</v>
      </c>
      <c r="S328" s="59" t="n">
        <f>Overview!AB325</f>
      </c>
      <c r="T328" s="50" t="e">
        <f>S328/C328</f>
        <v>#DIV/0!</v>
      </c>
      <c r="U328" s="59" t="n">
        <f>C328-E328</f>
        <v>0</v>
      </c>
      <c r="V328" s="50" t="e">
        <f>U328/$C328</f>
        <v>#DIV/0!</v>
      </c>
    </row>
    <row r="329">
      <c r="C329" s="59" t="n">
        <f>Overview!C326</f>
      </c>
      <c r="D329" s="50" t="e">
        <f>F329+H329+J329+L329+N329+P329+R329+T329</f>
        <v>#DIV/0!</v>
      </c>
      <c r="E329" s="59" t="n">
        <f>Overview!AH326</f>
      </c>
      <c r="F329" s="50" t="e">
        <f>E329/C329</f>
        <v>#DIV/0!</v>
      </c>
      <c r="G329" s="59" t="n">
        <f>Overview!AJ326</f>
      </c>
      <c r="H329" s="50" t="e">
        <f>G329/C329</f>
        <v>#DIV/0!</v>
      </c>
      <c r="I329" s="59" t="n">
        <f>Overview!AM326</f>
      </c>
      <c r="J329" s="50" t="e">
        <f>I329/C329</f>
        <v>#DIV/0!</v>
      </c>
      <c r="K329" s="25" t="n">
        <f>Overview!AP326</f>
      </c>
      <c r="L329" s="50" t="e">
        <f>K329/C329</f>
        <v>#DIV/0!</v>
      </c>
      <c r="M329" s="59" t="n">
        <f>Overview!AS326</f>
      </c>
      <c r="N329" s="50" t="e">
        <f>M329/C329</f>
        <v>#DIV/0!</v>
      </c>
      <c r="O329" s="59" t="n">
        <f>Overview!AV326</f>
      </c>
      <c r="P329" s="50" t="e">
        <f>O329/C329</f>
        <v>#DIV/0!</v>
      </c>
      <c r="Q329" s="59" t="n">
        <f>Overview!AY326</f>
      </c>
      <c r="R329" s="50" t="e">
        <f>Q329/C329</f>
        <v>#DIV/0!</v>
      </c>
      <c r="S329" s="59" t="n">
        <f>Overview!AB326</f>
      </c>
      <c r="T329" s="50" t="e">
        <f>S329/C329</f>
        <v>#DIV/0!</v>
      </c>
      <c r="U329" s="59" t="n">
        <f>C329-E329</f>
        <v>0</v>
      </c>
      <c r="V329" s="50" t="e">
        <f>U329/$C329</f>
        <v>#DIV/0!</v>
      </c>
    </row>
    <row r="330">
      <c r="C330" s="59" t="n">
        <f>Overview!C327</f>
      </c>
      <c r="D330" s="50" t="e">
        <f>F330+H330+J330+L330+N330+P330+R330+T330</f>
        <v>#DIV/0!</v>
      </c>
      <c r="E330" s="59" t="n">
        <f>Overview!AH327</f>
      </c>
      <c r="F330" s="50" t="e">
        <f>E330/C330</f>
        <v>#DIV/0!</v>
      </c>
      <c r="G330" s="59" t="n">
        <f>Overview!AJ327</f>
      </c>
      <c r="H330" s="50" t="e">
        <f>G330/C330</f>
        <v>#DIV/0!</v>
      </c>
      <c r="I330" s="59" t="n">
        <f>Overview!AM327</f>
      </c>
      <c r="J330" s="50" t="e">
        <f>I330/C330</f>
        <v>#DIV/0!</v>
      </c>
      <c r="K330" s="25" t="n">
        <f>Overview!AP327</f>
      </c>
      <c r="L330" s="50" t="e">
        <f>K330/C330</f>
        <v>#DIV/0!</v>
      </c>
      <c r="M330" s="59" t="n">
        <f>Overview!AS327</f>
      </c>
      <c r="N330" s="50" t="e">
        <f>M330/C330</f>
        <v>#DIV/0!</v>
      </c>
      <c r="O330" s="59" t="n">
        <f>Overview!AV327</f>
      </c>
      <c r="P330" s="50" t="e">
        <f>O330/C330</f>
        <v>#DIV/0!</v>
      </c>
      <c r="Q330" s="59" t="n">
        <f>Overview!AY327</f>
      </c>
      <c r="R330" s="50" t="e">
        <f>Q330/C330</f>
        <v>#DIV/0!</v>
      </c>
      <c r="S330" s="59" t="n">
        <f>Overview!AB327</f>
      </c>
      <c r="T330" s="50" t="e">
        <f>S330/C330</f>
        <v>#DIV/0!</v>
      </c>
      <c r="U330" s="59" t="n">
        <f>C330-E330</f>
        <v>0</v>
      </c>
      <c r="V330" s="50" t="e">
        <f>U330/$C330</f>
        <v>#DIV/0!</v>
      </c>
    </row>
    <row r="331">
      <c r="C331" s="59" t="n">
        <f>Overview!C328</f>
      </c>
      <c r="D331" s="50" t="e">
        <f>F331+H331+J331+L331+N331+P331+R331+T331</f>
        <v>#DIV/0!</v>
      </c>
      <c r="E331" s="59" t="n">
        <f>Overview!AH328</f>
      </c>
      <c r="F331" s="50" t="e">
        <f>E331/C331</f>
        <v>#DIV/0!</v>
      </c>
      <c r="G331" s="59" t="n">
        <f>Overview!AJ328</f>
      </c>
      <c r="H331" s="50" t="e">
        <f>G331/C331</f>
        <v>#DIV/0!</v>
      </c>
      <c r="I331" s="59" t="n">
        <f>Overview!AM328</f>
      </c>
      <c r="J331" s="50" t="e">
        <f>I331/C331</f>
        <v>#DIV/0!</v>
      </c>
      <c r="K331" s="25" t="n">
        <f>Overview!AP328</f>
      </c>
      <c r="L331" s="50" t="e">
        <f>K331/C331</f>
        <v>#DIV/0!</v>
      </c>
      <c r="M331" s="59" t="n">
        <f>Overview!AS328</f>
      </c>
      <c r="N331" s="50" t="e">
        <f>M331/C331</f>
        <v>#DIV/0!</v>
      </c>
      <c r="O331" s="59" t="n">
        <f>Overview!AV328</f>
      </c>
      <c r="P331" s="50" t="e">
        <f>O331/C331</f>
        <v>#DIV/0!</v>
      </c>
      <c r="Q331" s="59" t="n">
        <f>Overview!AY328</f>
      </c>
      <c r="R331" s="50" t="e">
        <f>Q331/C331</f>
        <v>#DIV/0!</v>
      </c>
      <c r="S331" s="59" t="n">
        <f>Overview!AB328</f>
      </c>
      <c r="T331" s="50" t="e">
        <f>S331/C331</f>
        <v>#DIV/0!</v>
      </c>
      <c r="U331" s="59" t="n">
        <f>C331-E331</f>
        <v>0</v>
      </c>
      <c r="V331" s="50" t="e">
        <f>U331/$C331</f>
        <v>#DIV/0!</v>
      </c>
    </row>
    <row r="332">
      <c r="C332" s="59" t="n">
        <f>Overview!C329</f>
      </c>
      <c r="D332" s="50" t="e">
        <f>F332+H332+J332+L332+N332+P332+R332+T332</f>
        <v>#DIV/0!</v>
      </c>
      <c r="E332" s="59" t="n">
        <f>Overview!AH329</f>
      </c>
      <c r="F332" s="50" t="e">
        <f>E332/C332</f>
        <v>#DIV/0!</v>
      </c>
      <c r="G332" s="59" t="n">
        <f>Overview!AJ329</f>
      </c>
      <c r="H332" s="50" t="e">
        <f>G332/C332</f>
        <v>#DIV/0!</v>
      </c>
      <c r="I332" s="59" t="n">
        <f>Overview!AM329</f>
      </c>
      <c r="J332" s="50" t="e">
        <f>I332/C332</f>
        <v>#DIV/0!</v>
      </c>
      <c r="K332" s="25" t="n">
        <f>Overview!AP329</f>
      </c>
      <c r="L332" s="50" t="e">
        <f>K332/C332</f>
        <v>#DIV/0!</v>
      </c>
      <c r="M332" s="59" t="n">
        <f>Overview!AS329</f>
      </c>
      <c r="N332" s="50" t="e">
        <f>M332/C332</f>
        <v>#DIV/0!</v>
      </c>
      <c r="O332" s="59" t="n">
        <f>Overview!AV329</f>
      </c>
      <c r="P332" s="50" t="e">
        <f>O332/C332</f>
        <v>#DIV/0!</v>
      </c>
      <c r="Q332" s="59" t="n">
        <f>Overview!AY329</f>
      </c>
      <c r="R332" s="50" t="e">
        <f>Q332/C332</f>
        <v>#DIV/0!</v>
      </c>
      <c r="S332" s="59" t="n">
        <f>Overview!AB329</f>
      </c>
      <c r="T332" s="50" t="e">
        <f>S332/C332</f>
        <v>#DIV/0!</v>
      </c>
      <c r="U332" s="59" t="n">
        <f>C332-E332</f>
        <v>0</v>
      </c>
      <c r="V332" s="50" t="e">
        <f>U332/$C332</f>
        <v>#DIV/0!</v>
      </c>
    </row>
    <row r="333">
      <c r="C333" s="59" t="n">
        <f>Overview!C330</f>
      </c>
      <c r="D333" s="50" t="e">
        <f>F333+H333+J333+L333+N333+P333+R333+T333</f>
        <v>#DIV/0!</v>
      </c>
      <c r="E333" s="59" t="n">
        <f>Overview!AH330</f>
      </c>
      <c r="F333" s="50" t="e">
        <f>E333/C333</f>
        <v>#DIV/0!</v>
      </c>
      <c r="G333" s="59" t="n">
        <f>Overview!AJ330</f>
      </c>
      <c r="H333" s="50" t="e">
        <f>G333/C333</f>
        <v>#DIV/0!</v>
      </c>
      <c r="I333" s="59" t="n">
        <f>Overview!AM330</f>
      </c>
      <c r="J333" s="50" t="e">
        <f>I333/C333</f>
        <v>#DIV/0!</v>
      </c>
      <c r="K333" s="25" t="n">
        <f>Overview!AP330</f>
      </c>
      <c r="L333" s="50" t="e">
        <f>K333/C333</f>
        <v>#DIV/0!</v>
      </c>
      <c r="M333" s="59" t="n">
        <f>Overview!AS330</f>
      </c>
      <c r="N333" s="50" t="e">
        <f>M333/C333</f>
        <v>#DIV/0!</v>
      </c>
      <c r="O333" s="59" t="n">
        <f>Overview!AV330</f>
      </c>
      <c r="P333" s="50" t="e">
        <f>O333/C333</f>
        <v>#DIV/0!</v>
      </c>
      <c r="Q333" s="59" t="n">
        <f>Overview!AY330</f>
      </c>
      <c r="R333" s="50" t="e">
        <f>Q333/C333</f>
        <v>#DIV/0!</v>
      </c>
      <c r="S333" s="59" t="n">
        <f>Overview!AB330</f>
      </c>
      <c r="T333" s="50" t="e">
        <f>S333/C333</f>
        <v>#DIV/0!</v>
      </c>
      <c r="U333" s="59" t="n">
        <f>C333-E333</f>
        <v>0</v>
      </c>
      <c r="V333" s="50" t="e">
        <f>U333/$C333</f>
        <v>#DIV/0!</v>
      </c>
    </row>
    <row r="334">
      <c r="C334" s="59" t="n">
        <f>Overview!C331</f>
      </c>
      <c r="D334" s="50" t="e">
        <f>F334+H334+J334+L334+N334+P334+R334+T334</f>
        <v>#DIV/0!</v>
      </c>
      <c r="E334" s="59" t="n">
        <f>Overview!AH331</f>
      </c>
      <c r="F334" s="50" t="e">
        <f>E334/C334</f>
        <v>#DIV/0!</v>
      </c>
      <c r="G334" s="59" t="n">
        <f>Overview!AJ331</f>
      </c>
      <c r="H334" s="50" t="e">
        <f>G334/C334</f>
        <v>#DIV/0!</v>
      </c>
      <c r="I334" s="59" t="n">
        <f>Overview!AM331</f>
      </c>
      <c r="J334" s="50" t="e">
        <f>I334/C334</f>
        <v>#DIV/0!</v>
      </c>
      <c r="K334" s="25" t="n">
        <f>Overview!AP331</f>
      </c>
      <c r="L334" s="50" t="e">
        <f>K334/C334</f>
        <v>#DIV/0!</v>
      </c>
      <c r="M334" s="59" t="n">
        <f>Overview!AS331</f>
      </c>
      <c r="N334" s="50" t="e">
        <f>M334/C334</f>
        <v>#DIV/0!</v>
      </c>
      <c r="O334" s="59" t="n">
        <f>Overview!AV331</f>
      </c>
      <c r="P334" s="50" t="e">
        <f>O334/C334</f>
        <v>#DIV/0!</v>
      </c>
      <c r="Q334" s="59" t="n">
        <f>Overview!AY331</f>
      </c>
      <c r="R334" s="50" t="e">
        <f>Q334/C334</f>
        <v>#DIV/0!</v>
      </c>
      <c r="S334" s="59" t="n">
        <f>Overview!AB331</f>
      </c>
      <c r="T334" s="50" t="e">
        <f>S334/C334</f>
        <v>#DIV/0!</v>
      </c>
      <c r="U334" s="59" t="n">
        <f>C334-E334</f>
        <v>0</v>
      </c>
      <c r="V334" s="50" t="e">
        <f>U334/$C334</f>
        <v>#DIV/0!</v>
      </c>
    </row>
    <row r="335">
      <c r="C335" s="59" t="n">
        <f>Overview!C332</f>
      </c>
      <c r="D335" s="50" t="e">
        <f>F335+H335+J335+L335+N335+P335+R335+T335</f>
        <v>#DIV/0!</v>
      </c>
      <c r="E335" s="59" t="n">
        <f>Overview!AH332</f>
      </c>
      <c r="F335" s="50" t="e">
        <f>E335/C335</f>
        <v>#DIV/0!</v>
      </c>
      <c r="G335" s="59" t="n">
        <f>Overview!AJ332</f>
      </c>
      <c r="H335" s="50" t="e">
        <f>G335/C335</f>
        <v>#DIV/0!</v>
      </c>
      <c r="I335" s="59" t="n">
        <f>Overview!AM332</f>
      </c>
      <c r="J335" s="50" t="e">
        <f>I335/C335</f>
        <v>#DIV/0!</v>
      </c>
      <c r="K335" s="25" t="n">
        <f>Overview!AP332</f>
      </c>
      <c r="L335" s="50" t="e">
        <f>K335/C335</f>
        <v>#DIV/0!</v>
      </c>
      <c r="M335" s="59" t="n">
        <f>Overview!AS332</f>
      </c>
      <c r="N335" s="50" t="e">
        <f>M335/C335</f>
        <v>#DIV/0!</v>
      </c>
      <c r="O335" s="59" t="n">
        <f>Overview!AV332</f>
      </c>
      <c r="P335" s="50" t="e">
        <f>O335/C335</f>
        <v>#DIV/0!</v>
      </c>
      <c r="Q335" s="59" t="n">
        <f>Overview!AY332</f>
      </c>
      <c r="R335" s="50" t="e">
        <f>Q335/C335</f>
        <v>#DIV/0!</v>
      </c>
      <c r="S335" s="59" t="n">
        <f>Overview!AB332</f>
      </c>
      <c r="T335" s="50" t="e">
        <f>S335/C335</f>
        <v>#DIV/0!</v>
      </c>
      <c r="U335" s="59" t="n">
        <f>C335-E335</f>
        <v>0</v>
      </c>
      <c r="V335" s="50" t="e">
        <f>U335/$C335</f>
        <v>#DIV/0!</v>
      </c>
    </row>
    <row r="336">
      <c r="C336" s="59" t="n">
        <f>Overview!C333</f>
      </c>
      <c r="D336" s="50" t="e">
        <f>F336+H336+J336+L336+N336+P336+R336+T336</f>
        <v>#DIV/0!</v>
      </c>
      <c r="E336" s="59" t="n">
        <f>Overview!AH333</f>
      </c>
      <c r="F336" s="50" t="e">
        <f>E336/C336</f>
        <v>#DIV/0!</v>
      </c>
      <c r="G336" s="59" t="n">
        <f>Overview!AJ333</f>
      </c>
      <c r="H336" s="50" t="e">
        <f>G336/C336</f>
        <v>#DIV/0!</v>
      </c>
      <c r="I336" s="59" t="n">
        <f>Overview!AM333</f>
      </c>
      <c r="J336" s="50" t="e">
        <f>I336/C336</f>
        <v>#DIV/0!</v>
      </c>
      <c r="K336" s="25" t="n">
        <f>Overview!AP333</f>
      </c>
      <c r="L336" s="50" t="e">
        <f>K336/C336</f>
        <v>#DIV/0!</v>
      </c>
      <c r="M336" s="59" t="n">
        <f>Overview!AS333</f>
      </c>
      <c r="N336" s="50" t="e">
        <f>M336/C336</f>
        <v>#DIV/0!</v>
      </c>
      <c r="O336" s="59" t="n">
        <f>Overview!AV333</f>
      </c>
      <c r="P336" s="50" t="e">
        <f>O336/C336</f>
        <v>#DIV/0!</v>
      </c>
      <c r="Q336" s="59" t="n">
        <f>Overview!AY333</f>
      </c>
      <c r="R336" s="50" t="e">
        <f>Q336/C336</f>
        <v>#DIV/0!</v>
      </c>
      <c r="S336" s="59" t="n">
        <f>Overview!AB333</f>
      </c>
      <c r="T336" s="50" t="e">
        <f>S336/C336</f>
        <v>#DIV/0!</v>
      </c>
      <c r="U336" s="59" t="n">
        <f>C336-E336</f>
        <v>0</v>
      </c>
      <c r="V336" s="50" t="e">
        <f>U336/$C336</f>
        <v>#DIV/0!</v>
      </c>
    </row>
    <row r="337">
      <c r="C337" s="59" t="n">
        <f>Overview!C334</f>
      </c>
      <c r="D337" s="50" t="e">
        <f>F337+H337+J337+L337+N337+P337+R337+T337</f>
        <v>#DIV/0!</v>
      </c>
      <c r="E337" s="59" t="n">
        <f>Overview!AH334</f>
      </c>
      <c r="F337" s="50" t="e">
        <f>E337/C337</f>
        <v>#DIV/0!</v>
      </c>
      <c r="G337" s="59" t="n">
        <f>Overview!AJ334</f>
      </c>
      <c r="H337" s="50" t="e">
        <f>G337/C337</f>
        <v>#DIV/0!</v>
      </c>
      <c r="I337" s="59" t="n">
        <f>Overview!AM334</f>
      </c>
      <c r="J337" s="50" t="e">
        <f>I337/C337</f>
        <v>#DIV/0!</v>
      </c>
      <c r="K337" s="25" t="n">
        <f>Overview!AP334</f>
      </c>
      <c r="L337" s="50" t="e">
        <f>K337/C337</f>
        <v>#DIV/0!</v>
      </c>
      <c r="M337" s="59" t="n">
        <f>Overview!AS334</f>
      </c>
      <c r="N337" s="50" t="e">
        <f>M337/C337</f>
        <v>#DIV/0!</v>
      </c>
      <c r="O337" s="59" t="n">
        <f>Overview!AV334</f>
      </c>
      <c r="P337" s="50" t="e">
        <f>O337/C337</f>
        <v>#DIV/0!</v>
      </c>
      <c r="Q337" s="59" t="n">
        <f>Overview!AY334</f>
      </c>
      <c r="R337" s="50" t="e">
        <f>Q337/C337</f>
        <v>#DIV/0!</v>
      </c>
      <c r="S337" s="59" t="n">
        <f>Overview!AB334</f>
      </c>
      <c r="T337" s="50" t="e">
        <f>S337/C337</f>
        <v>#DIV/0!</v>
      </c>
      <c r="U337" s="59" t="n">
        <f>C337-E337</f>
        <v>0</v>
      </c>
      <c r="V337" s="50" t="e">
        <f>U337/$C337</f>
        <v>#DIV/0!</v>
      </c>
    </row>
    <row r="338">
      <c r="C338" s="59" t="n">
        <f>Overview!C335</f>
      </c>
      <c r="D338" s="50" t="e">
        <f>F338+H338+J338+L338+N338+P338+R338+T338</f>
        <v>#DIV/0!</v>
      </c>
      <c r="E338" s="59" t="n">
        <f>Overview!AH335</f>
      </c>
      <c r="F338" s="50" t="e">
        <f>E338/C338</f>
        <v>#DIV/0!</v>
      </c>
      <c r="G338" s="59" t="n">
        <f>Overview!AJ335</f>
      </c>
      <c r="H338" s="50" t="e">
        <f>G338/C338</f>
        <v>#DIV/0!</v>
      </c>
      <c r="I338" s="59" t="n">
        <f>Overview!AM335</f>
      </c>
      <c r="J338" s="50" t="e">
        <f>I338/C338</f>
        <v>#DIV/0!</v>
      </c>
      <c r="K338" s="25" t="n">
        <f>Overview!AP335</f>
      </c>
      <c r="L338" s="50" t="e">
        <f>K338/C338</f>
        <v>#DIV/0!</v>
      </c>
      <c r="M338" s="59" t="n">
        <f>Overview!AS335</f>
      </c>
      <c r="N338" s="50" t="e">
        <f>M338/C338</f>
        <v>#DIV/0!</v>
      </c>
      <c r="O338" s="59" t="n">
        <f>Overview!AV335</f>
      </c>
      <c r="P338" s="50" t="e">
        <f>O338/C338</f>
        <v>#DIV/0!</v>
      </c>
      <c r="Q338" s="59" t="n">
        <f>Overview!AY335</f>
      </c>
      <c r="R338" s="50" t="e">
        <f>Q338/C338</f>
        <v>#DIV/0!</v>
      </c>
      <c r="S338" s="59" t="n">
        <f>Overview!AB335</f>
      </c>
      <c r="T338" s="50" t="e">
        <f>S338/C338</f>
        <v>#DIV/0!</v>
      </c>
      <c r="U338" s="59" t="n">
        <f>C338-E338</f>
        <v>0</v>
      </c>
      <c r="V338" s="50" t="e">
        <f>U338/$C338</f>
        <v>#DIV/0!</v>
      </c>
    </row>
    <row r="339">
      <c r="C339" s="59" t="n">
        <f>Overview!C336</f>
      </c>
      <c r="D339" s="50" t="e">
        <f>F339+H339+J339+L339+N339+P339+R339+T339</f>
        <v>#DIV/0!</v>
      </c>
      <c r="E339" s="59" t="n">
        <f>Overview!AH336</f>
      </c>
      <c r="F339" s="50" t="e">
        <f>E339/C339</f>
        <v>#DIV/0!</v>
      </c>
      <c r="G339" s="59" t="n">
        <f>Overview!AJ336</f>
      </c>
      <c r="H339" s="50" t="e">
        <f>G339/C339</f>
        <v>#DIV/0!</v>
      </c>
      <c r="I339" s="59" t="n">
        <f>Overview!AM336</f>
      </c>
      <c r="J339" s="50" t="e">
        <f>I339/C339</f>
        <v>#DIV/0!</v>
      </c>
      <c r="K339" s="25" t="n">
        <f>Overview!AP336</f>
      </c>
      <c r="L339" s="50" t="e">
        <f>K339/C339</f>
        <v>#DIV/0!</v>
      </c>
      <c r="M339" s="59" t="n">
        <f>Overview!AS336</f>
      </c>
      <c r="N339" s="50" t="e">
        <f>M339/C339</f>
        <v>#DIV/0!</v>
      </c>
      <c r="O339" s="59" t="n">
        <f>Overview!AV336</f>
      </c>
      <c r="P339" s="50" t="e">
        <f>O339/C339</f>
        <v>#DIV/0!</v>
      </c>
      <c r="Q339" s="59" t="n">
        <f>Overview!AY336</f>
      </c>
      <c r="R339" s="50" t="e">
        <f>Q339/C339</f>
        <v>#DIV/0!</v>
      </c>
      <c r="S339" s="59" t="n">
        <f>Overview!AB336</f>
      </c>
      <c r="T339" s="50" t="e">
        <f>S339/C339</f>
        <v>#DIV/0!</v>
      </c>
      <c r="U339" s="59" t="n">
        <f>C339-E339</f>
        <v>0</v>
      </c>
      <c r="V339" s="50" t="e">
        <f>U339/$C339</f>
        <v>#DIV/0!</v>
      </c>
    </row>
    <row r="340">
      <c r="C340" s="59" t="n">
        <f>Overview!C337</f>
      </c>
      <c r="D340" s="50" t="e">
        <f>F340+H340+J340+L340+N340+P340+R340+T340</f>
        <v>#DIV/0!</v>
      </c>
      <c r="E340" s="59" t="n">
        <f>Overview!AH337</f>
      </c>
      <c r="F340" s="50" t="e">
        <f>E340/C340</f>
        <v>#DIV/0!</v>
      </c>
      <c r="G340" s="59" t="n">
        <f>Overview!AJ337</f>
      </c>
      <c r="H340" s="50" t="e">
        <f>G340/C340</f>
        <v>#DIV/0!</v>
      </c>
      <c r="I340" s="59" t="n">
        <f>Overview!AM337</f>
      </c>
      <c r="J340" s="50" t="e">
        <f>I340/C340</f>
        <v>#DIV/0!</v>
      </c>
      <c r="K340" s="25" t="n">
        <f>Overview!AP337</f>
      </c>
      <c r="L340" s="50" t="e">
        <f>K340/C340</f>
        <v>#DIV/0!</v>
      </c>
      <c r="M340" s="59" t="n">
        <f>Overview!AS337</f>
      </c>
      <c r="N340" s="50" t="e">
        <f>M340/C340</f>
        <v>#DIV/0!</v>
      </c>
      <c r="O340" s="59" t="n">
        <f>Overview!AV337</f>
      </c>
      <c r="P340" s="50" t="e">
        <f>O340/C340</f>
        <v>#DIV/0!</v>
      </c>
      <c r="Q340" s="59" t="n">
        <f>Overview!AY337</f>
      </c>
      <c r="R340" s="50" t="e">
        <f>Q340/C340</f>
        <v>#DIV/0!</v>
      </c>
      <c r="S340" s="59" t="n">
        <f>Overview!AB337</f>
      </c>
      <c r="T340" s="50" t="e">
        <f>S340/C340</f>
        <v>#DIV/0!</v>
      </c>
      <c r="U340" s="59" t="n">
        <f>C340-E340</f>
        <v>0</v>
      </c>
      <c r="V340" s="50" t="e">
        <f>U340/$C340</f>
        <v>#DIV/0!</v>
      </c>
    </row>
    <row r="341">
      <c r="C341" s="59" t="n">
        <f>Overview!C338</f>
      </c>
      <c r="D341" s="50" t="e">
        <f>F341+H341+J341+L341+N341+P341+R341+T341</f>
        <v>#DIV/0!</v>
      </c>
      <c r="E341" s="59" t="n">
        <f>Overview!AH338</f>
      </c>
      <c r="F341" s="50" t="e">
        <f>E341/C341</f>
        <v>#DIV/0!</v>
      </c>
      <c r="G341" s="59" t="n">
        <f>Overview!AJ338</f>
      </c>
      <c r="H341" s="50" t="e">
        <f>G341/C341</f>
        <v>#DIV/0!</v>
      </c>
      <c r="I341" s="59" t="n">
        <f>Overview!AM338</f>
      </c>
      <c r="J341" s="50" t="e">
        <f>I341/C341</f>
        <v>#DIV/0!</v>
      </c>
      <c r="K341" s="25" t="n">
        <f>Overview!AP338</f>
      </c>
      <c r="L341" s="50" t="e">
        <f>K341/C341</f>
        <v>#DIV/0!</v>
      </c>
      <c r="M341" s="59" t="n">
        <f>Overview!AS338</f>
      </c>
      <c r="N341" s="50" t="e">
        <f>M341/C341</f>
        <v>#DIV/0!</v>
      </c>
      <c r="O341" s="59" t="n">
        <f>Overview!AV338</f>
      </c>
      <c r="P341" s="50" t="e">
        <f>O341/C341</f>
        <v>#DIV/0!</v>
      </c>
      <c r="Q341" s="59" t="n">
        <f>Overview!AY338</f>
      </c>
      <c r="R341" s="50" t="e">
        <f>Q341/C341</f>
        <v>#DIV/0!</v>
      </c>
      <c r="S341" s="59" t="n">
        <f>Overview!AB338</f>
      </c>
      <c r="T341" s="50" t="e">
        <f>S341/C341</f>
        <v>#DIV/0!</v>
      </c>
      <c r="U341" s="59" t="n">
        <f>C341-E341</f>
        <v>0</v>
      </c>
      <c r="V341" s="50" t="e">
        <f>U341/$C341</f>
        <v>#DIV/0!</v>
      </c>
    </row>
    <row r="342">
      <c r="C342" s="59" t="n">
        <f>Overview!C339</f>
      </c>
      <c r="D342" s="50" t="e">
        <f>F342+H342+J342+L342+N342+P342+R342+T342</f>
        <v>#DIV/0!</v>
      </c>
      <c r="E342" s="59" t="n">
        <f>Overview!AH339</f>
      </c>
      <c r="F342" s="50" t="e">
        <f>E342/C342</f>
        <v>#DIV/0!</v>
      </c>
      <c r="G342" s="59" t="n">
        <f>Overview!AJ339</f>
      </c>
      <c r="H342" s="50" t="e">
        <f>G342/C342</f>
        <v>#DIV/0!</v>
      </c>
      <c r="I342" s="59" t="n">
        <f>Overview!AM339</f>
      </c>
      <c r="J342" s="50" t="e">
        <f>I342/C342</f>
        <v>#DIV/0!</v>
      </c>
      <c r="K342" s="25" t="n">
        <f>Overview!AP339</f>
      </c>
      <c r="L342" s="50" t="e">
        <f>K342/C342</f>
        <v>#DIV/0!</v>
      </c>
      <c r="M342" s="59" t="n">
        <f>Overview!AS339</f>
      </c>
      <c r="N342" s="50" t="e">
        <f>M342/C342</f>
        <v>#DIV/0!</v>
      </c>
      <c r="O342" s="59" t="n">
        <f>Overview!AV339</f>
      </c>
      <c r="P342" s="50" t="e">
        <f>O342/C342</f>
        <v>#DIV/0!</v>
      </c>
      <c r="Q342" s="59" t="n">
        <f>Overview!AY339</f>
      </c>
      <c r="R342" s="50" t="e">
        <f>Q342/C342</f>
        <v>#DIV/0!</v>
      </c>
      <c r="S342" s="59" t="n">
        <f>Overview!AB339</f>
      </c>
      <c r="T342" s="50" t="e">
        <f>S342/C342</f>
        <v>#DIV/0!</v>
      </c>
      <c r="U342" s="59" t="n">
        <f>C342-E342</f>
        <v>0</v>
      </c>
      <c r="V342" s="50" t="e">
        <f>U342/$C342</f>
        <v>#DIV/0!</v>
      </c>
    </row>
    <row r="343">
      <c r="C343" s="59" t="n">
        <f>Overview!C340</f>
      </c>
      <c r="D343" s="50" t="e">
        <f>F343+H343+J343+L343+N343+P343+R343+T343</f>
        <v>#DIV/0!</v>
      </c>
      <c r="E343" s="59" t="n">
        <f>Overview!AH340</f>
      </c>
      <c r="F343" s="50" t="e">
        <f>E343/C343</f>
        <v>#DIV/0!</v>
      </c>
      <c r="G343" s="59" t="n">
        <f>Overview!AJ340</f>
      </c>
      <c r="H343" s="50" t="e">
        <f>G343/C343</f>
        <v>#DIV/0!</v>
      </c>
      <c r="I343" s="59" t="n">
        <f>Overview!AM340</f>
      </c>
      <c r="J343" s="50" t="e">
        <f>I343/C343</f>
        <v>#DIV/0!</v>
      </c>
      <c r="K343" s="25" t="n">
        <f>Overview!AP340</f>
      </c>
      <c r="L343" s="50" t="e">
        <f>K343/C343</f>
        <v>#DIV/0!</v>
      </c>
      <c r="M343" s="59" t="n">
        <f>Overview!AS340</f>
      </c>
      <c r="N343" s="50" t="e">
        <f>M343/C343</f>
        <v>#DIV/0!</v>
      </c>
      <c r="O343" s="59" t="n">
        <f>Overview!AV340</f>
      </c>
      <c r="P343" s="50" t="e">
        <f>O343/C343</f>
        <v>#DIV/0!</v>
      </c>
      <c r="Q343" s="59" t="n">
        <f>Overview!AY340</f>
      </c>
      <c r="R343" s="50" t="e">
        <f>Q343/C343</f>
        <v>#DIV/0!</v>
      </c>
      <c r="S343" s="59" t="n">
        <f>Overview!AB340</f>
      </c>
      <c r="T343" s="50" t="e">
        <f>S343/C343</f>
        <v>#DIV/0!</v>
      </c>
      <c r="U343" s="59" t="n">
        <f>C343-E343</f>
        <v>0</v>
      </c>
      <c r="V343" s="50" t="e">
        <f>U343/$C343</f>
        <v>#DIV/0!</v>
      </c>
    </row>
    <row r="344">
      <c r="C344" s="59" t="n">
        <f>Overview!C341</f>
      </c>
      <c r="D344" s="50" t="e">
        <f>F344+H344+J344+L344+N344+P344+R344+T344</f>
        <v>#DIV/0!</v>
      </c>
      <c r="E344" s="59" t="n">
        <f>Overview!AH341</f>
      </c>
      <c r="F344" s="50" t="e">
        <f>E344/C344</f>
        <v>#DIV/0!</v>
      </c>
      <c r="G344" s="59" t="n">
        <f>Overview!AJ341</f>
      </c>
      <c r="H344" s="50" t="e">
        <f>G344/C344</f>
        <v>#DIV/0!</v>
      </c>
      <c r="I344" s="59" t="n">
        <f>Overview!AM341</f>
      </c>
      <c r="J344" s="50" t="e">
        <f>I344/C344</f>
        <v>#DIV/0!</v>
      </c>
      <c r="K344" s="25" t="n">
        <f>Overview!AP341</f>
      </c>
      <c r="L344" s="50" t="e">
        <f>K344/C344</f>
        <v>#DIV/0!</v>
      </c>
      <c r="M344" s="59" t="n">
        <f>Overview!AS341</f>
      </c>
      <c r="N344" s="50" t="e">
        <f>M344/C344</f>
        <v>#DIV/0!</v>
      </c>
      <c r="O344" s="59" t="n">
        <f>Overview!AV341</f>
      </c>
      <c r="P344" s="50" t="e">
        <f>O344/C344</f>
        <v>#DIV/0!</v>
      </c>
      <c r="Q344" s="59" t="n">
        <f>Overview!AY341</f>
      </c>
      <c r="R344" s="50" t="e">
        <f>Q344/C344</f>
        <v>#DIV/0!</v>
      </c>
      <c r="S344" s="59" t="n">
        <f>Overview!AB341</f>
      </c>
      <c r="T344" s="50" t="e">
        <f>S344/C344</f>
        <v>#DIV/0!</v>
      </c>
      <c r="U344" s="59" t="n">
        <f>C344-E344</f>
        <v>0</v>
      </c>
      <c r="V344" s="50" t="e">
        <f>U344/$C344</f>
        <v>#DIV/0!</v>
      </c>
    </row>
    <row r="345">
      <c r="C345" s="59" t="n">
        <f>Overview!C342</f>
      </c>
      <c r="D345" s="50" t="e">
        <f>F345+H345+J345+L345+N345+P345+R345+T345</f>
        <v>#DIV/0!</v>
      </c>
      <c r="E345" s="59" t="n">
        <f>Overview!AH342</f>
      </c>
      <c r="F345" s="50" t="e">
        <f>E345/C345</f>
        <v>#DIV/0!</v>
      </c>
      <c r="G345" s="59" t="n">
        <f>Overview!AJ342</f>
      </c>
      <c r="H345" s="50" t="e">
        <f>G345/C345</f>
        <v>#DIV/0!</v>
      </c>
      <c r="I345" s="59" t="n">
        <f>Overview!AM342</f>
      </c>
      <c r="J345" s="50" t="e">
        <f>I345/C345</f>
        <v>#DIV/0!</v>
      </c>
      <c r="K345" s="25" t="n">
        <f>Overview!AP342</f>
      </c>
      <c r="L345" s="50" t="e">
        <f>K345/C345</f>
        <v>#DIV/0!</v>
      </c>
      <c r="M345" s="59" t="n">
        <f>Overview!AS342</f>
      </c>
      <c r="N345" s="50" t="e">
        <f>M345/C345</f>
        <v>#DIV/0!</v>
      </c>
      <c r="O345" s="59" t="n">
        <f>Overview!AV342</f>
      </c>
      <c r="P345" s="50" t="e">
        <f>O345/C345</f>
        <v>#DIV/0!</v>
      </c>
      <c r="Q345" s="59" t="n">
        <f>Overview!AY342</f>
      </c>
      <c r="R345" s="50" t="e">
        <f>Q345/C345</f>
        <v>#DIV/0!</v>
      </c>
      <c r="S345" s="59" t="n">
        <f>Overview!AB342</f>
      </c>
      <c r="T345" s="50" t="e">
        <f>S345/C345</f>
        <v>#DIV/0!</v>
      </c>
      <c r="U345" s="59" t="n">
        <f>C345-E345</f>
        <v>0</v>
      </c>
      <c r="V345" s="50" t="e">
        <f>U345/$C345</f>
        <v>#DIV/0!</v>
      </c>
    </row>
    <row r="346">
      <c r="C346" s="59" t="n">
        <f>Overview!C343</f>
      </c>
      <c r="D346" s="50" t="e">
        <f>F346+H346+J346+L346+N346+P346+R346+T346</f>
        <v>#DIV/0!</v>
      </c>
      <c r="E346" s="59" t="n">
        <f>Overview!AH343</f>
      </c>
      <c r="F346" s="50" t="e">
        <f>E346/C346</f>
        <v>#DIV/0!</v>
      </c>
      <c r="G346" s="59" t="n">
        <f>Overview!AJ343</f>
      </c>
      <c r="H346" s="50" t="e">
        <f>G346/C346</f>
        <v>#DIV/0!</v>
      </c>
      <c r="I346" s="59" t="n">
        <f>Overview!AM343</f>
      </c>
      <c r="J346" s="50" t="e">
        <f>I346/C346</f>
        <v>#DIV/0!</v>
      </c>
      <c r="K346" s="25" t="n">
        <f>Overview!AP343</f>
      </c>
      <c r="L346" s="50" t="e">
        <f>K346/C346</f>
        <v>#DIV/0!</v>
      </c>
      <c r="M346" s="59" t="n">
        <f>Overview!AS343</f>
      </c>
      <c r="N346" s="50" t="e">
        <f>M346/C346</f>
        <v>#DIV/0!</v>
      </c>
      <c r="O346" s="59" t="n">
        <f>Overview!AV343</f>
      </c>
      <c r="P346" s="50" t="e">
        <f>O346/C346</f>
        <v>#DIV/0!</v>
      </c>
      <c r="Q346" s="59" t="n">
        <f>Overview!AY343</f>
      </c>
      <c r="R346" s="50" t="e">
        <f>Q346/C346</f>
        <v>#DIV/0!</v>
      </c>
      <c r="S346" s="59" t="n">
        <f>Overview!AB343</f>
      </c>
      <c r="T346" s="50" t="e">
        <f>S346/C346</f>
        <v>#DIV/0!</v>
      </c>
      <c r="U346" s="59" t="n">
        <f>C346-E346</f>
        <v>0</v>
      </c>
      <c r="V346" s="50" t="e">
        <f>U346/$C346</f>
        <v>#DIV/0!</v>
      </c>
    </row>
    <row r="347">
      <c r="C347" s="59" t="n">
        <f>Overview!C344</f>
      </c>
      <c r="D347" s="50" t="e">
        <f>F347+H347+J347+L347+N347+P347+R347+T347</f>
        <v>#DIV/0!</v>
      </c>
      <c r="E347" s="59" t="n">
        <f>Overview!AH344</f>
      </c>
      <c r="F347" s="50" t="e">
        <f>E347/C347</f>
        <v>#DIV/0!</v>
      </c>
      <c r="G347" s="59" t="n">
        <f>Overview!AJ344</f>
      </c>
      <c r="H347" s="50" t="e">
        <f>G347/C347</f>
        <v>#DIV/0!</v>
      </c>
      <c r="I347" s="59" t="n">
        <f>Overview!AM344</f>
      </c>
      <c r="J347" s="50" t="e">
        <f>I347/C347</f>
        <v>#DIV/0!</v>
      </c>
      <c r="K347" s="25" t="n">
        <f>Overview!AP344</f>
      </c>
      <c r="L347" s="50" t="e">
        <f>K347/C347</f>
        <v>#DIV/0!</v>
      </c>
      <c r="M347" s="59" t="n">
        <f>Overview!AS344</f>
      </c>
      <c r="N347" s="50" t="e">
        <f>M347/C347</f>
        <v>#DIV/0!</v>
      </c>
      <c r="O347" s="59" t="n">
        <f>Overview!AV344</f>
      </c>
      <c r="P347" s="50" t="e">
        <f>O347/C347</f>
        <v>#DIV/0!</v>
      </c>
      <c r="Q347" s="59" t="n">
        <f>Overview!AY344</f>
      </c>
      <c r="R347" s="50" t="e">
        <f>Q347/C347</f>
        <v>#DIV/0!</v>
      </c>
      <c r="S347" s="59" t="n">
        <f>Overview!AB344</f>
      </c>
      <c r="T347" s="50" t="e">
        <f>S347/C347</f>
        <v>#DIV/0!</v>
      </c>
      <c r="U347" s="59" t="n">
        <f>C347-E347</f>
        <v>0</v>
      </c>
      <c r="V347" s="50" t="e">
        <f>U347/$C347</f>
        <v>#DIV/0!</v>
      </c>
    </row>
    <row r="348">
      <c r="C348" s="59" t="n">
        <f>Overview!C345</f>
      </c>
      <c r="D348" s="50" t="e">
        <f>F348+H348+J348+L348+N348+P348+R348+T348</f>
        <v>#DIV/0!</v>
      </c>
      <c r="E348" s="59" t="n">
        <f>Overview!AH345</f>
      </c>
      <c r="F348" s="50" t="e">
        <f>E348/C348</f>
        <v>#DIV/0!</v>
      </c>
      <c r="G348" s="59" t="n">
        <f>Overview!AJ345</f>
      </c>
      <c r="H348" s="50" t="e">
        <f>G348/C348</f>
        <v>#DIV/0!</v>
      </c>
      <c r="I348" s="59" t="n">
        <f>Overview!AM345</f>
      </c>
      <c r="J348" s="50" t="e">
        <f>I348/C348</f>
        <v>#DIV/0!</v>
      </c>
      <c r="K348" s="25" t="n">
        <f>Overview!AP345</f>
      </c>
      <c r="L348" s="50" t="e">
        <f>K348/C348</f>
        <v>#DIV/0!</v>
      </c>
      <c r="M348" s="59" t="n">
        <f>Overview!AS345</f>
      </c>
      <c r="N348" s="50" t="e">
        <f>M348/C348</f>
        <v>#DIV/0!</v>
      </c>
      <c r="O348" s="59" t="n">
        <f>Overview!AV345</f>
      </c>
      <c r="P348" s="50" t="e">
        <f>O348/C348</f>
        <v>#DIV/0!</v>
      </c>
      <c r="Q348" s="59" t="n">
        <f>Overview!AY345</f>
      </c>
      <c r="R348" s="50" t="e">
        <f>Q348/C348</f>
        <v>#DIV/0!</v>
      </c>
      <c r="S348" s="59" t="n">
        <f>Overview!AB345</f>
      </c>
      <c r="T348" s="50" t="e">
        <f>S348/C348</f>
        <v>#DIV/0!</v>
      </c>
      <c r="U348" s="59" t="n">
        <f>C348-E348</f>
        <v>0</v>
      </c>
      <c r="V348" s="50" t="e">
        <f>U348/$C348</f>
        <v>#DIV/0!</v>
      </c>
    </row>
    <row r="349">
      <c r="C349" s="59" t="n">
        <f>Overview!C346</f>
      </c>
      <c r="D349" s="50" t="e">
        <f>F349+H349+J349+L349+N349+P349+R349+T349</f>
        <v>#DIV/0!</v>
      </c>
      <c r="E349" s="59" t="n">
        <f>Overview!AH346</f>
      </c>
      <c r="F349" s="50" t="e">
        <f>E349/C349</f>
        <v>#DIV/0!</v>
      </c>
      <c r="G349" s="59" t="n">
        <f>Overview!AJ346</f>
      </c>
      <c r="H349" s="50" t="e">
        <f>G349/C349</f>
        <v>#DIV/0!</v>
      </c>
      <c r="I349" s="59" t="n">
        <f>Overview!AM346</f>
      </c>
      <c r="J349" s="50" t="e">
        <f>I349/C349</f>
        <v>#DIV/0!</v>
      </c>
      <c r="K349" s="25" t="n">
        <f>Overview!AP346</f>
      </c>
      <c r="L349" s="50" t="e">
        <f>K349/C349</f>
        <v>#DIV/0!</v>
      </c>
      <c r="M349" s="59" t="n">
        <f>Overview!AS346</f>
      </c>
      <c r="N349" s="50" t="e">
        <f>M349/C349</f>
        <v>#DIV/0!</v>
      </c>
      <c r="O349" s="59" t="n">
        <f>Overview!AV346</f>
      </c>
      <c r="P349" s="50" t="e">
        <f>O349/C349</f>
        <v>#DIV/0!</v>
      </c>
      <c r="Q349" s="59" t="n">
        <f>Overview!AY346</f>
      </c>
      <c r="R349" s="50" t="e">
        <f>Q349/C349</f>
        <v>#DIV/0!</v>
      </c>
      <c r="S349" s="59" t="n">
        <f>Overview!AB346</f>
      </c>
      <c r="T349" s="50" t="e">
        <f>S349/C349</f>
        <v>#DIV/0!</v>
      </c>
      <c r="U349" s="59" t="n">
        <f>C349-E349</f>
        <v>0</v>
      </c>
      <c r="V349" s="50" t="e">
        <f>U349/$C349</f>
        <v>#DIV/0!</v>
      </c>
    </row>
    <row r="350">
      <c r="C350" s="59" t="n">
        <f>Overview!C347</f>
      </c>
      <c r="D350" s="50" t="e">
        <f>F350+H350+J350+L350+N350+P350+R350+T350</f>
        <v>#DIV/0!</v>
      </c>
      <c r="E350" s="59" t="n">
        <f>Overview!AH347</f>
      </c>
      <c r="F350" s="50" t="e">
        <f>E350/C350</f>
        <v>#DIV/0!</v>
      </c>
      <c r="G350" s="59" t="n">
        <f>Overview!AJ347</f>
      </c>
      <c r="H350" s="50" t="e">
        <f>G350/C350</f>
        <v>#DIV/0!</v>
      </c>
      <c r="I350" s="59" t="n">
        <f>Overview!AM347</f>
      </c>
      <c r="J350" s="50" t="e">
        <f>I350/C350</f>
        <v>#DIV/0!</v>
      </c>
      <c r="K350" s="25" t="n">
        <f>Overview!AP347</f>
      </c>
      <c r="L350" s="50" t="e">
        <f>K350/C350</f>
        <v>#DIV/0!</v>
      </c>
      <c r="M350" s="59" t="n">
        <f>Overview!AS347</f>
      </c>
      <c r="N350" s="50" t="e">
        <f>M350/C350</f>
        <v>#DIV/0!</v>
      </c>
      <c r="O350" s="59" t="n">
        <f>Overview!AV347</f>
      </c>
      <c r="P350" s="50" t="e">
        <f>O350/C350</f>
        <v>#DIV/0!</v>
      </c>
      <c r="Q350" s="59" t="n">
        <f>Overview!AY347</f>
      </c>
      <c r="R350" s="50" t="e">
        <f>Q350/C350</f>
        <v>#DIV/0!</v>
      </c>
      <c r="S350" s="59" t="n">
        <f>Overview!AB347</f>
      </c>
      <c r="T350" s="50" t="e">
        <f>S350/C350</f>
        <v>#DIV/0!</v>
      </c>
      <c r="U350" s="59" t="n">
        <f>C350-E350</f>
        <v>0</v>
      </c>
      <c r="V350" s="50" t="e">
        <f>U350/$C350</f>
        <v>#DIV/0!</v>
      </c>
    </row>
    <row r="351">
      <c r="C351" s="59" t="n">
        <f>Overview!C348</f>
      </c>
      <c r="D351" s="50" t="e">
        <f>F351+H351+J351+L351+N351+P351+R351+T351</f>
        <v>#DIV/0!</v>
      </c>
      <c r="E351" s="59" t="n">
        <f>Overview!AH348</f>
      </c>
      <c r="F351" s="50" t="e">
        <f>E351/C351</f>
        <v>#DIV/0!</v>
      </c>
      <c r="G351" s="59" t="n">
        <f>Overview!AJ348</f>
      </c>
      <c r="H351" s="50" t="e">
        <f>G351/C351</f>
        <v>#DIV/0!</v>
      </c>
      <c r="I351" s="59" t="n">
        <f>Overview!AM348</f>
      </c>
      <c r="J351" s="50" t="e">
        <f>I351/C351</f>
        <v>#DIV/0!</v>
      </c>
      <c r="K351" s="25" t="n">
        <f>Overview!AP348</f>
      </c>
      <c r="L351" s="50" t="e">
        <f>K351/C351</f>
        <v>#DIV/0!</v>
      </c>
      <c r="M351" s="59" t="n">
        <f>Overview!AS348</f>
      </c>
      <c r="N351" s="50" t="e">
        <f>M351/C351</f>
        <v>#DIV/0!</v>
      </c>
      <c r="O351" s="59" t="n">
        <f>Overview!AV348</f>
      </c>
      <c r="P351" s="50" t="e">
        <f>O351/C351</f>
        <v>#DIV/0!</v>
      </c>
      <c r="Q351" s="59" t="n">
        <f>Overview!AY348</f>
      </c>
      <c r="R351" s="50" t="e">
        <f>Q351/C351</f>
        <v>#DIV/0!</v>
      </c>
      <c r="S351" s="59" t="n">
        <f>Overview!AB348</f>
      </c>
      <c r="T351" s="50" t="e">
        <f>S351/C351</f>
        <v>#DIV/0!</v>
      </c>
      <c r="U351" s="59" t="n">
        <f>C351-E351</f>
        <v>0</v>
      </c>
      <c r="V351" s="50" t="e">
        <f>U351/$C351</f>
        <v>#DIV/0!</v>
      </c>
    </row>
    <row r="352">
      <c r="C352" s="59" t="n">
        <f>Overview!C349</f>
      </c>
      <c r="D352" s="50" t="e">
        <f>F352+H352+J352+L352+N352+P352+R352+T352</f>
        <v>#DIV/0!</v>
      </c>
      <c r="E352" s="59" t="n">
        <f>Overview!AH349</f>
      </c>
      <c r="F352" s="50" t="e">
        <f>E352/C352</f>
        <v>#DIV/0!</v>
      </c>
      <c r="G352" s="59" t="n">
        <f>Overview!AJ349</f>
      </c>
      <c r="H352" s="50" t="e">
        <f>G352/C352</f>
        <v>#DIV/0!</v>
      </c>
      <c r="I352" s="59" t="n">
        <f>Overview!AM349</f>
      </c>
      <c r="J352" s="50" t="e">
        <f>I352/C352</f>
        <v>#DIV/0!</v>
      </c>
      <c r="K352" s="25" t="n">
        <f>Overview!AP349</f>
      </c>
      <c r="L352" s="50" t="e">
        <f>K352/C352</f>
        <v>#DIV/0!</v>
      </c>
      <c r="M352" s="59" t="n">
        <f>Overview!AS349</f>
      </c>
      <c r="N352" s="50" t="e">
        <f>M352/C352</f>
        <v>#DIV/0!</v>
      </c>
      <c r="O352" s="59" t="n">
        <f>Overview!AV349</f>
      </c>
      <c r="P352" s="50" t="e">
        <f>O352/C352</f>
        <v>#DIV/0!</v>
      </c>
      <c r="Q352" s="59" t="n">
        <f>Overview!AY349</f>
      </c>
      <c r="R352" s="50" t="e">
        <f>Q352/C352</f>
        <v>#DIV/0!</v>
      </c>
      <c r="S352" s="59" t="n">
        <f>Overview!AB349</f>
      </c>
      <c r="T352" s="50" t="e">
        <f>S352/C352</f>
        <v>#DIV/0!</v>
      </c>
      <c r="U352" s="59" t="n">
        <f>C352-E352</f>
        <v>0</v>
      </c>
      <c r="V352" s="50" t="e">
        <f>U352/$C352</f>
        <v>#DIV/0!</v>
      </c>
    </row>
    <row r="353">
      <c r="C353" s="59" t="n">
        <f>Overview!C350</f>
      </c>
      <c r="D353" s="50" t="e">
        <f>F353+H353+J353+L353+N353+P353+R353+T353</f>
        <v>#DIV/0!</v>
      </c>
      <c r="E353" s="59" t="n">
        <f>Overview!AH350</f>
      </c>
      <c r="F353" s="50" t="e">
        <f>E353/C353</f>
        <v>#DIV/0!</v>
      </c>
      <c r="G353" s="59" t="n">
        <f>Overview!AJ350</f>
      </c>
      <c r="H353" s="50" t="e">
        <f>G353/C353</f>
        <v>#DIV/0!</v>
      </c>
      <c r="I353" s="59" t="n">
        <f>Overview!AM350</f>
      </c>
      <c r="J353" s="50" t="e">
        <f>I353/C353</f>
        <v>#DIV/0!</v>
      </c>
      <c r="K353" s="25" t="n">
        <f>Overview!AP350</f>
      </c>
      <c r="L353" s="50" t="e">
        <f>K353/C353</f>
        <v>#DIV/0!</v>
      </c>
      <c r="M353" s="59" t="n">
        <f>Overview!AS350</f>
      </c>
      <c r="N353" s="50" t="e">
        <f>M353/C353</f>
        <v>#DIV/0!</v>
      </c>
      <c r="O353" s="59" t="n">
        <f>Overview!AV350</f>
      </c>
      <c r="P353" s="50" t="e">
        <f>O353/C353</f>
        <v>#DIV/0!</v>
      </c>
      <c r="Q353" s="59" t="n">
        <f>Overview!AY350</f>
      </c>
      <c r="R353" s="50" t="e">
        <f>Q353/C353</f>
        <v>#DIV/0!</v>
      </c>
      <c r="S353" s="59" t="n">
        <f>Overview!AB350</f>
      </c>
      <c r="T353" s="50" t="e">
        <f>S353/C353</f>
        <v>#DIV/0!</v>
      </c>
      <c r="U353" s="59" t="n">
        <f>C353-E353</f>
        <v>0</v>
      </c>
      <c r="V353" s="50" t="e">
        <f>U353/$C353</f>
        <v>#DIV/0!</v>
      </c>
    </row>
    <row r="354">
      <c r="C354" s="59" t="n">
        <f>Overview!C351</f>
      </c>
      <c r="D354" s="50" t="e">
        <f>F354+H354+J354+L354+N354+P354+R354+T354</f>
        <v>#DIV/0!</v>
      </c>
      <c r="E354" s="59" t="n">
        <f>Overview!AH351</f>
      </c>
      <c r="F354" s="50" t="e">
        <f>E354/C354</f>
        <v>#DIV/0!</v>
      </c>
      <c r="G354" s="59" t="n">
        <f>Overview!AJ351</f>
      </c>
      <c r="H354" s="50" t="e">
        <f>G354/C354</f>
        <v>#DIV/0!</v>
      </c>
      <c r="I354" s="59" t="n">
        <f>Overview!AM351</f>
      </c>
      <c r="J354" s="50" t="e">
        <f>I354/C354</f>
        <v>#DIV/0!</v>
      </c>
      <c r="K354" s="25" t="n">
        <f>Overview!AP351</f>
      </c>
      <c r="L354" s="50" t="e">
        <f>K354/C354</f>
        <v>#DIV/0!</v>
      </c>
      <c r="M354" s="59" t="n">
        <f>Overview!AS351</f>
      </c>
      <c r="N354" s="50" t="e">
        <f>M354/C354</f>
        <v>#DIV/0!</v>
      </c>
      <c r="O354" s="59" t="n">
        <f>Overview!AV351</f>
      </c>
      <c r="P354" s="50" t="e">
        <f>O354/C354</f>
        <v>#DIV/0!</v>
      </c>
      <c r="Q354" s="59" t="n">
        <f>Overview!AY351</f>
      </c>
      <c r="R354" s="50" t="e">
        <f>Q354/C354</f>
        <v>#DIV/0!</v>
      </c>
      <c r="S354" s="59" t="n">
        <f>Overview!AB351</f>
      </c>
      <c r="T354" s="50" t="e">
        <f>S354/C354</f>
        <v>#DIV/0!</v>
      </c>
      <c r="U354" s="59" t="n">
        <f>C354-E354</f>
        <v>0</v>
      </c>
      <c r="V354" s="50" t="e">
        <f>U354/$C354</f>
        <v>#DIV/0!</v>
      </c>
    </row>
    <row r="355">
      <c r="C355" s="59" t="n">
        <f>Overview!C352</f>
      </c>
      <c r="D355" s="50" t="e">
        <f>F355+H355+J355+L355+N355+P355+R355+T355</f>
        <v>#DIV/0!</v>
      </c>
      <c r="E355" s="59" t="n">
        <f>Overview!AH352</f>
      </c>
      <c r="F355" s="50" t="e">
        <f>E355/C355</f>
        <v>#DIV/0!</v>
      </c>
      <c r="G355" s="59" t="n">
        <f>Overview!AJ352</f>
      </c>
      <c r="H355" s="50" t="e">
        <f>G355/C355</f>
        <v>#DIV/0!</v>
      </c>
      <c r="I355" s="59" t="n">
        <f>Overview!AM352</f>
      </c>
      <c r="J355" s="50" t="e">
        <f>I355/C355</f>
        <v>#DIV/0!</v>
      </c>
      <c r="K355" s="25" t="n">
        <f>Overview!AP352</f>
      </c>
      <c r="L355" s="50" t="e">
        <f>K355/C355</f>
        <v>#DIV/0!</v>
      </c>
      <c r="M355" s="59" t="n">
        <f>Overview!AS352</f>
      </c>
      <c r="N355" s="50" t="e">
        <f>M355/C355</f>
        <v>#DIV/0!</v>
      </c>
      <c r="O355" s="59" t="n">
        <f>Overview!AV352</f>
      </c>
      <c r="P355" s="50" t="e">
        <f>O355/C355</f>
        <v>#DIV/0!</v>
      </c>
      <c r="Q355" s="59" t="n">
        <f>Overview!AY352</f>
      </c>
      <c r="R355" s="50" t="e">
        <f>Q355/C355</f>
        <v>#DIV/0!</v>
      </c>
      <c r="S355" s="59" t="n">
        <f>Overview!AB352</f>
      </c>
      <c r="T355" s="50" t="e">
        <f>S355/C355</f>
        <v>#DIV/0!</v>
      </c>
      <c r="U355" s="59" t="n">
        <f>C355-E355</f>
        <v>0</v>
      </c>
      <c r="V355" s="50" t="e">
        <f>U355/$C355</f>
        <v>#DIV/0!</v>
      </c>
    </row>
    <row r="356">
      <c r="C356" s="59" t="n">
        <f>Overview!C353</f>
      </c>
      <c r="D356" s="50" t="e">
        <f>F356+H356+J356+L356+N356+P356+R356+T356</f>
        <v>#DIV/0!</v>
      </c>
      <c r="E356" s="59" t="n">
        <f>Overview!AH353</f>
      </c>
      <c r="F356" s="50" t="e">
        <f>E356/C356</f>
        <v>#DIV/0!</v>
      </c>
      <c r="G356" s="59" t="n">
        <f>Overview!AJ353</f>
      </c>
      <c r="H356" s="50" t="e">
        <f>G356/C356</f>
        <v>#DIV/0!</v>
      </c>
      <c r="I356" s="59" t="n">
        <f>Overview!AM353</f>
      </c>
      <c r="J356" s="50" t="e">
        <f>I356/C356</f>
        <v>#DIV/0!</v>
      </c>
      <c r="K356" s="25" t="n">
        <f>Overview!AP353</f>
      </c>
      <c r="L356" s="50" t="e">
        <f>K356/C356</f>
        <v>#DIV/0!</v>
      </c>
      <c r="M356" s="59" t="n">
        <f>Overview!AS353</f>
      </c>
      <c r="N356" s="50" t="e">
        <f>M356/C356</f>
        <v>#DIV/0!</v>
      </c>
      <c r="O356" s="59" t="n">
        <f>Overview!AV353</f>
      </c>
      <c r="P356" s="50" t="e">
        <f>O356/C356</f>
        <v>#DIV/0!</v>
      </c>
      <c r="Q356" s="59" t="n">
        <f>Overview!AY353</f>
      </c>
      <c r="R356" s="50" t="e">
        <f>Q356/C356</f>
        <v>#DIV/0!</v>
      </c>
      <c r="S356" s="59" t="n">
        <f>Overview!AB353</f>
      </c>
      <c r="T356" s="50" t="e">
        <f>S356/C356</f>
        <v>#DIV/0!</v>
      </c>
      <c r="U356" s="59" t="n">
        <f>C356-E356</f>
        <v>0</v>
      </c>
      <c r="V356" s="50" t="e">
        <f>U356/$C356</f>
        <v>#DIV/0!</v>
      </c>
    </row>
    <row r="357">
      <c r="C357" s="59" t="n">
        <f>Overview!C354</f>
      </c>
      <c r="D357" s="50" t="e">
        <f>F357+H357+J357+L357+N357+P357+R357+T357</f>
        <v>#DIV/0!</v>
      </c>
      <c r="E357" s="59" t="n">
        <f>Overview!AH354</f>
      </c>
      <c r="F357" s="50" t="e">
        <f>E357/C357</f>
        <v>#DIV/0!</v>
      </c>
      <c r="G357" s="59" t="n">
        <f>Overview!AJ354</f>
      </c>
      <c r="H357" s="50" t="e">
        <f>G357/C357</f>
        <v>#DIV/0!</v>
      </c>
      <c r="I357" s="59" t="n">
        <f>Overview!AM354</f>
      </c>
      <c r="J357" s="50" t="e">
        <f>I357/C357</f>
        <v>#DIV/0!</v>
      </c>
      <c r="K357" s="25" t="n">
        <f>Overview!AP354</f>
      </c>
      <c r="L357" s="50" t="e">
        <f>K357/C357</f>
        <v>#DIV/0!</v>
      </c>
      <c r="M357" s="59" t="n">
        <f>Overview!AS354</f>
      </c>
      <c r="N357" s="50" t="e">
        <f>M357/C357</f>
        <v>#DIV/0!</v>
      </c>
      <c r="O357" s="59" t="n">
        <f>Overview!AV354</f>
      </c>
      <c r="P357" s="50" t="e">
        <f>O357/C357</f>
        <v>#DIV/0!</v>
      </c>
      <c r="Q357" s="59" t="n">
        <f>Overview!AY354</f>
      </c>
      <c r="R357" s="50" t="e">
        <f>Q357/C357</f>
        <v>#DIV/0!</v>
      </c>
      <c r="S357" s="59" t="n">
        <f>Overview!AB354</f>
      </c>
      <c r="T357" s="50" t="e">
        <f>S357/C357</f>
        <v>#DIV/0!</v>
      </c>
      <c r="U357" s="59" t="n">
        <f>C357-E357</f>
        <v>0</v>
      </c>
      <c r="V357" s="50" t="e">
        <f>U357/$C357</f>
        <v>#DIV/0!</v>
      </c>
    </row>
    <row r="358">
      <c r="C358" s="59" t="n">
        <f>Overview!C355</f>
      </c>
      <c r="D358" s="50" t="e">
        <f>F358+H358+J358+L358+N358+P358+R358+T358</f>
        <v>#DIV/0!</v>
      </c>
      <c r="E358" s="59" t="n">
        <f>Overview!AH355</f>
      </c>
      <c r="F358" s="50" t="e">
        <f>E358/C358</f>
        <v>#DIV/0!</v>
      </c>
      <c r="G358" s="59" t="n">
        <f>Overview!AJ355</f>
      </c>
      <c r="H358" s="50" t="e">
        <f>G358/C358</f>
        <v>#DIV/0!</v>
      </c>
      <c r="I358" s="59" t="n">
        <f>Overview!AM355</f>
      </c>
      <c r="J358" s="50" t="e">
        <f>I358/C358</f>
        <v>#DIV/0!</v>
      </c>
      <c r="K358" s="25" t="n">
        <f>Overview!AP355</f>
      </c>
      <c r="L358" s="50" t="e">
        <f>K358/C358</f>
        <v>#DIV/0!</v>
      </c>
      <c r="M358" s="59" t="n">
        <f>Overview!AS355</f>
      </c>
      <c r="N358" s="50" t="e">
        <f>M358/C358</f>
        <v>#DIV/0!</v>
      </c>
      <c r="O358" s="59" t="n">
        <f>Overview!AV355</f>
      </c>
      <c r="P358" s="50" t="e">
        <f>O358/C358</f>
        <v>#DIV/0!</v>
      </c>
      <c r="Q358" s="59" t="n">
        <f>Overview!AY355</f>
      </c>
      <c r="R358" s="50" t="e">
        <f>Q358/C358</f>
        <v>#DIV/0!</v>
      </c>
      <c r="S358" s="59" t="n">
        <f>Overview!AB355</f>
      </c>
      <c r="T358" s="50" t="e">
        <f>S358/C358</f>
        <v>#DIV/0!</v>
      </c>
      <c r="U358" s="59" t="n">
        <f>C358-E358</f>
        <v>0</v>
      </c>
      <c r="V358" s="50" t="e">
        <f>U358/$C358</f>
        <v>#DIV/0!</v>
      </c>
    </row>
    <row r="359">
      <c r="C359" s="59" t="n">
        <f>Overview!C356</f>
      </c>
      <c r="D359" s="50" t="e">
        <f>F359+H359+J359+L359+N359+P359+R359+T359</f>
        <v>#DIV/0!</v>
      </c>
      <c r="E359" s="59" t="n">
        <f>Overview!AH356</f>
      </c>
      <c r="F359" s="50" t="e">
        <f>E359/C359</f>
        <v>#DIV/0!</v>
      </c>
      <c r="G359" s="59" t="n">
        <f>Overview!AJ356</f>
      </c>
      <c r="H359" s="50" t="e">
        <f>G359/C359</f>
        <v>#DIV/0!</v>
      </c>
      <c r="I359" s="59" t="n">
        <f>Overview!AM356</f>
      </c>
      <c r="J359" s="50" t="e">
        <f>I359/C359</f>
        <v>#DIV/0!</v>
      </c>
      <c r="K359" s="25" t="n">
        <f>Overview!AP356</f>
      </c>
      <c r="L359" s="50" t="e">
        <f>K359/C359</f>
        <v>#DIV/0!</v>
      </c>
      <c r="M359" s="59" t="n">
        <f>Overview!AS356</f>
      </c>
      <c r="N359" s="50" t="e">
        <f>M359/C359</f>
        <v>#DIV/0!</v>
      </c>
      <c r="O359" s="59" t="n">
        <f>Overview!AV356</f>
      </c>
      <c r="P359" s="50" t="e">
        <f>O359/C359</f>
        <v>#DIV/0!</v>
      </c>
      <c r="Q359" s="59" t="n">
        <f>Overview!AY356</f>
      </c>
      <c r="R359" s="50" t="e">
        <f>Q359/C359</f>
        <v>#DIV/0!</v>
      </c>
      <c r="S359" s="59" t="n">
        <f>Overview!AB356</f>
      </c>
      <c r="T359" s="50" t="e">
        <f>S359/C359</f>
        <v>#DIV/0!</v>
      </c>
      <c r="U359" s="59" t="n">
        <f>C359-E359</f>
        <v>0</v>
      </c>
      <c r="V359" s="50" t="e">
        <f>U359/$C359</f>
        <v>#DIV/0!</v>
      </c>
    </row>
    <row r="360">
      <c r="C360" s="59" t="n">
        <f>Overview!C357</f>
      </c>
      <c r="D360" s="50" t="e">
        <f>F360+H360+J360+L360+N360+P360+R360+T360</f>
        <v>#DIV/0!</v>
      </c>
      <c r="E360" s="59" t="n">
        <f>Overview!AH357</f>
      </c>
      <c r="F360" s="50" t="e">
        <f>E360/C360</f>
        <v>#DIV/0!</v>
      </c>
      <c r="G360" s="59" t="n">
        <f>Overview!AJ357</f>
      </c>
      <c r="H360" s="50" t="e">
        <f>G360/C360</f>
        <v>#DIV/0!</v>
      </c>
      <c r="I360" s="59" t="n">
        <f>Overview!AM357</f>
      </c>
      <c r="J360" s="50" t="e">
        <f>I360/C360</f>
        <v>#DIV/0!</v>
      </c>
      <c r="K360" s="25" t="n">
        <f>Overview!AP357</f>
      </c>
      <c r="L360" s="50" t="e">
        <f>K360/C360</f>
        <v>#DIV/0!</v>
      </c>
      <c r="M360" s="59" t="n">
        <f>Overview!AS357</f>
      </c>
      <c r="N360" s="50" t="e">
        <f>M360/C360</f>
        <v>#DIV/0!</v>
      </c>
      <c r="O360" s="59" t="n">
        <f>Overview!AV357</f>
      </c>
      <c r="P360" s="50" t="e">
        <f>O360/C360</f>
        <v>#DIV/0!</v>
      </c>
      <c r="Q360" s="59" t="n">
        <f>Overview!AY357</f>
      </c>
      <c r="R360" s="50" t="e">
        <f>Q360/C360</f>
        <v>#DIV/0!</v>
      </c>
      <c r="S360" s="59" t="n">
        <f>Overview!AB357</f>
      </c>
      <c r="T360" s="50" t="e">
        <f>S360/C360</f>
        <v>#DIV/0!</v>
      </c>
      <c r="U360" s="59" t="n">
        <f>C360-E360</f>
        <v>0</v>
      </c>
      <c r="V360" s="50" t="e">
        <f>U360/$C360</f>
        <v>#DIV/0!</v>
      </c>
    </row>
    <row r="361">
      <c r="C361" s="59" t="n">
        <f>Overview!C358</f>
      </c>
      <c r="D361" s="50" t="e">
        <f>F361+H361+J361+L361+N361+P361+R361+T361</f>
        <v>#DIV/0!</v>
      </c>
      <c r="E361" s="59" t="n">
        <f>Overview!AH358</f>
      </c>
      <c r="F361" s="50" t="e">
        <f>E361/C361</f>
        <v>#DIV/0!</v>
      </c>
      <c r="G361" s="59" t="n">
        <f>Overview!AJ358</f>
      </c>
      <c r="H361" s="50" t="e">
        <f>G361/C361</f>
        <v>#DIV/0!</v>
      </c>
      <c r="I361" s="59" t="n">
        <f>Overview!AM358</f>
      </c>
      <c r="J361" s="50" t="e">
        <f>I361/C361</f>
        <v>#DIV/0!</v>
      </c>
      <c r="K361" s="25" t="n">
        <f>Overview!AP358</f>
      </c>
      <c r="L361" s="50" t="e">
        <f>K361/C361</f>
        <v>#DIV/0!</v>
      </c>
      <c r="M361" s="59" t="n">
        <f>Overview!AS358</f>
      </c>
      <c r="N361" s="50" t="e">
        <f>M361/C361</f>
        <v>#DIV/0!</v>
      </c>
      <c r="O361" s="59" t="n">
        <f>Overview!AV358</f>
      </c>
      <c r="P361" s="50" t="e">
        <f>O361/C361</f>
        <v>#DIV/0!</v>
      </c>
      <c r="Q361" s="59" t="n">
        <f>Overview!AY358</f>
      </c>
      <c r="R361" s="50" t="e">
        <f>Q361/C361</f>
        <v>#DIV/0!</v>
      </c>
      <c r="S361" s="59" t="n">
        <f>Overview!AB358</f>
      </c>
      <c r="T361" s="50" t="e">
        <f>S361/C361</f>
        <v>#DIV/0!</v>
      </c>
      <c r="U361" s="59" t="n">
        <f>C361-E361</f>
        <v>0</v>
      </c>
      <c r="V361" s="50" t="e">
        <f>U361/$C361</f>
        <v>#DIV/0!</v>
      </c>
    </row>
    <row r="362">
      <c r="C362" s="59" t="n">
        <f>Overview!C359</f>
      </c>
      <c r="D362" s="50" t="e">
        <f>F362+H362+J362+L362+N362+P362+R362+T362</f>
        <v>#DIV/0!</v>
      </c>
      <c r="E362" s="59" t="n">
        <f>Overview!AH359</f>
      </c>
      <c r="F362" s="50" t="e">
        <f>E362/C362</f>
        <v>#DIV/0!</v>
      </c>
      <c r="G362" s="59" t="n">
        <f>Overview!AJ359</f>
      </c>
      <c r="H362" s="50" t="e">
        <f>G362/C362</f>
        <v>#DIV/0!</v>
      </c>
      <c r="I362" s="59" t="n">
        <f>Overview!AM359</f>
      </c>
      <c r="J362" s="50" t="e">
        <f>I362/C362</f>
        <v>#DIV/0!</v>
      </c>
      <c r="K362" s="25" t="n">
        <f>Overview!AP359</f>
      </c>
      <c r="L362" s="50" t="e">
        <f>K362/C362</f>
        <v>#DIV/0!</v>
      </c>
      <c r="M362" s="59" t="n">
        <f>Overview!AS359</f>
      </c>
      <c r="N362" s="50" t="e">
        <f>M362/C362</f>
        <v>#DIV/0!</v>
      </c>
      <c r="O362" s="59" t="n">
        <f>Overview!AV359</f>
      </c>
      <c r="P362" s="50" t="e">
        <f>O362/C362</f>
        <v>#DIV/0!</v>
      </c>
      <c r="Q362" s="59" t="n">
        <f>Overview!AY359</f>
      </c>
      <c r="R362" s="50" t="e">
        <f>Q362/C362</f>
        <v>#DIV/0!</v>
      </c>
      <c r="S362" s="59" t="n">
        <f>Overview!AB359</f>
      </c>
      <c r="T362" s="50" t="e">
        <f>S362/C362</f>
        <v>#DIV/0!</v>
      </c>
      <c r="U362" s="59" t="n">
        <f>C362-E362</f>
        <v>0</v>
      </c>
      <c r="V362" s="50" t="e">
        <f>U362/$C362</f>
        <v>#DIV/0!</v>
      </c>
    </row>
    <row r="363">
      <c r="C363" s="59" t="n">
        <f>Overview!C360</f>
      </c>
      <c r="D363" s="50" t="e">
        <f>F363+H363+J363+L363+N363+P363+R363+T363</f>
        <v>#DIV/0!</v>
      </c>
      <c r="E363" s="59" t="n">
        <f>Overview!AH360</f>
      </c>
      <c r="F363" s="50" t="e">
        <f>E363/C363</f>
        <v>#DIV/0!</v>
      </c>
      <c r="G363" s="59" t="n">
        <f>Overview!AJ360</f>
      </c>
      <c r="H363" s="50" t="e">
        <f>G363/C363</f>
        <v>#DIV/0!</v>
      </c>
      <c r="I363" s="59" t="n">
        <f>Overview!AM360</f>
      </c>
      <c r="J363" s="50" t="e">
        <f>I363/C363</f>
        <v>#DIV/0!</v>
      </c>
      <c r="K363" s="25" t="n">
        <f>Overview!AP360</f>
      </c>
      <c r="L363" s="50" t="e">
        <f>K363/C363</f>
        <v>#DIV/0!</v>
      </c>
      <c r="M363" s="59" t="n">
        <f>Overview!AS360</f>
      </c>
      <c r="N363" s="50" t="e">
        <f>M363/C363</f>
        <v>#DIV/0!</v>
      </c>
      <c r="O363" s="59" t="n">
        <f>Overview!AV360</f>
      </c>
      <c r="P363" s="50" t="e">
        <f>O363/C363</f>
        <v>#DIV/0!</v>
      </c>
      <c r="Q363" s="59" t="n">
        <f>Overview!AY360</f>
      </c>
      <c r="R363" s="50" t="e">
        <f>Q363/C363</f>
        <v>#DIV/0!</v>
      </c>
      <c r="S363" s="59" t="n">
        <f>Overview!AB360</f>
      </c>
      <c r="T363" s="50" t="e">
        <f>S363/C363</f>
        <v>#DIV/0!</v>
      </c>
      <c r="U363" s="59" t="n">
        <f>C363-E363</f>
        <v>0</v>
      </c>
      <c r="V363" s="50" t="e">
        <f>U363/$C363</f>
        <v>#DIV/0!</v>
      </c>
    </row>
    <row r="364">
      <c r="C364" s="59" t="n">
        <f>Overview!C361</f>
      </c>
      <c r="D364" s="50" t="e">
        <f>F364+H364+J364+L364+N364+P364+R364+T364</f>
        <v>#DIV/0!</v>
      </c>
      <c r="E364" s="59" t="n">
        <f>Overview!AH361</f>
      </c>
      <c r="F364" s="50" t="e">
        <f>E364/C364</f>
        <v>#DIV/0!</v>
      </c>
      <c r="G364" s="59" t="n">
        <f>Overview!AJ361</f>
      </c>
      <c r="H364" s="50" t="e">
        <f>G364/C364</f>
        <v>#DIV/0!</v>
      </c>
      <c r="I364" s="59" t="n">
        <f>Overview!AM361</f>
      </c>
      <c r="J364" s="50" t="e">
        <f>I364/C364</f>
        <v>#DIV/0!</v>
      </c>
      <c r="K364" s="25" t="n">
        <f>Overview!AP361</f>
      </c>
      <c r="L364" s="50" t="e">
        <f>K364/C364</f>
        <v>#DIV/0!</v>
      </c>
      <c r="M364" s="59" t="n">
        <f>Overview!AS361</f>
      </c>
      <c r="N364" s="50" t="e">
        <f>M364/C364</f>
        <v>#DIV/0!</v>
      </c>
      <c r="O364" s="59" t="n">
        <f>Overview!AV361</f>
      </c>
      <c r="P364" s="50" t="e">
        <f>O364/C364</f>
        <v>#DIV/0!</v>
      </c>
      <c r="Q364" s="59" t="n">
        <f>Overview!AY361</f>
      </c>
      <c r="R364" s="50" t="e">
        <f>Q364/C364</f>
        <v>#DIV/0!</v>
      </c>
      <c r="S364" s="59" t="n">
        <f>Overview!AB361</f>
      </c>
      <c r="T364" s="50" t="e">
        <f>S364/C364</f>
        <v>#DIV/0!</v>
      </c>
      <c r="U364" s="59" t="n">
        <f>C364-E364</f>
        <v>0</v>
      </c>
      <c r="V364" s="50" t="e">
        <f>U364/$C364</f>
        <v>#DIV/0!</v>
      </c>
    </row>
    <row r="365">
      <c r="C365" s="59" t="n">
        <f>Overview!C362</f>
      </c>
      <c r="D365" s="50" t="e">
        <f>F365+H365+J365+L365+N365+P365+R365+T365</f>
        <v>#DIV/0!</v>
      </c>
      <c r="E365" s="59" t="n">
        <f>Overview!AH362</f>
      </c>
      <c r="F365" s="50" t="e">
        <f>E365/C365</f>
        <v>#DIV/0!</v>
      </c>
      <c r="G365" s="59" t="n">
        <f>Overview!AJ362</f>
      </c>
      <c r="H365" s="50" t="e">
        <f>G365/C365</f>
        <v>#DIV/0!</v>
      </c>
      <c r="I365" s="59" t="n">
        <f>Overview!AM362</f>
      </c>
      <c r="J365" s="50" t="e">
        <f>I365/C365</f>
        <v>#DIV/0!</v>
      </c>
      <c r="K365" s="25" t="n">
        <f>Overview!AP362</f>
      </c>
      <c r="L365" s="50" t="e">
        <f>K365/C365</f>
        <v>#DIV/0!</v>
      </c>
      <c r="M365" s="59" t="n">
        <f>Overview!AS362</f>
      </c>
      <c r="N365" s="50" t="e">
        <f>M365/C365</f>
        <v>#DIV/0!</v>
      </c>
      <c r="O365" s="59" t="n">
        <f>Overview!AV362</f>
      </c>
      <c r="P365" s="50" t="e">
        <f>O365/C365</f>
        <v>#DIV/0!</v>
      </c>
      <c r="Q365" s="59" t="n">
        <f>Overview!AY362</f>
      </c>
      <c r="R365" s="50" t="e">
        <f>Q365/C365</f>
        <v>#DIV/0!</v>
      </c>
      <c r="S365" s="59" t="n">
        <f>Overview!AB362</f>
      </c>
      <c r="T365" s="50" t="e">
        <f>S365/C365</f>
        <v>#DIV/0!</v>
      </c>
      <c r="U365" s="59" t="n">
        <f>C365-E365</f>
        <v>0</v>
      </c>
      <c r="V365" s="50" t="e">
        <f>U365/$C365</f>
        <v>#DIV/0!</v>
      </c>
    </row>
    <row r="366">
      <c r="C366" s="59" t="n">
        <f>Overview!C363</f>
      </c>
      <c r="D366" s="50" t="e">
        <f>F366+H366+J366+L366+N366+P366+R366+T366</f>
        <v>#DIV/0!</v>
      </c>
      <c r="E366" s="59" t="n">
        <f>Overview!AH363</f>
      </c>
      <c r="F366" s="50" t="e">
        <f>E366/C366</f>
        <v>#DIV/0!</v>
      </c>
      <c r="G366" s="59" t="n">
        <f>Overview!AJ363</f>
      </c>
      <c r="H366" s="50" t="e">
        <f>G366/C366</f>
        <v>#DIV/0!</v>
      </c>
      <c r="I366" s="59" t="n">
        <f>Overview!AM363</f>
      </c>
      <c r="J366" s="50" t="e">
        <f>I366/C366</f>
        <v>#DIV/0!</v>
      </c>
      <c r="K366" s="25" t="n">
        <f>Overview!AP363</f>
      </c>
      <c r="L366" s="50" t="e">
        <f>K366/C366</f>
        <v>#DIV/0!</v>
      </c>
      <c r="M366" s="59" t="n">
        <f>Overview!AS363</f>
      </c>
      <c r="N366" s="50" t="e">
        <f>M366/C366</f>
        <v>#DIV/0!</v>
      </c>
      <c r="O366" s="59" t="n">
        <f>Overview!AV363</f>
      </c>
      <c r="P366" s="50" t="e">
        <f>O366/C366</f>
        <v>#DIV/0!</v>
      </c>
      <c r="Q366" s="59" t="n">
        <f>Overview!AY363</f>
      </c>
      <c r="R366" s="50" t="e">
        <f>Q366/C366</f>
        <v>#DIV/0!</v>
      </c>
      <c r="S366" s="59" t="n">
        <f>Overview!AB363</f>
      </c>
      <c r="T366" s="50" t="e">
        <f>S366/C366</f>
        <v>#DIV/0!</v>
      </c>
      <c r="U366" s="59" t="n">
        <f>C366-E366</f>
        <v>0</v>
      </c>
      <c r="V366" s="50" t="e">
        <f>U366/$C366</f>
        <v>#DIV/0!</v>
      </c>
    </row>
    <row r="367">
      <c r="C367" s="59" t="n">
        <f>Overview!C364</f>
      </c>
      <c r="D367" s="50" t="e">
        <f>F367+H367+J367+L367+N367+P367+R367+T367</f>
        <v>#DIV/0!</v>
      </c>
      <c r="E367" s="59" t="n">
        <f>Overview!AH364</f>
      </c>
      <c r="F367" s="50" t="e">
        <f>E367/C367</f>
        <v>#DIV/0!</v>
      </c>
      <c r="G367" s="59" t="n">
        <f>Overview!AJ364</f>
      </c>
      <c r="H367" s="50" t="e">
        <f>G367/C367</f>
        <v>#DIV/0!</v>
      </c>
      <c r="I367" s="59" t="n">
        <f>Overview!AM364</f>
      </c>
      <c r="J367" s="50" t="e">
        <f>I367/C367</f>
        <v>#DIV/0!</v>
      </c>
      <c r="K367" s="25" t="n">
        <f>Overview!AP364</f>
      </c>
      <c r="L367" s="50" t="e">
        <f>K367/C367</f>
        <v>#DIV/0!</v>
      </c>
      <c r="M367" s="59" t="n">
        <f>Overview!AS364</f>
      </c>
      <c r="N367" s="50" t="e">
        <f>M367/C367</f>
        <v>#DIV/0!</v>
      </c>
      <c r="O367" s="59" t="n">
        <f>Overview!AV364</f>
      </c>
      <c r="P367" s="50" t="e">
        <f>O367/C367</f>
        <v>#DIV/0!</v>
      </c>
      <c r="Q367" s="59" t="n">
        <f>Overview!AY364</f>
      </c>
      <c r="R367" s="50" t="e">
        <f>Q367/C367</f>
        <v>#DIV/0!</v>
      </c>
      <c r="S367" s="59" t="n">
        <f>Overview!AB364</f>
      </c>
      <c r="T367" s="50" t="e">
        <f>S367/C367</f>
        <v>#DIV/0!</v>
      </c>
      <c r="U367" s="59" t="n">
        <f>C367-E367</f>
        <v>0</v>
      </c>
      <c r="V367" s="50" t="e">
        <f>U367/$C367</f>
        <v>#DIV/0!</v>
      </c>
    </row>
    <row r="368">
      <c r="C368" s="59" t="n">
        <f>Overview!C365</f>
      </c>
      <c r="D368" s="50" t="e">
        <f>F368+H368+J368+L368+N368+P368+R368+T368</f>
        <v>#DIV/0!</v>
      </c>
      <c r="E368" s="59" t="n">
        <f>Overview!AH365</f>
      </c>
      <c r="F368" s="50" t="e">
        <f>E368/C368</f>
        <v>#DIV/0!</v>
      </c>
      <c r="G368" s="59" t="n">
        <f>Overview!AJ365</f>
      </c>
      <c r="H368" s="50" t="e">
        <f>G368/C368</f>
        <v>#DIV/0!</v>
      </c>
      <c r="I368" s="59" t="n">
        <f>Overview!AM365</f>
      </c>
      <c r="J368" s="50" t="e">
        <f>I368/C368</f>
        <v>#DIV/0!</v>
      </c>
      <c r="K368" s="25" t="n">
        <f>Overview!AP365</f>
      </c>
      <c r="L368" s="50" t="e">
        <f>K368/C368</f>
        <v>#DIV/0!</v>
      </c>
      <c r="M368" s="59" t="n">
        <f>Overview!AS365</f>
      </c>
      <c r="N368" s="50" t="e">
        <f>M368/C368</f>
        <v>#DIV/0!</v>
      </c>
      <c r="O368" s="59" t="n">
        <f>Overview!AV365</f>
      </c>
      <c r="P368" s="50" t="e">
        <f>O368/C368</f>
        <v>#DIV/0!</v>
      </c>
      <c r="Q368" s="59" t="n">
        <f>Overview!AY365</f>
      </c>
      <c r="R368" s="50" t="e">
        <f>Q368/C368</f>
        <v>#DIV/0!</v>
      </c>
      <c r="S368" s="59" t="n">
        <f>Overview!AB365</f>
      </c>
      <c r="T368" s="50" t="e">
        <f>S368/C368</f>
        <v>#DIV/0!</v>
      </c>
      <c r="U368" s="59" t="n">
        <f>C368-E368</f>
        <v>0</v>
      </c>
      <c r="V368" s="50" t="e">
        <f>U368/$C368</f>
        <v>#DIV/0!</v>
      </c>
    </row>
    <row r="369">
      <c r="C369" s="59" t="n">
        <f>Overview!C366</f>
      </c>
      <c r="D369" s="50" t="e">
        <f>F369+H369+J369+L369+N369+P369+R369+T369</f>
        <v>#DIV/0!</v>
      </c>
      <c r="E369" s="59" t="n">
        <f>Overview!AH366</f>
      </c>
      <c r="F369" s="50" t="e">
        <f>E369/C369</f>
        <v>#DIV/0!</v>
      </c>
      <c r="G369" s="59" t="n">
        <f>Overview!AJ366</f>
      </c>
      <c r="H369" s="50" t="e">
        <f>G369/C369</f>
        <v>#DIV/0!</v>
      </c>
      <c r="I369" s="59" t="n">
        <f>Overview!AM366</f>
      </c>
      <c r="J369" s="50" t="e">
        <f>I369/C369</f>
        <v>#DIV/0!</v>
      </c>
      <c r="K369" s="25" t="n">
        <f>Overview!AP366</f>
      </c>
      <c r="L369" s="50" t="e">
        <f>K369/C369</f>
        <v>#DIV/0!</v>
      </c>
      <c r="M369" s="59" t="n">
        <f>Overview!AS366</f>
      </c>
      <c r="N369" s="50" t="e">
        <f>M369/C369</f>
        <v>#DIV/0!</v>
      </c>
      <c r="O369" s="59" t="n">
        <f>Overview!AV366</f>
      </c>
      <c r="P369" s="50" t="e">
        <f>O369/C369</f>
        <v>#DIV/0!</v>
      </c>
      <c r="Q369" s="59" t="n">
        <f>Overview!AY366</f>
      </c>
      <c r="R369" s="50" t="e">
        <f>Q369/C369</f>
        <v>#DIV/0!</v>
      </c>
      <c r="S369" s="59" t="n">
        <f>Overview!AB366</f>
      </c>
      <c r="T369" s="50" t="e">
        <f>S369/C369</f>
        <v>#DIV/0!</v>
      </c>
      <c r="U369" s="59" t="n">
        <f>C369-E369</f>
        <v>0</v>
      </c>
      <c r="V369" s="50" t="e">
        <f>U369/$C369</f>
        <v>#DIV/0!</v>
      </c>
    </row>
    <row r="370">
      <c r="C370" s="59" t="n">
        <f>Overview!C367</f>
      </c>
      <c r="D370" s="50" t="e">
        <f>F370+H370+J370+L370+N370+P370+R370+T370</f>
        <v>#DIV/0!</v>
      </c>
      <c r="E370" s="59" t="n">
        <f>Overview!AH367</f>
      </c>
      <c r="F370" s="50" t="e">
        <f>E370/C370</f>
        <v>#DIV/0!</v>
      </c>
      <c r="G370" s="59" t="n">
        <f>Overview!AJ367</f>
      </c>
      <c r="H370" s="50" t="e">
        <f>G370/C370</f>
        <v>#DIV/0!</v>
      </c>
      <c r="I370" s="59" t="n">
        <f>Overview!AM367</f>
      </c>
      <c r="J370" s="50" t="e">
        <f>I370/C370</f>
        <v>#DIV/0!</v>
      </c>
      <c r="K370" s="25" t="n">
        <f>Overview!AP367</f>
      </c>
      <c r="L370" s="50" t="e">
        <f>K370/C370</f>
        <v>#DIV/0!</v>
      </c>
      <c r="M370" s="59" t="n">
        <f>Overview!AS367</f>
      </c>
      <c r="N370" s="50" t="e">
        <f>M370/C370</f>
        <v>#DIV/0!</v>
      </c>
      <c r="O370" s="59" t="n">
        <f>Overview!AV367</f>
      </c>
      <c r="P370" s="50" t="e">
        <f>O370/C370</f>
        <v>#DIV/0!</v>
      </c>
      <c r="Q370" s="59" t="n">
        <f>Overview!AY367</f>
      </c>
      <c r="R370" s="50" t="e">
        <f>Q370/C370</f>
        <v>#DIV/0!</v>
      </c>
      <c r="S370" s="59" t="n">
        <f>Overview!AB367</f>
      </c>
      <c r="T370" s="50" t="e">
        <f>S370/C370</f>
        <v>#DIV/0!</v>
      </c>
      <c r="U370" s="59" t="n">
        <f>C370-E370</f>
        <v>0</v>
      </c>
      <c r="V370" s="50" t="e">
        <f>U370/$C370</f>
        <v>#DIV/0!</v>
      </c>
    </row>
    <row r="371">
      <c r="C371" s="59" t="n">
        <f>Overview!C368</f>
      </c>
      <c r="D371" s="50" t="e">
        <f>F371+H371+J371+L371+N371+P371+R371+T371</f>
        <v>#DIV/0!</v>
      </c>
      <c r="E371" s="59" t="n">
        <f>Overview!AH368</f>
      </c>
      <c r="F371" s="50" t="e">
        <f>E371/C371</f>
        <v>#DIV/0!</v>
      </c>
      <c r="G371" s="59" t="n">
        <f>Overview!AJ368</f>
      </c>
      <c r="H371" s="50" t="e">
        <f>G371/C371</f>
        <v>#DIV/0!</v>
      </c>
      <c r="I371" s="59" t="n">
        <f>Overview!AM368</f>
      </c>
      <c r="J371" s="50" t="e">
        <f>I371/C371</f>
        <v>#DIV/0!</v>
      </c>
      <c r="K371" s="25" t="n">
        <f>Overview!AP368</f>
      </c>
      <c r="L371" s="50" t="e">
        <f>K371/C371</f>
        <v>#DIV/0!</v>
      </c>
      <c r="M371" s="59" t="n">
        <f>Overview!AS368</f>
      </c>
      <c r="N371" s="50" t="e">
        <f>M371/C371</f>
        <v>#DIV/0!</v>
      </c>
      <c r="O371" s="59" t="n">
        <f>Overview!AV368</f>
      </c>
      <c r="P371" s="50" t="e">
        <f>O371/C371</f>
        <v>#DIV/0!</v>
      </c>
      <c r="Q371" s="59" t="n">
        <f>Overview!AY368</f>
      </c>
      <c r="R371" s="50" t="e">
        <f>Q371/C371</f>
        <v>#DIV/0!</v>
      </c>
      <c r="S371" s="59" t="n">
        <f>Overview!AB368</f>
      </c>
      <c r="T371" s="50" t="e">
        <f>S371/C371</f>
        <v>#DIV/0!</v>
      </c>
      <c r="U371" s="59" t="n">
        <f>C371-E371</f>
        <v>0</v>
      </c>
      <c r="V371" s="50" t="e">
        <f>U371/$C371</f>
        <v>#DIV/0!</v>
      </c>
    </row>
    <row r="372">
      <c r="C372" s="59" t="n">
        <f>Overview!C369</f>
      </c>
      <c r="D372" s="50" t="e">
        <f>F372+H372+J372+L372+N372+P372+R372+T372</f>
        <v>#DIV/0!</v>
      </c>
      <c r="E372" s="59" t="n">
        <f>Overview!AH369</f>
      </c>
      <c r="F372" s="50" t="e">
        <f>E372/C372</f>
        <v>#DIV/0!</v>
      </c>
      <c r="G372" s="59" t="n">
        <f>Overview!AJ369</f>
      </c>
      <c r="H372" s="50" t="e">
        <f>G372/C372</f>
        <v>#DIV/0!</v>
      </c>
      <c r="I372" s="59" t="n">
        <f>Overview!AM369</f>
      </c>
      <c r="J372" s="50" t="e">
        <f>I372/C372</f>
        <v>#DIV/0!</v>
      </c>
      <c r="K372" s="25" t="n">
        <f>Overview!AP369</f>
      </c>
      <c r="L372" s="50" t="e">
        <f>K372/C372</f>
        <v>#DIV/0!</v>
      </c>
      <c r="M372" s="59" t="n">
        <f>Overview!AS369</f>
      </c>
      <c r="N372" s="50" t="e">
        <f>M372/C372</f>
        <v>#DIV/0!</v>
      </c>
      <c r="O372" s="59" t="n">
        <f>Overview!AV369</f>
      </c>
      <c r="P372" s="50" t="e">
        <f>O372/C372</f>
        <v>#DIV/0!</v>
      </c>
      <c r="Q372" s="59" t="n">
        <f>Overview!AY369</f>
      </c>
      <c r="R372" s="50" t="e">
        <f>Q372/C372</f>
        <v>#DIV/0!</v>
      </c>
      <c r="S372" s="59" t="n">
        <f>Overview!AB369</f>
      </c>
      <c r="T372" s="50" t="e">
        <f>S372/C372</f>
        <v>#DIV/0!</v>
      </c>
      <c r="U372" s="59" t="n">
        <f>C372-E372</f>
        <v>0</v>
      </c>
      <c r="V372" s="50" t="e">
        <f>U372/$C372</f>
        <v>#DIV/0!</v>
      </c>
    </row>
    <row r="373">
      <c r="C373" s="59" t="n">
        <f>Overview!C370</f>
      </c>
      <c r="D373" s="50" t="e">
        <f>F373+H373+J373+L373+N373+P373+R373+T373</f>
        <v>#DIV/0!</v>
      </c>
      <c r="E373" s="59" t="n">
        <f>Overview!AH370</f>
      </c>
      <c r="F373" s="50" t="e">
        <f>E373/C373</f>
        <v>#DIV/0!</v>
      </c>
      <c r="G373" s="59" t="n">
        <f>Overview!AJ370</f>
      </c>
      <c r="H373" s="50" t="e">
        <f>G373/C373</f>
        <v>#DIV/0!</v>
      </c>
      <c r="I373" s="59" t="n">
        <f>Overview!AM370</f>
      </c>
      <c r="J373" s="50" t="e">
        <f>I373/C373</f>
        <v>#DIV/0!</v>
      </c>
      <c r="K373" s="25" t="n">
        <f>Overview!AP370</f>
      </c>
      <c r="L373" s="50" t="e">
        <f>K373/C373</f>
        <v>#DIV/0!</v>
      </c>
      <c r="M373" s="59" t="n">
        <f>Overview!AS370</f>
      </c>
      <c r="N373" s="50" t="e">
        <f>M373/C373</f>
        <v>#DIV/0!</v>
      </c>
      <c r="O373" s="59" t="n">
        <f>Overview!AV370</f>
      </c>
      <c r="P373" s="50" t="e">
        <f>O373/C373</f>
        <v>#DIV/0!</v>
      </c>
      <c r="Q373" s="59" t="n">
        <f>Overview!AY370</f>
      </c>
      <c r="R373" s="50" t="e">
        <f>Q373/C373</f>
        <v>#DIV/0!</v>
      </c>
      <c r="S373" s="59" t="n">
        <f>Overview!AB370</f>
      </c>
      <c r="T373" s="50" t="e">
        <f>S373/C373</f>
        <v>#DIV/0!</v>
      </c>
      <c r="U373" s="59" t="n">
        <f>C373-E373</f>
        <v>0</v>
      </c>
      <c r="V373" s="50" t="e">
        <f>U373/$C373</f>
        <v>#DIV/0!</v>
      </c>
    </row>
    <row r="374">
      <c r="C374" s="59" t="n">
        <f>Overview!C371</f>
      </c>
      <c r="D374" s="50" t="e">
        <f>F374+H374+J374+L374+N374+P374+R374+T374</f>
        <v>#DIV/0!</v>
      </c>
      <c r="E374" s="59" t="n">
        <f>Overview!AH371</f>
      </c>
      <c r="F374" s="50" t="e">
        <f>E374/C374</f>
        <v>#DIV/0!</v>
      </c>
      <c r="G374" s="59" t="n">
        <f>Overview!AJ371</f>
      </c>
      <c r="H374" s="50" t="e">
        <f>G374/C374</f>
        <v>#DIV/0!</v>
      </c>
      <c r="I374" s="59" t="n">
        <f>Overview!AM371</f>
      </c>
      <c r="J374" s="50" t="e">
        <f>I374/C374</f>
        <v>#DIV/0!</v>
      </c>
      <c r="K374" s="25" t="n">
        <f>Overview!AP371</f>
      </c>
      <c r="L374" s="50" t="e">
        <f>K374/C374</f>
        <v>#DIV/0!</v>
      </c>
      <c r="M374" s="59" t="n">
        <f>Overview!AS371</f>
      </c>
      <c r="N374" s="50" t="e">
        <f>M374/C374</f>
        <v>#DIV/0!</v>
      </c>
      <c r="O374" s="59" t="n">
        <f>Overview!AV371</f>
      </c>
      <c r="P374" s="50" t="e">
        <f>O374/C374</f>
        <v>#DIV/0!</v>
      </c>
      <c r="Q374" s="59" t="n">
        <f>Overview!AY371</f>
      </c>
      <c r="R374" s="50" t="e">
        <f>Q374/C374</f>
        <v>#DIV/0!</v>
      </c>
      <c r="S374" s="59" t="n">
        <f>Overview!AB371</f>
      </c>
      <c r="T374" s="50" t="e">
        <f>S374/C374</f>
        <v>#DIV/0!</v>
      </c>
      <c r="U374" s="59" t="n">
        <f>C374-E374</f>
        <v>0</v>
      </c>
      <c r="V374" s="50" t="e">
        <f>U374/$C374</f>
        <v>#DIV/0!</v>
      </c>
    </row>
    <row r="375">
      <c r="C375" s="59" t="n">
        <f>Overview!C372</f>
      </c>
      <c r="D375" s="50" t="e">
        <f>F375+H375+J375+L375+N375+P375+R375+T375</f>
        <v>#DIV/0!</v>
      </c>
      <c r="E375" s="59" t="n">
        <f>Overview!AH372</f>
      </c>
      <c r="F375" s="50" t="e">
        <f>E375/C375</f>
        <v>#DIV/0!</v>
      </c>
      <c r="G375" s="59" t="n">
        <f>Overview!AJ372</f>
      </c>
      <c r="H375" s="50" t="e">
        <f>G375/C375</f>
        <v>#DIV/0!</v>
      </c>
      <c r="I375" s="59" t="n">
        <f>Overview!AM372</f>
      </c>
      <c r="J375" s="50" t="e">
        <f>I375/C375</f>
        <v>#DIV/0!</v>
      </c>
      <c r="K375" s="25" t="n">
        <f>Overview!AP372</f>
      </c>
      <c r="L375" s="50" t="e">
        <f>K375/C375</f>
        <v>#DIV/0!</v>
      </c>
      <c r="M375" s="59" t="n">
        <f>Overview!AS372</f>
      </c>
      <c r="N375" s="50" t="e">
        <f>M375/C375</f>
        <v>#DIV/0!</v>
      </c>
      <c r="O375" s="59" t="n">
        <f>Overview!AV372</f>
      </c>
      <c r="P375" s="50" t="e">
        <f>O375/C375</f>
        <v>#DIV/0!</v>
      </c>
      <c r="Q375" s="59" t="n">
        <f>Overview!AY372</f>
      </c>
      <c r="R375" s="50" t="e">
        <f>Q375/C375</f>
        <v>#DIV/0!</v>
      </c>
      <c r="S375" s="59" t="n">
        <f>Overview!AB372</f>
      </c>
      <c r="T375" s="50" t="e">
        <f>S375/C375</f>
        <v>#DIV/0!</v>
      </c>
      <c r="U375" s="59" t="n">
        <f>C375-E375</f>
        <v>0</v>
      </c>
      <c r="V375" s="50" t="e">
        <f>U375/$C375</f>
        <v>#DIV/0!</v>
      </c>
    </row>
    <row r="376">
      <c r="C376" s="59" t="n">
        <f>Overview!C373</f>
      </c>
      <c r="D376" s="50" t="e">
        <f>F376+H376+J376+L376+N376+P376+R376+T376</f>
        <v>#DIV/0!</v>
      </c>
      <c r="E376" s="59" t="n">
        <f>Overview!AH373</f>
      </c>
      <c r="F376" s="50" t="e">
        <f>E376/C376</f>
        <v>#DIV/0!</v>
      </c>
      <c r="G376" s="59" t="n">
        <f>Overview!AJ373</f>
      </c>
      <c r="H376" s="50" t="e">
        <f>G376/C376</f>
        <v>#DIV/0!</v>
      </c>
      <c r="I376" s="59" t="n">
        <f>Overview!AM373</f>
      </c>
      <c r="J376" s="50" t="e">
        <f>I376/C376</f>
        <v>#DIV/0!</v>
      </c>
      <c r="K376" s="25" t="n">
        <f>Overview!AP373</f>
      </c>
      <c r="L376" s="50" t="e">
        <f>K376/C376</f>
        <v>#DIV/0!</v>
      </c>
      <c r="M376" s="59" t="n">
        <f>Overview!AS373</f>
      </c>
      <c r="N376" s="50" t="e">
        <f>M376/C376</f>
        <v>#DIV/0!</v>
      </c>
      <c r="O376" s="59" t="n">
        <f>Overview!AV373</f>
      </c>
      <c r="P376" s="50" t="e">
        <f>O376/C376</f>
        <v>#DIV/0!</v>
      </c>
      <c r="Q376" s="59" t="n">
        <f>Overview!AY373</f>
      </c>
      <c r="R376" s="50" t="e">
        <f>Q376/C376</f>
        <v>#DIV/0!</v>
      </c>
      <c r="S376" s="59" t="n">
        <f>Overview!AB373</f>
      </c>
      <c r="T376" s="50" t="e">
        <f>S376/C376</f>
        <v>#DIV/0!</v>
      </c>
      <c r="U376" s="59" t="n">
        <f>C376-E376</f>
        <v>0</v>
      </c>
      <c r="V376" s="50" t="e">
        <f>U376/$C376</f>
        <v>#DIV/0!</v>
      </c>
    </row>
    <row r="377">
      <c r="C377" s="59" t="n">
        <f>Overview!C374</f>
      </c>
      <c r="D377" s="50" t="e">
        <f>F377+H377+J377+L377+N377+P377+R377+T377</f>
        <v>#DIV/0!</v>
      </c>
      <c r="E377" s="59" t="n">
        <f>Overview!AH374</f>
      </c>
      <c r="F377" s="50" t="e">
        <f>E377/C377</f>
        <v>#DIV/0!</v>
      </c>
      <c r="G377" s="59" t="n">
        <f>Overview!AJ374</f>
      </c>
      <c r="H377" s="50" t="e">
        <f>G377/C377</f>
        <v>#DIV/0!</v>
      </c>
      <c r="I377" s="59" t="n">
        <f>Overview!AM374</f>
      </c>
      <c r="J377" s="50" t="e">
        <f>I377/C377</f>
        <v>#DIV/0!</v>
      </c>
      <c r="K377" s="25" t="n">
        <f>Overview!AP374</f>
      </c>
      <c r="L377" s="50" t="e">
        <f>K377/C377</f>
        <v>#DIV/0!</v>
      </c>
      <c r="M377" s="59" t="n">
        <f>Overview!AS374</f>
      </c>
      <c r="N377" s="50" t="e">
        <f>M377/C377</f>
        <v>#DIV/0!</v>
      </c>
      <c r="O377" s="59" t="n">
        <f>Overview!AV374</f>
      </c>
      <c r="P377" s="50" t="e">
        <f>O377/C377</f>
        <v>#DIV/0!</v>
      </c>
      <c r="Q377" s="59" t="n">
        <f>Overview!AY374</f>
      </c>
      <c r="R377" s="50" t="e">
        <f>Q377/C377</f>
        <v>#DIV/0!</v>
      </c>
      <c r="S377" s="59" t="n">
        <f>Overview!AB374</f>
      </c>
      <c r="T377" s="50" t="e">
        <f>S377/C377</f>
        <v>#DIV/0!</v>
      </c>
      <c r="U377" s="59" t="n">
        <f>C377-E377</f>
        <v>0</v>
      </c>
      <c r="V377" s="50" t="e">
        <f>U377/$C377</f>
        <v>#DIV/0!</v>
      </c>
    </row>
    <row r="378">
      <c r="C378" s="59" t="n">
        <f>Overview!C375</f>
      </c>
      <c r="D378" s="50" t="e">
        <f>F378+H378+J378+L378+N378+P378+R378+T378</f>
        <v>#DIV/0!</v>
      </c>
      <c r="E378" s="59" t="n">
        <f>Overview!AH375</f>
      </c>
      <c r="F378" s="50" t="e">
        <f>E378/C378</f>
        <v>#DIV/0!</v>
      </c>
      <c r="G378" s="59" t="n">
        <f>Overview!AJ375</f>
      </c>
      <c r="H378" s="50" t="e">
        <f>G378/C378</f>
        <v>#DIV/0!</v>
      </c>
      <c r="I378" s="59" t="n">
        <f>Overview!AM375</f>
      </c>
      <c r="J378" s="50" t="e">
        <f>I378/C378</f>
        <v>#DIV/0!</v>
      </c>
      <c r="K378" s="25" t="n">
        <f>Overview!AP375</f>
      </c>
      <c r="L378" s="50" t="e">
        <f>K378/C378</f>
        <v>#DIV/0!</v>
      </c>
      <c r="M378" s="59" t="n">
        <f>Overview!AS375</f>
      </c>
      <c r="N378" s="50" t="e">
        <f>M378/C378</f>
        <v>#DIV/0!</v>
      </c>
      <c r="O378" s="59" t="n">
        <f>Overview!AV375</f>
      </c>
      <c r="P378" s="50" t="e">
        <f>O378/C378</f>
        <v>#DIV/0!</v>
      </c>
      <c r="Q378" s="59" t="n">
        <f>Overview!AY375</f>
      </c>
      <c r="R378" s="50" t="e">
        <f>Q378/C378</f>
        <v>#DIV/0!</v>
      </c>
      <c r="S378" s="59" t="n">
        <f>Overview!AB375</f>
      </c>
      <c r="T378" s="50" t="e">
        <f>S378/C378</f>
        <v>#DIV/0!</v>
      </c>
      <c r="U378" s="59" t="n">
        <f>C378-E378</f>
        <v>0</v>
      </c>
      <c r="V378" s="50" t="e">
        <f>U378/$C378</f>
        <v>#DIV/0!</v>
      </c>
    </row>
    <row r="379">
      <c r="C379" s="59" t="n">
        <f>Overview!C376</f>
      </c>
      <c r="D379" s="50" t="e">
        <f>F379+H379+J379+L379+N379+P379+R379+T379</f>
        <v>#DIV/0!</v>
      </c>
      <c r="E379" s="59" t="n">
        <f>Overview!AH376</f>
      </c>
      <c r="F379" s="50" t="e">
        <f>E379/C379</f>
        <v>#DIV/0!</v>
      </c>
      <c r="G379" s="59" t="n">
        <f>Overview!AJ376</f>
      </c>
      <c r="H379" s="50" t="e">
        <f>G379/C379</f>
        <v>#DIV/0!</v>
      </c>
      <c r="I379" s="59" t="n">
        <f>Overview!AM376</f>
      </c>
      <c r="J379" s="50" t="e">
        <f>I379/C379</f>
        <v>#DIV/0!</v>
      </c>
      <c r="K379" s="25" t="n">
        <f>Overview!AP376</f>
      </c>
      <c r="L379" s="50" t="e">
        <f>K379/C379</f>
        <v>#DIV/0!</v>
      </c>
      <c r="M379" s="59" t="n">
        <f>Overview!AS376</f>
      </c>
      <c r="N379" s="50" t="e">
        <f>M379/C379</f>
        <v>#DIV/0!</v>
      </c>
      <c r="O379" s="59" t="n">
        <f>Overview!AV376</f>
      </c>
      <c r="P379" s="50" t="e">
        <f>O379/C379</f>
        <v>#DIV/0!</v>
      </c>
      <c r="Q379" s="59" t="n">
        <f>Overview!AY376</f>
      </c>
      <c r="R379" s="50" t="e">
        <f>Q379/C379</f>
        <v>#DIV/0!</v>
      </c>
      <c r="S379" s="59" t="n">
        <f>Overview!AB376</f>
      </c>
      <c r="T379" s="50" t="e">
        <f>S379/C379</f>
        <v>#DIV/0!</v>
      </c>
      <c r="U379" s="59" t="n">
        <f>C379-E379</f>
        <v>0</v>
      </c>
      <c r="V379" s="50" t="e">
        <f>U379/$C379</f>
        <v>#DIV/0!</v>
      </c>
    </row>
    <row r="380">
      <c r="C380" s="59" t="n">
        <f>Overview!C377</f>
      </c>
      <c r="D380" s="50" t="e">
        <f>F380+H380+J380+L380+N380+P380+R380+T380</f>
        <v>#DIV/0!</v>
      </c>
      <c r="E380" s="59" t="n">
        <f>Overview!AH377</f>
      </c>
      <c r="F380" s="50" t="e">
        <f>E380/C380</f>
        <v>#DIV/0!</v>
      </c>
      <c r="G380" s="59" t="n">
        <f>Overview!AJ377</f>
      </c>
      <c r="H380" s="50" t="e">
        <f>G380/C380</f>
        <v>#DIV/0!</v>
      </c>
      <c r="I380" s="59" t="n">
        <f>Overview!AM377</f>
      </c>
      <c r="J380" s="50" t="e">
        <f>I380/C380</f>
        <v>#DIV/0!</v>
      </c>
      <c r="K380" s="25" t="n">
        <f>Overview!AP377</f>
      </c>
      <c r="L380" s="50" t="e">
        <f>K380/C380</f>
        <v>#DIV/0!</v>
      </c>
      <c r="M380" s="59" t="n">
        <f>Overview!AS377</f>
      </c>
      <c r="N380" s="50" t="e">
        <f>M380/C380</f>
        <v>#DIV/0!</v>
      </c>
      <c r="O380" s="59" t="n">
        <f>Overview!AV377</f>
      </c>
      <c r="P380" s="50" t="e">
        <f>O380/C380</f>
        <v>#DIV/0!</v>
      </c>
      <c r="Q380" s="59" t="n">
        <f>Overview!AY377</f>
      </c>
      <c r="R380" s="50" t="e">
        <f>Q380/C380</f>
        <v>#DIV/0!</v>
      </c>
      <c r="S380" s="59" t="n">
        <f>Overview!AB377</f>
      </c>
      <c r="T380" s="50" t="e">
        <f>S380/C380</f>
        <v>#DIV/0!</v>
      </c>
      <c r="U380" s="59" t="n">
        <f>C380-E380</f>
        <v>0</v>
      </c>
      <c r="V380" s="50" t="e">
        <f>U380/$C380</f>
        <v>#DIV/0!</v>
      </c>
    </row>
    <row r="381">
      <c r="C381" s="59" t="n">
        <f>Overview!C378</f>
      </c>
      <c r="D381" s="50" t="e">
        <f>F381+H381+J381+L381+N381+P381+R381+T381</f>
        <v>#DIV/0!</v>
      </c>
      <c r="E381" s="59" t="n">
        <f>Overview!AH378</f>
      </c>
      <c r="F381" s="50" t="e">
        <f>E381/C381</f>
        <v>#DIV/0!</v>
      </c>
      <c r="G381" s="59" t="n">
        <f>Overview!AJ378</f>
      </c>
      <c r="H381" s="50" t="e">
        <f>G381/C381</f>
        <v>#DIV/0!</v>
      </c>
      <c r="I381" s="59" t="n">
        <f>Overview!AM378</f>
      </c>
      <c r="J381" s="50" t="e">
        <f>I381/C381</f>
        <v>#DIV/0!</v>
      </c>
      <c r="K381" s="25" t="n">
        <f>Overview!AP378</f>
      </c>
      <c r="L381" s="50" t="e">
        <f>K381/C381</f>
        <v>#DIV/0!</v>
      </c>
      <c r="M381" s="59" t="n">
        <f>Overview!AS378</f>
      </c>
      <c r="N381" s="50" t="e">
        <f>M381/C381</f>
        <v>#DIV/0!</v>
      </c>
      <c r="O381" s="59" t="n">
        <f>Overview!AV378</f>
      </c>
      <c r="P381" s="50" t="e">
        <f>O381/C381</f>
        <v>#DIV/0!</v>
      </c>
      <c r="Q381" s="59" t="n">
        <f>Overview!AY378</f>
      </c>
      <c r="R381" s="50" t="e">
        <f>Q381/C381</f>
        <v>#DIV/0!</v>
      </c>
      <c r="S381" s="59" t="n">
        <f>Overview!AB378</f>
      </c>
      <c r="T381" s="50" t="e">
        <f>S381/C381</f>
        <v>#DIV/0!</v>
      </c>
      <c r="U381" s="59" t="n">
        <f>C381-E381</f>
        <v>0</v>
      </c>
      <c r="V381" s="50" t="e">
        <f>U381/$C381</f>
        <v>#DIV/0!</v>
      </c>
    </row>
    <row r="382">
      <c r="C382" s="59" t="n">
        <f>Overview!C379</f>
      </c>
      <c r="D382" s="50" t="e">
        <f>F382+H382+J382+L382+N382+P382+R382+T382</f>
        <v>#DIV/0!</v>
      </c>
      <c r="E382" s="59" t="n">
        <f>Overview!AH379</f>
      </c>
      <c r="F382" s="50" t="e">
        <f>E382/C382</f>
        <v>#DIV/0!</v>
      </c>
      <c r="G382" s="59" t="n">
        <f>Overview!AJ379</f>
      </c>
      <c r="H382" s="50" t="e">
        <f>G382/C382</f>
        <v>#DIV/0!</v>
      </c>
      <c r="I382" s="59" t="n">
        <f>Overview!AM379</f>
      </c>
      <c r="J382" s="50" t="e">
        <f>I382/C382</f>
        <v>#DIV/0!</v>
      </c>
      <c r="K382" s="25" t="n">
        <f>Overview!AP379</f>
      </c>
      <c r="L382" s="50" t="e">
        <f>K382/C382</f>
        <v>#DIV/0!</v>
      </c>
      <c r="M382" s="59" t="n">
        <f>Overview!AS379</f>
      </c>
      <c r="N382" s="50" t="e">
        <f>M382/C382</f>
        <v>#DIV/0!</v>
      </c>
      <c r="O382" s="59" t="n">
        <f>Overview!AV379</f>
      </c>
      <c r="P382" s="50" t="e">
        <f>O382/C382</f>
        <v>#DIV/0!</v>
      </c>
      <c r="Q382" s="59" t="n">
        <f>Overview!AY379</f>
      </c>
      <c r="R382" s="50" t="e">
        <f>Q382/C382</f>
        <v>#DIV/0!</v>
      </c>
      <c r="S382" s="59" t="n">
        <f>Overview!AB379</f>
      </c>
      <c r="T382" s="50" t="e">
        <f>S382/C382</f>
        <v>#DIV/0!</v>
      </c>
      <c r="U382" s="59" t="n">
        <f>C382-E382</f>
        <v>0</v>
      </c>
      <c r="V382" s="50" t="e">
        <f>U382/$C382</f>
        <v>#DIV/0!</v>
      </c>
    </row>
    <row r="383">
      <c r="C383" s="59" t="n">
        <f>Overview!C380</f>
      </c>
      <c r="D383" s="50" t="e">
        <f>F383+H383+J383+L383+N383+P383+R383+T383</f>
        <v>#DIV/0!</v>
      </c>
      <c r="E383" s="59" t="n">
        <f>Overview!AH380</f>
      </c>
      <c r="F383" s="50" t="e">
        <f>E383/C383</f>
        <v>#DIV/0!</v>
      </c>
      <c r="G383" s="59" t="n">
        <f>Overview!AJ380</f>
      </c>
      <c r="H383" s="50" t="e">
        <f>G383/C383</f>
        <v>#DIV/0!</v>
      </c>
      <c r="I383" s="59" t="n">
        <f>Overview!AM380</f>
      </c>
      <c r="J383" s="50" t="e">
        <f>I383/C383</f>
        <v>#DIV/0!</v>
      </c>
      <c r="K383" s="25" t="n">
        <f>Overview!AP380</f>
      </c>
      <c r="L383" s="50" t="e">
        <f>K383/C383</f>
        <v>#DIV/0!</v>
      </c>
      <c r="M383" s="59" t="n">
        <f>Overview!AS380</f>
      </c>
      <c r="N383" s="50" t="e">
        <f>M383/C383</f>
        <v>#DIV/0!</v>
      </c>
      <c r="O383" s="59" t="n">
        <f>Overview!AV380</f>
      </c>
      <c r="P383" s="50" t="e">
        <f>O383/C383</f>
        <v>#DIV/0!</v>
      </c>
      <c r="Q383" s="59" t="n">
        <f>Overview!AY380</f>
      </c>
      <c r="R383" s="50" t="e">
        <f>Q383/C383</f>
        <v>#DIV/0!</v>
      </c>
      <c r="S383" s="59" t="n">
        <f>Overview!AB380</f>
      </c>
      <c r="T383" s="50" t="e">
        <f>S383/C383</f>
        <v>#DIV/0!</v>
      </c>
      <c r="U383" s="59" t="n">
        <f>C383-E383</f>
        <v>0</v>
      </c>
      <c r="V383" s="50" t="e">
        <f>U383/$C383</f>
        <v>#DIV/0!</v>
      </c>
    </row>
    <row r="384">
      <c r="C384" s="59" t="n">
        <f>Overview!C381</f>
      </c>
      <c r="D384" s="50" t="e">
        <f>F384+H384+J384+L384+N384+P384+R384+T384</f>
        <v>#DIV/0!</v>
      </c>
      <c r="E384" s="59" t="n">
        <f>Overview!AH381</f>
      </c>
      <c r="F384" s="50" t="e">
        <f>E384/C384</f>
        <v>#DIV/0!</v>
      </c>
      <c r="G384" s="59" t="n">
        <f>Overview!AJ381</f>
      </c>
      <c r="H384" s="50" t="e">
        <f>G384/C384</f>
        <v>#DIV/0!</v>
      </c>
      <c r="I384" s="59" t="n">
        <f>Overview!AM381</f>
      </c>
      <c r="J384" s="50" t="e">
        <f>I384/C384</f>
        <v>#DIV/0!</v>
      </c>
      <c r="K384" s="25" t="n">
        <f>Overview!AP381</f>
      </c>
      <c r="L384" s="50" t="e">
        <f>K384/C384</f>
        <v>#DIV/0!</v>
      </c>
      <c r="M384" s="59" t="n">
        <f>Overview!AS381</f>
      </c>
      <c r="N384" s="50" t="e">
        <f>M384/C384</f>
        <v>#DIV/0!</v>
      </c>
      <c r="O384" s="59" t="n">
        <f>Overview!AV381</f>
      </c>
      <c r="P384" s="50" t="e">
        <f>O384/C384</f>
        <v>#DIV/0!</v>
      </c>
      <c r="Q384" s="59" t="n">
        <f>Overview!AY381</f>
      </c>
      <c r="R384" s="50" t="e">
        <f>Q384/C384</f>
        <v>#DIV/0!</v>
      </c>
      <c r="S384" s="59" t="n">
        <f>Overview!AB381</f>
      </c>
      <c r="T384" s="50" t="e">
        <f>S384/C384</f>
        <v>#DIV/0!</v>
      </c>
      <c r="U384" s="59" t="n">
        <f>C384-E384</f>
        <v>0</v>
      </c>
      <c r="V384" s="50" t="e">
        <f>U384/$C384</f>
        <v>#DIV/0!</v>
      </c>
    </row>
    <row r="385">
      <c r="C385" s="59" t="n">
        <f>Overview!C382</f>
      </c>
      <c r="D385" s="50" t="e">
        <f>F385+H385+J385+L385+N385+P385+R385+T385</f>
        <v>#DIV/0!</v>
      </c>
      <c r="E385" s="59" t="n">
        <f>Overview!AH382</f>
      </c>
      <c r="F385" s="50" t="e">
        <f>E385/C385</f>
        <v>#DIV/0!</v>
      </c>
      <c r="G385" s="59" t="n">
        <f>Overview!AJ382</f>
      </c>
      <c r="H385" s="50" t="e">
        <f>G385/C385</f>
        <v>#DIV/0!</v>
      </c>
      <c r="I385" s="59" t="n">
        <f>Overview!AM382</f>
      </c>
      <c r="J385" s="50" t="e">
        <f>I385/C385</f>
        <v>#DIV/0!</v>
      </c>
      <c r="K385" s="25" t="n">
        <f>Overview!AP382</f>
      </c>
      <c r="L385" s="50" t="e">
        <f>K385/C385</f>
        <v>#DIV/0!</v>
      </c>
      <c r="M385" s="59" t="n">
        <f>Overview!AS382</f>
      </c>
      <c r="N385" s="50" t="e">
        <f>M385/C385</f>
        <v>#DIV/0!</v>
      </c>
      <c r="O385" s="59" t="n">
        <f>Overview!AV382</f>
      </c>
      <c r="P385" s="50" t="e">
        <f>O385/C385</f>
        <v>#DIV/0!</v>
      </c>
      <c r="Q385" s="59" t="n">
        <f>Overview!AY382</f>
      </c>
      <c r="R385" s="50" t="e">
        <f>Q385/C385</f>
        <v>#DIV/0!</v>
      </c>
      <c r="S385" s="59" t="n">
        <f>Overview!AB382</f>
      </c>
      <c r="T385" s="50" t="e">
        <f>S385/C385</f>
        <v>#DIV/0!</v>
      </c>
      <c r="U385" s="59" t="n">
        <f>C385-E385</f>
        <v>0</v>
      </c>
      <c r="V385" s="50" t="e">
        <f>U385/$C385</f>
        <v>#DIV/0!</v>
      </c>
    </row>
    <row r="386">
      <c r="C386" s="59" t="n">
        <f>Overview!C383</f>
      </c>
      <c r="D386" s="50" t="e">
        <f>F386+H386+J386+L386+N386+P386+R386+T386</f>
        <v>#DIV/0!</v>
      </c>
      <c r="E386" s="59" t="n">
        <f>Overview!AH383</f>
      </c>
      <c r="F386" s="50" t="e">
        <f>E386/C386</f>
        <v>#DIV/0!</v>
      </c>
      <c r="G386" s="59" t="n">
        <f>Overview!AJ383</f>
      </c>
      <c r="H386" s="50" t="e">
        <f>G386/C386</f>
        <v>#DIV/0!</v>
      </c>
      <c r="I386" s="59" t="n">
        <f>Overview!AM383</f>
      </c>
      <c r="J386" s="50" t="e">
        <f>I386/C386</f>
        <v>#DIV/0!</v>
      </c>
      <c r="K386" s="25" t="n">
        <f>Overview!AP383</f>
      </c>
      <c r="L386" s="50" t="e">
        <f>K386/C386</f>
        <v>#DIV/0!</v>
      </c>
      <c r="M386" s="59" t="n">
        <f>Overview!AS383</f>
      </c>
      <c r="N386" s="50" t="e">
        <f>M386/C386</f>
        <v>#DIV/0!</v>
      </c>
      <c r="O386" s="59" t="n">
        <f>Overview!AV383</f>
      </c>
      <c r="P386" s="50" t="e">
        <f>O386/C386</f>
        <v>#DIV/0!</v>
      </c>
      <c r="Q386" s="59" t="n">
        <f>Overview!AY383</f>
      </c>
      <c r="R386" s="50" t="e">
        <f>Q386/C386</f>
        <v>#DIV/0!</v>
      </c>
      <c r="S386" s="59" t="n">
        <f>Overview!AB383</f>
      </c>
      <c r="T386" s="50" t="e">
        <f>S386/C386</f>
        <v>#DIV/0!</v>
      </c>
      <c r="U386" s="59" t="n">
        <f>C386-E386</f>
        <v>0</v>
      </c>
      <c r="V386" s="50" t="e">
        <f>U386/$C386</f>
        <v>#DIV/0!</v>
      </c>
    </row>
    <row r="387">
      <c r="C387" s="59" t="n">
        <f>Overview!C384</f>
      </c>
      <c r="D387" s="50" t="e">
        <f>F387+H387+J387+L387+N387+P387+R387+T387</f>
        <v>#DIV/0!</v>
      </c>
      <c r="E387" s="59" t="n">
        <f>Overview!AH384</f>
      </c>
      <c r="F387" s="50" t="e">
        <f>E387/C387</f>
        <v>#DIV/0!</v>
      </c>
      <c r="G387" s="59" t="n">
        <f>Overview!AJ384</f>
      </c>
      <c r="H387" s="50" t="e">
        <f>G387/C387</f>
        <v>#DIV/0!</v>
      </c>
      <c r="I387" s="59" t="n">
        <f>Overview!AM384</f>
      </c>
      <c r="J387" s="50" t="e">
        <f>I387/C387</f>
        <v>#DIV/0!</v>
      </c>
      <c r="K387" s="25" t="n">
        <f>Overview!AP384</f>
      </c>
      <c r="L387" s="50" t="e">
        <f>K387/C387</f>
        <v>#DIV/0!</v>
      </c>
      <c r="M387" s="59" t="n">
        <f>Overview!AS384</f>
      </c>
      <c r="N387" s="50" t="e">
        <f>M387/C387</f>
        <v>#DIV/0!</v>
      </c>
      <c r="O387" s="59" t="n">
        <f>Overview!AV384</f>
      </c>
      <c r="P387" s="50" t="e">
        <f>O387/C387</f>
        <v>#DIV/0!</v>
      </c>
      <c r="Q387" s="59" t="n">
        <f>Overview!AY384</f>
      </c>
      <c r="R387" s="50" t="e">
        <f>Q387/C387</f>
        <v>#DIV/0!</v>
      </c>
      <c r="S387" s="59" t="n">
        <f>Overview!AB384</f>
      </c>
      <c r="T387" s="50" t="e">
        <f>S387/C387</f>
        <v>#DIV/0!</v>
      </c>
      <c r="U387" s="59" t="n">
        <f>C387-E387</f>
        <v>0</v>
      </c>
      <c r="V387" s="50" t="e">
        <f>U387/$C387</f>
        <v>#DIV/0!</v>
      </c>
    </row>
    <row r="388">
      <c r="C388" s="59" t="n">
        <f>Overview!C385</f>
      </c>
      <c r="D388" s="50" t="e">
        <f>F388+H388+J388+L388+N388+P388+R388+T388</f>
        <v>#DIV/0!</v>
      </c>
      <c r="E388" s="59" t="n">
        <f>Overview!AH385</f>
      </c>
      <c r="F388" s="50" t="e">
        <f>E388/C388</f>
        <v>#DIV/0!</v>
      </c>
      <c r="G388" s="59" t="n">
        <f>Overview!AJ385</f>
      </c>
      <c r="H388" s="50" t="e">
        <f>G388/C388</f>
        <v>#DIV/0!</v>
      </c>
      <c r="I388" s="59" t="n">
        <f>Overview!AM385</f>
      </c>
      <c r="J388" s="50" t="e">
        <f>I388/C388</f>
        <v>#DIV/0!</v>
      </c>
      <c r="K388" s="25" t="n">
        <f>Overview!AP385</f>
      </c>
      <c r="L388" s="50" t="e">
        <f>K388/C388</f>
        <v>#DIV/0!</v>
      </c>
      <c r="M388" s="59" t="n">
        <f>Overview!AS385</f>
      </c>
      <c r="N388" s="50" t="e">
        <f>M388/C388</f>
        <v>#DIV/0!</v>
      </c>
      <c r="O388" s="59" t="n">
        <f>Overview!AV385</f>
      </c>
      <c r="P388" s="50" t="e">
        <f>O388/C388</f>
        <v>#DIV/0!</v>
      </c>
      <c r="Q388" s="59" t="n">
        <f>Overview!AY385</f>
      </c>
      <c r="R388" s="50" t="e">
        <f>Q388/C388</f>
        <v>#DIV/0!</v>
      </c>
      <c r="S388" s="59" t="n">
        <f>Overview!AB385</f>
      </c>
      <c r="T388" s="50" t="e">
        <f>S388/C388</f>
        <v>#DIV/0!</v>
      </c>
      <c r="U388" s="59" t="n">
        <f>C388-E388</f>
        <v>0</v>
      </c>
      <c r="V388" s="50" t="e">
        <f>U388/$C388</f>
        <v>#DIV/0!</v>
      </c>
    </row>
    <row r="389">
      <c r="C389" s="59" t="n">
        <f>Overview!C386</f>
      </c>
      <c r="D389" s="50" t="e">
        <f>F389+H389+J389+L389+N389+P389+R389+T389</f>
        <v>#DIV/0!</v>
      </c>
      <c r="E389" s="59" t="n">
        <f>Overview!AH386</f>
      </c>
      <c r="F389" s="50" t="e">
        <f>E389/C389</f>
        <v>#DIV/0!</v>
      </c>
      <c r="G389" s="59" t="n">
        <f>Overview!AJ386</f>
      </c>
      <c r="H389" s="50" t="e">
        <f>G389/C389</f>
        <v>#DIV/0!</v>
      </c>
      <c r="I389" s="59" t="n">
        <f>Overview!AM386</f>
      </c>
      <c r="J389" s="50" t="e">
        <f>I389/C389</f>
        <v>#DIV/0!</v>
      </c>
      <c r="K389" s="25" t="n">
        <f>Overview!AP386</f>
      </c>
      <c r="L389" s="50" t="e">
        <f>K389/C389</f>
        <v>#DIV/0!</v>
      </c>
      <c r="M389" s="59" t="n">
        <f>Overview!AS386</f>
      </c>
      <c r="N389" s="50" t="e">
        <f>M389/C389</f>
        <v>#DIV/0!</v>
      </c>
      <c r="O389" s="59" t="n">
        <f>Overview!AV386</f>
      </c>
      <c r="P389" s="50" t="e">
        <f>O389/C389</f>
        <v>#DIV/0!</v>
      </c>
      <c r="Q389" s="59" t="n">
        <f>Overview!AY386</f>
      </c>
      <c r="R389" s="50" t="e">
        <f>Q389/C389</f>
        <v>#DIV/0!</v>
      </c>
      <c r="S389" s="59" t="n">
        <f>Overview!AB386</f>
      </c>
      <c r="T389" s="50" t="e">
        <f>S389/C389</f>
        <v>#DIV/0!</v>
      </c>
      <c r="U389" s="59" t="n">
        <f>C389-E389</f>
        <v>0</v>
      </c>
      <c r="V389" s="50" t="e">
        <f>U389/$C389</f>
        <v>#DIV/0!</v>
      </c>
    </row>
  </sheetData>
  <printOptions headings="true" gridLines="true"/>
  <pageMargins bottom="0.55" footer="0.3" header="0.24" left="0.35" right="0.37" top="0.51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BU157"/>
  <sheetViews>
    <sheetView zoomScale="100" topLeftCell="A1" workbookViewId="0" showGridLines="true" showRowColHeaders="false">
      <pane xSplit="2" ySplit="2" topLeftCell="C3" activePane="bottomRight" state="frozen"/>
      <selection activeCell="O3" sqref="O3:O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710937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53</v>
      </c>
      <c r="F2" s="65" t="s">
        <v>54</v>
      </c>
      <c r="G2" s="66" t="s">
        <v>55</v>
      </c>
      <c r="H2" s="65" t="s">
        <v>56</v>
      </c>
      <c r="I2" s="64" t="s">
        <v>57</v>
      </c>
      <c r="J2" s="65" t="s">
        <v>58</v>
      </c>
      <c r="K2" s="66" t="s">
        <v>59</v>
      </c>
      <c r="L2" s="65" t="s">
        <v>60</v>
      </c>
      <c r="M2" s="64" t="s">
        <v>61</v>
      </c>
      <c r="N2" s="65" t="s">
        <v>62</v>
      </c>
      <c r="O2" s="66" t="s">
        <v>63</v>
      </c>
      <c r="P2" s="65" t="s">
        <v>64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1.13199629947796</v>
      </c>
      <c r="E3" s="47" t="n">
        <v>29790</v>
      </c>
      <c r="F3" s="49" t="n">
        <f>E3/C3</f>
        <v>0.328090927112932</v>
      </c>
      <c r="G3" s="47" t="n">
        <v>37391</v>
      </c>
      <c r="H3" s="49" t="n">
        <f>G3/C3</f>
        <v>0.41180422476266</v>
      </c>
      <c r="I3" s="47" t="n">
        <v>3164</v>
      </c>
      <c r="J3" s="49" t="n">
        <f>I3/C3</f>
        <v>0.0348465825238441</v>
      </c>
      <c r="K3" s="47" t="n">
        <v>549</v>
      </c>
      <c r="L3" s="49" t="n">
        <f>K3/C3</f>
        <v>0.00604638868697548</v>
      </c>
      <c r="M3" s="47" t="n">
        <v>145</v>
      </c>
      <c r="N3" s="49" t="n">
        <f>M3/C3</f>
        <v>0.00159695147470209</v>
      </c>
      <c r="O3" s="47" t="n">
        <v>31744</v>
      </c>
      <c r="P3" s="49" t="n">
        <f>O3/C3</f>
        <v>0.349611224916848</v>
      </c>
      <c r="Q3" s="62" t="n">
        <f>C3-E3</f>
        <v>61008</v>
      </c>
      <c r="R3" s="49" t="n">
        <f>Q3/$C3</f>
        <v>0.671909072887068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1.05521384951046</v>
      </c>
      <c r="E4" s="47" t="n">
        <v>35221</v>
      </c>
      <c r="F4" s="49" t="n">
        <f>E4/C4</f>
        <v>0.386157067833218</v>
      </c>
      <c r="G4" s="47" t="n">
        <v>41130</v>
      </c>
      <c r="H4" s="49" t="n">
        <f>G4/C4</f>
        <v>0.450942341216327</v>
      </c>
      <c r="I4" s="47" t="n">
        <v>1125</v>
      </c>
      <c r="J4" s="49" t="n">
        <f>I4/C4</f>
        <v>0.0123343091142321</v>
      </c>
      <c r="K4" s="47" t="n">
        <v>16562</v>
      </c>
      <c r="L4" s="49" t="n">
        <f>K4/C4</f>
        <v>0.181582957822145</v>
      </c>
      <c r="M4" s="47" t="n">
        <v>139</v>
      </c>
      <c r="N4" s="49" t="n">
        <f>M4/C4</f>
        <v>0.00152397241500291</v>
      </c>
      <c r="O4" s="47" t="n">
        <v>2068</v>
      </c>
      <c r="P4" s="49" t="n">
        <f>O4/C4</f>
        <v>0.0226732011095396</v>
      </c>
      <c r="Q4" s="62" t="n">
        <f>C4-E4</f>
        <v>55988</v>
      </c>
      <c r="R4" s="49" t="n">
        <f>Q4/$C4</f>
        <v>0.613842932166782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1.05324348744298</v>
      </c>
      <c r="E5" s="47" t="n">
        <v>52639</v>
      </c>
      <c r="F5" s="49" t="n">
        <f>E5/C5</f>
        <v>0.573028815275253</v>
      </c>
      <c r="G5" s="47" t="n">
        <v>36215</v>
      </c>
      <c r="H5" s="49" t="n">
        <f>G5/C5</f>
        <v>0.394236944949434</v>
      </c>
      <c r="I5" s="47" t="n">
        <v>793</v>
      </c>
      <c r="J5" s="49" t="n">
        <f>I5/C5</f>
        <v>0.00863260796202959</v>
      </c>
      <c r="K5" s="47" t="n">
        <v>1819</v>
      </c>
      <c r="L5" s="49" t="n">
        <f>K5/C5</f>
        <v>0.019801656851112</v>
      </c>
      <c r="M5" s="47" t="n">
        <v>126</v>
      </c>
      <c r="N5" s="49" t="n">
        <f>M5/C5</f>
        <v>0.00137163758286977</v>
      </c>
      <c r="O5" s="47" t="n">
        <v>5160</v>
      </c>
      <c r="P5" s="49" t="n">
        <f>O5/C5</f>
        <v>0.0561718248222858</v>
      </c>
      <c r="Q5" s="62" t="n">
        <f>C5-E5</f>
        <v>39222</v>
      </c>
      <c r="R5" s="49" t="n">
        <f>Q5/$C5</f>
        <v>0.426971184724747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</row>
    <row r="6" ht="12.75">
      <c r="A6" s="9" t="n">
        <v>4</v>
      </c>
      <c r="B6" s="25"/>
      <c r="C6" s="47" t="n">
        <f>Overview!B6</f>
        <v>92265</v>
      </c>
      <c r="D6" s="49" t="n">
        <f>F6+H6+J6+L6+N6+P6</f>
        <v>1.0505392077169</v>
      </c>
      <c r="E6" s="47" t="n">
        <v>51649</v>
      </c>
      <c r="F6" s="49" t="n">
        <f>E6/C6</f>
        <v>0.559789736086273</v>
      </c>
      <c r="G6" s="47" t="n">
        <v>38831</v>
      </c>
      <c r="H6" s="49" t="n">
        <f>G6/C6</f>
        <v>0.420863816181651</v>
      </c>
      <c r="I6" s="47" t="n">
        <v>1208</v>
      </c>
      <c r="J6" s="49" t="n">
        <f>I6/C6</f>
        <v>0.0130927220506151</v>
      </c>
      <c r="K6" s="47" t="n">
        <v>2696</v>
      </c>
      <c r="L6" s="49" t="n">
        <f>K6/C6</f>
        <v>0.0292201810003793</v>
      </c>
      <c r="M6" s="47" t="n">
        <v>99</v>
      </c>
      <c r="N6" s="49" t="n">
        <f>M6/C6</f>
        <v>0.00107299626077061</v>
      </c>
      <c r="O6" s="47" t="n">
        <v>2445</v>
      </c>
      <c r="P6" s="49" t="n">
        <f>O6/C6</f>
        <v>0.0264997561372135</v>
      </c>
      <c r="Q6" s="62" t="n">
        <f>C6-E6</f>
        <v>40616</v>
      </c>
      <c r="R6" s="49" t="n">
        <f>Q6/$C6</f>
        <v>0.440210263913727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</row>
    <row r="7" ht="12.75">
      <c r="A7" s="9" t="n">
        <v>5</v>
      </c>
      <c r="B7" s="25"/>
      <c r="C7" s="47" t="n">
        <f>Overview!B7</f>
        <v>90223</v>
      </c>
      <c r="D7" s="49" t="n">
        <f>F7+H7+J7+L7+N7+P7</f>
        <v>1.05340101747891</v>
      </c>
      <c r="E7" s="47" t="n">
        <v>35915</v>
      </c>
      <c r="F7" s="49" t="n">
        <f>E7/C7</f>
        <v>0.398069228467242</v>
      </c>
      <c r="G7" s="47" t="n">
        <v>44104</v>
      </c>
      <c r="H7" s="49" t="n">
        <f>G7/C7</f>
        <v>0.488833224344125</v>
      </c>
      <c r="I7" s="47" t="n">
        <v>1357</v>
      </c>
      <c r="J7" s="49" t="n">
        <f>I7/C7</f>
        <v>0.0150405107345134</v>
      </c>
      <c r="K7" s="47" t="n">
        <v>11015</v>
      </c>
      <c r="L7" s="49" t="n">
        <f>K7/C7</f>
        <v>0.122086385954801</v>
      </c>
      <c r="M7" s="47" t="n">
        <v>69</v>
      </c>
      <c r="N7" s="49" t="n">
        <f>M7/C7</f>
        <v>0.000764771732263392</v>
      </c>
      <c r="O7" s="47" t="n">
        <v>2581</v>
      </c>
      <c r="P7" s="49" t="n">
        <f>O7/C7</f>
        <v>0.0286068962459683</v>
      </c>
      <c r="Q7" s="62" t="n">
        <f>C7-E7</f>
        <v>54308</v>
      </c>
      <c r="R7" s="49" t="n">
        <f>Q7/$C7</f>
        <v>0.601930771532758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</row>
    <row r="8" ht="12.75">
      <c r="A8" s="9" t="n">
        <v>6</v>
      </c>
      <c r="B8" s="25"/>
      <c r="C8" s="47" t="n">
        <f>Overview!B8</f>
        <v>89705</v>
      </c>
      <c r="D8" s="49" t="n">
        <f>F8+H8+J8+L8+N8+P8</f>
        <v>1.04751128699627</v>
      </c>
      <c r="E8" s="47" t="n">
        <v>41556</v>
      </c>
      <c r="F8" s="49" t="n">
        <f>E8/C8</f>
        <v>0.463251769689538</v>
      </c>
      <c r="G8" s="47" t="n">
        <v>47891</v>
      </c>
      <c r="H8" s="49" t="n">
        <f>G8/C8</f>
        <v>0.533872136447244</v>
      </c>
      <c r="I8" s="47" t="n">
        <v>1325</v>
      </c>
      <c r="J8" s="49" t="n">
        <f>I8/C8</f>
        <v>0.0147706370882337</v>
      </c>
      <c r="K8" s="47" t="n">
        <v>1201</v>
      </c>
      <c r="L8" s="49" t="n">
        <f>K8/C8</f>
        <v>0.0133883284097876</v>
      </c>
      <c r="M8" s="47" t="n">
        <v>72</v>
      </c>
      <c r="N8" s="49" t="n">
        <f>M8/C8</f>
        <v>0.000802630845549301</v>
      </c>
      <c r="O8" s="47" t="n">
        <v>1922</v>
      </c>
      <c r="P8" s="49" t="n">
        <f>O8/C8</f>
        <v>0.0214257845159133</v>
      </c>
      <c r="Q8" s="62" t="n">
        <f>C8-E8</f>
        <v>48149</v>
      </c>
      <c r="R8" s="49" t="n">
        <f>Q8/$C8</f>
        <v>0.536748230310462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1.07719498417173</v>
      </c>
      <c r="E9" s="47" t="n">
        <v>67054</v>
      </c>
      <c r="F9" s="49" t="n">
        <f>E9/C9</f>
        <v>0.750069912860611</v>
      </c>
      <c r="G9" s="47" t="n">
        <v>17491</v>
      </c>
      <c r="H9" s="49" t="n">
        <f>G9/C9</f>
        <v>0.195655335190219</v>
      </c>
      <c r="I9" s="47" t="n">
        <v>1627</v>
      </c>
      <c r="J9" s="49" t="n">
        <f>I9/C9</f>
        <v>0.0181997158741345</v>
      </c>
      <c r="K9" s="47" t="n">
        <v>3758</v>
      </c>
      <c r="L9" s="49" t="n">
        <f>K9/C9</f>
        <v>0.0420372048279025</v>
      </c>
      <c r="M9" s="47" t="n">
        <v>92</v>
      </c>
      <c r="N9" s="49" t="n">
        <f>M9/C9</f>
        <v>0.00102911730818708</v>
      </c>
      <c r="O9" s="47" t="n">
        <v>6276</v>
      </c>
      <c r="P9" s="49" t="n">
        <f>O9/C9</f>
        <v>0.0702036981106749</v>
      </c>
      <c r="Q9" s="62" t="n">
        <f>C9-E9</f>
        <v>22343</v>
      </c>
      <c r="R9" s="49" t="n">
        <f>Q9/$C9</f>
        <v>0.249930087139389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</row>
    <row r="10" ht="12.75">
      <c r="A10" s="9" t="n">
        <v>8</v>
      </c>
      <c r="B10" s="25"/>
      <c r="C10" s="47" t="n">
        <f>Overview!B10</f>
        <v>89480</v>
      </c>
      <c r="D10" s="49" t="n">
        <f>F10+H10+J10+L10+N10+P10</f>
        <v>1.0630084935181</v>
      </c>
      <c r="E10" s="47" t="n">
        <v>48215</v>
      </c>
      <c r="F10" s="49" t="n">
        <f>E10/C10</f>
        <v>0.538835493965132</v>
      </c>
      <c r="G10" s="47" t="n">
        <v>39196</v>
      </c>
      <c r="H10" s="49" t="n">
        <f>G10/C10</f>
        <v>0.438042020563254</v>
      </c>
      <c r="I10" s="47" t="n">
        <v>1873</v>
      </c>
      <c r="J10" s="49" t="n">
        <f>I10/C10</f>
        <v>0.0209320518551632</v>
      </c>
      <c r="K10" s="47" t="n">
        <v>3227</v>
      </c>
      <c r="L10" s="49" t="n">
        <f>K10/C10</f>
        <v>0.0360639248994189</v>
      </c>
      <c r="M10" s="47" t="n">
        <v>91</v>
      </c>
      <c r="N10" s="49" t="n">
        <f>M10/C10</f>
        <v>0.00101698703620921</v>
      </c>
      <c r="O10" s="47" t="n">
        <v>2516</v>
      </c>
      <c r="P10" s="49" t="n">
        <f>O10/C10</f>
        <v>0.0281180151989271</v>
      </c>
      <c r="Q10" s="62" t="n">
        <f>C10-E10</f>
        <v>41265</v>
      </c>
      <c r="R10" s="49" t="n">
        <f>Q10/$C10</f>
        <v>0.461164506034868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</row>
    <row r="11" ht="12.75">
      <c r="A11" s="9" t="n">
        <v>9</v>
      </c>
      <c r="B11" s="25"/>
      <c r="C11" s="47" t="n">
        <f>Overview!B11</f>
        <v>93594</v>
      </c>
      <c r="D11" s="49" t="n">
        <f>F11+H11+J11+L11+N11+P11</f>
        <v>1.05114644101118</v>
      </c>
      <c r="E11" s="47" t="n">
        <v>44787</v>
      </c>
      <c r="F11" s="49" t="n">
        <f>E11/C11</f>
        <v>0.478524264375922</v>
      </c>
      <c r="G11" s="47" t="n">
        <v>44259</v>
      </c>
      <c r="H11" s="49" t="n">
        <f>G11/C11</f>
        <v>0.472882877107507</v>
      </c>
      <c r="I11" s="47" t="n">
        <v>1068</v>
      </c>
      <c r="J11" s="49" t="n">
        <f>I11/C11</f>
        <v>0.0114109878838387</v>
      </c>
      <c r="K11" s="47" t="n">
        <v>5486</v>
      </c>
      <c r="L11" s="49" t="n">
        <f>K11/C11</f>
        <v>0.0586148684744749</v>
      </c>
      <c r="M11" s="47" t="n">
        <v>76</v>
      </c>
      <c r="N11" s="49" t="n">
        <f>M11/C11</f>
        <v>0.000812017864393017</v>
      </c>
      <c r="O11" s="47" t="n">
        <v>2705</v>
      </c>
      <c r="P11" s="49" t="n">
        <f>O11/C11</f>
        <v>0.0289014253050409</v>
      </c>
      <c r="Q11" s="62" t="n">
        <f>C11-E11</f>
        <v>48807</v>
      </c>
      <c r="R11" s="49" t="n">
        <f>Q11/$C11</f>
        <v>0.521475735624078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</row>
    <row r="12" ht="12.75">
      <c r="A12" s="9" t="n">
        <v>10</v>
      </c>
      <c r="B12" s="25"/>
      <c r="C12" s="47" t="n">
        <f>Overview!B12</f>
        <v>93409</v>
      </c>
      <c r="D12" s="49" t="n">
        <f>F12+H12+J12+L12+N12+P12</f>
        <v>1.0508302197861</v>
      </c>
      <c r="E12" s="47" t="n">
        <v>41896</v>
      </c>
      <c r="F12" s="49" t="n">
        <f>E12/C12</f>
        <v>0.448522091019067</v>
      </c>
      <c r="G12" s="47" t="n">
        <v>41394</v>
      </c>
      <c r="H12" s="49" t="n">
        <f>G12/C12</f>
        <v>0.443147876542946</v>
      </c>
      <c r="I12" s="47" t="n">
        <v>1485</v>
      </c>
      <c r="J12" s="49" t="n">
        <f>I12/C12</f>
        <v>0.0158978256913145</v>
      </c>
      <c r="K12" s="47" t="n">
        <v>11200</v>
      </c>
      <c r="L12" s="49" t="n">
        <f>K12/C12</f>
        <v>0.119902793092743</v>
      </c>
      <c r="M12" s="47" t="n">
        <v>88</v>
      </c>
      <c r="N12" s="49" t="n">
        <f>M12/C12</f>
        <v>0.000942093374300121</v>
      </c>
      <c r="O12" s="47" t="n">
        <v>2094</v>
      </c>
      <c r="P12" s="49" t="n">
        <f>O12/C12</f>
        <v>0.0224175400657324</v>
      </c>
      <c r="Q12" s="62" t="n">
        <f>C12-E12</f>
        <v>51513</v>
      </c>
      <c r="R12" s="49" t="n">
        <f>Q12/$C12</f>
        <v>0.551477908980933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</row>
    <row r="13" ht="12.75">
      <c r="A13" s="9" t="n">
        <v>11</v>
      </c>
      <c r="B13" s="25"/>
      <c r="C13" s="47" t="n">
        <f>Overview!B13</f>
        <v>90868</v>
      </c>
      <c r="D13" s="49" t="n">
        <f>F13+H13+J13+L13+N13+P13</f>
        <v>1.05655456266232</v>
      </c>
      <c r="E13" s="47" t="n">
        <v>40285</v>
      </c>
      <c r="F13" s="49" t="n">
        <f>E13/C13</f>
        <v>0.443335387595193</v>
      </c>
      <c r="G13" s="47" t="n">
        <v>50418</v>
      </c>
      <c r="H13" s="49" t="n">
        <f>G13/C13</f>
        <v>0.554848791653828</v>
      </c>
      <c r="I13" s="47" t="n">
        <v>1784</v>
      </c>
      <c r="J13" s="49" t="n">
        <f>I13/C13</f>
        <v>0.0196328740590747</v>
      </c>
      <c r="K13" s="47" t="n">
        <v>1383</v>
      </c>
      <c r="L13" s="49" t="n">
        <f>K13/C13</f>
        <v>0.0152198793854822</v>
      </c>
      <c r="M13" s="47" t="n">
        <v>85</v>
      </c>
      <c r="N13" s="49" t="n">
        <f>M13/C13</f>
        <v>0.000935422811110622</v>
      </c>
      <c r="O13" s="47" t="n">
        <v>2052</v>
      </c>
      <c r="P13" s="49" t="n">
        <f>O13/C13</f>
        <v>0.0225822071576353</v>
      </c>
      <c r="Q13" s="62" t="n">
        <f>C13-E13</f>
        <v>50583</v>
      </c>
      <c r="R13" s="49" t="n">
        <f>Q13/$C13</f>
        <v>0.556664612404807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</row>
    <row r="14" ht="12.75">
      <c r="A14" s="9" t="n">
        <v>12</v>
      </c>
      <c r="B14" s="25"/>
      <c r="C14" s="47" t="n">
        <f>Overview!B14</f>
        <v>93478</v>
      </c>
      <c r="D14" s="49" t="n">
        <f>F14+H14+J14+L14+N14+P14</f>
        <v>1.05623783136139</v>
      </c>
      <c r="E14" s="47" t="n">
        <v>41101</v>
      </c>
      <c r="F14" s="49" t="n">
        <f>E14/C14</f>
        <v>0.439686343310726</v>
      </c>
      <c r="G14" s="47" t="n">
        <v>49366</v>
      </c>
      <c r="H14" s="49" t="n">
        <f>G14/C14</f>
        <v>0.528102869124286</v>
      </c>
      <c r="I14" s="47" t="n">
        <v>1798</v>
      </c>
      <c r="J14" s="49" t="n">
        <f>I14/C14</f>
        <v>0.0192344722822482</v>
      </c>
      <c r="K14" s="47" t="n">
        <v>4308</v>
      </c>
      <c r="L14" s="49" t="n">
        <f>K14/C14</f>
        <v>0.0460857100066326</v>
      </c>
      <c r="M14" s="47" t="n">
        <v>99</v>
      </c>
      <c r="N14" s="49" t="n">
        <f>M14/C14</f>
        <v>0.00105907272299365</v>
      </c>
      <c r="O14" s="47" t="n">
        <v>2063</v>
      </c>
      <c r="P14" s="49" t="n">
        <f>O14/C14</f>
        <v>0.0220693639145039</v>
      </c>
      <c r="Q14" s="62" t="n">
        <f>C14-E14</f>
        <v>52377</v>
      </c>
      <c r="R14" s="49" t="n">
        <f>Q14/$C14</f>
        <v>0.560313656689274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1.11080658226163</v>
      </c>
      <c r="E15" s="47" t="n">
        <v>75123</v>
      </c>
      <c r="F15" s="49" t="n">
        <f>E15/C15</f>
        <v>0.833579298942533</v>
      </c>
      <c r="G15" s="47" t="n">
        <v>8025</v>
      </c>
      <c r="H15" s="49" t="n">
        <f>G15/C15</f>
        <v>0.0890469479921439</v>
      </c>
      <c r="I15" s="47" t="n">
        <v>2843</v>
      </c>
      <c r="J15" s="49" t="n">
        <f>I15/C15</f>
        <v>0.0315464764039458</v>
      </c>
      <c r="K15" s="47" t="n">
        <v>1900</v>
      </c>
      <c r="L15" s="49" t="n">
        <f>K15/C15</f>
        <v>0.0210827665028129</v>
      </c>
      <c r="M15" s="47" t="n">
        <v>123</v>
      </c>
      <c r="N15" s="49" t="n">
        <f>M15/C15</f>
        <v>0.00136483172623473</v>
      </c>
      <c r="O15" s="47" t="n">
        <v>12093</v>
      </c>
      <c r="P15" s="49" t="n">
        <f>O15/C15</f>
        <v>0.134186260693956</v>
      </c>
      <c r="Q15" s="62" t="n">
        <f>C15-E15</f>
        <v>14998</v>
      </c>
      <c r="R15" s="49" t="n">
        <f>Q15/$C15</f>
        <v>0.166420701057467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</f>
        <v>1.05638366113267</v>
      </c>
      <c r="E16" s="47" t="n">
        <v>41725</v>
      </c>
      <c r="F16" s="49" t="n">
        <f>E16/C16</f>
        <v>0.453646020200702</v>
      </c>
      <c r="G16" s="47" t="n">
        <v>49403</v>
      </c>
      <c r="H16" s="49" t="n">
        <f>G16/C16</f>
        <v>0.537123411287605</v>
      </c>
      <c r="I16" s="47" t="n">
        <v>1648</v>
      </c>
      <c r="J16" s="49" t="n">
        <f>I16/C16</f>
        <v>0.0179175228589756</v>
      </c>
      <c r="K16" s="47" t="n">
        <v>1623</v>
      </c>
      <c r="L16" s="49" t="n">
        <f>K16/C16</f>
        <v>0.0176457157767703</v>
      </c>
      <c r="M16" s="47" t="n">
        <v>78</v>
      </c>
      <c r="N16" s="49" t="n">
        <f>M16/C16</f>
        <v>0.000848038096480642</v>
      </c>
      <c r="O16" s="47" t="n">
        <v>2686</v>
      </c>
      <c r="P16" s="49" t="n">
        <f>O16/C16</f>
        <v>0.0292029529121411</v>
      </c>
      <c r="Q16" s="62" t="n">
        <f>C16-E16</f>
        <v>50252</v>
      </c>
      <c r="R16" s="49" t="n">
        <f>Q16/$C16</f>
        <v>0.546353979799298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1.0468459163143</v>
      </c>
      <c r="E17" s="47" t="n">
        <v>48139</v>
      </c>
      <c r="F17" s="49" t="n">
        <f>E17/C17</f>
        <v>0.517941103687206</v>
      </c>
      <c r="G17" s="47" t="n">
        <v>43561</v>
      </c>
      <c r="H17" s="49" t="n">
        <f>G17/C17</f>
        <v>0.468685108076993</v>
      </c>
      <c r="I17" s="47" t="n">
        <v>1117</v>
      </c>
      <c r="J17" s="49" t="n">
        <f>I17/C17</f>
        <v>0.0120181186318496</v>
      </c>
      <c r="K17" s="47" t="n">
        <v>1656</v>
      </c>
      <c r="L17" s="49" t="n">
        <f>K17/C17</f>
        <v>0.0178173719376392</v>
      </c>
      <c r="M17" s="47" t="n">
        <v>95</v>
      </c>
      <c r="N17" s="49" t="n">
        <f>M17/C17</f>
        <v>0.00102213184424863</v>
      </c>
      <c r="O17" s="47" t="n">
        <v>2729</v>
      </c>
      <c r="P17" s="49" t="n">
        <f>O17/C17</f>
        <v>0.0293620821363631</v>
      </c>
      <c r="Q17" s="62" t="n">
        <f>C17-E17</f>
        <v>44804</v>
      </c>
      <c r="R17" s="49" t="n">
        <f>Q17/$C17</f>
        <v>0.482058896312794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</row>
    <row r="18" ht="12.75">
      <c r="A18" s="9" t="n">
        <v>16</v>
      </c>
      <c r="B18" s="25"/>
      <c r="C18" s="47" t="n">
        <f>Overview!B18</f>
        <v>93813</v>
      </c>
      <c r="D18" s="49" t="n">
        <f>F18+H18+J18+L18+N18+P18</f>
        <v>1.04885250445034</v>
      </c>
      <c r="E18" s="47" t="n">
        <v>48961</v>
      </c>
      <c r="F18" s="49" t="n">
        <f>E18/C18</f>
        <v>0.521899949900334</v>
      </c>
      <c r="G18" s="47" t="n">
        <v>42791</v>
      </c>
      <c r="H18" s="49" t="n">
        <f>G18/C18</f>
        <v>0.456130813426711</v>
      </c>
      <c r="I18" s="47" t="n">
        <v>1093</v>
      </c>
      <c r="J18" s="49" t="n">
        <f>I18/C18</f>
        <v>0.0116508373039984</v>
      </c>
      <c r="K18" s="47" t="n">
        <v>2993</v>
      </c>
      <c r="L18" s="49" t="n">
        <f>K18/C18</f>
        <v>0.0319038939166214</v>
      </c>
      <c r="M18" s="47" t="n">
        <v>86</v>
      </c>
      <c r="N18" s="49" t="n">
        <f>M18/C18</f>
        <v>0.000916717299308198</v>
      </c>
      <c r="O18" s="47" t="n">
        <v>2472</v>
      </c>
      <c r="P18" s="49" t="n">
        <f>O18/C18</f>
        <v>0.0263502926033705</v>
      </c>
      <c r="Q18" s="62" t="n">
        <f>C18-E18</f>
        <v>44852</v>
      </c>
      <c r="R18" s="49" t="n">
        <f>Q18/$C18</f>
        <v>0.478100050099666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</f>
        <v>1.05901868342937</v>
      </c>
      <c r="E19" s="47" t="n">
        <v>46382</v>
      </c>
      <c r="F19" s="49" t="n">
        <f>E19/C19</f>
        <v>0.506176881438799</v>
      </c>
      <c r="G19" s="47" t="n">
        <v>43779</v>
      </c>
      <c r="H19" s="49" t="n">
        <f>G19/C19</f>
        <v>0.477769774751179</v>
      </c>
      <c r="I19" s="47" t="n">
        <v>1821</v>
      </c>
      <c r="J19" s="49" t="n">
        <f>I19/C19</f>
        <v>0.0198729701414353</v>
      </c>
      <c r="K19" s="47" t="n">
        <v>2287</v>
      </c>
      <c r="L19" s="49" t="n">
        <f>K19/C19</f>
        <v>0.0249585297712589</v>
      </c>
      <c r="M19" s="47" t="n">
        <v>59</v>
      </c>
      <c r="N19" s="49" t="n">
        <f>M19/C19</f>
        <v>0.000643879867295268</v>
      </c>
      <c r="O19" s="47" t="n">
        <v>2712</v>
      </c>
      <c r="P19" s="49" t="n">
        <f>O19/C19</f>
        <v>0.0295966474594028</v>
      </c>
      <c r="Q19" s="62" t="n">
        <f>C19-E19</f>
        <v>45250</v>
      </c>
      <c r="R19" s="49" t="n">
        <f>Q19/$C19</f>
        <v>0.493823118561201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</row>
    <row r="20" ht="12.75">
      <c r="A20" s="9" t="n">
        <v>18</v>
      </c>
      <c r="B20" s="25"/>
      <c r="C20" s="47" t="n">
        <f>Overview!B20</f>
        <v>89909</v>
      </c>
      <c r="D20" s="49" t="n">
        <f>F20+H20+J20+L20+N20+P20</f>
        <v>1.05773615544606</v>
      </c>
      <c r="E20" s="47" t="n">
        <v>49288</v>
      </c>
      <c r="F20" s="49" t="n">
        <f>E20/C20</f>
        <v>0.548198734275768</v>
      </c>
      <c r="G20" s="47" t="n">
        <v>39270</v>
      </c>
      <c r="H20" s="49" t="n">
        <f>G20/C20</f>
        <v>0.436774961349809</v>
      </c>
      <c r="I20" s="47" t="n">
        <v>1409</v>
      </c>
      <c r="J20" s="49" t="n">
        <f>I20/C20</f>
        <v>0.0156714010833176</v>
      </c>
      <c r="K20" s="47" t="n">
        <v>2415</v>
      </c>
      <c r="L20" s="49" t="n">
        <f>K20/C20</f>
        <v>0.026860492275523</v>
      </c>
      <c r="M20" s="47" t="n">
        <v>110</v>
      </c>
      <c r="N20" s="49" t="n">
        <f>M20/C20</f>
        <v>0.00122345927548966</v>
      </c>
      <c r="O20" s="47" t="n">
        <v>2608</v>
      </c>
      <c r="P20" s="49" t="n">
        <f>O20/C20</f>
        <v>0.0290071071861549</v>
      </c>
      <c r="Q20" s="62" t="n">
        <f>C20-E20</f>
        <v>40621</v>
      </c>
      <c r="R20" s="49" t="n">
        <f>Q20/$C20</f>
        <v>0.451801265724232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</f>
        <v>1.07544003003467</v>
      </c>
      <c r="E21" s="47" t="n">
        <v>65012</v>
      </c>
      <c r="F21" s="49" t="n">
        <f>E21/C21</f>
        <v>0.717872838497383</v>
      </c>
      <c r="G21" s="47" t="n">
        <v>20990</v>
      </c>
      <c r="H21" s="49" t="n">
        <f>G21/C21</f>
        <v>0.2317749166317</v>
      </c>
      <c r="I21" s="47" t="n">
        <v>2392</v>
      </c>
      <c r="J21" s="49" t="n">
        <f>I21/C21</f>
        <v>0.0264128442393057</v>
      </c>
      <c r="K21" s="47" t="n">
        <v>5128</v>
      </c>
      <c r="L21" s="49" t="n">
        <f>K21/C21</f>
        <v>0.056624191161856</v>
      </c>
      <c r="M21" s="47" t="n">
        <v>99</v>
      </c>
      <c r="N21" s="49" t="n">
        <f>M21/C21</f>
        <v>0.00109317373732912</v>
      </c>
      <c r="O21" s="47" t="n">
        <v>3773</v>
      </c>
      <c r="P21" s="49" t="n">
        <f>O21/C21</f>
        <v>0.0416620657670988</v>
      </c>
      <c r="Q21" s="62" t="n">
        <f>C21-E21</f>
        <v>25550</v>
      </c>
      <c r="R21" s="49" t="n">
        <f>Q21/$C21</f>
        <v>0.282127161502617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1.07620771235132</v>
      </c>
      <c r="E22" s="47" t="n">
        <v>53187</v>
      </c>
      <c r="F22" s="49" t="n">
        <f>E22/C22</f>
        <v>0.579865464496364</v>
      </c>
      <c r="G22" s="47" t="n">
        <v>37967</v>
      </c>
      <c r="H22" s="49" t="n">
        <f>G22/C22</f>
        <v>0.413931075084766</v>
      </c>
      <c r="I22" s="47" t="n">
        <v>2486</v>
      </c>
      <c r="J22" s="49" t="n">
        <f>I22/C22</f>
        <v>0.0271033437632873</v>
      </c>
      <c r="K22" s="47" t="n">
        <v>1527</v>
      </c>
      <c r="L22" s="49" t="n">
        <f>K22/C22</f>
        <v>0.0166479508956314</v>
      </c>
      <c r="M22" s="47" t="n">
        <v>128</v>
      </c>
      <c r="N22" s="49" t="n">
        <f>M22/C22</f>
        <v>0.00139550603447336</v>
      </c>
      <c r="O22" s="47" t="n">
        <v>3418</v>
      </c>
      <c r="P22" s="49" t="n">
        <f>O22/C22</f>
        <v>0.0372643720767964</v>
      </c>
      <c r="Q22" s="62" t="n">
        <f>C22-E22</f>
        <v>38536</v>
      </c>
      <c r="R22" s="49" t="n">
        <f>Q22/$C22</f>
        <v>0.420134535503636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</f>
        <v>1.05153016548621</v>
      </c>
      <c r="E23" s="47" t="n">
        <v>44420</v>
      </c>
      <c r="F23" s="49" t="n">
        <f>E23/C23</f>
        <v>0.492357485673749</v>
      </c>
      <c r="G23" s="47" t="n">
        <v>44914</v>
      </c>
      <c r="H23" s="49" t="n">
        <f>G23/C23</f>
        <v>0.497833050687771</v>
      </c>
      <c r="I23" s="47" t="n">
        <v>1282</v>
      </c>
      <c r="J23" s="49" t="n">
        <f>I23/C23</f>
        <v>0.0142098671011649</v>
      </c>
      <c r="K23" s="47" t="n">
        <v>2032</v>
      </c>
      <c r="L23" s="49" t="n">
        <f>K23/C23</f>
        <v>0.0225229718795376</v>
      </c>
      <c r="M23" s="47" t="n">
        <v>95</v>
      </c>
      <c r="N23" s="49" t="n">
        <f>M23/C23</f>
        <v>0.0010529932719272</v>
      </c>
      <c r="O23" s="47" t="n">
        <v>2125</v>
      </c>
      <c r="P23" s="49" t="n">
        <f>O23/C23</f>
        <v>0.0235537968720558</v>
      </c>
      <c r="Q23" s="62" t="n">
        <f>C23-E23</f>
        <v>45799</v>
      </c>
      <c r="R23" s="49" t="n">
        <f>Q23/$C23</f>
        <v>0.507642514326251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1.07631128785018</v>
      </c>
      <c r="E24" s="47" t="n">
        <v>82815</v>
      </c>
      <c r="F24" s="49" t="n">
        <f>E24/C24</f>
        <v>0.919900917512719</v>
      </c>
      <c r="G24" s="47" t="n">
        <v>4877</v>
      </c>
      <c r="H24" s="49" t="n">
        <f>G24/C24</f>
        <v>0.0541732388421123</v>
      </c>
      <c r="I24" s="47" t="n">
        <v>2555</v>
      </c>
      <c r="J24" s="49" t="n">
        <f>I24/C24</f>
        <v>0.0283806900228823</v>
      </c>
      <c r="K24" s="47" t="n">
        <v>1652</v>
      </c>
      <c r="L24" s="49" t="n">
        <f>K24/C24</f>
        <v>0.0183502543709595</v>
      </c>
      <c r="M24" s="47" t="n">
        <v>97</v>
      </c>
      <c r="N24" s="49" t="n">
        <f>M24/C24</f>
        <v>0.00107746650967498</v>
      </c>
      <c r="O24" s="47" t="n">
        <v>4900</v>
      </c>
      <c r="P24" s="49" t="n">
        <f>O24/C24</f>
        <v>0.054428720591829</v>
      </c>
      <c r="Q24" s="62" t="n">
        <f>C24-E24</f>
        <v>7211</v>
      </c>
      <c r="R24" s="49" t="n">
        <f>Q24/$C24</f>
        <v>0.0800990824872815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1.06712724615538</v>
      </c>
      <c r="E25" s="47" t="n">
        <v>72459</v>
      </c>
      <c r="F25" s="49" t="n">
        <f>E25/C25</f>
        <v>0.802238682034078</v>
      </c>
      <c r="G25" s="47" t="n">
        <v>16721</v>
      </c>
      <c r="H25" s="49" t="n">
        <f>G25/C25</f>
        <v>0.185128596893303</v>
      </c>
      <c r="I25" s="47" t="n">
        <v>1941</v>
      </c>
      <c r="J25" s="49" t="n">
        <f>I25/C25</f>
        <v>0.0214900189324742</v>
      </c>
      <c r="K25" s="47" t="n">
        <v>2268</v>
      </c>
      <c r="L25" s="49" t="n">
        <f>K25/C25</f>
        <v>0.0251104394326901</v>
      </c>
      <c r="M25" s="47" t="n">
        <v>80</v>
      </c>
      <c r="N25" s="49" t="n">
        <f>M25/C25</f>
        <v>0.00088572978598554</v>
      </c>
      <c r="O25" s="47" t="n">
        <v>2915</v>
      </c>
      <c r="P25" s="49" t="n">
        <f>O25/C25</f>
        <v>0.0322737790768481</v>
      </c>
      <c r="Q25" s="62" t="n">
        <f>C25-E25</f>
        <v>17862</v>
      </c>
      <c r="R25" s="49" t="n">
        <f>Q25/$C25</f>
        <v>0.197761317965922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</row>
    <row r="26" ht="12.75">
      <c r="A26" s="9" t="n">
        <v>24</v>
      </c>
      <c r="B26" s="25"/>
      <c r="C26" s="47" t="n">
        <f>Overview!B26</f>
        <v>93016</v>
      </c>
      <c r="D26" s="49" t="n">
        <f>F26+H26+J26+L26+N26+P26</f>
        <v>1.05367893695708</v>
      </c>
      <c r="E26" s="47" t="n">
        <v>75514</v>
      </c>
      <c r="F26" s="49" t="n">
        <f>E26/C26</f>
        <v>0.811838823428227</v>
      </c>
      <c r="G26" s="47" t="n">
        <v>10404</v>
      </c>
      <c r="H26" s="49" t="n">
        <f>G26/C26</f>
        <v>0.111851724434506</v>
      </c>
      <c r="I26" s="47" t="n">
        <v>1055</v>
      </c>
      <c r="J26" s="49" t="n">
        <f>I26/C26</f>
        <v>0.0113421346865055</v>
      </c>
      <c r="K26" s="47" t="n">
        <v>7903</v>
      </c>
      <c r="L26" s="49" t="n">
        <f>K26/C26</f>
        <v>0.0849638771824202</v>
      </c>
      <c r="M26" s="47" t="n">
        <v>88</v>
      </c>
      <c r="N26" s="49" t="n">
        <f>M26/C26</f>
        <v>0.000946073793755913</v>
      </c>
      <c r="O26" s="47" t="n">
        <v>3045</v>
      </c>
      <c r="P26" s="49" t="n">
        <f>O26/C26</f>
        <v>0.0327363034316677</v>
      </c>
      <c r="Q26" s="62" t="n">
        <f>C26-E26</f>
        <v>17502</v>
      </c>
      <c r="R26" s="49" t="n">
        <f>Q26/$C26</f>
        <v>0.188161176571773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</row>
    <row r="27" ht="12.75">
      <c r="A27" s="9" t="n">
        <v>25</v>
      </c>
      <c r="B27" s="25"/>
      <c r="C27" s="47" t="n">
        <f>Overview!B27</f>
        <v>89613</v>
      </c>
      <c r="D27" s="49" t="n">
        <f>F27+H27+J27+L27+N27+P27</f>
        <v>1.05037215582561</v>
      </c>
      <c r="E27" s="47" t="n">
        <v>71939</v>
      </c>
      <c r="F27" s="49" t="n">
        <f>E27/C27</f>
        <v>0.802774151071831</v>
      </c>
      <c r="G27" s="47" t="n">
        <v>10151</v>
      </c>
      <c r="H27" s="49" t="n">
        <f>G27/C27</f>
        <v>0.1132759755839</v>
      </c>
      <c r="I27" s="47" t="n">
        <v>1203</v>
      </c>
      <c r="J27" s="49" t="n">
        <f>I27/C27</f>
        <v>0.0134243915503331</v>
      </c>
      <c r="K27" s="47" t="n">
        <v>8635</v>
      </c>
      <c r="L27" s="49" t="n">
        <f>K27/C27</f>
        <v>0.0963587872295314</v>
      </c>
      <c r="M27" s="47" t="n">
        <v>93</v>
      </c>
      <c r="N27" s="49" t="n">
        <f>M27/C27</f>
        <v>0.00103779585551204</v>
      </c>
      <c r="O27" s="47" t="n">
        <v>2106</v>
      </c>
      <c r="P27" s="49" t="n">
        <f>O27/C27</f>
        <v>0.0235010545344983</v>
      </c>
      <c r="Q27" s="62" t="n">
        <f>C27-E27</f>
        <v>17674</v>
      </c>
      <c r="R27" s="49" t="n">
        <f>Q27/$C27</f>
        <v>0.197225848928169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</row>
    <row r="28" ht="12.75">
      <c r="A28" s="9" t="n">
        <v>26</v>
      </c>
      <c r="B28" s="25"/>
      <c r="C28" s="47" t="n">
        <f>Overview!B28</f>
        <v>90903</v>
      </c>
      <c r="D28" s="49" t="n">
        <f>F28+H28+J28+L28+N28+P28</f>
        <v>1.07697215713453</v>
      </c>
      <c r="E28" s="47" t="n">
        <v>52255</v>
      </c>
      <c r="F28" s="49" t="n">
        <f>E28/C28</f>
        <v>0.574843514515473</v>
      </c>
      <c r="G28" s="47" t="n">
        <v>38448</v>
      </c>
      <c r="H28" s="49" t="n">
        <f>G28/C28</f>
        <v>0.422956338074651</v>
      </c>
      <c r="I28" s="47" t="n">
        <v>2539</v>
      </c>
      <c r="J28" s="49" t="n">
        <f>I28/C28</f>
        <v>0.0279308713683817</v>
      </c>
      <c r="K28" s="47" t="n">
        <v>1308</v>
      </c>
      <c r="L28" s="49" t="n">
        <f>K28/C28</f>
        <v>0.0143889640605921</v>
      </c>
      <c r="M28" s="47" t="n">
        <v>91</v>
      </c>
      <c r="N28" s="49" t="n">
        <f>M28/C28</f>
        <v>0.00100106707149379</v>
      </c>
      <c r="O28" s="47" t="n">
        <v>3259</v>
      </c>
      <c r="P28" s="49" t="n">
        <f>O28/C28</f>
        <v>0.0358514020439369</v>
      </c>
      <c r="Q28" s="62" t="n">
        <f>C28-E28</f>
        <v>38648</v>
      </c>
      <c r="R28" s="49" t="n">
        <f>Q28/$C28</f>
        <v>0.425156485484527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</row>
    <row r="29" ht="12.75">
      <c r="A29" s="9" t="n">
        <v>27</v>
      </c>
      <c r="B29" s="25"/>
      <c r="C29" s="47" t="n">
        <f>Overview!B29</f>
        <v>89587</v>
      </c>
      <c r="D29" s="49" t="n">
        <f>F29+H29+J29+L29+N29+P29</f>
        <v>1.06776652862581</v>
      </c>
      <c r="E29" s="47" t="n">
        <v>51688</v>
      </c>
      <c r="F29" s="49" t="n">
        <f>E29/C29</f>
        <v>0.576958710527197</v>
      </c>
      <c r="G29" s="47" t="n">
        <v>37700</v>
      </c>
      <c r="H29" s="49" t="n">
        <f>G29/C29</f>
        <v>0.420819985042473</v>
      </c>
      <c r="I29" s="47" t="n">
        <v>2182</v>
      </c>
      <c r="J29" s="49" t="n">
        <f>I29/C29</f>
        <v>0.0243562123968879</v>
      </c>
      <c r="K29" s="47" t="n">
        <v>938</v>
      </c>
      <c r="L29" s="49" t="n">
        <f>K29/C29</f>
        <v>0.0104702691238684</v>
      </c>
      <c r="M29" s="47" t="n">
        <v>101</v>
      </c>
      <c r="N29" s="49" t="n">
        <f>M29/C29</f>
        <v>0.00112739571589628</v>
      </c>
      <c r="O29" s="47" t="n">
        <v>3049</v>
      </c>
      <c r="P29" s="49" t="n">
        <f>O29/C29</f>
        <v>0.0340339558194827</v>
      </c>
      <c r="Q29" s="62" t="n">
        <f>C29-E29</f>
        <v>37899</v>
      </c>
      <c r="R29" s="49" t="n">
        <f>Q29/$C29</f>
        <v>0.423041289472803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</row>
    <row r="30" ht="12.75">
      <c r="A30" s="9" t="n">
        <v>28</v>
      </c>
      <c r="B30" s="25"/>
      <c r="C30" s="47" t="n">
        <f>Overview!B30</f>
        <v>93849</v>
      </c>
      <c r="D30" s="49" t="n">
        <f>F30+H30+J30+L30+N30+P30</f>
        <v>1.05235005167876</v>
      </c>
      <c r="E30" s="47" t="n">
        <v>81171</v>
      </c>
      <c r="F30" s="49" t="n">
        <f>E30/C30</f>
        <v>0.864910654349007</v>
      </c>
      <c r="G30" s="47" t="n">
        <v>6042</v>
      </c>
      <c r="H30" s="49" t="n">
        <f>G30/C30</f>
        <v>0.0643800147044721</v>
      </c>
      <c r="I30" s="47" t="n">
        <v>1324</v>
      </c>
      <c r="J30" s="49" t="n">
        <f>I30/C30</f>
        <v>0.0141077688627476</v>
      </c>
      <c r="K30" s="47" t="n">
        <v>7144</v>
      </c>
      <c r="L30" s="49" t="n">
        <f>K30/C30</f>
        <v>0.0761222815373632</v>
      </c>
      <c r="M30" s="47" t="n">
        <v>92</v>
      </c>
      <c r="N30" s="49" t="n">
        <f>M30/C30</f>
        <v>0.000980298138499078</v>
      </c>
      <c r="O30" s="47" t="n">
        <v>2989</v>
      </c>
      <c r="P30" s="49" t="n">
        <f>O30/C30</f>
        <v>0.0318490340866711</v>
      </c>
      <c r="Q30" s="62" t="n">
        <f>C30-E30</f>
        <v>12678</v>
      </c>
      <c r="R30" s="49" t="n">
        <f>Q30/$C30</f>
        <v>0.135089345650993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</row>
    <row r="31" ht="12.75">
      <c r="A31" s="9" t="n">
        <v>29</v>
      </c>
      <c r="B31" s="25"/>
      <c r="C31" s="47" t="n">
        <f>Overview!B31</f>
        <v>93632</v>
      </c>
      <c r="D31" s="49" t="n">
        <f>F31+H31+J31+L31+N31+P31</f>
        <v>1.06888670539986</v>
      </c>
      <c r="E31" s="47" t="n">
        <v>76706</v>
      </c>
      <c r="F31" s="49" t="n">
        <f>E31/C31</f>
        <v>0.819228468899522</v>
      </c>
      <c r="G31" s="47" t="n">
        <v>7666</v>
      </c>
      <c r="H31" s="49" t="n">
        <f>G31/C31</f>
        <v>0.0818737183868763</v>
      </c>
      <c r="I31" s="47" t="n">
        <v>1559</v>
      </c>
      <c r="J31" s="49" t="n">
        <f>I31/C31</f>
        <v>0.0166502904989747</v>
      </c>
      <c r="K31" s="47" t="n">
        <v>9434</v>
      </c>
      <c r="L31" s="49" t="n">
        <f>K31/C31</f>
        <v>0.100756151742994</v>
      </c>
      <c r="M31" s="47" t="n">
        <v>82</v>
      </c>
      <c r="N31" s="49" t="n">
        <f>M31/C31</f>
        <v>0.000875768967874231</v>
      </c>
      <c r="O31" s="47" t="n">
        <v>4635</v>
      </c>
      <c r="P31" s="49" t="n">
        <f>O31/C31</f>
        <v>0.0495023069036227</v>
      </c>
      <c r="Q31" s="62" t="n">
        <f>C31-E31</f>
        <v>16926</v>
      </c>
      <c r="R31" s="49" t="n">
        <f>Q31/$C31</f>
        <v>0.180771531100478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</row>
    <row r="32" ht="12.75">
      <c r="A32" s="9" t="n">
        <v>30</v>
      </c>
      <c r="B32" s="25"/>
      <c r="C32" s="47" t="n">
        <f>Overview!B32</f>
        <v>90305</v>
      </c>
      <c r="D32" s="49" t="n">
        <f>F32+H32+J32+L32+N32+P32</f>
        <v>1.08130225347434</v>
      </c>
      <c r="E32" s="47" t="n">
        <v>70897</v>
      </c>
      <c r="F32" s="49" t="n">
        <f>E32/C32</f>
        <v>0.785083882398538</v>
      </c>
      <c r="G32" s="47" t="n">
        <v>15503</v>
      </c>
      <c r="H32" s="49" t="n">
        <f>G32/C32</f>
        <v>0.171673772216378</v>
      </c>
      <c r="I32" s="47" t="n">
        <v>1902</v>
      </c>
      <c r="J32" s="49" t="n">
        <f>I32/C32</f>
        <v>0.0210619567022867</v>
      </c>
      <c r="K32" s="47" t="n">
        <v>2484</v>
      </c>
      <c r="L32" s="49" t="n">
        <f>K32/C32</f>
        <v>0.0275067825701788</v>
      </c>
      <c r="M32" s="47" t="n">
        <v>120</v>
      </c>
      <c r="N32" s="49" t="n">
        <f>M32/C32</f>
        <v>0.00132883007585405</v>
      </c>
      <c r="O32" s="47" t="n">
        <v>6741</v>
      </c>
      <c r="P32" s="49" t="n">
        <f>O32/C32</f>
        <v>0.0746470295111013</v>
      </c>
      <c r="Q32" s="62" t="n">
        <f>C32-E32</f>
        <v>19408</v>
      </c>
      <c r="R32" s="49" t="n">
        <f>Q32/$C32</f>
        <v>0.214916117601462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</row>
    <row r="33" ht="12.75">
      <c r="A33" s="9" t="n">
        <v>31</v>
      </c>
      <c r="B33" s="25"/>
      <c r="C33" s="47" t="n">
        <f>Overview!B33</f>
        <v>89408</v>
      </c>
      <c r="D33" s="49" t="n">
        <f>F33+H33+J33+L33+N33+P33</f>
        <v>1.04962643163923</v>
      </c>
      <c r="E33" s="47" t="n">
        <v>86678</v>
      </c>
      <c r="F33" s="49" t="n">
        <f>E33/C33</f>
        <v>0.969465819613457</v>
      </c>
      <c r="G33" s="47" t="n">
        <v>1673</v>
      </c>
      <c r="H33" s="49" t="n">
        <f>G33/C33</f>
        <v>0.0187119720830351</v>
      </c>
      <c r="I33" s="47" t="n">
        <v>2097</v>
      </c>
      <c r="J33" s="49" t="n">
        <f>I33/C33</f>
        <v>0.0234542770221904</v>
      </c>
      <c r="K33" s="47" t="n">
        <v>745</v>
      </c>
      <c r="L33" s="49" t="n">
        <f>K33/C33</f>
        <v>0.00833258768790265</v>
      </c>
      <c r="M33" s="47" t="n">
        <v>56</v>
      </c>
      <c r="N33" s="49" t="n">
        <f>M33/C33</f>
        <v>0.000626342161775233</v>
      </c>
      <c r="O33" s="47" t="n">
        <v>2596</v>
      </c>
      <c r="P33" s="49" t="n">
        <f>O33/C33</f>
        <v>0.0290354330708661</v>
      </c>
      <c r="Q33" s="62" t="n">
        <f>C33-E33</f>
        <v>2730</v>
      </c>
      <c r="R33" s="49" t="n">
        <f>Q33/$C33</f>
        <v>0.0305341803865426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</row>
    <row r="34" ht="12.75">
      <c r="A34" s="9" t="n">
        <v>32</v>
      </c>
      <c r="B34" s="25"/>
      <c r="C34" s="47" t="n">
        <f>Overview!B34</f>
        <v>92732</v>
      </c>
      <c r="D34" s="49" t="n">
        <f>F34+H34+J34+L34+N34+P34</f>
        <v>1.05382176594919</v>
      </c>
      <c r="E34" s="47" t="n">
        <v>63294</v>
      </c>
      <c r="F34" s="49" t="n">
        <f>E34/C34</f>
        <v>0.682547556399085</v>
      </c>
      <c r="G34" s="47" t="n">
        <v>4534</v>
      </c>
      <c r="H34" s="49" t="n">
        <f>G34/C34</f>
        <v>0.0488935858171936</v>
      </c>
      <c r="I34" s="47" t="n">
        <v>1006</v>
      </c>
      <c r="J34" s="49" t="n">
        <f>I34/C34</f>
        <v>0.0108484665487642</v>
      </c>
      <c r="K34" s="47" t="n">
        <v>25393</v>
      </c>
      <c r="L34" s="49" t="n">
        <f>K34/C34</f>
        <v>0.273832118362593</v>
      </c>
      <c r="M34" s="47" t="n">
        <v>56</v>
      </c>
      <c r="N34" s="49" t="n">
        <f>M34/C34</f>
        <v>0.000603890782038563</v>
      </c>
      <c r="O34" s="47" t="n">
        <v>3440</v>
      </c>
      <c r="P34" s="49" t="n">
        <f>O34/C34</f>
        <v>0.0370961480395117</v>
      </c>
      <c r="Q34" s="62" t="n">
        <f>C34-E34</f>
        <v>29438</v>
      </c>
      <c r="R34" s="49" t="n">
        <f>Q34/$C34</f>
        <v>0.317452443600914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</row>
    <row r="35" ht="12.75">
      <c r="A35" s="9" t="n">
        <v>33</v>
      </c>
      <c r="B35" s="25"/>
      <c r="C35" s="47" t="n">
        <f>Overview!B35</f>
        <v>93583</v>
      </c>
      <c r="D35" s="49" t="n">
        <f>F35+H35+J35+L35+N35+P35</f>
        <v>1.06415695158309</v>
      </c>
      <c r="E35" s="47" t="n">
        <v>89865</v>
      </c>
      <c r="F35" s="49" t="n">
        <f>E35/C35</f>
        <v>0.96027056196104</v>
      </c>
      <c r="G35" s="47" t="n">
        <v>1970</v>
      </c>
      <c r="H35" s="49" t="n">
        <f>G35/C35</f>
        <v>0.0210508318818589</v>
      </c>
      <c r="I35" s="47" t="n">
        <v>2133</v>
      </c>
      <c r="J35" s="49" t="n">
        <f>I35/C35</f>
        <v>0.0227926012203071</v>
      </c>
      <c r="K35" s="47" t="n">
        <v>1940</v>
      </c>
      <c r="L35" s="49" t="n">
        <f>K35/C35</f>
        <v>0.0207302608379727</v>
      </c>
      <c r="M35" s="47" t="n">
        <v>64</v>
      </c>
      <c r="N35" s="49" t="n">
        <f>M35/C35</f>
        <v>0.000683884893623842</v>
      </c>
      <c r="O35" s="47" t="n">
        <v>3615</v>
      </c>
      <c r="P35" s="49" t="n">
        <f>O35/C35</f>
        <v>0.0386288107882842</v>
      </c>
      <c r="Q35" s="62" t="n">
        <f>C35-E35</f>
        <v>3718</v>
      </c>
      <c r="R35" s="49" t="n">
        <f>Q35/$C35</f>
        <v>0.0397294380389601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1.06502342546987</v>
      </c>
      <c r="E36" s="47" t="n">
        <v>74512</v>
      </c>
      <c r="F36" s="49" t="n">
        <f>E36/C36</f>
        <v>0.813742942326384</v>
      </c>
      <c r="G36" s="47" t="n">
        <v>16120</v>
      </c>
      <c r="H36" s="49" t="n">
        <f>G36/C36</f>
        <v>0.176045955420621</v>
      </c>
      <c r="I36" s="47" t="n">
        <v>2231</v>
      </c>
      <c r="J36" s="49" t="n">
        <f>I36/C36</f>
        <v>0.0243646728624941</v>
      </c>
      <c r="K36" s="47" t="n">
        <v>1944</v>
      </c>
      <c r="L36" s="49" t="n">
        <f>K36/C36</f>
        <v>0.0212303559142486</v>
      </c>
      <c r="M36" s="47" t="n">
        <v>108</v>
      </c>
      <c r="N36" s="49" t="n">
        <f>M36/C36</f>
        <v>0.00117946421745825</v>
      </c>
      <c r="O36" s="47" t="n">
        <v>2606</v>
      </c>
      <c r="P36" s="49" t="n">
        <f>O36/C36</f>
        <v>0.0284600347286686</v>
      </c>
      <c r="Q36" s="62" t="n">
        <f>C36-E36</f>
        <v>17055</v>
      </c>
      <c r="R36" s="49" t="n">
        <f>Q36/$C36</f>
        <v>0.186257057673616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</f>
        <v>1.0559601845108</v>
      </c>
      <c r="E37" s="47" t="n">
        <v>82824</v>
      </c>
      <c r="F37" s="49" t="n">
        <f>E37/C37</f>
        <v>0.913990597894458</v>
      </c>
      <c r="G37" s="47" t="n">
        <v>2876</v>
      </c>
      <c r="H37" s="49" t="n">
        <f>G37/C37</f>
        <v>0.031737623871637</v>
      </c>
      <c r="I37" s="47" t="n">
        <v>1300</v>
      </c>
      <c r="J37" s="49" t="n">
        <f>I37/C37</f>
        <v>0.0143459356860668</v>
      </c>
      <c r="K37" s="47" t="n">
        <v>5511</v>
      </c>
      <c r="L37" s="49" t="n">
        <f>K37/C37</f>
        <v>0.06081573197378</v>
      </c>
      <c r="M37" s="47" t="n">
        <v>57</v>
      </c>
      <c r="N37" s="49" t="n">
        <f>M37/C37</f>
        <v>0.000629014103158313</v>
      </c>
      <c r="O37" s="47" t="n">
        <v>3121</v>
      </c>
      <c r="P37" s="49" t="n">
        <f>O37/C37</f>
        <v>0.0344412809817034</v>
      </c>
      <c r="Q37" s="62" t="n">
        <f>C37-E37</f>
        <v>7794</v>
      </c>
      <c r="R37" s="49" t="n">
        <f>Q37/$C37</f>
        <v>0.0860094021055419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</row>
    <row r="38" ht="12.75">
      <c r="A38" s="9" t="n">
        <v>36</v>
      </c>
      <c r="B38" s="25"/>
      <c r="C38" s="47" t="n">
        <f>Overview!B38</f>
        <v>93578</v>
      </c>
      <c r="D38" s="49" t="n">
        <f>F38+H38+J38+L38+N38+P38</f>
        <v>1.06716322212486</v>
      </c>
      <c r="E38" s="47" t="n">
        <v>76556</v>
      </c>
      <c r="F38" s="49" t="n">
        <f>E38/C38</f>
        <v>0.818098270961123</v>
      </c>
      <c r="G38" s="47" t="n">
        <v>8145</v>
      </c>
      <c r="H38" s="49" t="n">
        <f>G38/C38</f>
        <v>0.0870396888157473</v>
      </c>
      <c r="I38" s="47" t="n">
        <v>1591</v>
      </c>
      <c r="J38" s="49" t="n">
        <f>I38/C38</f>
        <v>0.0170018594114001</v>
      </c>
      <c r="K38" s="47" t="n">
        <v>9218</v>
      </c>
      <c r="L38" s="49" t="n">
        <f>K38/C38</f>
        <v>0.098506059116459</v>
      </c>
      <c r="M38" s="47" t="n">
        <v>114</v>
      </c>
      <c r="N38" s="49" t="n">
        <f>M38/C38</f>
        <v>0.00121823505524803</v>
      </c>
      <c r="O38" s="47" t="n">
        <v>4239</v>
      </c>
      <c r="P38" s="49" t="n">
        <f>O38/C38</f>
        <v>0.0452991087648806</v>
      </c>
      <c r="Q38" s="62" t="n">
        <f>C38-E38</f>
        <v>17022</v>
      </c>
      <c r="R38" s="49" t="n">
        <f>Q38/$C38</f>
        <v>0.181901729038877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1.06684821088176</v>
      </c>
      <c r="E39" s="47" t="n">
        <v>74073</v>
      </c>
      <c r="F39" s="49" t="n">
        <f>E39/C39</f>
        <v>0.806851478677632</v>
      </c>
      <c r="G39" s="47" t="n">
        <v>3985</v>
      </c>
      <c r="H39" s="49" t="n">
        <f>G39/C39</f>
        <v>0.0434072218288764</v>
      </c>
      <c r="I39" s="47" t="n">
        <v>1309</v>
      </c>
      <c r="J39" s="49" t="n">
        <f>I39/C39</f>
        <v>0.0142584826534502</v>
      </c>
      <c r="K39" s="47" t="n">
        <v>13864</v>
      </c>
      <c r="L39" s="49" t="n">
        <f>K39/C39</f>
        <v>0.151015739883449</v>
      </c>
      <c r="M39" s="47" t="n">
        <v>81</v>
      </c>
      <c r="N39" s="49" t="n">
        <f>M39/C39</f>
        <v>0.000882304885354828</v>
      </c>
      <c r="O39" s="47" t="n">
        <v>4630</v>
      </c>
      <c r="P39" s="49" t="n">
        <f>O39/C39</f>
        <v>0.0504329829529982</v>
      </c>
      <c r="Q39" s="62" t="n">
        <f>C39-E39</f>
        <v>17732</v>
      </c>
      <c r="R39" s="49" t="n">
        <f>Q39/$C39</f>
        <v>0.193148521322368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</row>
    <row r="40" ht="12.75">
      <c r="A40" s="9" t="n">
        <v>38</v>
      </c>
      <c r="B40" s="25"/>
      <c r="C40" s="47" t="n">
        <f>Overview!B40</f>
        <v>90377</v>
      </c>
      <c r="D40" s="49" t="n">
        <f>F40+H40+J40+L40+N40+P40</f>
        <v>1.10174048707083</v>
      </c>
      <c r="E40" s="47" t="n">
        <v>47133</v>
      </c>
      <c r="F40" s="49" t="n">
        <f>E40/C40</f>
        <v>0.521515429810682</v>
      </c>
      <c r="G40" s="47" t="n">
        <v>34929</v>
      </c>
      <c r="H40" s="49" t="n">
        <f>G40/C40</f>
        <v>0.38648107372451</v>
      </c>
      <c r="I40" s="47" t="n">
        <v>2230</v>
      </c>
      <c r="J40" s="49" t="n">
        <f>I40/C40</f>
        <v>0.0246744193766113</v>
      </c>
      <c r="K40" s="47" t="n">
        <v>2624</v>
      </c>
      <c r="L40" s="49" t="n">
        <f>K40/C40</f>
        <v>0.0290339356252144</v>
      </c>
      <c r="M40" s="47" t="n">
        <v>100</v>
      </c>
      <c r="N40" s="49" t="n">
        <f>M40/C40</f>
        <v>0.00110647620522921</v>
      </c>
      <c r="O40" s="47" t="n">
        <v>12556</v>
      </c>
      <c r="P40" s="49" t="n">
        <f>O40/C40</f>
        <v>0.138929152328579</v>
      </c>
      <c r="Q40" s="62" t="n">
        <f>C40-E40</f>
        <v>43244</v>
      </c>
      <c r="R40" s="49" t="n">
        <f>Q40/$C40</f>
        <v>0.478484570189318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</row>
    <row r="41" ht="12.75">
      <c r="A41" s="9" t="n">
        <v>39</v>
      </c>
      <c r="B41" s="25"/>
      <c r="C41" s="47" t="n">
        <f>Overview!B41</f>
        <v>91701</v>
      </c>
      <c r="D41" s="49" t="n">
        <f>F41+H41+J41+L41+N41+P41</f>
        <v>1.07023914679229</v>
      </c>
      <c r="E41" s="47" t="n">
        <v>85024</v>
      </c>
      <c r="F41" s="49" t="n">
        <f>E41/C41</f>
        <v>0.927187271676427</v>
      </c>
      <c r="G41" s="47" t="n">
        <v>4027</v>
      </c>
      <c r="H41" s="49" t="n">
        <f>G41/C41</f>
        <v>0.0439144611291044</v>
      </c>
      <c r="I41" s="47" t="n">
        <v>1973</v>
      </c>
      <c r="J41" s="49" t="n">
        <f>I41/C41</f>
        <v>0.0215155778017688</v>
      </c>
      <c r="K41" s="47" t="n">
        <v>2369</v>
      </c>
      <c r="L41" s="49" t="n">
        <f>K41/C41</f>
        <v>0.0258339603712064</v>
      </c>
      <c r="M41" s="47" t="n">
        <v>57</v>
      </c>
      <c r="N41" s="49" t="n">
        <f>M41/C41</f>
        <v>0.000621585369843295</v>
      </c>
      <c r="O41" s="47" t="n">
        <v>4692</v>
      </c>
      <c r="P41" s="49" t="n">
        <f>O41/C41</f>
        <v>0.0511662904439428</v>
      </c>
      <c r="Q41" s="62" t="n">
        <f>C41-E41</f>
        <v>6677</v>
      </c>
      <c r="R41" s="49" t="n">
        <f>Q41/$C41</f>
        <v>0.0728127283235734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1.08230452674897</v>
      </c>
      <c r="E42" s="47" t="n">
        <v>75763</v>
      </c>
      <c r="F42" s="49" t="n">
        <f>E42/C42</f>
        <v>0.818325178488491</v>
      </c>
      <c r="G42" s="47" t="n">
        <v>14593</v>
      </c>
      <c r="H42" s="49" t="n">
        <f>G42/C42</f>
        <v>0.157620729507577</v>
      </c>
      <c r="I42" s="47" t="n">
        <v>2791</v>
      </c>
      <c r="J42" s="49" t="n">
        <f>I42/C42</f>
        <v>0.030145923117635</v>
      </c>
      <c r="K42" s="47" t="n">
        <v>1793</v>
      </c>
      <c r="L42" s="49" t="n">
        <f>K42/C42</f>
        <v>0.0193664063596989</v>
      </c>
      <c r="M42" s="47" t="n">
        <v>102</v>
      </c>
      <c r="N42" s="49" t="n">
        <f>M42/C42</f>
        <v>0.00110171413758465</v>
      </c>
      <c r="O42" s="47" t="n">
        <v>5161</v>
      </c>
      <c r="P42" s="49" t="n">
        <f>O42/C42</f>
        <v>0.0557445751379843</v>
      </c>
      <c r="Q42" s="62" t="n">
        <f>C42-E42</f>
        <v>16820</v>
      </c>
      <c r="R42" s="49" t="n">
        <f>Q42/$C42</f>
        <v>0.181674821511509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1.05641121825283</v>
      </c>
      <c r="E43" s="47" t="n">
        <v>85904</v>
      </c>
      <c r="F43" s="49" t="n">
        <f>E43/C43</f>
        <v>0.947770250888148</v>
      </c>
      <c r="G43" s="47" t="n">
        <v>3820</v>
      </c>
      <c r="H43" s="49" t="n">
        <f>G43/C43</f>
        <v>0.0421456784130276</v>
      </c>
      <c r="I43" s="47" t="n">
        <v>2089</v>
      </c>
      <c r="J43" s="49" t="n">
        <f>I43/C43</f>
        <v>0.0230477283258677</v>
      </c>
      <c r="K43" s="47" t="n">
        <v>1294</v>
      </c>
      <c r="L43" s="49" t="n">
        <f>K43/C43</f>
        <v>0.0142765727399104</v>
      </c>
      <c r="M43" s="47" t="n">
        <v>62</v>
      </c>
      <c r="N43" s="49" t="n">
        <f>M43/C43</f>
        <v>0.00068403980670359</v>
      </c>
      <c r="O43" s="47" t="n">
        <v>2582</v>
      </c>
      <c r="P43" s="49" t="n">
        <f>O43/C43</f>
        <v>0.0284869480791721</v>
      </c>
      <c r="Q43" s="62" t="n">
        <f>C43-E43</f>
        <v>4734</v>
      </c>
      <c r="R43" s="49" t="n">
        <f>Q43/$C43</f>
        <v>0.0522297491118515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1.05918862804979</v>
      </c>
      <c r="E44" s="47" t="n">
        <v>79848</v>
      </c>
      <c r="F44" s="49" t="n">
        <f>E44/C44</f>
        <v>0.877151739517307</v>
      </c>
      <c r="G44" s="47" t="n">
        <v>7778</v>
      </c>
      <c r="H44" s="49" t="n">
        <f>G44/C44</f>
        <v>0.0854434203732794</v>
      </c>
      <c r="I44" s="47" t="n">
        <v>1402</v>
      </c>
      <c r="J44" s="49" t="n">
        <f>I44/C44</f>
        <v>0.0154013467939493</v>
      </c>
      <c r="K44" s="47" t="n">
        <v>4087</v>
      </c>
      <c r="L44" s="49" t="n">
        <f>K44/C44</f>
        <v>0.0448967934000505</v>
      </c>
      <c r="M44" s="47" t="n">
        <v>79</v>
      </c>
      <c r="N44" s="49" t="n">
        <f>M44/C44</f>
        <v>0.000867836231613406</v>
      </c>
      <c r="O44" s="47" t="n">
        <v>3225</v>
      </c>
      <c r="P44" s="49" t="n">
        <f>O44/C44</f>
        <v>0.0354274917335853</v>
      </c>
      <c r="Q44" s="62" t="n">
        <f>C44-E44</f>
        <v>11183</v>
      </c>
      <c r="R44" s="49" t="n">
        <f>Q44/$C44</f>
        <v>0.122848260482693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1.066254919108</v>
      </c>
      <c r="E45" s="47" t="n">
        <v>62185</v>
      </c>
      <c r="F45" s="49" t="n">
        <f>E45/C45</f>
        <v>0.679766069086139</v>
      </c>
      <c r="G45" s="47" t="n">
        <v>10606</v>
      </c>
      <c r="H45" s="49" t="n">
        <f>G45/C45</f>
        <v>0.115937909925667</v>
      </c>
      <c r="I45" s="47" t="n">
        <v>1438</v>
      </c>
      <c r="J45" s="49" t="n">
        <f>I45/C45</f>
        <v>0.0157192829033669</v>
      </c>
      <c r="K45" s="47" t="n">
        <v>19756</v>
      </c>
      <c r="L45" s="49" t="n">
        <f>K45/C45</f>
        <v>0.215959772627897</v>
      </c>
      <c r="M45" s="47" t="n">
        <v>80</v>
      </c>
      <c r="N45" s="49" t="n">
        <f>M45/C45</f>
        <v>0.000874508089199825</v>
      </c>
      <c r="O45" s="47" t="n">
        <v>3476</v>
      </c>
      <c r="P45" s="49" t="n">
        <f>O45/C45</f>
        <v>0.0379973764757324</v>
      </c>
      <c r="Q45" s="62" t="n">
        <f>C45-E45</f>
        <v>29295</v>
      </c>
      <c r="R45" s="49" t="n">
        <f>Q45/$C45</f>
        <v>0.320233930913861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1.05069908948126</v>
      </c>
      <c r="E46" s="47" t="n">
        <v>84139</v>
      </c>
      <c r="F46" s="49" t="n">
        <f>E46/C46</f>
        <v>0.924127099190528</v>
      </c>
      <c r="G46" s="47" t="n">
        <v>3044</v>
      </c>
      <c r="H46" s="49" t="n">
        <f>G46/C46</f>
        <v>0.0334332817116434</v>
      </c>
      <c r="I46" s="47" t="n">
        <v>1201</v>
      </c>
      <c r="J46" s="49" t="n">
        <f>I46/C46</f>
        <v>0.0131909892692785</v>
      </c>
      <c r="K46" s="47" t="n">
        <v>4243</v>
      </c>
      <c r="L46" s="49" t="n">
        <f>K46/C46</f>
        <v>0.0466023043043703</v>
      </c>
      <c r="M46" s="47" t="n">
        <v>73</v>
      </c>
      <c r="N46" s="49" t="n">
        <f>M46/C46</f>
        <v>0.000801783694135996</v>
      </c>
      <c r="O46" s="47" t="n">
        <v>2963</v>
      </c>
      <c r="P46" s="49" t="n">
        <f>O46/C46</f>
        <v>0.0325436313113008</v>
      </c>
      <c r="Q46" s="62" t="n">
        <f>C46-E46</f>
        <v>6908</v>
      </c>
      <c r="R46" s="49" t="n">
        <f>Q46/$C46</f>
        <v>0.075872900809472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1.0555531410939</v>
      </c>
      <c r="E47" s="47" t="n">
        <v>89452</v>
      </c>
      <c r="F47" s="49" t="n">
        <f>E47/C47</f>
        <v>0.971902909667746</v>
      </c>
      <c r="G47" s="47" t="n">
        <v>1172</v>
      </c>
      <c r="H47" s="49" t="n">
        <f>G47/C47</f>
        <v>0.0127338707924988</v>
      </c>
      <c r="I47" s="47" t="n">
        <v>1848</v>
      </c>
      <c r="J47" s="49" t="n">
        <f>I47/C47</f>
        <v>0.0200786631608683</v>
      </c>
      <c r="K47" s="47" t="n">
        <v>1658</v>
      </c>
      <c r="L47" s="49" t="n">
        <f>K47/C47</f>
        <v>0.0180142984419479</v>
      </c>
      <c r="M47" s="47" t="n">
        <v>97</v>
      </c>
      <c r="N47" s="49" t="n">
        <f>M47/C47</f>
        <v>0.00105391251439623</v>
      </c>
      <c r="O47" s="47" t="n">
        <v>2924</v>
      </c>
      <c r="P47" s="49" t="n">
        <f>O47/C47</f>
        <v>0.0317694865164389</v>
      </c>
      <c r="Q47" s="62" t="n">
        <f>C47-E47</f>
        <v>2586</v>
      </c>
      <c r="R47" s="49" t="n">
        <f>Q47/$C47</f>
        <v>0.0280970903322541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</row>
    <row r="48" ht="12.75">
      <c r="A48" s="9" t="n">
        <v>46</v>
      </c>
      <c r="B48" s="25"/>
      <c r="C48" s="47" t="n">
        <f>Overview!B48</f>
        <v>93016</v>
      </c>
      <c r="D48" s="49" t="n">
        <f>F48+H48+J48+L48+N48+P48</f>
        <v>1.06518233422207</v>
      </c>
      <c r="E48" s="47" t="n">
        <v>87553</v>
      </c>
      <c r="F48" s="49" t="n">
        <f>E48/C48</f>
        <v>0.941268168917176</v>
      </c>
      <c r="G48" s="47" t="n">
        <v>2090</v>
      </c>
      <c r="H48" s="49" t="n">
        <f>G48/C48</f>
        <v>0.0224692526017029</v>
      </c>
      <c r="I48" s="47" t="n">
        <v>1862</v>
      </c>
      <c r="J48" s="49" t="n">
        <f>I48/C48</f>
        <v>0.0200180614087899</v>
      </c>
      <c r="K48" s="47" t="n">
        <v>3149</v>
      </c>
      <c r="L48" s="49" t="n">
        <f>K48/C48</f>
        <v>0.0338543906424701</v>
      </c>
      <c r="M48" s="47" t="n">
        <v>56</v>
      </c>
      <c r="N48" s="49" t="n">
        <f>M48/C48</f>
        <v>0.000602046959662854</v>
      </c>
      <c r="O48" s="47" t="n">
        <v>4369</v>
      </c>
      <c r="P48" s="49" t="n">
        <f>O48/C48</f>
        <v>0.046970413692268</v>
      </c>
      <c r="Q48" s="62" t="n">
        <f>C48-E48</f>
        <v>5463</v>
      </c>
      <c r="R48" s="49" t="n">
        <f>Q48/$C48</f>
        <v>0.0587318310828245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1.05903630021961</v>
      </c>
      <c r="E49" s="47" t="n">
        <v>88069</v>
      </c>
      <c r="F49" s="49" t="n">
        <f>E49/C49</f>
        <v>0.948079490160617</v>
      </c>
      <c r="G49" s="47" t="n">
        <v>2927</v>
      </c>
      <c r="H49" s="49" t="n">
        <f>G49/C49</f>
        <v>0.0315097102010937</v>
      </c>
      <c r="I49" s="47" t="n">
        <v>2185</v>
      </c>
      <c r="J49" s="49" t="n">
        <f>I49/C49</f>
        <v>0.0235219394565732</v>
      </c>
      <c r="K49" s="47" t="n">
        <v>735</v>
      </c>
      <c r="L49" s="49" t="n">
        <f>K49/C49</f>
        <v>0.00791241441674202</v>
      </c>
      <c r="M49" s="47" t="n">
        <v>94</v>
      </c>
      <c r="N49" s="49" t="n">
        <f>M49/C49</f>
        <v>0.00101192783016837</v>
      </c>
      <c r="O49" s="47" t="n">
        <v>4366</v>
      </c>
      <c r="P49" s="49" t="n">
        <f>O49/C49</f>
        <v>0.0470008181544159</v>
      </c>
      <c r="Q49" s="62" t="n">
        <f>C49-E49</f>
        <v>4823</v>
      </c>
      <c r="R49" s="49" t="n">
        <f>Q49/$C49</f>
        <v>0.0519205098393834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1.06743905117505</v>
      </c>
      <c r="E50" s="47" t="n">
        <v>85424</v>
      </c>
      <c r="F50" s="49" t="n">
        <f>E50/C50</f>
        <v>0.938106742806941</v>
      </c>
      <c r="G50" s="47" t="n">
        <v>5437</v>
      </c>
      <c r="H50" s="49" t="n">
        <f>G50/C50</f>
        <v>0.0597078849110477</v>
      </c>
      <c r="I50" s="47" t="n">
        <v>2348</v>
      </c>
      <c r="J50" s="49" t="n">
        <f>I50/C50</f>
        <v>0.0257851965736877</v>
      </c>
      <c r="K50" s="47" t="n">
        <v>989</v>
      </c>
      <c r="L50" s="49" t="n">
        <f>K50/C50</f>
        <v>0.0108609707884911</v>
      </c>
      <c r="M50" s="47" t="n">
        <v>84</v>
      </c>
      <c r="N50" s="49" t="n">
        <f>M50/C50</f>
        <v>0.000922468701954755</v>
      </c>
      <c r="O50" s="47" t="n">
        <v>2919</v>
      </c>
      <c r="P50" s="49" t="n">
        <f>O50/C50</f>
        <v>0.0320557873929277</v>
      </c>
      <c r="Q50" s="62" t="n">
        <f>C50-E50</f>
        <v>5636</v>
      </c>
      <c r="R50" s="49" t="n">
        <f>Q50/$C50</f>
        <v>0.0618932571930595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1.04258601397082</v>
      </c>
      <c r="E51" s="47" t="n">
        <v>90135</v>
      </c>
      <c r="F51" s="49" t="n">
        <f>E51/C51</f>
        <v>0.979206726852003</v>
      </c>
      <c r="G51" s="47" t="n">
        <v>738</v>
      </c>
      <c r="H51" s="49" t="n">
        <f>G51/C51</f>
        <v>0.0080174689567513</v>
      </c>
      <c r="I51" s="47" t="n">
        <v>1840</v>
      </c>
      <c r="J51" s="49" t="n">
        <f>I51/C51</f>
        <v>0.0199893534965073</v>
      </c>
      <c r="K51" s="47" t="n">
        <v>495</v>
      </c>
      <c r="L51" s="49" t="n">
        <f>K51/C51</f>
        <v>0.00537757064172343</v>
      </c>
      <c r="M51" s="47" t="n">
        <v>69</v>
      </c>
      <c r="N51" s="49" t="n">
        <f>M51/C51</f>
        <v>0.000749600756119024</v>
      </c>
      <c r="O51" s="47" t="n">
        <v>2692</v>
      </c>
      <c r="P51" s="49" t="n">
        <f>O51/C51</f>
        <v>0.0292452932677161</v>
      </c>
      <c r="Q51" s="62" t="n">
        <f>C51-E51</f>
        <v>1914</v>
      </c>
      <c r="R51" s="49" t="n">
        <f>Q51/$C51</f>
        <v>0.0207932731479973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1.06053826199741</v>
      </c>
      <c r="E52" s="47" t="n">
        <v>82600</v>
      </c>
      <c r="F52" s="49" t="n">
        <f>E52/C52</f>
        <v>0.892779939472547</v>
      </c>
      <c r="G52" s="47" t="n">
        <v>5452</v>
      </c>
      <c r="H52" s="49" t="n">
        <f>G52/C52</f>
        <v>0.0589277993947255</v>
      </c>
      <c r="I52" s="47" t="n">
        <v>4614</v>
      </c>
      <c r="J52" s="49" t="n">
        <f>I52/C52</f>
        <v>0.0498702983138781</v>
      </c>
      <c r="K52" s="47" t="n">
        <v>1765</v>
      </c>
      <c r="L52" s="49" t="n">
        <f>K52/C52</f>
        <v>0.0190769563337657</v>
      </c>
      <c r="M52" s="47" t="n">
        <v>108</v>
      </c>
      <c r="N52" s="49" t="n">
        <f>M52/C52</f>
        <v>0.00116731517509728</v>
      </c>
      <c r="O52" s="47" t="n">
        <v>3582</v>
      </c>
      <c r="P52" s="49" t="n">
        <f>O52/C52</f>
        <v>0.038715953307393</v>
      </c>
      <c r="Q52" s="62" t="n">
        <f>C52-E52</f>
        <v>9920</v>
      </c>
      <c r="R52" s="49" t="n">
        <f>Q52/$C52</f>
        <v>0.107220060527454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</row>
    <row r="53" ht="12.75">
      <c r="A53" s="9" t="n">
        <v>51</v>
      </c>
      <c r="B53" s="25"/>
      <c r="C53" s="47" t="n">
        <f>Overview!B53</f>
        <v>93715</v>
      </c>
      <c r="D53" s="49" t="n">
        <f>F53+H53+J53+L53+N53+P53</f>
        <v>1.06955129915168</v>
      </c>
      <c r="E53" s="47" t="n">
        <v>84395</v>
      </c>
      <c r="F53" s="49" t="n">
        <f>E53/C53</f>
        <v>0.900549538494371</v>
      </c>
      <c r="G53" s="47" t="n">
        <v>7535</v>
      </c>
      <c r="H53" s="49" t="n">
        <f>G53/C53</f>
        <v>0.0804033505842181</v>
      </c>
      <c r="I53" s="47" t="n">
        <v>2494</v>
      </c>
      <c r="J53" s="49" t="n">
        <f>I53/C53</f>
        <v>0.0266126020380942</v>
      </c>
      <c r="K53" s="47" t="n">
        <v>2370</v>
      </c>
      <c r="L53" s="49" t="n">
        <f>K53/C53</f>
        <v>0.0252894413914528</v>
      </c>
      <c r="M53" s="47" t="n">
        <v>98</v>
      </c>
      <c r="N53" s="49" t="n">
        <f>M53/C53</f>
        <v>0.00104572373686176</v>
      </c>
      <c r="O53" s="47" t="n">
        <v>3341</v>
      </c>
      <c r="P53" s="49" t="n">
        <f>O53/C53</f>
        <v>0.0356506429066852</v>
      </c>
      <c r="Q53" s="62" t="n">
        <f>C53-E53</f>
        <v>9320</v>
      </c>
      <c r="R53" s="49" t="n">
        <f>Q53/$C53</f>
        <v>0.0994504615056288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</row>
    <row r="54" ht="12.75">
      <c r="A54" s="9" t="n">
        <v>52</v>
      </c>
      <c r="B54" s="25"/>
      <c r="C54" s="47" t="n">
        <f>Overview!B54</f>
        <v>92647</v>
      </c>
      <c r="D54" s="49" t="n">
        <f>F54+H54+J54+L54+N54+P54</f>
        <v>1.06012067309249</v>
      </c>
      <c r="E54" s="47" t="n">
        <v>89127</v>
      </c>
      <c r="F54" s="49" t="n">
        <f>E54/C54</f>
        <v>0.962006325083381</v>
      </c>
      <c r="G54" s="47" t="n">
        <v>2585</v>
      </c>
      <c r="H54" s="49" t="n">
        <f>G54/C54</f>
        <v>0.0279016050168921</v>
      </c>
      <c r="I54" s="47" t="n">
        <v>2633</v>
      </c>
      <c r="J54" s="49" t="n">
        <f>I54/C54</f>
        <v>0.0284197005839369</v>
      </c>
      <c r="K54" s="47" t="n">
        <v>851</v>
      </c>
      <c r="L54" s="49" t="n">
        <f>K54/C54</f>
        <v>0.00918540265739851</v>
      </c>
      <c r="M54" s="47" t="n">
        <v>62</v>
      </c>
      <c r="N54" s="49" t="n">
        <f>M54/C54</f>
        <v>0.000669206774099539</v>
      </c>
      <c r="O54" s="47" t="n">
        <v>2959</v>
      </c>
      <c r="P54" s="49" t="n">
        <f>O54/C54</f>
        <v>0.0319384329767828</v>
      </c>
      <c r="Q54" s="62" t="n">
        <f>C54-E54</f>
        <v>3520</v>
      </c>
      <c r="R54" s="49" t="n">
        <f>Q54/$C54</f>
        <v>0.037993674916619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</row>
    <row r="55" ht="12.75">
      <c r="A55" s="9" t="n">
        <v>53</v>
      </c>
      <c r="B55" s="25"/>
      <c r="C55" s="47" t="n">
        <f>Overview!B55</f>
        <v>93193</v>
      </c>
      <c r="D55" s="49" t="n">
        <f>F55+H55+J55+L55+N55+P55</f>
        <v>1.07557434571266</v>
      </c>
      <c r="E55" s="47" t="n">
        <v>87385</v>
      </c>
      <c r="F55" s="49" t="n">
        <f>E55/C55</f>
        <v>0.93767772257573</v>
      </c>
      <c r="G55" s="47" t="n">
        <v>3825</v>
      </c>
      <c r="H55" s="49" t="n">
        <f>G55/C55</f>
        <v>0.0410438552251779</v>
      </c>
      <c r="I55" s="47" t="n">
        <v>2250</v>
      </c>
      <c r="J55" s="49" t="n">
        <f>I55/C55</f>
        <v>0.0241434442501046</v>
      </c>
      <c r="K55" s="47" t="n">
        <v>2389</v>
      </c>
      <c r="L55" s="49" t="n">
        <f>K55/C55</f>
        <v>0.0256349725837778</v>
      </c>
      <c r="M55" s="47" t="n">
        <v>148</v>
      </c>
      <c r="N55" s="49" t="n">
        <f>M55/C55</f>
        <v>0.00158810211067355</v>
      </c>
      <c r="O55" s="47" t="n">
        <v>4239</v>
      </c>
      <c r="P55" s="49" t="n">
        <f>O55/C55</f>
        <v>0.0454862489671971</v>
      </c>
      <c r="Q55" s="62" t="n">
        <f>C55-E55</f>
        <v>5808</v>
      </c>
      <c r="R55" s="49" t="n">
        <f>Q55/$C55</f>
        <v>0.0623222774242701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1.05644659151906</v>
      </c>
      <c r="E56" s="47" t="n">
        <v>90843</v>
      </c>
      <c r="F56" s="49" t="n">
        <f>E56/C56</f>
        <v>0.975233494363929</v>
      </c>
      <c r="G56" s="47" t="n">
        <v>926</v>
      </c>
      <c r="H56" s="49" t="n">
        <f>G56/C56</f>
        <v>0.00994095544820182</v>
      </c>
      <c r="I56" s="47" t="n">
        <v>2255</v>
      </c>
      <c r="J56" s="49" t="n">
        <f>I56/C56</f>
        <v>0.0242082662372517</v>
      </c>
      <c r="K56" s="47" t="n">
        <v>1241</v>
      </c>
      <c r="L56" s="49" t="n">
        <f>K56/C56</f>
        <v>0.0133225979602791</v>
      </c>
      <c r="M56" s="47" t="n">
        <v>152</v>
      </c>
      <c r="N56" s="49" t="n">
        <f>M56/C56</f>
        <v>0.00163177670424047</v>
      </c>
      <c r="O56" s="47" t="n">
        <v>2991</v>
      </c>
      <c r="P56" s="49" t="n">
        <f>O56/C56</f>
        <v>0.032109500805153</v>
      </c>
      <c r="Q56" s="62" t="n">
        <f>C56-E56</f>
        <v>2307</v>
      </c>
      <c r="R56" s="49" t="n">
        <f>Q56/$C56</f>
        <v>0.0247665056360709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</row>
    <row r="57" ht="12.75">
      <c r="A57" s="9" t="n">
        <v>55</v>
      </c>
      <c r="B57" s="25"/>
      <c r="C57" s="47" t="n">
        <f>Overview!B57</f>
        <v>91924</v>
      </c>
      <c r="D57" s="49" t="n">
        <f>F57+H57+J57+L57+N57+P57</f>
        <v>1.06222531656586</v>
      </c>
      <c r="E57" s="47" t="n">
        <v>87683</v>
      </c>
      <c r="F57" s="49" t="n">
        <f>E57/C57</f>
        <v>0.953864061616118</v>
      </c>
      <c r="G57" s="47" t="n">
        <v>3328</v>
      </c>
      <c r="H57" s="49" t="n">
        <f>G57/C57</f>
        <v>0.0362038205474087</v>
      </c>
      <c r="I57" s="47" t="n">
        <v>2365</v>
      </c>
      <c r="J57" s="49" t="n">
        <f>I57/C57</f>
        <v>0.0257277751185762</v>
      </c>
      <c r="K57" s="47" t="n">
        <v>1375</v>
      </c>
      <c r="L57" s="49" t="n">
        <f>K57/C57</f>
        <v>0.0149580087898699</v>
      </c>
      <c r="M57" s="47" t="n">
        <v>84</v>
      </c>
      <c r="N57" s="49" t="n">
        <f>M57/C57</f>
        <v>0.000913798355162961</v>
      </c>
      <c r="O57" s="47" t="n">
        <v>2809</v>
      </c>
      <c r="P57" s="49" t="n">
        <f>O57/C57</f>
        <v>0.0305578521387233</v>
      </c>
      <c r="Q57" s="62" t="n">
        <f>C57-E57</f>
        <v>4241</v>
      </c>
      <c r="R57" s="49" t="n">
        <f>Q57/$C57</f>
        <v>0.0461359383838823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</row>
    <row r="58" ht="12.75">
      <c r="A58" s="9" t="n">
        <v>56</v>
      </c>
      <c r="B58" s="25"/>
      <c r="C58" s="47" t="n">
        <f>Overview!B58</f>
        <v>91541</v>
      </c>
      <c r="D58" s="49" t="n">
        <f>F58+H58+J58+L58+N58+P58</f>
        <v>1.06027900066637</v>
      </c>
      <c r="E58" s="47" t="n">
        <v>67909</v>
      </c>
      <c r="F58" s="49" t="n">
        <f>E58/C58</f>
        <v>0.741842453108443</v>
      </c>
      <c r="G58" s="47" t="n">
        <v>22106</v>
      </c>
      <c r="H58" s="49" t="n">
        <f>G58/C58</f>
        <v>0.241487420937066</v>
      </c>
      <c r="I58" s="47" t="n">
        <v>1875</v>
      </c>
      <c r="J58" s="49" t="n">
        <f>I58/C58</f>
        <v>0.0204826252717362</v>
      </c>
      <c r="K58" s="47" t="n">
        <v>598</v>
      </c>
      <c r="L58" s="49" t="n">
        <f>K58/C58</f>
        <v>0.00653259195333239</v>
      </c>
      <c r="M58" s="47" t="n">
        <v>91</v>
      </c>
      <c r="N58" s="49" t="n">
        <f>M58/C58</f>
        <v>0.000994090079854928</v>
      </c>
      <c r="O58" s="47" t="n">
        <v>4480</v>
      </c>
      <c r="P58" s="49" t="n">
        <f>O58/C58</f>
        <v>0.0489398193159349</v>
      </c>
      <c r="Q58" s="62" t="n">
        <f>C58-E58</f>
        <v>23632</v>
      </c>
      <c r="R58" s="49" t="n">
        <f>Q58/$C58</f>
        <v>0.258157546891557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1.05438786565547</v>
      </c>
      <c r="E59" s="47" t="n">
        <v>88818</v>
      </c>
      <c r="F59" s="49" t="n">
        <f>E59/C59</f>
        <v>0.962275189599133</v>
      </c>
      <c r="G59" s="47" t="n">
        <v>2274</v>
      </c>
      <c r="H59" s="49" t="n">
        <f>G59/C59</f>
        <v>0.0246370530877573</v>
      </c>
      <c r="I59" s="47" t="n">
        <v>2095</v>
      </c>
      <c r="J59" s="49" t="n">
        <f>I59/C59</f>
        <v>0.0226977248104009</v>
      </c>
      <c r="K59" s="47" t="n">
        <v>733</v>
      </c>
      <c r="L59" s="49" t="n">
        <f>K59/C59</f>
        <v>0.00794149512459372</v>
      </c>
      <c r="M59" s="47" t="n">
        <v>47</v>
      </c>
      <c r="N59" s="49" t="n">
        <f>M59/C59</f>
        <v>0.000509209100758397</v>
      </c>
      <c r="O59" s="47" t="n">
        <v>3353</v>
      </c>
      <c r="P59" s="49" t="n">
        <f>O59/C59</f>
        <v>0.0363271939328277</v>
      </c>
      <c r="Q59" s="62" t="n">
        <f>C59-E59</f>
        <v>3482</v>
      </c>
      <c r="R59" s="49" t="n">
        <f>Q59/$C59</f>
        <v>0.0377248104008667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1.05844593126819</v>
      </c>
      <c r="E60" s="47" t="n">
        <v>89908</v>
      </c>
      <c r="F60" s="49" t="n">
        <f>E60/C60</f>
        <v>0.976539079810575</v>
      </c>
      <c r="G60" s="47" t="n">
        <v>1256</v>
      </c>
      <c r="H60" s="49" t="n">
        <f>G60/C60</f>
        <v>0.0136420906286658</v>
      </c>
      <c r="I60" s="47" t="n">
        <v>2431</v>
      </c>
      <c r="J60" s="49" t="n">
        <f>I60/C60</f>
        <v>0.0264043967502281</v>
      </c>
      <c r="K60" s="47" t="n">
        <v>890</v>
      </c>
      <c r="L60" s="49" t="n">
        <f>K60/C60</f>
        <v>0.00966676804101316</v>
      </c>
      <c r="M60" s="47" t="n">
        <v>113</v>
      </c>
      <c r="N60" s="49" t="n">
        <f>M60/C60</f>
        <v>0.00122735369509493</v>
      </c>
      <c r="O60" s="47" t="n">
        <v>2851</v>
      </c>
      <c r="P60" s="49" t="n">
        <f>O60/C60</f>
        <v>0.0309662423426163</v>
      </c>
      <c r="Q60" s="62" t="n">
        <f>C60-E60</f>
        <v>2160</v>
      </c>
      <c r="R60" s="49" t="n">
        <f>Q60/$C60</f>
        <v>0.0234609201894252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</row>
    <row r="61" ht="12.75">
      <c r="A61" s="9" t="n">
        <v>59</v>
      </c>
      <c r="B61" s="25"/>
      <c r="C61" s="47" t="n">
        <f>Overview!B61</f>
        <v>89584</v>
      </c>
      <c r="D61" s="49" t="n">
        <f>F61+H61+J61+L61+N61+P61</f>
        <v>1.04577826397571</v>
      </c>
      <c r="E61" s="47" t="n">
        <v>87725</v>
      </c>
      <c r="F61" s="49" t="n">
        <f>E61/C61</f>
        <v>0.979248526522593</v>
      </c>
      <c r="G61" s="47" t="n">
        <v>892</v>
      </c>
      <c r="H61" s="49" t="n">
        <f>G61/C61</f>
        <v>0.00995713520271477</v>
      </c>
      <c r="I61" s="47" t="n">
        <v>2345</v>
      </c>
      <c r="J61" s="49" t="n">
        <f>I61/C61</f>
        <v>0.0261765493838185</v>
      </c>
      <c r="K61" s="47" t="n">
        <v>595</v>
      </c>
      <c r="L61" s="49" t="n">
        <f>K61/C61</f>
        <v>0.0066418110376853</v>
      </c>
      <c r="M61" s="47" t="n">
        <v>77</v>
      </c>
      <c r="N61" s="49" t="n">
        <f>M61/C61</f>
        <v>0.000859528487229863</v>
      </c>
      <c r="O61" s="47" t="n">
        <v>2051</v>
      </c>
      <c r="P61" s="49" t="n">
        <f>O61/C61</f>
        <v>0.0228947133416682</v>
      </c>
      <c r="Q61" s="62" t="n">
        <f>C61-E61</f>
        <v>1859</v>
      </c>
      <c r="R61" s="49" t="n">
        <f>Q61/$C61</f>
        <v>0.0207514734774067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1.08094063189153</v>
      </c>
      <c r="E62" s="47" t="n">
        <v>77349</v>
      </c>
      <c r="F62" s="49" t="n">
        <f>E62/C62</f>
        <v>0.844439834930894</v>
      </c>
      <c r="G62" s="47" t="n">
        <v>10501</v>
      </c>
      <c r="H62" s="49" t="n">
        <f>G62/C62</f>
        <v>0.114642241096967</v>
      </c>
      <c r="I62" s="47" t="n">
        <v>2593</v>
      </c>
      <c r="J62" s="49" t="n">
        <f>I62/C62</f>
        <v>0.0283084783510557</v>
      </c>
      <c r="K62" s="47" t="n">
        <v>3690</v>
      </c>
      <c r="L62" s="49" t="n">
        <f>K62/C62</f>
        <v>0.040284722373851</v>
      </c>
      <c r="M62" s="47" t="n">
        <v>97</v>
      </c>
      <c r="N62" s="49" t="n">
        <f>M62/C62</f>
        <v>0.00105897508679229</v>
      </c>
      <c r="O62" s="47" t="n">
        <v>4782</v>
      </c>
      <c r="P62" s="49" t="n">
        <f>O62/C62</f>
        <v>0.0522063800519662</v>
      </c>
      <c r="Q62" s="62" t="n">
        <f>C62-E62</f>
        <v>14249</v>
      </c>
      <c r="R62" s="49" t="n">
        <f>Q62/$C62</f>
        <v>0.155560165069106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1.06531411476747</v>
      </c>
      <c r="E63" s="47" t="n">
        <v>87329</v>
      </c>
      <c r="F63" s="49" t="n">
        <f>E63/C63</f>
        <v>0.950002719608376</v>
      </c>
      <c r="G63" s="47" t="n">
        <v>3655</v>
      </c>
      <c r="H63" s="49" t="n">
        <f>G63/C63</f>
        <v>0.0397606744628773</v>
      </c>
      <c r="I63" s="47" t="n">
        <v>2497</v>
      </c>
      <c r="J63" s="49" t="n">
        <f>I63/C63</f>
        <v>0.0271634484634213</v>
      </c>
      <c r="K63" s="47" t="n">
        <v>989</v>
      </c>
      <c r="L63" s="49" t="n">
        <f>K63/C63</f>
        <v>0.0107587707370139</v>
      </c>
      <c r="M63" s="47" t="n">
        <v>56</v>
      </c>
      <c r="N63" s="49" t="n">
        <f>M63/C63</f>
        <v>0.000609192276312211</v>
      </c>
      <c r="O63" s="47" t="n">
        <v>3403</v>
      </c>
      <c r="P63" s="49" t="n">
        <f>O63/C63</f>
        <v>0.0370193092194724</v>
      </c>
      <c r="Q63" s="62" t="n">
        <f>C63-E63</f>
        <v>4596</v>
      </c>
      <c r="R63" s="49" t="n">
        <f>Q63/$C63</f>
        <v>0.0499972803916236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</row>
    <row r="64" ht="12.75">
      <c r="A64" s="9" t="n">
        <v>62</v>
      </c>
      <c r="B64" s="25"/>
      <c r="C64" s="47" t="n">
        <f>Overview!B64</f>
        <v>93906</v>
      </c>
      <c r="D64" s="49" t="n">
        <f>F64+H64+J64+L64+N64+P64</f>
        <v>1.07493663876643</v>
      </c>
      <c r="E64" s="47" t="n">
        <v>88024</v>
      </c>
      <c r="F64" s="49" t="n">
        <f>E64/C64</f>
        <v>0.937362894809703</v>
      </c>
      <c r="G64" s="47" t="n">
        <v>3928</v>
      </c>
      <c r="H64" s="49" t="n">
        <f>G64/C64</f>
        <v>0.0418290631056588</v>
      </c>
      <c r="I64" s="47" t="n">
        <v>2612</v>
      </c>
      <c r="J64" s="49" t="n">
        <f>I64/C64</f>
        <v>0.0278150490916448</v>
      </c>
      <c r="K64" s="47" t="n">
        <v>967</v>
      </c>
      <c r="L64" s="49" t="n">
        <f>K64/C64</f>
        <v>0.0102975315741273</v>
      </c>
      <c r="M64" s="47" t="n">
        <v>61</v>
      </c>
      <c r="N64" s="49" t="n">
        <f>M64/C64</f>
        <v>0.000649585755968735</v>
      </c>
      <c r="O64" s="47" t="n">
        <v>5351</v>
      </c>
      <c r="P64" s="49" t="n">
        <f>O64/C64</f>
        <v>0.0569825144293229</v>
      </c>
      <c r="Q64" s="62" t="n">
        <f>C64-E64</f>
        <v>5882</v>
      </c>
      <c r="R64" s="49" t="n">
        <f>Q64/$C64</f>
        <v>0.0626371051902967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</row>
    <row r="65" ht="12.75">
      <c r="A65" s="9" t="n">
        <v>63</v>
      </c>
      <c r="B65" s="25"/>
      <c r="C65" s="47" t="n">
        <f>Overview!B65</f>
        <v>93023</v>
      </c>
      <c r="D65" s="49" t="n">
        <f>F65+H65+J65+L65+N65+P65</f>
        <v>1.05439514958666</v>
      </c>
      <c r="E65" s="47" t="n">
        <v>89195</v>
      </c>
      <c r="F65" s="49" t="n">
        <f>E65/C65</f>
        <v>0.958848886834439</v>
      </c>
      <c r="G65" s="47" t="n">
        <v>2033</v>
      </c>
      <c r="H65" s="49" t="n">
        <f>G65/C65</f>
        <v>0.0218548101007278</v>
      </c>
      <c r="I65" s="47" t="n">
        <v>2251</v>
      </c>
      <c r="J65" s="49" t="n">
        <f>I65/C65</f>
        <v>0.0241983165453705</v>
      </c>
      <c r="K65" s="47" t="n">
        <v>897</v>
      </c>
      <c r="L65" s="49" t="n">
        <f>K65/C65</f>
        <v>0.00964277651763542</v>
      </c>
      <c r="M65" s="47" t="n">
        <v>87</v>
      </c>
      <c r="N65" s="49" t="n">
        <f>M65/C65</f>
        <v>0.000935252571944573</v>
      </c>
      <c r="O65" s="47" t="n">
        <v>3620</v>
      </c>
      <c r="P65" s="49" t="n">
        <f>O65/C65</f>
        <v>0.0389151070165443</v>
      </c>
      <c r="Q65" s="62" t="n">
        <f>C65-E65</f>
        <v>3828</v>
      </c>
      <c r="R65" s="49" t="n">
        <f>Q65/$C65</f>
        <v>0.0411511131655612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1.06845541504891</v>
      </c>
      <c r="E66" s="47" t="n">
        <v>84654</v>
      </c>
      <c r="F66" s="49" t="n">
        <f>E66/C66</f>
        <v>0.918096436240592</v>
      </c>
      <c r="G66" s="47" t="n">
        <v>4021</v>
      </c>
      <c r="H66" s="49" t="n">
        <f>G66/C66</f>
        <v>0.0436088757781489</v>
      </c>
      <c r="I66" s="47" t="n">
        <v>2391</v>
      </c>
      <c r="J66" s="49" t="n">
        <f>I66/C66</f>
        <v>0.0259310673925775</v>
      </c>
      <c r="K66" s="47" t="n">
        <v>1075</v>
      </c>
      <c r="L66" s="49" t="n">
        <f>K66/C66</f>
        <v>0.0116586773095026</v>
      </c>
      <c r="M66" s="47" t="n">
        <v>94</v>
      </c>
      <c r="N66" s="49" t="n">
        <f>M66/C66</f>
        <v>0.00101945643450535</v>
      </c>
      <c r="O66" s="47" t="n">
        <v>6283</v>
      </c>
      <c r="P66" s="49" t="n">
        <f>O66/C66</f>
        <v>0.0681409018935861</v>
      </c>
      <c r="Q66" s="62" t="n">
        <f>C66-E66</f>
        <v>7552</v>
      </c>
      <c r="R66" s="49" t="n">
        <f>Q66/$C66</f>
        <v>0.0819035637594083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</f>
        <v>1.0725117769795</v>
      </c>
      <c r="E67" s="47" t="n">
        <v>74788</v>
      </c>
      <c r="F67" s="49" t="n">
        <f>E67/C67</f>
        <v>0.804362322269784</v>
      </c>
      <c r="G67" s="47" t="n">
        <v>17183</v>
      </c>
      <c r="H67" s="49" t="n">
        <f>G67/C67</f>
        <v>0.184807158682699</v>
      </c>
      <c r="I67" s="47" t="n">
        <v>2511</v>
      </c>
      <c r="J67" s="49" t="n">
        <f>I67/C67</f>
        <v>0.0270063886080578</v>
      </c>
      <c r="K67" s="47" t="n">
        <v>1825</v>
      </c>
      <c r="L67" s="49" t="n">
        <f>K67/C67</f>
        <v>0.019628299167545</v>
      </c>
      <c r="M67" s="47" t="n">
        <v>122</v>
      </c>
      <c r="N67" s="49" t="n">
        <f>M67/C67</f>
        <v>0.00131213835530986</v>
      </c>
      <c r="O67" s="47" t="n">
        <v>3291</v>
      </c>
      <c r="P67" s="49" t="n">
        <f>O67/C67</f>
        <v>0.0353954698961045</v>
      </c>
      <c r="Q67" s="62" t="n">
        <f>C67-E67</f>
        <v>18190</v>
      </c>
      <c r="R67" s="49" t="n">
        <f>Q67/$C67</f>
        <v>0.195637677730216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</f>
        <v>1.07731484523888</v>
      </c>
      <c r="E68" s="47" t="n">
        <v>83163</v>
      </c>
      <c r="F68" s="49" t="n">
        <f>E68/C68</f>
        <v>0.910856279161464</v>
      </c>
      <c r="G68" s="47" t="n">
        <v>4313</v>
      </c>
      <c r="H68" s="49" t="n">
        <f>G68/C68</f>
        <v>0.0472388337604872</v>
      </c>
      <c r="I68" s="47" t="n">
        <v>1858</v>
      </c>
      <c r="J68" s="49" t="n">
        <f>I68/C68</f>
        <v>0.0203500470964491</v>
      </c>
      <c r="K68" s="47" t="n">
        <v>5048</v>
      </c>
      <c r="L68" s="49" t="n">
        <f>K68/C68</f>
        <v>0.0552890407658102</v>
      </c>
      <c r="M68" s="47" t="n">
        <v>123</v>
      </c>
      <c r="N68" s="49" t="n">
        <f>M68/C68</f>
        <v>0.00134717749884997</v>
      </c>
      <c r="O68" s="47" t="n">
        <v>3856</v>
      </c>
      <c r="P68" s="49" t="n">
        <f>O68/C68</f>
        <v>0.042233466955817</v>
      </c>
      <c r="Q68" s="62" t="n">
        <f>C68-E68</f>
        <v>8139</v>
      </c>
      <c r="R68" s="49" t="n">
        <f>Q68/$C68</f>
        <v>0.0891437208385358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</f>
        <v>1.1008013725405</v>
      </c>
      <c r="E69" s="47" t="n">
        <v>57984</v>
      </c>
      <c r="F69" s="49" t="n">
        <f>E69/C69</f>
        <v>0.629631238326891</v>
      </c>
      <c r="G69" s="47" t="n">
        <v>30032</v>
      </c>
      <c r="H69" s="49" t="n">
        <f>G69/C69</f>
        <v>0.326108673934761</v>
      </c>
      <c r="I69" s="47" t="n">
        <v>2382</v>
      </c>
      <c r="J69" s="49" t="n">
        <f>I69/C69</f>
        <v>0.0258654389089172</v>
      </c>
      <c r="K69" s="47" t="n">
        <v>4774</v>
      </c>
      <c r="L69" s="49" t="n">
        <f>K69/C69</f>
        <v>0.0518394648829431</v>
      </c>
      <c r="M69" s="47" t="n">
        <v>199</v>
      </c>
      <c r="N69" s="49" t="n">
        <f>M69/C69</f>
        <v>0.0021608825956652</v>
      </c>
      <c r="O69" s="47" t="n">
        <v>6004</v>
      </c>
      <c r="P69" s="49" t="n">
        <f>O69/C69</f>
        <v>0.0651956738913261</v>
      </c>
      <c r="Q69" s="62" t="n">
        <f>C69-E69</f>
        <v>34108</v>
      </c>
      <c r="R69" s="49" t="n">
        <f>Q69/$C69</f>
        <v>0.37036876167311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</f>
        <v>1.08783565189259</v>
      </c>
      <c r="E70" s="47" t="n">
        <v>71807</v>
      </c>
      <c r="F70" s="49" t="n">
        <f>E70/C70</f>
        <v>0.774366440202739</v>
      </c>
      <c r="G70" s="47" t="n">
        <v>9308</v>
      </c>
      <c r="H70" s="49" t="n">
        <f>G70/C70</f>
        <v>0.100377439879219</v>
      </c>
      <c r="I70" s="47" t="n">
        <v>1696</v>
      </c>
      <c r="J70" s="49" t="n">
        <f>I70/C70</f>
        <v>0.0182896581473094</v>
      </c>
      <c r="K70" s="47" t="n">
        <v>12597</v>
      </c>
      <c r="L70" s="49" t="n">
        <f>K70/C70</f>
        <v>0.135846004529279</v>
      </c>
      <c r="M70" s="47" t="n">
        <v>157</v>
      </c>
      <c r="N70" s="49" t="n">
        <f>M70/C70</f>
        <v>0.00169308745821201</v>
      </c>
      <c r="O70" s="47" t="n">
        <v>5310</v>
      </c>
      <c r="P70" s="49" t="n">
        <f>O70/C70</f>
        <v>0.0572630216758331</v>
      </c>
      <c r="Q70" s="62" t="n">
        <f>C70-E70</f>
        <v>20923</v>
      </c>
      <c r="R70" s="49" t="n">
        <f>Q70/$C70</f>
        <v>0.225633559797261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</row>
    <row r="71" ht="12.75">
      <c r="A71" s="9" t="n">
        <v>69</v>
      </c>
      <c r="B71" s="25"/>
      <c r="C71" s="47" t="n">
        <f>Overview!B71</f>
        <v>91482</v>
      </c>
      <c r="D71" s="49" t="n">
        <f>F71+H71+J71+L71+N71+P71</f>
        <v>1.07123805776</v>
      </c>
      <c r="E71" s="47" t="n">
        <v>71193</v>
      </c>
      <c r="F71" s="49" t="n">
        <f>E71/C71</f>
        <v>0.778218665967075</v>
      </c>
      <c r="G71" s="47" t="n">
        <v>4918</v>
      </c>
      <c r="H71" s="49" t="n">
        <f>G71/C71</f>
        <v>0.0537592094619707</v>
      </c>
      <c r="I71" s="47" t="n">
        <v>1177</v>
      </c>
      <c r="J71" s="49" t="n">
        <f>I71/C71</f>
        <v>0.0128659189785969</v>
      </c>
      <c r="K71" s="47" t="n">
        <v>16908</v>
      </c>
      <c r="L71" s="49" t="n">
        <f>K71/C71</f>
        <v>0.184823243916836</v>
      </c>
      <c r="M71" s="47" t="n">
        <v>134</v>
      </c>
      <c r="N71" s="49" t="n">
        <f>M71/C71</f>
        <v>0.00146476902560066</v>
      </c>
      <c r="O71" s="47" t="n">
        <v>3669</v>
      </c>
      <c r="P71" s="49" t="n">
        <f>O71/C71</f>
        <v>0.0401062504099167</v>
      </c>
      <c r="Q71" s="62" t="n">
        <f>C71-E71</f>
        <v>20289</v>
      </c>
      <c r="R71" s="49" t="n">
        <f>Q71/$C71</f>
        <v>0.221781334032925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</f>
        <v>1.07756944673279</v>
      </c>
      <c r="E72" s="47" t="n">
        <v>76459</v>
      </c>
      <c r="F72" s="49" t="n">
        <f>E72/C72</f>
        <v>0.839830406080777</v>
      </c>
      <c r="G72" s="47" t="n">
        <v>14219</v>
      </c>
      <c r="H72" s="49" t="n">
        <f>G72/C72</f>
        <v>0.156182379367538</v>
      </c>
      <c r="I72" s="47" t="n">
        <v>2308</v>
      </c>
      <c r="J72" s="49" t="n">
        <f>I72/C72</f>
        <v>0.0253512153864742</v>
      </c>
      <c r="K72" s="47" t="n">
        <v>1606</v>
      </c>
      <c r="L72" s="49" t="n">
        <f>K72/C72</f>
        <v>0.0176404037741237</v>
      </c>
      <c r="M72" s="47" t="n">
        <v>68</v>
      </c>
      <c r="N72" s="49" t="n">
        <f>M72/C72</f>
        <v>0.000746916224558166</v>
      </c>
      <c r="O72" s="47" t="n">
        <v>3443</v>
      </c>
      <c r="P72" s="49" t="n">
        <f>O72/C72</f>
        <v>0.0378181258993201</v>
      </c>
      <c r="Q72" s="62" t="n">
        <f>C72-E72</f>
        <v>14582</v>
      </c>
      <c r="R72" s="49" t="n">
        <f>Q72/$C72</f>
        <v>0.160169593919223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</row>
    <row r="73" ht="12.75">
      <c r="A73" s="9" t="n">
        <v>71</v>
      </c>
      <c r="B73" s="25"/>
      <c r="C73" s="47" t="n">
        <f>Overview!B73</f>
        <v>93056</v>
      </c>
      <c r="D73" s="49" t="n">
        <f>F73+H73+J73+L73+N73+P73</f>
        <v>1.05595555364512</v>
      </c>
      <c r="E73" s="47" t="n">
        <v>89888</v>
      </c>
      <c r="F73" s="49" t="n">
        <f>E73/C73</f>
        <v>0.96595598349381</v>
      </c>
      <c r="G73" s="47" t="n">
        <v>2395</v>
      </c>
      <c r="H73" s="49" t="n">
        <f>G73/C73</f>
        <v>0.0257371905089409</v>
      </c>
      <c r="I73" s="47" t="n">
        <v>2358</v>
      </c>
      <c r="J73" s="49" t="n">
        <f>I73/C73</f>
        <v>0.0253395804676754</v>
      </c>
      <c r="K73" s="47" t="n">
        <v>863</v>
      </c>
      <c r="L73" s="49" t="n">
        <f>K73/C73</f>
        <v>0.00927398555708391</v>
      </c>
      <c r="M73" s="47" t="n">
        <v>68</v>
      </c>
      <c r="N73" s="49" t="n">
        <f>M73/C73</f>
        <v>0.000730742778541953</v>
      </c>
      <c r="O73" s="47" t="n">
        <v>2691</v>
      </c>
      <c r="P73" s="49" t="n">
        <f>O73/C73</f>
        <v>0.0289180708390646</v>
      </c>
      <c r="Q73" s="62" t="n">
        <f>C73-E73</f>
        <v>3168</v>
      </c>
      <c r="R73" s="49" t="n">
        <f>Q73/$C73</f>
        <v>0.0340440165061898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</row>
    <row r="74" ht="12.75">
      <c r="A74" s="9" t="n">
        <v>72</v>
      </c>
      <c r="B74" s="25"/>
      <c r="C74" s="47" t="n">
        <f>Overview!B74</f>
        <v>90186</v>
      </c>
      <c r="D74" s="49" t="n">
        <f>F74+H74+J74+L74+N74+P74</f>
        <v>1.06369059499257</v>
      </c>
      <c r="E74" s="47" t="n">
        <v>84769</v>
      </c>
      <c r="F74" s="49" t="n">
        <f>E74/C74</f>
        <v>0.939935244938239</v>
      </c>
      <c r="G74" s="47" t="n">
        <v>4150</v>
      </c>
      <c r="H74" s="49" t="n">
        <f>G74/C74</f>
        <v>0.0460160113543122</v>
      </c>
      <c r="I74" s="47" t="n">
        <v>2437</v>
      </c>
      <c r="J74" s="49" t="n">
        <f>I74/C74</f>
        <v>0.027021932450713</v>
      </c>
      <c r="K74" s="47" t="n">
        <v>1442</v>
      </c>
      <c r="L74" s="49" t="n">
        <f>K74/C74</f>
        <v>0.0159891779211851</v>
      </c>
      <c r="M74" s="47" t="n">
        <v>82</v>
      </c>
      <c r="N74" s="49" t="n">
        <f>M74/C74</f>
        <v>0.000909232031579181</v>
      </c>
      <c r="O74" s="47" t="n">
        <v>3050</v>
      </c>
      <c r="P74" s="49" t="n">
        <f>O74/C74</f>
        <v>0.0338189962965427</v>
      </c>
      <c r="Q74" s="62" t="n">
        <f>C74-E74</f>
        <v>5417</v>
      </c>
      <c r="R74" s="49" t="n">
        <f>Q74/$C74</f>
        <v>0.0600647550617612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</row>
    <row r="75" ht="12.75">
      <c r="A75" s="9" t="n">
        <v>73</v>
      </c>
      <c r="B75" s="25"/>
      <c r="C75" s="47" t="n">
        <f>Overview!B75</f>
        <v>93633</v>
      </c>
      <c r="D75" s="49" t="n">
        <f>F75+H75+J75+L75+N75+P75</f>
        <v>1.09557527794688</v>
      </c>
      <c r="E75" s="47" t="n">
        <v>65334</v>
      </c>
      <c r="F75" s="49" t="n">
        <f>E75/C75</f>
        <v>0.697766812982602</v>
      </c>
      <c r="G75" s="47" t="n">
        <v>24955</v>
      </c>
      <c r="H75" s="49" t="n">
        <f>G75/C75</f>
        <v>0.266519282731516</v>
      </c>
      <c r="I75" s="47" t="n">
        <v>2651</v>
      </c>
      <c r="J75" s="49" t="n">
        <f>I75/C75</f>
        <v>0.0283126675424263</v>
      </c>
      <c r="K75" s="47" t="n">
        <v>2877</v>
      </c>
      <c r="L75" s="49" t="n">
        <f>K75/C75</f>
        <v>0.0307263464804075</v>
      </c>
      <c r="M75" s="47" t="n">
        <v>135</v>
      </c>
      <c r="N75" s="49" t="n">
        <f>M75/C75</f>
        <v>0.00144179936560828</v>
      </c>
      <c r="O75" s="47" t="n">
        <v>6630</v>
      </c>
      <c r="P75" s="49" t="n">
        <f>O75/C75</f>
        <v>0.0708083688443177</v>
      </c>
      <c r="Q75" s="62" t="n">
        <f>C75-E75</f>
        <v>28299</v>
      </c>
      <c r="R75" s="49" t="n">
        <f>Q75/$C75</f>
        <v>0.302233187017398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1.08627607900675</v>
      </c>
      <c r="E76" s="47" t="n">
        <v>69291</v>
      </c>
      <c r="F76" s="49" t="n">
        <f>E76/C76</f>
        <v>0.770182400213412</v>
      </c>
      <c r="G76" s="47" t="n">
        <v>17132</v>
      </c>
      <c r="H76" s="49" t="n">
        <f>G76/C76</f>
        <v>0.190425378194227</v>
      </c>
      <c r="I76" s="47" t="n">
        <v>2573</v>
      </c>
      <c r="J76" s="49" t="n">
        <f>I76/C76</f>
        <v>0.0285993753265086</v>
      </c>
      <c r="K76" s="47" t="n">
        <v>3906</v>
      </c>
      <c r="L76" s="49" t="n">
        <f>K76/C76</f>
        <v>0.0434159191703625</v>
      </c>
      <c r="M76" s="47" t="n">
        <v>123</v>
      </c>
      <c r="N76" s="49" t="n">
        <f>M76/C76</f>
        <v>0.00136716796158591</v>
      </c>
      <c r="O76" s="47" t="n">
        <v>4704</v>
      </c>
      <c r="P76" s="49" t="n">
        <f>O76/C76</f>
        <v>0.0522858381406516</v>
      </c>
      <c r="Q76" s="62" t="n">
        <f>C76-E76</f>
        <v>20676</v>
      </c>
      <c r="R76" s="49" t="n">
        <f>Q76/$C76</f>
        <v>0.229817599786588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1.07214184490657</v>
      </c>
      <c r="E77" s="47" t="n">
        <v>78706</v>
      </c>
      <c r="F77" s="49" t="n">
        <f>E77/C77</f>
        <v>0.864625558887827</v>
      </c>
      <c r="G77" s="47" t="n">
        <v>9148</v>
      </c>
      <c r="H77" s="49" t="n">
        <f>G77/C77</f>
        <v>0.100495446506059</v>
      </c>
      <c r="I77" s="47" t="n">
        <v>1716</v>
      </c>
      <c r="J77" s="49" t="n">
        <f>I77/C77</f>
        <v>0.0188511353524701</v>
      </c>
      <c r="K77" s="47" t="n">
        <v>3669</v>
      </c>
      <c r="L77" s="49" t="n">
        <f>K77/C77</f>
        <v>0.0403058366015226</v>
      </c>
      <c r="M77" s="47" t="n">
        <v>150</v>
      </c>
      <c r="N77" s="49" t="n">
        <f>M77/C77</f>
        <v>0.00164782651682431</v>
      </c>
      <c r="O77" s="47" t="n">
        <v>4207</v>
      </c>
      <c r="P77" s="49" t="n">
        <f>O77/C77</f>
        <v>0.0462160410418658</v>
      </c>
      <c r="Q77" s="62" t="n">
        <f>C77-E77</f>
        <v>12323</v>
      </c>
      <c r="R77" s="49" t="n">
        <f>Q77/$C77</f>
        <v>0.135374441112173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1.08422840859272</v>
      </c>
      <c r="E78" s="47" t="n">
        <v>75496</v>
      </c>
      <c r="F78" s="49" t="n">
        <f>E78/C78</f>
        <v>0.827444103463393</v>
      </c>
      <c r="G78" s="47" t="n">
        <v>9939</v>
      </c>
      <c r="H78" s="49" t="n">
        <f>G78/C78</f>
        <v>0.108932485751863</v>
      </c>
      <c r="I78" s="47" t="n">
        <v>2378</v>
      </c>
      <c r="J78" s="49" t="n">
        <f>I78/C78</f>
        <v>0.02606313020605</v>
      </c>
      <c r="K78" s="47" t="n">
        <v>2461</v>
      </c>
      <c r="L78" s="49" t="n">
        <f>K78/C78</f>
        <v>0.0269728189390618</v>
      </c>
      <c r="M78" s="47" t="n">
        <v>148</v>
      </c>
      <c r="N78" s="49" t="n">
        <f>M78/C78</f>
        <v>0.00162209557211749</v>
      </c>
      <c r="O78" s="47" t="n">
        <v>8503</v>
      </c>
      <c r="P78" s="49" t="n">
        <f>O78/C78</f>
        <v>0.0931937746602367</v>
      </c>
      <c r="Q78" s="62" t="n">
        <f>C78-E78</f>
        <v>15744</v>
      </c>
      <c r="R78" s="49" t="n">
        <f>Q78/$C78</f>
        <v>0.172555896536607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1.05581565945328</v>
      </c>
      <c r="E79" s="47" t="n">
        <v>87884</v>
      </c>
      <c r="F79" s="49" t="n">
        <f>E79/C79</f>
        <v>0.948067919480463</v>
      </c>
      <c r="G79" s="47" t="n">
        <v>2012</v>
      </c>
      <c r="H79" s="49" t="n">
        <f>G79/C79</f>
        <v>0.0217048911519127</v>
      </c>
      <c r="I79" s="47" t="n">
        <v>1441</v>
      </c>
      <c r="J79" s="49" t="n">
        <f>I79/C79</f>
        <v>0.0155451034542277</v>
      </c>
      <c r="K79" s="47" t="n">
        <v>2376</v>
      </c>
      <c r="L79" s="49" t="n">
        <f>K79/C79</f>
        <v>0.0256316209626961</v>
      </c>
      <c r="M79" s="47" t="n">
        <v>103</v>
      </c>
      <c r="N79" s="49" t="n">
        <f>M79/C79</f>
        <v>0.00111113508382058</v>
      </c>
      <c r="O79" s="47" t="n">
        <v>4056</v>
      </c>
      <c r="P79" s="49" t="n">
        <f>O79/C79</f>
        <v>0.0437549893201579</v>
      </c>
      <c r="Q79" s="62" t="n">
        <f>C79-E79</f>
        <v>4814</v>
      </c>
      <c r="R79" s="49" t="n">
        <f>Q79/$C79</f>
        <v>0.0519320805195366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1.10121935230104</v>
      </c>
      <c r="E80" s="47" t="n">
        <v>48011</v>
      </c>
      <c r="F80" s="49" t="n">
        <f>E80/C80</f>
        <v>0.524572789650802</v>
      </c>
      <c r="G80" s="47" t="n">
        <v>29145</v>
      </c>
      <c r="H80" s="49" t="n">
        <f>G80/C80</f>
        <v>0.318441064638783</v>
      </c>
      <c r="I80" s="47" t="n">
        <v>2470</v>
      </c>
      <c r="J80" s="49" t="n">
        <f>I80/C80</f>
        <v>0.0269874568419212</v>
      </c>
      <c r="K80" s="47" t="n">
        <v>3965</v>
      </c>
      <c r="L80" s="49" t="n">
        <f>K80/C80</f>
        <v>0.0433219701936104</v>
      </c>
      <c r="M80" s="47" t="n">
        <v>121</v>
      </c>
      <c r="N80" s="49" t="n">
        <f>M80/C80</f>
        <v>0.00132205760237752</v>
      </c>
      <c r="O80" s="47" t="n">
        <v>17076</v>
      </c>
      <c r="P80" s="49" t="n">
        <f>O80/C80</f>
        <v>0.186574013373541</v>
      </c>
      <c r="Q80" s="62" t="n">
        <f>C80-E80</f>
        <v>43513</v>
      </c>
      <c r="R80" s="49" t="n">
        <f>Q80/$C80</f>
        <v>0.475427210349198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1.09913573970513</v>
      </c>
      <c r="E81" s="47" t="n">
        <v>72943</v>
      </c>
      <c r="F81" s="49" t="n">
        <f>E81/C81</f>
        <v>0.806160341283349</v>
      </c>
      <c r="G81" s="47" t="n">
        <v>8256</v>
      </c>
      <c r="H81" s="49" t="n">
        <f>G81/C81</f>
        <v>0.0912446674476692</v>
      </c>
      <c r="I81" s="47" t="n">
        <v>2183</v>
      </c>
      <c r="J81" s="49" t="n">
        <f>I81/C81</f>
        <v>0.0241263455714949</v>
      </c>
      <c r="K81" s="47" t="n">
        <v>3429</v>
      </c>
      <c r="L81" s="49" t="n">
        <f>K81/C81</f>
        <v>0.0378970402953074</v>
      </c>
      <c r="M81" s="47" t="n">
        <v>148</v>
      </c>
      <c r="N81" s="49" t="n">
        <f>M81/C81</f>
        <v>0.00163568444552508</v>
      </c>
      <c r="O81" s="47" t="n">
        <v>12493</v>
      </c>
      <c r="P81" s="49" t="n">
        <f>O81/C81</f>
        <v>0.138071660661789</v>
      </c>
      <c r="Q81" s="62" t="n">
        <f>C81-E81</f>
        <v>17539</v>
      </c>
      <c r="R81" s="49" t="n">
        <f>Q81/$C81</f>
        <v>0.193839658716651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</row>
    <row r="82" ht="12.75">
      <c r="A82" s="9" t="n">
        <v>80</v>
      </c>
      <c r="B82" s="25"/>
      <c r="C82" s="47" t="n">
        <f>Overview!B82</f>
        <v>91393</v>
      </c>
      <c r="D82" s="49" t="n">
        <f>F82+H82+J82+L82+N82+P82</f>
        <v>1.07401004453295</v>
      </c>
      <c r="E82" s="47" t="n">
        <v>78366</v>
      </c>
      <c r="F82" s="49" t="n">
        <f>E82/C82</f>
        <v>0.857461731204797</v>
      </c>
      <c r="G82" s="47" t="n">
        <v>8663</v>
      </c>
      <c r="H82" s="49" t="n">
        <f>G82/C82</f>
        <v>0.0947884411278763</v>
      </c>
      <c r="I82" s="47" t="n">
        <v>1962</v>
      </c>
      <c r="J82" s="49" t="n">
        <f>I82/C82</f>
        <v>0.0214677272876478</v>
      </c>
      <c r="K82" s="47" t="n">
        <v>5179</v>
      </c>
      <c r="L82" s="49" t="n">
        <f>K82/C82</f>
        <v>0.0566673596446117</v>
      </c>
      <c r="M82" s="47" t="n">
        <v>104</v>
      </c>
      <c r="N82" s="49" t="n">
        <f>M82/C82</f>
        <v>0.00113794273084372</v>
      </c>
      <c r="O82" s="47" t="n">
        <v>3883</v>
      </c>
      <c r="P82" s="49" t="n">
        <f>O82/C82</f>
        <v>0.0424868425371746</v>
      </c>
      <c r="Q82" s="62" t="n">
        <f>C82-E82</f>
        <v>13027</v>
      </c>
      <c r="R82" s="49" t="n">
        <f>Q82/$C82</f>
        <v>0.142538268795203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</row>
    <row r="83" ht="12.75">
      <c r="A83" s="9" t="n">
        <v>81</v>
      </c>
      <c r="B83" s="25"/>
      <c r="C83" s="47" t="n">
        <f>Overview!B83</f>
        <v>91924</v>
      </c>
      <c r="D83" s="49" t="n">
        <f>F83+H83+J83+L83+N83+P83</f>
        <v>1.08105608981333</v>
      </c>
      <c r="E83" s="47" t="n">
        <v>81034</v>
      </c>
      <c r="F83" s="49" t="n">
        <f>E83/C83</f>
        <v>0.881532570384231</v>
      </c>
      <c r="G83" s="47" t="n">
        <v>7659</v>
      </c>
      <c r="H83" s="49" t="n">
        <f>G83/C83</f>
        <v>0.0833188285975371</v>
      </c>
      <c r="I83" s="47" t="n">
        <v>2985</v>
      </c>
      <c r="J83" s="49" t="n">
        <f>I83/C83</f>
        <v>0.0324724772638266</v>
      </c>
      <c r="K83" s="47" t="n">
        <v>2153</v>
      </c>
      <c r="L83" s="49" t="n">
        <f>K83/C83</f>
        <v>0.0234215221269745</v>
      </c>
      <c r="M83" s="47" t="n">
        <v>176</v>
      </c>
      <c r="N83" s="49" t="n">
        <f>M83/C83</f>
        <v>0.00191462512510335</v>
      </c>
      <c r="O83" s="47" t="n">
        <v>5368</v>
      </c>
      <c r="P83" s="49" t="n">
        <f>O83/C83</f>
        <v>0.0583960663156521</v>
      </c>
      <c r="Q83" s="62" t="n">
        <f>C83-E83</f>
        <v>10890</v>
      </c>
      <c r="R83" s="49" t="n">
        <f>Q83/$C83</f>
        <v>0.11846742961577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1.11114033357442</v>
      </c>
      <c r="E84" s="47" t="n">
        <v>73278</v>
      </c>
      <c r="F84" s="49" t="n">
        <f>E84/C84</f>
        <v>0.803011374843842</v>
      </c>
      <c r="G84" s="47" t="n">
        <v>4205</v>
      </c>
      <c r="H84" s="49" t="n">
        <f>G84/C84</f>
        <v>0.0460801718280843</v>
      </c>
      <c r="I84" s="47" t="n">
        <v>2098</v>
      </c>
      <c r="J84" s="49" t="n">
        <f>I84/C84</f>
        <v>0.0229907730072106</v>
      </c>
      <c r="K84" s="47" t="n">
        <v>6239</v>
      </c>
      <c r="L84" s="49" t="n">
        <f>K84/C84</f>
        <v>0.0683696057159138</v>
      </c>
      <c r="M84" s="47" t="n">
        <v>172</v>
      </c>
      <c r="N84" s="49" t="n">
        <f>M84/C84</f>
        <v>0.00188484888333662</v>
      </c>
      <c r="O84" s="47" t="n">
        <v>15404</v>
      </c>
      <c r="P84" s="49" t="n">
        <f>O84/C84</f>
        <v>0.168803559296031</v>
      </c>
      <c r="Q84" s="62" t="n">
        <f>C84-E84</f>
        <v>17976</v>
      </c>
      <c r="R84" s="49" t="n">
        <f>Q84/$C84</f>
        <v>0.196988625156158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1.06112211221122</v>
      </c>
      <c r="E85" s="47" t="n">
        <v>86368</v>
      </c>
      <c r="F85" s="49" t="n">
        <f>E85/C85</f>
        <v>0.95014301430143</v>
      </c>
      <c r="G85" s="47" t="n">
        <v>2286</v>
      </c>
      <c r="H85" s="49" t="n">
        <f>G85/C85</f>
        <v>0.0251485148514852</v>
      </c>
      <c r="I85" s="47" t="n">
        <v>1982</v>
      </c>
      <c r="J85" s="49" t="n">
        <f>I85/C85</f>
        <v>0.0218041804180418</v>
      </c>
      <c r="K85" s="47" t="n">
        <v>1951</v>
      </c>
      <c r="L85" s="49" t="n">
        <f>K85/C85</f>
        <v>0.0214631463146315</v>
      </c>
      <c r="M85" s="47" t="n">
        <v>95</v>
      </c>
      <c r="N85" s="49" t="n">
        <f>M85/C85</f>
        <v>0.00104510451045105</v>
      </c>
      <c r="O85" s="47" t="n">
        <v>3774</v>
      </c>
      <c r="P85" s="49" t="n">
        <f>O85/C85</f>
        <v>0.0415181518151815</v>
      </c>
      <c r="Q85" s="62" t="n">
        <f>C85-E85</f>
        <v>4532</v>
      </c>
      <c r="R85" s="49" t="n">
        <f>Q85/$C85</f>
        <v>0.0498569856985699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1.07937337929121</v>
      </c>
      <c r="E86" s="47" t="n">
        <v>67224</v>
      </c>
      <c r="F86" s="49" t="n">
        <f>E86/C86</f>
        <v>0.71736972969512</v>
      </c>
      <c r="G86" s="47" t="n">
        <v>24987</v>
      </c>
      <c r="H86" s="49" t="n">
        <f>G86/C86</f>
        <v>0.266644612577234</v>
      </c>
      <c r="I86" s="47" t="n">
        <v>3011</v>
      </c>
      <c r="J86" s="49" t="n">
        <f>I86/C86</f>
        <v>0.0321313854592408</v>
      </c>
      <c r="K86" s="47" t="n">
        <v>962</v>
      </c>
      <c r="L86" s="49" t="n">
        <f>K86/C86</f>
        <v>0.0102658229198903</v>
      </c>
      <c r="M86" s="47" t="n">
        <v>130</v>
      </c>
      <c r="N86" s="49" t="n">
        <f>M86/C86</f>
        <v>0.00138727336755274</v>
      </c>
      <c r="O86" s="47" t="n">
        <v>4833</v>
      </c>
      <c r="P86" s="49" t="n">
        <f>O86/C86</f>
        <v>0.0515745552721724</v>
      </c>
      <c r="Q86" s="62" t="n">
        <f>C86-E86</f>
        <v>26485</v>
      </c>
      <c r="R86" s="49" t="n">
        <f>Q86/$C86</f>
        <v>0.28263027030488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1.05829018398149</v>
      </c>
      <c r="E87" s="47" t="n">
        <v>85760</v>
      </c>
      <c r="F87" s="49" t="n">
        <f>E87/C87</f>
        <v>0.944805552495318</v>
      </c>
      <c r="G87" s="47" t="n">
        <v>2788</v>
      </c>
      <c r="H87" s="49" t="n">
        <f>G87/C87</f>
        <v>0.0307149939407293</v>
      </c>
      <c r="I87" s="47" t="n">
        <v>2107</v>
      </c>
      <c r="J87" s="49" t="n">
        <f>I87/C87</f>
        <v>0.0232125151481767</v>
      </c>
      <c r="K87" s="47" t="n">
        <v>1306</v>
      </c>
      <c r="L87" s="49" t="n">
        <f>K87/C87</f>
        <v>0.0143880136609012</v>
      </c>
      <c r="M87" s="47" t="n">
        <v>104</v>
      </c>
      <c r="N87" s="49" t="n">
        <f>M87/C87</f>
        <v>0.0011457530020932</v>
      </c>
      <c r="O87" s="47" t="n">
        <v>3996</v>
      </c>
      <c r="P87" s="49" t="n">
        <f>O87/C87</f>
        <v>0.0440233557342734</v>
      </c>
      <c r="Q87" s="62" t="n">
        <f>C87-E87</f>
        <v>5010</v>
      </c>
      <c r="R87" s="49" t="n">
        <f>Q87/$C87</f>
        <v>0.0551944475046822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1.09134323749021</v>
      </c>
      <c r="E88" s="47" t="n">
        <v>59566</v>
      </c>
      <c r="F88" s="49" t="n">
        <f>E88/C88</f>
        <v>0.656961034091034</v>
      </c>
      <c r="G88" s="47" t="n">
        <v>17138</v>
      </c>
      <c r="H88" s="49" t="n">
        <f>G88/C88</f>
        <v>0.189017194410438</v>
      </c>
      <c r="I88" s="47" t="n">
        <v>2094</v>
      </c>
      <c r="J88" s="49" t="n">
        <f>I88/C88</f>
        <v>0.023094993878834</v>
      </c>
      <c r="K88" s="47" t="n">
        <v>9096</v>
      </c>
      <c r="L88" s="49" t="n">
        <f>K88/C88</f>
        <v>0.100320947622671</v>
      </c>
      <c r="M88" s="47" t="n">
        <v>131</v>
      </c>
      <c r="N88" s="49" t="n">
        <f>M88/C88</f>
        <v>0.00144481575841798</v>
      </c>
      <c r="O88" s="47" t="n">
        <v>10926</v>
      </c>
      <c r="P88" s="49" t="n">
        <f>O88/C88</f>
        <v>0.120504251728816</v>
      </c>
      <c r="Q88" s="62" t="n">
        <f>C88-E88</f>
        <v>31103</v>
      </c>
      <c r="R88" s="49" t="n">
        <f>Q88/$C88</f>
        <v>0.343038965908966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</row>
    <row r="89" ht="12.75">
      <c r="A89" s="9" t="n">
        <v>87</v>
      </c>
      <c r="B89" s="25"/>
      <c r="C89" s="47" t="n">
        <f>Overview!B89</f>
        <v>91588</v>
      </c>
      <c r="D89" s="49" t="n">
        <f>F89+H89+J89+L89+N89+P89</f>
        <v>1.07104642529589</v>
      </c>
      <c r="E89" s="47" t="n">
        <v>68166</v>
      </c>
      <c r="F89" s="49" t="n">
        <f>E89/C89</f>
        <v>0.744267808009783</v>
      </c>
      <c r="G89" s="47" t="n">
        <v>18484</v>
      </c>
      <c r="H89" s="49" t="n">
        <f>G89/C89</f>
        <v>0.201816831899375</v>
      </c>
      <c r="I89" s="47" t="n">
        <v>2522</v>
      </c>
      <c r="J89" s="49" t="n">
        <f>I89/C89</f>
        <v>0.0275363584749094</v>
      </c>
      <c r="K89" s="47" t="n">
        <v>2303</v>
      </c>
      <c r="L89" s="49" t="n">
        <f>K89/C89</f>
        <v>0.0251452155304188</v>
      </c>
      <c r="M89" s="47" t="n">
        <v>97</v>
      </c>
      <c r="N89" s="49" t="n">
        <f>M89/C89</f>
        <v>0.00105909071057344</v>
      </c>
      <c r="O89" s="47" t="n">
        <v>6523</v>
      </c>
      <c r="P89" s="49" t="n">
        <f>O89/C89</f>
        <v>0.0712211206708302</v>
      </c>
      <c r="Q89" s="62" t="n">
        <f>C89-E89</f>
        <v>23422</v>
      </c>
      <c r="R89" s="49" t="n">
        <f>Q89/$C89</f>
        <v>0.255732191990217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</row>
    <row r="90" ht="12.75">
      <c r="A90" s="9" t="n">
        <v>88</v>
      </c>
      <c r="B90" s="25"/>
      <c r="C90" s="47" t="n">
        <f>Overview!B90</f>
        <v>90651</v>
      </c>
      <c r="D90" s="49" t="n">
        <f>F90+H90+J90+L90+N90+P90</f>
        <v>1.08365048372329</v>
      </c>
      <c r="E90" s="47" t="n">
        <v>81174</v>
      </c>
      <c r="F90" s="49" t="n">
        <f>E90/C90</f>
        <v>0.895456200152232</v>
      </c>
      <c r="G90" s="47" t="n">
        <v>3954</v>
      </c>
      <c r="H90" s="49" t="n">
        <f>G90/C90</f>
        <v>0.0436178310222722</v>
      </c>
      <c r="I90" s="47" t="n">
        <v>2879</v>
      </c>
      <c r="J90" s="49" t="n">
        <f>I90/C90</f>
        <v>0.031759164267355</v>
      </c>
      <c r="K90" s="47" t="n">
        <v>1055</v>
      </c>
      <c r="L90" s="49" t="n">
        <f>K90/C90</f>
        <v>0.0116380403966862</v>
      </c>
      <c r="M90" s="47" t="n">
        <v>110</v>
      </c>
      <c r="N90" s="49" t="n">
        <f>M90/C90</f>
        <v>0.0012134449702706</v>
      </c>
      <c r="O90" s="47" t="n">
        <v>9062</v>
      </c>
      <c r="P90" s="49" t="n">
        <f>O90/C90</f>
        <v>0.0999658029144742</v>
      </c>
      <c r="Q90" s="62" t="n">
        <f>C90-E90</f>
        <v>9477</v>
      </c>
      <c r="R90" s="49" t="n">
        <f>Q90/$C90</f>
        <v>0.104543799847768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1.06539324388455</v>
      </c>
      <c r="E91" s="47" t="n">
        <v>71835</v>
      </c>
      <c r="F91" s="49" t="n">
        <f>E91/C91</f>
        <v>0.77478536606411</v>
      </c>
      <c r="G91" s="47" t="n">
        <v>9424</v>
      </c>
      <c r="H91" s="49" t="n">
        <f>G91/C91</f>
        <v>0.101643729237672</v>
      </c>
      <c r="I91" s="47" t="n">
        <v>1361</v>
      </c>
      <c r="J91" s="49" t="n">
        <f>I91/C91</f>
        <v>0.0146792355149057</v>
      </c>
      <c r="K91" s="47" t="n">
        <v>12059</v>
      </c>
      <c r="L91" s="49" t="n">
        <f>K91/C91</f>
        <v>0.130063850899521</v>
      </c>
      <c r="M91" s="47" t="n">
        <v>120</v>
      </c>
      <c r="N91" s="49" t="n">
        <f>M91/C91</f>
        <v>0.00129427499029294</v>
      </c>
      <c r="O91" s="47" t="n">
        <v>3980</v>
      </c>
      <c r="P91" s="49" t="n">
        <f>O91/C91</f>
        <v>0.0429267871780491</v>
      </c>
      <c r="Q91" s="62" t="n">
        <f>C91-E91</f>
        <v>20881</v>
      </c>
      <c r="R91" s="49" t="n">
        <f>Q91/$C91</f>
        <v>0.22521463393589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1.11298370840356</v>
      </c>
      <c r="E92" s="47" t="n">
        <v>65007</v>
      </c>
      <c r="F92" s="49" t="n">
        <f>E92/C92</f>
        <v>0.716070189352632</v>
      </c>
      <c r="G92" s="47" t="n">
        <v>21380</v>
      </c>
      <c r="H92" s="49" t="n">
        <f>G92/C92</f>
        <v>0.235506647720388</v>
      </c>
      <c r="I92" s="47" t="n">
        <v>2692</v>
      </c>
      <c r="J92" s="49" t="n">
        <f>I92/C92</f>
        <v>0.0296531288897701</v>
      </c>
      <c r="K92" s="47" t="n">
        <v>4757</v>
      </c>
      <c r="L92" s="49" t="n">
        <f>K92/C92</f>
        <v>0.0523996783538768</v>
      </c>
      <c r="M92" s="47" t="n">
        <v>143</v>
      </c>
      <c r="N92" s="49" t="n">
        <f>M92/C92</f>
        <v>0.00157518478129165</v>
      </c>
      <c r="O92" s="47" t="n">
        <v>7061</v>
      </c>
      <c r="P92" s="49" t="n">
        <f>O92/C92</f>
        <v>0.0777788793055969</v>
      </c>
      <c r="Q92" s="62" t="n">
        <f>C92-E92</f>
        <v>25776</v>
      </c>
      <c r="R92" s="49" t="n">
        <f>Q92/$C92</f>
        <v>0.283929810647368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1.11108893988271</v>
      </c>
      <c r="E93" s="47" t="n">
        <v>64763</v>
      </c>
      <c r="F93" s="49" t="n">
        <f>E93/C93</f>
        <v>0.717937632334519</v>
      </c>
      <c r="G93" s="47" t="n">
        <v>20652</v>
      </c>
      <c r="H93" s="49" t="n">
        <f>G93/C93</f>
        <v>0.228940104426486</v>
      </c>
      <c r="I93" s="47" t="n">
        <v>2698</v>
      </c>
      <c r="J93" s="49" t="n">
        <f>I93/C93</f>
        <v>0.0299089871074307</v>
      </c>
      <c r="K93" s="47" t="n">
        <v>4317</v>
      </c>
      <c r="L93" s="49" t="n">
        <f>K93/C93</f>
        <v>0.0478565964947288</v>
      </c>
      <c r="M93" s="47" t="n">
        <v>157</v>
      </c>
      <c r="N93" s="49" t="n">
        <f>M93/C93</f>
        <v>0.00174044142915738</v>
      </c>
      <c r="O93" s="47" t="n">
        <v>7641</v>
      </c>
      <c r="P93" s="49" t="n">
        <f>O93/C93</f>
        <v>0.0847051780903921</v>
      </c>
      <c r="Q93" s="62" t="n">
        <f>C93-E93</f>
        <v>25444</v>
      </c>
      <c r="R93" s="49" t="n">
        <f>Q93/$C93</f>
        <v>0.28206236766548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1.06452106944384</v>
      </c>
      <c r="E94" s="47" t="n">
        <v>85741</v>
      </c>
      <c r="F94" s="49" t="n">
        <f>E94/C94</f>
        <v>0.937962193147508</v>
      </c>
      <c r="G94" s="47" t="n">
        <v>2997</v>
      </c>
      <c r="H94" s="49" t="n">
        <f>G94/C94</f>
        <v>0.0327856298954185</v>
      </c>
      <c r="I94" s="47" t="n">
        <v>2034</v>
      </c>
      <c r="J94" s="49" t="n">
        <f>I94/C94</f>
        <v>0.0222509079770708</v>
      </c>
      <c r="K94" s="47" t="n">
        <v>2522</v>
      </c>
      <c r="L94" s="49" t="n">
        <f>K94/C94</f>
        <v>0.0275893755743228</v>
      </c>
      <c r="M94" s="47" t="n">
        <v>93</v>
      </c>
      <c r="N94" s="49" t="n">
        <f>M94/C94</f>
        <v>0.00101737189865663</v>
      </c>
      <c r="O94" s="47" t="n">
        <v>3923</v>
      </c>
      <c r="P94" s="49" t="n">
        <f>O94/C94</f>
        <v>0.0429155909508598</v>
      </c>
      <c r="Q94" s="62" t="n">
        <f>C94-E94</f>
        <v>5671</v>
      </c>
      <c r="R94" s="49" t="n">
        <f>Q94/$C94</f>
        <v>0.062037806852492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1.06120387168262</v>
      </c>
      <c r="E95" s="47" t="n">
        <v>88879</v>
      </c>
      <c r="F95" s="49" t="n">
        <f>E95/C95</f>
        <v>0.965519863556864</v>
      </c>
      <c r="G95" s="47" t="n">
        <v>2066</v>
      </c>
      <c r="H95" s="49" t="n">
        <f>G95/C95</f>
        <v>0.0224435922783614</v>
      </c>
      <c r="I95" s="47" t="n">
        <v>2263</v>
      </c>
      <c r="J95" s="49" t="n">
        <f>I95/C95</f>
        <v>0.0245836637589215</v>
      </c>
      <c r="K95" s="47" t="n">
        <v>1059</v>
      </c>
      <c r="L95" s="49" t="n">
        <f>K95/C95</f>
        <v>0.0115042421213866</v>
      </c>
      <c r="M95" s="47" t="n">
        <v>106</v>
      </c>
      <c r="N95" s="49" t="n">
        <f>M95/C95</f>
        <v>0.00115151054283945</v>
      </c>
      <c r="O95" s="47" t="n">
        <v>3314</v>
      </c>
      <c r="P95" s="49" t="n">
        <f>O95/C95</f>
        <v>0.0360009994242447</v>
      </c>
      <c r="Q95" s="62" t="n">
        <f>C95-E95</f>
        <v>3174</v>
      </c>
      <c r="R95" s="49" t="n">
        <f>Q95/$C95</f>
        <v>0.034480136443136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</row>
    <row r="96" ht="12.75">
      <c r="A96" s="9" t="n">
        <v>94</v>
      </c>
      <c r="B96" s="25"/>
      <c r="C96" s="47" t="n">
        <f>Overview!B96</f>
        <v>90713</v>
      </c>
      <c r="D96" s="49" t="n">
        <f>F96+H96+J96+L96+N96+P96</f>
        <v>1.05172356773561</v>
      </c>
      <c r="E96" s="47" t="n">
        <v>87874</v>
      </c>
      <c r="F96" s="49" t="n">
        <f>E96/C96</f>
        <v>0.96870349343534</v>
      </c>
      <c r="G96" s="47" t="n">
        <v>2002</v>
      </c>
      <c r="H96" s="49" t="n">
        <f>G96/C96</f>
        <v>0.0220696041361216</v>
      </c>
      <c r="I96" s="47" t="n">
        <v>2525</v>
      </c>
      <c r="J96" s="49" t="n">
        <f>I96/C96</f>
        <v>0.0278350401816719</v>
      </c>
      <c r="K96" s="47" t="n">
        <v>755</v>
      </c>
      <c r="L96" s="49" t="n">
        <f>K96/C96</f>
        <v>0.00832295260877713</v>
      </c>
      <c r="M96" s="47" t="n">
        <v>77</v>
      </c>
      <c r="N96" s="49" t="n">
        <f>M96/C96</f>
        <v>0.00084883092831237</v>
      </c>
      <c r="O96" s="47" t="n">
        <v>2172</v>
      </c>
      <c r="P96" s="49" t="n">
        <f>O96/C96</f>
        <v>0.0239436464453827</v>
      </c>
      <c r="Q96" s="62" t="n">
        <f>C96-E96</f>
        <v>2839</v>
      </c>
      <c r="R96" s="49" t="n">
        <f>Q96/$C96</f>
        <v>0.03129650656466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1.0579478660874</v>
      </c>
      <c r="E97" s="47" t="n">
        <v>90453</v>
      </c>
      <c r="F97" s="49" t="n">
        <f>E97/C97</f>
        <v>0.963167646307181</v>
      </c>
      <c r="G97" s="47" t="n">
        <v>1799</v>
      </c>
      <c r="H97" s="49" t="n">
        <f>G97/C97</f>
        <v>0.0191562313655337</v>
      </c>
      <c r="I97" s="47" t="n">
        <v>2454</v>
      </c>
      <c r="J97" s="49" t="n">
        <f>I97/C97</f>
        <v>0.0261308458982878</v>
      </c>
      <c r="K97" s="47" t="n">
        <v>946</v>
      </c>
      <c r="L97" s="49" t="n">
        <f>K97/C97</f>
        <v>0.0100732600732601</v>
      </c>
      <c r="M97" s="47" t="n">
        <v>80</v>
      </c>
      <c r="N97" s="49" t="n">
        <f>M97/C97</f>
        <v>0.000851861316977596</v>
      </c>
      <c r="O97" s="47" t="n">
        <v>3622</v>
      </c>
      <c r="P97" s="49" t="n">
        <f>O97/C97</f>
        <v>0.0385680211261607</v>
      </c>
      <c r="Q97" s="62" t="n">
        <f>C97-E97</f>
        <v>3459</v>
      </c>
      <c r="R97" s="49" t="n">
        <f>Q97/$C97</f>
        <v>0.0368323536928188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1.05955224043358</v>
      </c>
      <c r="E98" s="47" t="n">
        <v>86221</v>
      </c>
      <c r="F98" s="49" t="n">
        <f>E98/C98</f>
        <v>0.940240564443136</v>
      </c>
      <c r="G98" s="47" t="n">
        <v>2388</v>
      </c>
      <c r="H98" s="49" t="n">
        <f>G98/C98</f>
        <v>0.0260411554944875</v>
      </c>
      <c r="I98" s="47" t="n">
        <v>1626</v>
      </c>
      <c r="J98" s="49" t="n">
        <f>I98/C98</f>
        <v>0.0177315405502666</v>
      </c>
      <c r="K98" s="47" t="n">
        <v>3485</v>
      </c>
      <c r="L98" s="49" t="n">
        <f>K98/C98</f>
        <v>0.0380039476123488</v>
      </c>
      <c r="M98" s="47" t="n">
        <v>75</v>
      </c>
      <c r="N98" s="49" t="n">
        <f>M98/C98</f>
        <v>0.000817875486635915</v>
      </c>
      <c r="O98" s="47" t="n">
        <v>3367</v>
      </c>
      <c r="P98" s="49" t="n">
        <f>O98/C98</f>
        <v>0.0367171568467083</v>
      </c>
      <c r="Q98" s="62" t="n">
        <f>C98-E98</f>
        <v>5480</v>
      </c>
      <c r="R98" s="49" t="n">
        <f>Q98/$C98</f>
        <v>0.0597594355568642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1.04856052344602</v>
      </c>
      <c r="E99" s="47" t="n">
        <v>86184</v>
      </c>
      <c r="F99" s="49" t="n">
        <f>E99/C99</f>
        <v>0.939847328244275</v>
      </c>
      <c r="G99" s="47" t="n">
        <v>4045</v>
      </c>
      <c r="H99" s="49" t="n">
        <f>G99/C99</f>
        <v>0.0441112322791712</v>
      </c>
      <c r="I99" s="47" t="n">
        <v>1811</v>
      </c>
      <c r="J99" s="49" t="n">
        <f>I99/C99</f>
        <v>0.0197491821155943</v>
      </c>
      <c r="K99" s="47" t="n">
        <v>709</v>
      </c>
      <c r="L99" s="49" t="n">
        <f>K99/C99</f>
        <v>0.00773173391494002</v>
      </c>
      <c r="M99" s="47" t="n">
        <v>101</v>
      </c>
      <c r="N99" s="49" t="n">
        <f>M99/C99</f>
        <v>0.00110141766630316</v>
      </c>
      <c r="O99" s="47" t="n">
        <v>3303</v>
      </c>
      <c r="P99" s="49" t="n">
        <f>O99/C99</f>
        <v>0.0360196292257361</v>
      </c>
      <c r="Q99" s="62" t="n">
        <f>C99-E99</f>
        <v>5516</v>
      </c>
      <c r="R99" s="49" t="n">
        <f>Q99/$C99</f>
        <v>0.0601526717557252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1.06389039315499</v>
      </c>
      <c r="E100" s="47" t="n">
        <v>87140</v>
      </c>
      <c r="F100" s="49" t="n">
        <f>E100/C100</f>
        <v>0.943788584425431</v>
      </c>
      <c r="G100" s="47" t="n">
        <v>2641</v>
      </c>
      <c r="H100" s="49" t="n">
        <f>G100/C100</f>
        <v>0.0286039207191595</v>
      </c>
      <c r="I100" s="47" t="n">
        <v>1799</v>
      </c>
      <c r="J100" s="49" t="n">
        <f>I100/C100</f>
        <v>0.0194844579226687</v>
      </c>
      <c r="K100" s="47" t="n">
        <v>1545</v>
      </c>
      <c r="L100" s="49" t="n">
        <f>K100/C100</f>
        <v>0.016733456081447</v>
      </c>
      <c r="M100" s="47" t="n">
        <v>95</v>
      </c>
      <c r="N100" s="49" t="n">
        <f>M100/C100</f>
        <v>0.00102891801148056</v>
      </c>
      <c r="O100" s="47" t="n">
        <v>5009</v>
      </c>
      <c r="P100" s="49" t="n">
        <f>O100/C100</f>
        <v>0.0542510559948013</v>
      </c>
      <c r="Q100" s="62" t="n">
        <f>C100-E100</f>
        <v>5190</v>
      </c>
      <c r="R100" s="49" t="n">
        <f>Q100/$C100</f>
        <v>0.0562114155745695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1.0520989749951</v>
      </c>
      <c r="E101" s="47" t="n">
        <v>87672</v>
      </c>
      <c r="F101" s="49" t="n">
        <f>E101/C101</f>
        <v>0.953972710060717</v>
      </c>
      <c r="G101" s="47" t="n">
        <v>3012</v>
      </c>
      <c r="H101" s="49" t="n">
        <f>G101/C101</f>
        <v>0.032774041914213</v>
      </c>
      <c r="I101" s="47" t="n">
        <v>1982</v>
      </c>
      <c r="J101" s="49" t="n">
        <f>I101/C101</f>
        <v>0.0215664512197776</v>
      </c>
      <c r="K101" s="47" t="n">
        <v>765</v>
      </c>
      <c r="L101" s="49" t="n">
        <f>K101/C101</f>
        <v>0.00832408435072142</v>
      </c>
      <c r="M101" s="47" t="n">
        <v>106</v>
      </c>
      <c r="N101" s="49" t="n">
        <f>M101/C101</f>
        <v>0.00115340253748558</v>
      </c>
      <c r="O101" s="47" t="n">
        <v>3153</v>
      </c>
      <c r="P101" s="49" t="n">
        <f>O101/C101</f>
        <v>0.0343082849121891</v>
      </c>
      <c r="Q101" s="62" t="n">
        <f>C101-E101</f>
        <v>4230</v>
      </c>
      <c r="R101" s="49" t="n">
        <f>Q101/$C101</f>
        <v>0.0460272899392832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1.06119606064533</v>
      </c>
      <c r="E102" s="47" t="n">
        <v>88513</v>
      </c>
      <c r="F102" s="49" t="n">
        <f>E102/C102</f>
        <v>0.955822642650425</v>
      </c>
      <c r="G102" s="47" t="n">
        <v>2360</v>
      </c>
      <c r="H102" s="49" t="n">
        <f>G102/C102</f>
        <v>0.0254848602652153</v>
      </c>
      <c r="I102" s="47" t="n">
        <v>2625</v>
      </c>
      <c r="J102" s="49" t="n">
        <f>I102/C102</f>
        <v>0.0283465077102501</v>
      </c>
      <c r="K102" s="47" t="n">
        <v>779</v>
      </c>
      <c r="L102" s="49" t="n">
        <f>K102/C102</f>
        <v>0.00841216362144184</v>
      </c>
      <c r="M102" s="47" t="n">
        <v>122</v>
      </c>
      <c r="N102" s="49" t="n">
        <f>M102/C102</f>
        <v>0.00131743769167639</v>
      </c>
      <c r="O102" s="47" t="n">
        <v>3872</v>
      </c>
      <c r="P102" s="49" t="n">
        <f>O102/C102</f>
        <v>0.0418124487063194</v>
      </c>
      <c r="Q102" s="62" t="n">
        <f>C102-E102</f>
        <v>4091</v>
      </c>
      <c r="R102" s="49" t="n">
        <f>Q102/$C102</f>
        <v>0.0441773573495745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1.0699362388753</v>
      </c>
      <c r="E103" s="47" t="n">
        <v>84489</v>
      </c>
      <c r="F103" s="49" t="n">
        <f>E103/C103</f>
        <v>0.943452480653914</v>
      </c>
      <c r="G103" s="47" t="n">
        <v>1876</v>
      </c>
      <c r="H103" s="49" t="n">
        <f>G103/C103</f>
        <v>0.0209484886045135</v>
      </c>
      <c r="I103" s="47" t="n">
        <v>3244</v>
      </c>
      <c r="J103" s="49" t="n">
        <f>I103/C103</f>
        <v>0.0362243587596172</v>
      </c>
      <c r="K103" s="47" t="n">
        <v>714</v>
      </c>
      <c r="L103" s="49" t="n">
        <f>K103/C103</f>
        <v>0.00797293223007604</v>
      </c>
      <c r="M103" s="47" t="n">
        <v>91</v>
      </c>
      <c r="N103" s="49" t="n">
        <f>M103/C103</f>
        <v>0.00101615802932342</v>
      </c>
      <c r="O103" s="47" t="n">
        <v>5402</v>
      </c>
      <c r="P103" s="49" t="n">
        <f>O103/C103</f>
        <v>0.0603218205978583</v>
      </c>
      <c r="Q103" s="62" t="n">
        <f>C103-E103</f>
        <v>5064</v>
      </c>
      <c r="R103" s="49" t="n">
        <f>Q103/$C103</f>
        <v>0.0565475193460856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1.05324927905573</v>
      </c>
      <c r="E104" s="47" t="n">
        <v>86878</v>
      </c>
      <c r="F104" s="49" t="n">
        <f>E104/C104</f>
        <v>0.971072809782487</v>
      </c>
      <c r="G104" s="47" t="n">
        <v>865</v>
      </c>
      <c r="H104" s="49" t="n">
        <f>G104/C104</f>
        <v>0.00966847741041289</v>
      </c>
      <c r="I104" s="47" t="n">
        <v>2971</v>
      </c>
      <c r="J104" s="49" t="n">
        <f>I104/C104</f>
        <v>0.0332081461113719</v>
      </c>
      <c r="K104" s="47" t="n">
        <v>806</v>
      </c>
      <c r="L104" s="49" t="n">
        <f>K104/C104</f>
        <v>0.00900900900900901</v>
      </c>
      <c r="M104" s="47" t="n">
        <v>156</v>
      </c>
      <c r="N104" s="49" t="n">
        <f>M104/C104</f>
        <v>0.001743679163034</v>
      </c>
      <c r="O104" s="47" t="n">
        <v>2554</v>
      </c>
      <c r="P104" s="49" t="n">
        <f>O104/C104</f>
        <v>0.0285471575794156</v>
      </c>
      <c r="Q104" s="62" t="n">
        <f>C104-E104</f>
        <v>2588</v>
      </c>
      <c r="R104" s="49" t="n">
        <f>Q104/$C104</f>
        <v>0.0289271902175128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1.05606576327789</v>
      </c>
      <c r="E105" s="47" t="n">
        <v>89606</v>
      </c>
      <c r="F105" s="49" t="n">
        <f>E105/C105</f>
        <v>0.959112024489971</v>
      </c>
      <c r="G105" s="47" t="n">
        <v>1192</v>
      </c>
      <c r="H105" s="49" t="n">
        <f>G105/C105</f>
        <v>0.0127587609444908</v>
      </c>
      <c r="I105" s="47" t="n">
        <v>3116</v>
      </c>
      <c r="J105" s="49" t="n">
        <f>I105/C105</f>
        <v>0.0333525999186522</v>
      </c>
      <c r="K105" s="47" t="n">
        <v>1254</v>
      </c>
      <c r="L105" s="49" t="n">
        <f>K105/C105</f>
        <v>0.0134223877721405</v>
      </c>
      <c r="M105" s="47" t="n">
        <v>150</v>
      </c>
      <c r="N105" s="49" t="n">
        <f>M105/C105</f>
        <v>0.00160554877657183</v>
      </c>
      <c r="O105" s="47" t="n">
        <v>3346</v>
      </c>
      <c r="P105" s="49" t="n">
        <f>O105/C105</f>
        <v>0.0358144413760623</v>
      </c>
      <c r="Q105" s="62" t="n">
        <f>C105-E105</f>
        <v>3820</v>
      </c>
      <c r="R105" s="49" t="n">
        <f>Q105/$C105</f>
        <v>0.0408879755100293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1.04973140795837</v>
      </c>
      <c r="E106" s="47" t="n">
        <v>87735</v>
      </c>
      <c r="F106" s="49" t="n">
        <f>E106/C106</f>
        <v>0.979830468723825</v>
      </c>
      <c r="G106" s="47" t="n">
        <v>814</v>
      </c>
      <c r="H106" s="49" t="n">
        <f>G106/C106</f>
        <v>0.00909080756301582</v>
      </c>
      <c r="I106" s="47" t="n">
        <v>2507</v>
      </c>
      <c r="J106" s="49" t="n">
        <f>I106/C106</f>
        <v>0.0279983471258976</v>
      </c>
      <c r="K106" s="47" t="n">
        <v>650</v>
      </c>
      <c r="L106" s="49" t="n">
        <f>K106/C106</f>
        <v>0.00725924436850158</v>
      </c>
      <c r="M106" s="47" t="n">
        <v>110</v>
      </c>
      <c r="N106" s="49" t="n">
        <f>M106/C106</f>
        <v>0.00122848750851565</v>
      </c>
      <c r="O106" s="47" t="n">
        <v>2178</v>
      </c>
      <c r="P106" s="49" t="n">
        <f>O106/C106</f>
        <v>0.0243240526686099</v>
      </c>
      <c r="Q106" s="62" t="n">
        <f>C106-E106</f>
        <v>1806</v>
      </c>
      <c r="R106" s="49" t="n">
        <f>Q106/$C106</f>
        <v>0.0201695312761752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1.04870426409904</v>
      </c>
      <c r="E107" s="47" t="n">
        <v>88776</v>
      </c>
      <c r="F107" s="49" t="n">
        <f>E107/C107</f>
        <v>0.976902338376891</v>
      </c>
      <c r="G107" s="47" t="n">
        <v>840</v>
      </c>
      <c r="H107" s="49" t="n">
        <f>G107/C107</f>
        <v>0.00924346629986245</v>
      </c>
      <c r="I107" s="47" t="n">
        <v>3223</v>
      </c>
      <c r="J107" s="49" t="n">
        <f>I107/C107</f>
        <v>0.0354662998624484</v>
      </c>
      <c r="K107" s="47" t="n">
        <v>647</v>
      </c>
      <c r="L107" s="49" t="n">
        <f>K107/C107</f>
        <v>0.00711966987620358</v>
      </c>
      <c r="M107" s="47" t="n">
        <v>100</v>
      </c>
      <c r="N107" s="49" t="n">
        <f>M107/C107</f>
        <v>0.00110041265474553</v>
      </c>
      <c r="O107" s="47" t="n">
        <v>1715</v>
      </c>
      <c r="P107" s="49" t="n">
        <f>O107/C107</f>
        <v>0.0188720770288858</v>
      </c>
      <c r="Q107" s="62" t="n">
        <f>C107-E107</f>
        <v>2099</v>
      </c>
      <c r="R107" s="49" t="n">
        <f>Q107/$C107</f>
        <v>0.0230976616231087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1.06775547189351</v>
      </c>
      <c r="E108" s="47" t="n">
        <v>83701</v>
      </c>
      <c r="F108" s="49" t="n">
        <f>E108/C108</f>
        <v>0.902913668676713</v>
      </c>
      <c r="G108" s="47" t="n">
        <v>1724</v>
      </c>
      <c r="H108" s="49" t="n">
        <f>G108/C108</f>
        <v>0.0185974261334829</v>
      </c>
      <c r="I108" s="47" t="n">
        <v>10671</v>
      </c>
      <c r="J108" s="49" t="n">
        <f>I108/C108</f>
        <v>0.115112026838977</v>
      </c>
      <c r="K108" s="47" t="n">
        <v>820</v>
      </c>
      <c r="L108" s="49" t="n">
        <f>K108/C108</f>
        <v>0.00884564352056612</v>
      </c>
      <c r="M108" s="47" t="n">
        <v>167</v>
      </c>
      <c r="N108" s="49" t="n">
        <f>M108/C108</f>
        <v>0.00180149081455432</v>
      </c>
      <c r="O108" s="47" t="n">
        <v>1899</v>
      </c>
      <c r="P108" s="49" t="n">
        <f>O108/C108</f>
        <v>0.0204852159092135</v>
      </c>
      <c r="Q108" s="62" t="n">
        <f>C108-E108</f>
        <v>9000</v>
      </c>
      <c r="R108" s="49" t="n">
        <f>Q108/$C108</f>
        <v>0.0970863313232867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1.06077255332005</v>
      </c>
      <c r="E109" s="47" t="n">
        <v>81549</v>
      </c>
      <c r="F109" s="49" t="n">
        <f>E109/C109</f>
        <v>0.91252825459347</v>
      </c>
      <c r="G109" s="47" t="n">
        <v>2541</v>
      </c>
      <c r="H109" s="49" t="n">
        <f>G109/C109</f>
        <v>0.0284336324776761</v>
      </c>
      <c r="I109" s="47" t="n">
        <v>8400</v>
      </c>
      <c r="J109" s="49" t="n">
        <f>I109/C109</f>
        <v>0.0939954792650449</v>
      </c>
      <c r="K109" s="47" t="n">
        <v>672</v>
      </c>
      <c r="L109" s="49" t="n">
        <f>K109/C109</f>
        <v>0.00751963834120359</v>
      </c>
      <c r="M109" s="47" t="n">
        <v>124</v>
      </c>
      <c r="N109" s="49" t="n">
        <f>M109/C109</f>
        <v>0.00138755231296019</v>
      </c>
      <c r="O109" s="47" t="n">
        <v>1511</v>
      </c>
      <c r="P109" s="49" t="n">
        <f>O109/C109</f>
        <v>0.0169079963297003</v>
      </c>
      <c r="Q109" s="62" t="n">
        <f>C109-E109</f>
        <v>7817</v>
      </c>
      <c r="R109" s="49" t="n">
        <f>Q109/$C109</f>
        <v>0.0874717454065305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1.06010513365395</v>
      </c>
      <c r="E110" s="47" t="n">
        <v>83789</v>
      </c>
      <c r="F110" s="49" t="n">
        <f>E110/C110</f>
        <v>0.937132311821944</v>
      </c>
      <c r="G110" s="47" t="n">
        <v>2604</v>
      </c>
      <c r="H110" s="49" t="n">
        <f>G110/C110</f>
        <v>0.0291242590314283</v>
      </c>
      <c r="I110" s="47" t="n">
        <v>5497</v>
      </c>
      <c r="J110" s="49" t="n">
        <f>I110/C110</f>
        <v>0.0614808187003691</v>
      </c>
      <c r="K110" s="47" t="n">
        <v>888</v>
      </c>
      <c r="L110" s="49" t="n">
        <f>K110/C110</f>
        <v>0.00993177496924281</v>
      </c>
      <c r="M110" s="47" t="n">
        <v>114</v>
      </c>
      <c r="N110" s="49" t="n">
        <f>M110/C110</f>
        <v>0.00127502516497036</v>
      </c>
      <c r="O110" s="47" t="n">
        <v>1892</v>
      </c>
      <c r="P110" s="49" t="n">
        <f>O110/C110</f>
        <v>0.0211609439659993</v>
      </c>
      <c r="Q110" s="62" t="n">
        <f>C110-E110</f>
        <v>5621</v>
      </c>
      <c r="R110" s="49" t="n">
        <f>Q110/$C110</f>
        <v>0.0628676881780561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1.04625060580693</v>
      </c>
      <c r="E111" s="47" t="n">
        <v>87674</v>
      </c>
      <c r="F111" s="49" t="n">
        <f>E111/C111</f>
        <v>0.965700312816672</v>
      </c>
      <c r="G111" s="47" t="n">
        <v>1000</v>
      </c>
      <c r="H111" s="49" t="n">
        <f>G111/C111</f>
        <v>0.0110146715424946</v>
      </c>
      <c r="I111" s="47" t="n">
        <v>2699</v>
      </c>
      <c r="J111" s="49" t="n">
        <f>I111/C111</f>
        <v>0.0297285984931929</v>
      </c>
      <c r="K111" s="47" t="n">
        <v>1542</v>
      </c>
      <c r="L111" s="49" t="n">
        <f>K111/C111</f>
        <v>0.0169846235185267</v>
      </c>
      <c r="M111" s="47" t="n">
        <v>130</v>
      </c>
      <c r="N111" s="49" t="n">
        <f>M111/C111</f>
        <v>0.0014319073005243</v>
      </c>
      <c r="O111" s="47" t="n">
        <v>1942</v>
      </c>
      <c r="P111" s="49" t="n">
        <f>O111/C111</f>
        <v>0.0213904921355245</v>
      </c>
      <c r="Q111" s="62" t="n">
        <f>C111-E111</f>
        <v>3114</v>
      </c>
      <c r="R111" s="49" t="n">
        <f>Q111/$C111</f>
        <v>0.0342996871833282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</row>
    <row r="112" ht="12.75">
      <c r="A112" s="9" t="n">
        <v>110</v>
      </c>
      <c r="B112" s="25"/>
      <c r="C112" s="47" t="n">
        <f>Overview!B112</f>
        <v>92933</v>
      </c>
      <c r="D112" s="49" t="n">
        <f>F112+H112+J112+L112+N112+P112</f>
        <v>1.05723478204728</v>
      </c>
      <c r="E112" s="47" t="n">
        <v>62280</v>
      </c>
      <c r="F112" s="49" t="n">
        <f>E112/C112</f>
        <v>0.670160222956323</v>
      </c>
      <c r="G112" s="47" t="n">
        <v>7952</v>
      </c>
      <c r="H112" s="49" t="n">
        <f>G112/C112</f>
        <v>0.0855670214025158</v>
      </c>
      <c r="I112" s="47" t="n">
        <v>948</v>
      </c>
      <c r="J112" s="49" t="n">
        <f>I112/C112</f>
        <v>0.0102008974207225</v>
      </c>
      <c r="K112" s="47" t="n">
        <v>23484</v>
      </c>
      <c r="L112" s="49" t="n">
        <f>K112/C112</f>
        <v>0.252698180409542</v>
      </c>
      <c r="M112" s="47" t="n">
        <v>76</v>
      </c>
      <c r="N112" s="49" t="n">
        <f>M112/C112</f>
        <v>0.000817793464108551</v>
      </c>
      <c r="O112" s="47" t="n">
        <v>3512</v>
      </c>
      <c r="P112" s="49" t="n">
        <f>O112/C112</f>
        <v>0.0377906663940688</v>
      </c>
      <c r="Q112" s="62" t="n">
        <f>C112-E112</f>
        <v>30653</v>
      </c>
      <c r="R112" s="49" t="n">
        <f>Q112/$C112</f>
        <v>0.329839777043677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</sheetData>
  <printOptions headings="true" gridLines="true"/>
  <pageMargins bottom="0.57" footer="0.28" header="0.29" left="0.32" right="0.31" top="0.55"/>
  <pageSetup paperSize="1" orientation="landscape" fitToHeight="6" scale="63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CM390"/>
  <sheetViews>
    <sheetView zoomScale="100" topLeftCell="A1" workbookViewId="0" showGridLines="true" showRowColHeaders="false">
      <pane xSplit="2" ySplit="2" topLeftCell="C3" activePane="bottomRight" state="frozen"/>
      <selection activeCell="M12" sqref="M12:M12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00390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65</v>
      </c>
      <c r="F2" s="65" t="s">
        <v>66</v>
      </c>
      <c r="G2" s="64" t="s">
        <v>67</v>
      </c>
      <c r="H2" s="65" t="s">
        <v>68</v>
      </c>
      <c r="I2" s="66" t="s">
        <v>69</v>
      </c>
      <c r="J2" s="65" t="s">
        <v>70</v>
      </c>
      <c r="K2" s="64" t="s">
        <v>71</v>
      </c>
      <c r="L2" s="65" t="s">
        <v>72</v>
      </c>
      <c r="M2" s="66" t="s">
        <v>73</v>
      </c>
      <c r="N2" s="65" t="s">
        <v>74</v>
      </c>
      <c r="O2" s="64" t="s">
        <v>75</v>
      </c>
      <c r="P2" s="65" t="s">
        <v>76</v>
      </c>
      <c r="Q2" s="64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1.03359104826098</v>
      </c>
      <c r="E3" s="47" t="n">
        <v>15657</v>
      </c>
      <c r="F3" s="49" t="n">
        <f>E3/C3</f>
        <v>0.172437718892487</v>
      </c>
      <c r="G3" s="47" t="n">
        <v>35981</v>
      </c>
      <c r="H3" s="49" t="n">
        <f>G3/C3</f>
        <v>0.396275248353488</v>
      </c>
      <c r="I3" s="47" t="n">
        <v>1143</v>
      </c>
      <c r="J3" s="49" t="n">
        <f>I3/C3</f>
        <v>0.0125883830040309</v>
      </c>
      <c r="K3" s="47" t="n">
        <v>469</v>
      </c>
      <c r="L3" s="49" t="n">
        <f>K3/C3</f>
        <v>0.00516531201127778</v>
      </c>
      <c r="M3" s="47" t="n">
        <v>93</v>
      </c>
      <c r="N3" s="49" t="n">
        <f>M3/C3</f>
        <v>0.00102425163549858</v>
      </c>
      <c r="O3" s="47" t="n">
        <v>805</v>
      </c>
      <c r="P3" s="49" t="n">
        <f>O3/C3</f>
        <v>0.00886583404920813</v>
      </c>
      <c r="Q3" s="47" t="n">
        <f>'1A-PopNHRaceAlone'!Q3</f>
        <v>39700</v>
      </c>
      <c r="R3" s="49" t="n">
        <f>Q3/C3</f>
        <v>0.437234300314985</v>
      </c>
      <c r="S3" s="62" t="n">
        <f>C3-E3</f>
        <v>75141</v>
      </c>
      <c r="T3" s="49" t="n">
        <f>S3/$C3</f>
        <v>0.827562281107513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1.04681555548246</v>
      </c>
      <c r="E4" s="47" t="n">
        <v>34219</v>
      </c>
      <c r="F4" s="49" t="n">
        <f>E4/C4</f>
        <v>0.375171309848809</v>
      </c>
      <c r="G4" s="47" t="n">
        <v>40697</v>
      </c>
      <c r="H4" s="49" t="n">
        <f>G4/C4</f>
        <v>0.446195002686138</v>
      </c>
      <c r="I4" s="47" t="n">
        <v>964</v>
      </c>
      <c r="J4" s="49" t="n">
        <f>I4/C4</f>
        <v>0.0105691324321065</v>
      </c>
      <c r="K4" s="47" t="n">
        <v>16472</v>
      </c>
      <c r="L4" s="49" t="n">
        <f>K4/C4</f>
        <v>0.180596213093006</v>
      </c>
      <c r="M4" s="47" t="n">
        <v>117</v>
      </c>
      <c r="N4" s="49" t="n">
        <f>M4/C4</f>
        <v>0.00128276814788014</v>
      </c>
      <c r="O4" s="47" t="n">
        <v>1108</v>
      </c>
      <c r="P4" s="49" t="n">
        <f>O4/C4</f>
        <v>0.0121479239987282</v>
      </c>
      <c r="Q4" s="47" t="n">
        <f>'1A-PopNHRaceAlone'!Q4</f>
        <v>1902</v>
      </c>
      <c r="R4" s="49" t="n">
        <f>Q4/C4</f>
        <v>0.0208532052757952</v>
      </c>
      <c r="S4" s="62" t="n">
        <f>C4-E4</f>
        <v>56990</v>
      </c>
      <c r="T4" s="49" t="n">
        <f>S4/$C4</f>
        <v>0.624828690151191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1.03900458301129</v>
      </c>
      <c r="E5" s="47" t="n">
        <v>50636</v>
      </c>
      <c r="F5" s="49" t="n">
        <f>E5/C5</f>
        <v>0.551224132112648</v>
      </c>
      <c r="G5" s="47" t="n">
        <v>35819</v>
      </c>
      <c r="H5" s="49" t="n">
        <f>G5/C5</f>
        <v>0.389926083974701</v>
      </c>
      <c r="I5" s="47" t="n">
        <v>571</v>
      </c>
      <c r="J5" s="49" t="n">
        <f>I5/C5</f>
        <v>0.0062159131731638</v>
      </c>
      <c r="K5" s="47" t="n">
        <v>1784</v>
      </c>
      <c r="L5" s="49" t="n">
        <f>K5/C5</f>
        <v>0.019420646411426</v>
      </c>
      <c r="M5" s="47" t="n">
        <v>115</v>
      </c>
      <c r="N5" s="49" t="n">
        <f>M5/C5</f>
        <v>0.00125189144468273</v>
      </c>
      <c r="O5" s="47" t="n">
        <v>1309</v>
      </c>
      <c r="P5" s="49" t="n">
        <f>O5/C5</f>
        <v>0.0142497904442582</v>
      </c>
      <c r="Q5" s="47" t="n">
        <f>'1A-PopNHRaceAlone'!Q5</f>
        <v>5210</v>
      </c>
      <c r="R5" s="49" t="n">
        <f>Q5/C5</f>
        <v>0.0567161254504088</v>
      </c>
      <c r="S5" s="62" t="n">
        <f>C5-E5</f>
        <v>41225</v>
      </c>
      <c r="T5" s="49" t="n">
        <f>S5/$C5</f>
        <v>0.448775867887352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</row>
    <row r="6" ht="12.75" s="25" customFormat="true">
      <c r="A6" s="9" t="n">
        <v>4</v>
      </c>
      <c r="B6" s="25"/>
      <c r="C6" s="47" t="n">
        <f>Overview!B6</f>
        <v>92265</v>
      </c>
      <c r="D6" s="49" t="n">
        <f>F6+H6+J6+L6+N6+P6+R6</f>
        <v>1.03579905706389</v>
      </c>
      <c r="E6" s="47" t="n">
        <v>49877</v>
      </c>
      <c r="F6" s="49" t="n">
        <f>E6/C6</f>
        <v>0.540584186853086</v>
      </c>
      <c r="G6" s="47" t="n">
        <v>38417</v>
      </c>
      <c r="H6" s="49" t="n">
        <f>G6/C6</f>
        <v>0.416376740909337</v>
      </c>
      <c r="I6" s="47" t="n">
        <v>1056</v>
      </c>
      <c r="J6" s="49" t="n">
        <f>I6/C6</f>
        <v>0.0114452934482198</v>
      </c>
      <c r="K6" s="47" t="n">
        <v>2648</v>
      </c>
      <c r="L6" s="49" t="n">
        <f>K6/C6</f>
        <v>0.0286999403890966</v>
      </c>
      <c r="M6" s="47" t="n">
        <v>86</v>
      </c>
      <c r="N6" s="49" t="n">
        <f>M6/C6</f>
        <v>0.000932097761881537</v>
      </c>
      <c r="O6" s="47" t="n">
        <v>939</v>
      </c>
      <c r="P6" s="49" t="n">
        <f>O6/C6</f>
        <v>0.0101772069582182</v>
      </c>
      <c r="Q6" s="47" t="n">
        <f>'1A-PopNHRaceAlone'!Q6</f>
        <v>2545</v>
      </c>
      <c r="R6" s="49" t="n">
        <f>Q6/C6</f>
        <v>0.0275835907440525</v>
      </c>
      <c r="S6" s="62" t="n">
        <f>C6-E6</f>
        <v>42388</v>
      </c>
      <c r="T6" s="49" t="n">
        <f>S6/$C6</f>
        <v>0.459415813146914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</row>
    <row r="7" ht="12.75">
      <c r="A7" s="9" t="n">
        <v>5</v>
      </c>
      <c r="B7" s="25"/>
      <c r="C7" s="47" t="n">
        <f>Overview!B7</f>
        <v>90223</v>
      </c>
      <c r="D7" s="49" t="n">
        <f>F7+H7+J7+L7+N7+P7+R7</f>
        <v>1.03947995522206</v>
      </c>
      <c r="E7" s="47" t="n">
        <v>34511</v>
      </c>
      <c r="F7" s="49" t="n">
        <f>E7/C7</f>
        <v>0.382507786262926</v>
      </c>
      <c r="G7" s="47" t="n">
        <v>43705</v>
      </c>
      <c r="H7" s="49" t="n">
        <f>G7/C7</f>
        <v>0.48441084867495</v>
      </c>
      <c r="I7" s="47" t="n">
        <v>1176</v>
      </c>
      <c r="J7" s="49" t="n">
        <f>I7/C7</f>
        <v>0.0130343703933587</v>
      </c>
      <c r="K7" s="47" t="n">
        <v>10942</v>
      </c>
      <c r="L7" s="49" t="n">
        <f>K7/C7</f>
        <v>0.121277279629363</v>
      </c>
      <c r="M7" s="47" t="n">
        <v>59</v>
      </c>
      <c r="N7" s="49" t="n">
        <f>M7/C7</f>
        <v>0.000653935249326668</v>
      </c>
      <c r="O7" s="47" t="n">
        <v>1053</v>
      </c>
      <c r="P7" s="49" t="n">
        <f>O7/C7</f>
        <v>0.011671081653237</v>
      </c>
      <c r="Q7" s="47" t="n">
        <f>'1A-PopNHRaceAlone'!Q7</f>
        <v>2339</v>
      </c>
      <c r="R7" s="49" t="n">
        <f>Q7/C7</f>
        <v>0.0259246533588996</v>
      </c>
      <c r="S7" s="62" t="n">
        <f>C7-E7</f>
        <v>55712</v>
      </c>
      <c r="T7" s="49" t="n">
        <f>S7/$C7</f>
        <v>0.617492213737074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</row>
    <row r="8" ht="12.75">
      <c r="A8" s="9" t="n">
        <v>6</v>
      </c>
      <c r="B8" s="25"/>
      <c r="C8" s="47" t="n">
        <f>Overview!B8</f>
        <v>89705</v>
      </c>
      <c r="D8" s="49" t="n">
        <f>F8+H8+J8+L8+N8+P8+R8</f>
        <v>1.03687642829274</v>
      </c>
      <c r="E8" s="47" t="n">
        <v>40303</v>
      </c>
      <c r="F8" s="49" t="n">
        <f>E8/C8</f>
        <v>0.449283763446854</v>
      </c>
      <c r="G8" s="47" t="n">
        <v>47432</v>
      </c>
      <c r="H8" s="49" t="n">
        <f>G8/C8</f>
        <v>0.528755364806867</v>
      </c>
      <c r="I8" s="47" t="n">
        <v>1201</v>
      </c>
      <c r="J8" s="49" t="n">
        <f>I8/C8</f>
        <v>0.0133883284097876</v>
      </c>
      <c r="K8" s="47" t="n">
        <v>1152</v>
      </c>
      <c r="L8" s="49" t="n">
        <f>K8/C8</f>
        <v>0.0128420935287888</v>
      </c>
      <c r="M8" s="47" t="n">
        <v>62</v>
      </c>
      <c r="N8" s="49" t="n">
        <f>M8/C8</f>
        <v>0.000691154339223009</v>
      </c>
      <c r="O8" s="47" t="n">
        <v>871</v>
      </c>
      <c r="P8" s="49" t="n">
        <f>O8/C8</f>
        <v>0.00970960370102001</v>
      </c>
      <c r="Q8" s="47" t="n">
        <f>'1A-PopNHRaceAlone'!Q8</f>
        <v>1992</v>
      </c>
      <c r="R8" s="49" t="n">
        <f>Q8/C8</f>
        <v>0.0222061200601973</v>
      </c>
      <c r="S8" s="62" t="n">
        <f>C8-E8</f>
        <v>49402</v>
      </c>
      <c r="T8" s="49" t="n">
        <f>S8/$C8</f>
        <v>0.550716236553146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1.04764141973444</v>
      </c>
      <c r="E9" s="47" t="n">
        <v>63167</v>
      </c>
      <c r="F9" s="49" t="n">
        <f>E9/C9</f>
        <v>0.706589706589707</v>
      </c>
      <c r="G9" s="47" t="n">
        <v>17020</v>
      </c>
      <c r="H9" s="49" t="n">
        <f>G9/C9</f>
        <v>0.190386702014609</v>
      </c>
      <c r="I9" s="47" t="n">
        <v>1288</v>
      </c>
      <c r="J9" s="49" t="n">
        <f>I9/C9</f>
        <v>0.0144076423146191</v>
      </c>
      <c r="K9" s="47" t="n">
        <v>3711</v>
      </c>
      <c r="L9" s="49" t="n">
        <f>K9/C9</f>
        <v>0.0415114601161113</v>
      </c>
      <c r="M9" s="47" t="n">
        <v>65</v>
      </c>
      <c r="N9" s="49" t="n">
        <f>M9/C9</f>
        <v>0.000727093750349564</v>
      </c>
      <c r="O9" s="47" t="n">
        <v>1416</v>
      </c>
      <c r="P9" s="49" t="n">
        <f>O9/C9</f>
        <v>0.0158394576999228</v>
      </c>
      <c r="Q9" s="47" t="n">
        <f>'1A-PopNHRaceAlone'!Q9</f>
        <v>6989</v>
      </c>
      <c r="R9" s="49" t="n">
        <f>Q9/C9</f>
        <v>0.0781793572491247</v>
      </c>
      <c r="S9" s="62" t="n">
        <f>C9-E9</f>
        <v>26230</v>
      </c>
      <c r="T9" s="49" t="n">
        <f>S9/$C9</f>
        <v>0.293410293410293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</row>
    <row r="10" ht="12.75">
      <c r="A10" s="9" t="n">
        <v>8</v>
      </c>
      <c r="B10" s="25"/>
      <c r="C10" s="47" t="n">
        <f>Overview!B10</f>
        <v>89480</v>
      </c>
      <c r="D10" s="49" t="n">
        <f>F10+H10+J10+L10+N10+P10+R10</f>
        <v>1.0495976754582</v>
      </c>
      <c r="E10" s="47" t="n">
        <v>46588</v>
      </c>
      <c r="F10" s="49" t="n">
        <f>E10/C10</f>
        <v>0.520652659812249</v>
      </c>
      <c r="G10" s="47" t="n">
        <v>38757</v>
      </c>
      <c r="H10" s="49" t="n">
        <f>G10/C10</f>
        <v>0.433135896289674</v>
      </c>
      <c r="I10" s="47" t="n">
        <v>1666</v>
      </c>
      <c r="J10" s="49" t="n">
        <f>I10/C10</f>
        <v>0.0186186857398301</v>
      </c>
      <c r="K10" s="47" t="n">
        <v>3158</v>
      </c>
      <c r="L10" s="49" t="n">
        <f>K10/C10</f>
        <v>0.0352928028609745</v>
      </c>
      <c r="M10" s="47" t="n">
        <v>75</v>
      </c>
      <c r="N10" s="49" t="n">
        <f>M10/C10</f>
        <v>0.000838176128743853</v>
      </c>
      <c r="O10" s="47" t="n">
        <v>1066</v>
      </c>
      <c r="P10" s="49" t="n">
        <f>O10/C10</f>
        <v>0.0119132767098793</v>
      </c>
      <c r="Q10" s="47" t="n">
        <f>'1A-PopNHRaceAlone'!Q10</f>
        <v>2608</v>
      </c>
      <c r="R10" s="49" t="n">
        <f>Q10/C10</f>
        <v>0.0291461779168529</v>
      </c>
      <c r="S10" s="62" t="n">
        <f>C10-E10</f>
        <v>42892</v>
      </c>
      <c r="T10" s="49" t="n">
        <f>S10/$C10</f>
        <v>0.479347340187751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</row>
    <row r="11" ht="12.75">
      <c r="A11" s="9" t="n">
        <v>9</v>
      </c>
      <c r="B11" s="25"/>
      <c r="C11" s="47" t="n">
        <f>Overview!B11</f>
        <v>93594</v>
      </c>
      <c r="D11" s="49" t="n">
        <f>F11+H11+J11+L11+N11+P11+R11</f>
        <v>1.03770540846636</v>
      </c>
      <c r="E11" s="47" t="n">
        <v>43422</v>
      </c>
      <c r="F11" s="49" t="n">
        <f>E11/C11</f>
        <v>0.4639399961536</v>
      </c>
      <c r="G11" s="47" t="n">
        <v>43809</v>
      </c>
      <c r="H11" s="49" t="n">
        <f>G11/C11</f>
        <v>0.468074876594654</v>
      </c>
      <c r="I11" s="47" t="n">
        <v>906</v>
      </c>
      <c r="J11" s="49" t="n">
        <f>I11/C11</f>
        <v>0.00968010769921149</v>
      </c>
      <c r="K11" s="47" t="n">
        <v>5420</v>
      </c>
      <c r="L11" s="49" t="n">
        <f>K11/C11</f>
        <v>0.057909695065923</v>
      </c>
      <c r="M11" s="47" t="n">
        <v>64</v>
      </c>
      <c r="N11" s="49" t="n">
        <f>M11/C11</f>
        <v>0.000683804517383593</v>
      </c>
      <c r="O11" s="47" t="n">
        <v>1183</v>
      </c>
      <c r="P11" s="49" t="n">
        <f>O11/C11</f>
        <v>0.0126396991260124</v>
      </c>
      <c r="Q11" s="47" t="n">
        <f>'1A-PopNHRaceAlone'!Q11</f>
        <v>2319</v>
      </c>
      <c r="R11" s="49" t="n">
        <f>Q11/C11</f>
        <v>0.0247772293095711</v>
      </c>
      <c r="S11" s="62" t="n">
        <f>C11-E11</f>
        <v>50172</v>
      </c>
      <c r="T11" s="49" t="n">
        <f>S11/$C11</f>
        <v>0.5360600038464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</row>
    <row r="12" ht="12.75">
      <c r="A12" s="9" t="n">
        <v>10</v>
      </c>
      <c r="B12" s="25"/>
      <c r="C12" s="47" t="n">
        <f>Overview!B12</f>
        <v>93409</v>
      </c>
      <c r="D12" s="49" t="n">
        <f>F12+H12+J12+L12+N12+P12+R12</f>
        <v>1.04180539348457</v>
      </c>
      <c r="E12" s="47" t="n">
        <v>40741</v>
      </c>
      <c r="F12" s="49" t="n">
        <f>E12/C12</f>
        <v>0.436157115481378</v>
      </c>
      <c r="G12" s="47" t="n">
        <v>41002</v>
      </c>
      <c r="H12" s="49" t="n">
        <f>G12/C12</f>
        <v>0.4389512787847</v>
      </c>
      <c r="I12" s="47" t="n">
        <v>1325</v>
      </c>
      <c r="J12" s="49" t="n">
        <f>I12/C12</f>
        <v>0.0141849286471325</v>
      </c>
      <c r="K12" s="47" t="n">
        <v>11131</v>
      </c>
      <c r="L12" s="49" t="n">
        <f>K12/C12</f>
        <v>0.119164106242439</v>
      </c>
      <c r="M12" s="47" t="n">
        <v>80</v>
      </c>
      <c r="N12" s="49" t="n">
        <f>M12/C12</f>
        <v>0.000856448522091019</v>
      </c>
      <c r="O12" s="47" t="n">
        <v>1023</v>
      </c>
      <c r="P12" s="49" t="n">
        <f>O12/C12</f>
        <v>0.0109518354762389</v>
      </c>
      <c r="Q12" s="47" t="n">
        <f>'1A-PopNHRaceAlone'!Q12</f>
        <v>2012</v>
      </c>
      <c r="R12" s="49" t="n">
        <f>Q12/C12</f>
        <v>0.0215396803305891</v>
      </c>
      <c r="S12" s="62" t="n">
        <f>C12-E12</f>
        <v>52668</v>
      </c>
      <c r="T12" s="49" t="n">
        <f>S12/$C12</f>
        <v>0.563842884518622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</row>
    <row r="13" ht="12.75">
      <c r="A13" s="9" t="n">
        <v>11</v>
      </c>
      <c r="B13" s="25"/>
      <c r="C13" s="47" t="n">
        <f>Overview!B13</f>
        <v>90868</v>
      </c>
      <c r="D13" s="49" t="n">
        <f>F13+H13+J13+L13+N13+P13+R13</f>
        <v>1.04759651362416</v>
      </c>
      <c r="E13" s="47" t="n">
        <v>39112</v>
      </c>
      <c r="F13" s="49" t="n">
        <f>E13/C13</f>
        <v>0.430426552801866</v>
      </c>
      <c r="G13" s="47" t="n">
        <v>49924</v>
      </c>
      <c r="H13" s="49" t="n">
        <f>G13/C13</f>
        <v>0.549412334375138</v>
      </c>
      <c r="I13" s="47" t="n">
        <v>1619</v>
      </c>
      <c r="J13" s="49" t="n">
        <f>I13/C13</f>
        <v>0.0178170533080953</v>
      </c>
      <c r="K13" s="47" t="n">
        <v>1312</v>
      </c>
      <c r="L13" s="49" t="n">
        <f>K13/C13</f>
        <v>0.0144385262138487</v>
      </c>
      <c r="M13" s="47" t="n">
        <v>65</v>
      </c>
      <c r="N13" s="49" t="n">
        <f>M13/C13</f>
        <v>0.000715323326143417</v>
      </c>
      <c r="O13" s="47" t="n">
        <v>1109</v>
      </c>
      <c r="P13" s="49" t="n">
        <f>O13/C13</f>
        <v>0.0122045164414315</v>
      </c>
      <c r="Q13" s="47" t="n">
        <f>'1A-PopNHRaceAlone'!Q13</f>
        <v>2052</v>
      </c>
      <c r="R13" s="49" t="n">
        <f>Q13/C13</f>
        <v>0.0225822071576353</v>
      </c>
      <c r="S13" s="62" t="n">
        <f>C13-E13</f>
        <v>51756</v>
      </c>
      <c r="T13" s="49" t="n">
        <f>S13/$C13</f>
        <v>0.569573447198134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</row>
    <row r="14" ht="12.75">
      <c r="A14" s="9" t="n">
        <v>12</v>
      </c>
      <c r="B14" s="25"/>
      <c r="C14" s="47" t="n">
        <f>Overview!B14</f>
        <v>93478</v>
      </c>
      <c r="D14" s="49" t="n">
        <f>F14+H14+J14+L14+N14+P14+R14</f>
        <v>1.04741222533644</v>
      </c>
      <c r="E14" s="47" t="n">
        <v>39875</v>
      </c>
      <c r="F14" s="49" t="n">
        <f>E14/C14</f>
        <v>0.426570957872441</v>
      </c>
      <c r="G14" s="47" t="n">
        <v>48904</v>
      </c>
      <c r="H14" s="49" t="n">
        <f>G14/C14</f>
        <v>0.523160529750316</v>
      </c>
      <c r="I14" s="47" t="n">
        <v>1611</v>
      </c>
      <c r="J14" s="49" t="n">
        <f>I14/C14</f>
        <v>0.0172340015832602</v>
      </c>
      <c r="K14" s="47" t="n">
        <v>4249</v>
      </c>
      <c r="L14" s="49" t="n">
        <f>K14/C14</f>
        <v>0.0454545454545455</v>
      </c>
      <c r="M14" s="47" t="n">
        <v>90</v>
      </c>
      <c r="N14" s="49" t="n">
        <f>M14/C14</f>
        <v>0.000962793384539678</v>
      </c>
      <c r="O14" s="47" t="n">
        <v>1080</v>
      </c>
      <c r="P14" s="49" t="n">
        <f>O14/C14</f>
        <v>0.0115535206144761</v>
      </c>
      <c r="Q14" s="47" t="n">
        <f>'1A-PopNHRaceAlone'!Q14</f>
        <v>2101</v>
      </c>
      <c r="R14" s="49" t="n">
        <f>Q14/C14</f>
        <v>0.0224758766768651</v>
      </c>
      <c r="S14" s="62" t="n">
        <f>C14-E14</f>
        <v>53603</v>
      </c>
      <c r="T14" s="49" t="n">
        <f>S14/$C14</f>
        <v>0.573429042127559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1.05117564163735</v>
      </c>
      <c r="E15" s="47" t="n">
        <v>66651</v>
      </c>
      <c r="F15" s="49" t="n">
        <f>E15/C15</f>
        <v>0.73957235272578</v>
      </c>
      <c r="G15" s="47" t="n">
        <v>7469</v>
      </c>
      <c r="H15" s="49" t="n">
        <f>G15/C15</f>
        <v>0.0828774647418471</v>
      </c>
      <c r="I15" s="47" t="n">
        <v>2074</v>
      </c>
      <c r="J15" s="49" t="n">
        <f>I15/C15</f>
        <v>0.0230135040667547</v>
      </c>
      <c r="K15" s="47" t="n">
        <v>1818</v>
      </c>
      <c r="L15" s="49" t="n">
        <f>K15/C15</f>
        <v>0.0201728786853231</v>
      </c>
      <c r="M15" s="47" t="n">
        <v>103</v>
      </c>
      <c r="N15" s="49" t="n">
        <f>M15/C15</f>
        <v>0.00114290786831038</v>
      </c>
      <c r="O15" s="47" t="n">
        <v>1315</v>
      </c>
      <c r="P15" s="49" t="n">
        <f>O15/C15</f>
        <v>0.0145914936585258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23470</v>
      </c>
      <c r="T15" s="49" t="n">
        <f>S15/$C15</f>
        <v>0.26042764727422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F16+H16+J16+L16+N16+P16+R16</f>
        <v>1.04171695097687</v>
      </c>
      <c r="E16" s="47" t="n">
        <v>40012</v>
      </c>
      <c r="F16" s="49" t="n">
        <f>E16/C16</f>
        <v>0.435021798927993</v>
      </c>
      <c r="G16" s="47" t="n">
        <v>48866</v>
      </c>
      <c r="H16" s="49" t="n">
        <f>G16/C16</f>
        <v>0.531284995161834</v>
      </c>
      <c r="I16" s="47" t="n">
        <v>1403</v>
      </c>
      <c r="J16" s="49" t="n">
        <f>I16/C16</f>
        <v>0.0152538134533633</v>
      </c>
      <c r="K16" s="47" t="n">
        <v>1551</v>
      </c>
      <c r="L16" s="49" t="n">
        <f>K16/C16</f>
        <v>0.0168629113800189</v>
      </c>
      <c r="M16" s="47" t="n">
        <v>70</v>
      </c>
      <c r="N16" s="49" t="n">
        <f>M16/C16</f>
        <v>0.000761059830174935</v>
      </c>
      <c r="O16" s="47" t="n">
        <v>1031</v>
      </c>
      <c r="P16" s="49" t="n">
        <f>O16/C16</f>
        <v>0.011209324070148</v>
      </c>
      <c r="Q16" s="47" t="n">
        <f>'1A-PopNHRaceAlone'!Q16</f>
        <v>2881</v>
      </c>
      <c r="R16" s="49" t="n">
        <f>Q16/C16</f>
        <v>0.0313230481533427</v>
      </c>
      <c r="S16" s="62" t="n">
        <f>C16-E16</f>
        <v>51965</v>
      </c>
      <c r="T16" s="49" t="n">
        <f>S16/$C16</f>
        <v>0.564978201072007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1.03333225740508</v>
      </c>
      <c r="E17" s="47" t="n">
        <v>46479</v>
      </c>
      <c r="F17" s="49" t="n">
        <f>E17/C17</f>
        <v>0.500080694619283</v>
      </c>
      <c r="G17" s="47" t="n">
        <v>43085</v>
      </c>
      <c r="H17" s="49" t="n">
        <f>G17/C17</f>
        <v>0.463563689573179</v>
      </c>
      <c r="I17" s="47" t="n">
        <v>910</v>
      </c>
      <c r="J17" s="49" t="n">
        <f>I17/C17</f>
        <v>0.00979094713964473</v>
      </c>
      <c r="K17" s="47" t="n">
        <v>1592</v>
      </c>
      <c r="L17" s="49" t="n">
        <f>K17/C17</f>
        <v>0.0171287778530928</v>
      </c>
      <c r="M17" s="47" t="n">
        <v>74</v>
      </c>
      <c r="N17" s="49" t="n">
        <f>M17/C17</f>
        <v>0.000796186910256824</v>
      </c>
      <c r="O17" s="47" t="n">
        <v>999</v>
      </c>
      <c r="P17" s="49" t="n">
        <f>O17/C17</f>
        <v>0.0107485232884671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46464</v>
      </c>
      <c r="T17" s="49" t="n">
        <f>S17/$C17</f>
        <v>0.499919305380717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</row>
    <row r="18" ht="12.75">
      <c r="A18" s="9" t="n">
        <v>16</v>
      </c>
      <c r="B18" s="25"/>
      <c r="C18" s="47" t="n">
        <f>Overview!B18</f>
        <v>93813</v>
      </c>
      <c r="D18" s="49" t="n">
        <f>F18+H18+J18+L18+N18+P18+R18</f>
        <v>1.03674330849669</v>
      </c>
      <c r="E18" s="47" t="n">
        <v>47528</v>
      </c>
      <c r="F18" s="49" t="n">
        <f>E18/C18</f>
        <v>0.506624881413024</v>
      </c>
      <c r="G18" s="47" t="n">
        <v>42432</v>
      </c>
      <c r="H18" s="49" t="n">
        <f>G18/C18</f>
        <v>0.452304051677273</v>
      </c>
      <c r="I18" s="47" t="n">
        <v>947</v>
      </c>
      <c r="J18" s="49" t="n">
        <f>I18/C18</f>
        <v>0.0100945497958705</v>
      </c>
      <c r="K18" s="47" t="n">
        <v>2930</v>
      </c>
      <c r="L18" s="49" t="n">
        <f>K18/C18</f>
        <v>0.0312323451973607</v>
      </c>
      <c r="M18" s="47" t="n">
        <v>81</v>
      </c>
      <c r="N18" s="49" t="n">
        <f>M18/C18</f>
        <v>0.000863419781906559</v>
      </c>
      <c r="O18" s="47" t="n">
        <v>1241</v>
      </c>
      <c r="P18" s="49" t="n">
        <f>O18/C18</f>
        <v>0.0132284438190869</v>
      </c>
      <c r="Q18" s="47" t="n">
        <f>'1A-PopNHRaceAlone'!Q18</f>
        <v>2101</v>
      </c>
      <c r="R18" s="49" t="n">
        <f>Q18/C18</f>
        <v>0.0223956168121689</v>
      </c>
      <c r="S18" s="62" t="n">
        <f>C18-E18</f>
        <v>46285</v>
      </c>
      <c r="T18" s="49" t="n">
        <f>S18/$C18</f>
        <v>0.493375118586976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F19+H19+J19+L19+N19+P19+R19</f>
        <v>1.04572638379605</v>
      </c>
      <c r="E19" s="47" t="n">
        <v>44657</v>
      </c>
      <c r="F19" s="49" t="n">
        <f>E19/C19</f>
        <v>0.487351580233979</v>
      </c>
      <c r="G19" s="47" t="n">
        <v>43328</v>
      </c>
      <c r="H19" s="49" t="n">
        <f>G19/C19</f>
        <v>0.472847913392701</v>
      </c>
      <c r="I19" s="47" t="n">
        <v>1634</v>
      </c>
      <c r="J19" s="49" t="n">
        <f>I19/C19</f>
        <v>0.017832198358652</v>
      </c>
      <c r="K19" s="47" t="n">
        <v>2245</v>
      </c>
      <c r="L19" s="49" t="n">
        <f>K19/C19</f>
        <v>0.0245001746114894</v>
      </c>
      <c r="M19" s="47" t="n">
        <v>53</v>
      </c>
      <c r="N19" s="49" t="n">
        <f>M19/C19</f>
        <v>0.000578400558756766</v>
      </c>
      <c r="O19" s="47" t="n">
        <v>1087</v>
      </c>
      <c r="P19" s="49" t="n">
        <f>O19/C19</f>
        <v>0.0118626680635586</v>
      </c>
      <c r="Q19" s="47" t="n">
        <f>'1A-PopNHRaceAlone'!Q19</f>
        <v>2818</v>
      </c>
      <c r="R19" s="49" t="n">
        <f>Q19/C19</f>
        <v>0.0307534485769164</v>
      </c>
      <c r="S19" s="62" t="n">
        <f>C19-E19</f>
        <v>46975</v>
      </c>
      <c r="T19" s="49" t="n">
        <f>S19/$C19</f>
        <v>0.512648419766021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</row>
    <row r="20" ht="12.75">
      <c r="A20" s="9" t="n">
        <v>18</v>
      </c>
      <c r="B20" s="25"/>
      <c r="C20" s="47" t="n">
        <f>Overview!B20</f>
        <v>89909</v>
      </c>
      <c r="D20" s="49" t="n">
        <f>F20+H20+J20+L20+N20+P20+R20</f>
        <v>1.04303239942609</v>
      </c>
      <c r="E20" s="47" t="n">
        <v>47466</v>
      </c>
      <c r="F20" s="49" t="n">
        <f>E20/C20</f>
        <v>0.527933799730839</v>
      </c>
      <c r="G20" s="47" t="n">
        <v>38887</v>
      </c>
      <c r="H20" s="49" t="n">
        <f>G20/C20</f>
        <v>0.432515098599695</v>
      </c>
      <c r="I20" s="47" t="n">
        <v>1176</v>
      </c>
      <c r="J20" s="49" t="n">
        <f>I20/C20</f>
        <v>0.0130798918906895</v>
      </c>
      <c r="K20" s="47" t="n">
        <v>2331</v>
      </c>
      <c r="L20" s="49" t="n">
        <f>K20/C20</f>
        <v>0.0259262142833309</v>
      </c>
      <c r="M20" s="47" t="n">
        <v>94</v>
      </c>
      <c r="N20" s="49" t="n">
        <f>M20/C20</f>
        <v>0.00104550156269117</v>
      </c>
      <c r="O20" s="47" t="n">
        <v>1182</v>
      </c>
      <c r="P20" s="49" t="n">
        <f>O20/C20</f>
        <v>0.0131466260329889</v>
      </c>
      <c r="Q20" s="47" t="n">
        <f>'1A-PopNHRaceAlone'!Q20</f>
        <v>2642</v>
      </c>
      <c r="R20" s="49" t="n">
        <f>Q20/C20</f>
        <v>0.0293852673258517</v>
      </c>
      <c r="S20" s="62" t="n">
        <f>C20-E20</f>
        <v>42443</v>
      </c>
      <c r="T20" s="49" t="n">
        <f>S20/$C20</f>
        <v>0.472066200269161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F21+H21+J21+L21+N21+P21+R21</f>
        <v>1.05508933106601</v>
      </c>
      <c r="E21" s="47" t="n">
        <v>62363</v>
      </c>
      <c r="F21" s="49" t="n">
        <f>E21/C21</f>
        <v>0.688622159404607</v>
      </c>
      <c r="G21" s="47" t="n">
        <v>20595</v>
      </c>
      <c r="H21" s="49" t="n">
        <f>G21/C21</f>
        <v>0.227413263841346</v>
      </c>
      <c r="I21" s="47" t="n">
        <v>2120</v>
      </c>
      <c r="J21" s="49" t="n">
        <f>I21/C21</f>
        <v>0.0234093770013913</v>
      </c>
      <c r="K21" s="47" t="n">
        <v>5059</v>
      </c>
      <c r="L21" s="49" t="n">
        <f>K21/C21</f>
        <v>0.0558622821934145</v>
      </c>
      <c r="M21" s="47" t="n">
        <v>73</v>
      </c>
      <c r="N21" s="49" t="n">
        <f>M21/C21</f>
        <v>0.000806077604293191</v>
      </c>
      <c r="O21" s="47" t="n">
        <v>1297</v>
      </c>
      <c r="P21" s="49" t="n">
        <f>O21/C21</f>
        <v>0.0143216801749078</v>
      </c>
      <c r="Q21" s="47" t="n">
        <f>'1A-PopNHRaceAlone'!Q21</f>
        <v>4044</v>
      </c>
      <c r="R21" s="49" t="n">
        <f>Q21/C21</f>
        <v>0.0446544908460502</v>
      </c>
      <c r="S21" s="62" t="n">
        <f>C21-E21</f>
        <v>28199</v>
      </c>
      <c r="T21" s="49" t="n">
        <f>S21/$C21</f>
        <v>0.311377840595393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1.05962517580105</v>
      </c>
      <c r="E22" s="47" t="n">
        <v>50877</v>
      </c>
      <c r="F22" s="49" t="n">
        <f>E22/C22</f>
        <v>0.554680941530478</v>
      </c>
      <c r="G22" s="47" t="n">
        <v>37410</v>
      </c>
      <c r="H22" s="49" t="n">
        <f>G22/C22</f>
        <v>0.407858443356628</v>
      </c>
      <c r="I22" s="47" t="n">
        <v>2176</v>
      </c>
      <c r="J22" s="49" t="n">
        <f>I22/C22</f>
        <v>0.0237236025860471</v>
      </c>
      <c r="K22" s="47" t="n">
        <v>1477</v>
      </c>
      <c r="L22" s="49" t="n">
        <f>K22/C22</f>
        <v>0.0161028313509153</v>
      </c>
      <c r="M22" s="47" t="n">
        <v>113</v>
      </c>
      <c r="N22" s="49" t="n">
        <f>M22/C22</f>
        <v>0.00123197017105851</v>
      </c>
      <c r="O22" s="47" t="n">
        <v>1286</v>
      </c>
      <c r="P22" s="49" t="n">
        <f>O22/C22</f>
        <v>0.0140204746900995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40846</v>
      </c>
      <c r="T22" s="49" t="n">
        <f>S22/$C22</f>
        <v>0.445319058469522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F23+H23+J23+L23+N23+P23+R23</f>
        <v>1.03949278976712</v>
      </c>
      <c r="E23" s="47" t="n">
        <v>43078</v>
      </c>
      <c r="F23" s="49" t="n">
        <f>E23/C23</f>
        <v>0.477482570190315</v>
      </c>
      <c r="G23" s="47" t="n">
        <v>44489</v>
      </c>
      <c r="H23" s="49" t="n">
        <f>G23/C23</f>
        <v>0.49312229131336</v>
      </c>
      <c r="I23" s="47" t="n">
        <v>1103</v>
      </c>
      <c r="J23" s="49" t="n">
        <f>I23/C23</f>
        <v>0.01222580609406</v>
      </c>
      <c r="K23" s="47" t="n">
        <v>1956</v>
      </c>
      <c r="L23" s="49" t="n">
        <f>K23/C23</f>
        <v>0.0216805772619958</v>
      </c>
      <c r="M23" s="47" t="n">
        <v>87</v>
      </c>
      <c r="N23" s="49" t="n">
        <f>M23/C23</f>
        <v>0.000964320154291225</v>
      </c>
      <c r="O23" s="47" t="n">
        <v>1025</v>
      </c>
      <c r="P23" s="49" t="n">
        <f>O23/C23</f>
        <v>0.0113612431971093</v>
      </c>
      <c r="Q23" s="47" t="n">
        <f>'1A-PopNHRaceAlone'!Q23</f>
        <v>2044</v>
      </c>
      <c r="R23" s="49" t="n">
        <f>Q23/C23</f>
        <v>0.0226559815559915</v>
      </c>
      <c r="S23" s="62" t="n">
        <f>C23-E23</f>
        <v>47141</v>
      </c>
      <c r="T23" s="49" t="n">
        <f>S23/$C23</f>
        <v>0.522517429809685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1.04729744740408</v>
      </c>
      <c r="E24" s="47" t="n">
        <v>78374</v>
      </c>
      <c r="F24" s="49" t="n">
        <f>E24/C24</f>
        <v>0.870570724013063</v>
      </c>
      <c r="G24" s="47" t="n">
        <v>4611</v>
      </c>
      <c r="H24" s="49" t="n">
        <f>G24/C24</f>
        <v>0.0512185368671273</v>
      </c>
      <c r="I24" s="47" t="n">
        <v>2142</v>
      </c>
      <c r="J24" s="49" t="n">
        <f>I24/C24</f>
        <v>0.0237931264301424</v>
      </c>
      <c r="K24" s="47" t="n">
        <v>1592</v>
      </c>
      <c r="L24" s="49" t="n">
        <f>K24/C24</f>
        <v>0.0176837802412636</v>
      </c>
      <c r="M24" s="47" t="n">
        <v>77</v>
      </c>
      <c r="N24" s="49" t="n">
        <f>M24/C24</f>
        <v>0.000855308466443028</v>
      </c>
      <c r="O24" s="47" t="n">
        <v>1274</v>
      </c>
      <c r="P24" s="49" t="n">
        <f>O24/C24</f>
        <v>0.0141514673538755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11652</v>
      </c>
      <c r="T24" s="49" t="n">
        <f>S24/$C24</f>
        <v>0.129429275986937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1.05233555872942</v>
      </c>
      <c r="E25" s="47" t="n">
        <v>70488</v>
      </c>
      <c r="F25" s="49" t="n">
        <f>E25/C25</f>
        <v>0.78041651443186</v>
      </c>
      <c r="G25" s="47" t="n">
        <v>16428</v>
      </c>
      <c r="H25" s="49" t="n">
        <f>G25/C25</f>
        <v>0.181884611552131</v>
      </c>
      <c r="I25" s="47" t="n">
        <v>1735</v>
      </c>
      <c r="J25" s="49" t="n">
        <f>I25/C25</f>
        <v>0.0192092647335614</v>
      </c>
      <c r="K25" s="47" t="n">
        <v>2212</v>
      </c>
      <c r="L25" s="49" t="n">
        <f>K25/C25</f>
        <v>0.0244904285825002</v>
      </c>
      <c r="M25" s="47" t="n">
        <v>75</v>
      </c>
      <c r="N25" s="49" t="n">
        <f>M25/C25</f>
        <v>0.000830371674361444</v>
      </c>
      <c r="O25" s="47" t="n">
        <v>1208</v>
      </c>
      <c r="P25" s="49" t="n">
        <f>O25/C25</f>
        <v>0.0133745197683817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19833</v>
      </c>
      <c r="T25" s="49" t="n">
        <f>S25/$C25</f>
        <v>0.21958348556814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</row>
    <row r="26" ht="12.75">
      <c r="A26" s="9" t="n">
        <v>24</v>
      </c>
      <c r="B26" s="25"/>
      <c r="C26" s="47" t="n">
        <f>Overview!B26</f>
        <v>93016</v>
      </c>
      <c r="D26" s="49" t="n">
        <f>F26+H26+J26+L26+N26+P26+R26</f>
        <v>1.03801496516728</v>
      </c>
      <c r="E26" s="47" t="n">
        <v>73676</v>
      </c>
      <c r="F26" s="49" t="n">
        <f>E26/C26</f>
        <v>0.792078782145007</v>
      </c>
      <c r="G26" s="47" t="n">
        <v>10209</v>
      </c>
      <c r="H26" s="49" t="n">
        <f>G26/C26</f>
        <v>0.109755310914251</v>
      </c>
      <c r="I26" s="47" t="n">
        <v>919</v>
      </c>
      <c r="J26" s="49" t="n">
        <f>I26/C26</f>
        <v>0.00988002064161005</v>
      </c>
      <c r="K26" s="47" t="n">
        <v>7841</v>
      </c>
      <c r="L26" s="49" t="n">
        <f>K26/C26</f>
        <v>0.0842973251913649</v>
      </c>
      <c r="M26" s="47" t="n">
        <v>81</v>
      </c>
      <c r="N26" s="49" t="n">
        <f>M26/C26</f>
        <v>0.000870817923798056</v>
      </c>
      <c r="O26" s="47" t="n">
        <v>1341</v>
      </c>
      <c r="P26" s="49" t="n">
        <f>O26/C26</f>
        <v>0.0144168745162123</v>
      </c>
      <c r="Q26" s="47" t="n">
        <f>'1A-PopNHRaceAlone'!Q26</f>
        <v>2485</v>
      </c>
      <c r="R26" s="49" t="n">
        <f>Q26/C26</f>
        <v>0.0267158338350391</v>
      </c>
      <c r="S26" s="62" t="n">
        <f>C26-E26</f>
        <v>19340</v>
      </c>
      <c r="T26" s="49" t="n">
        <f>S26/$C26</f>
        <v>0.207921217854993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</row>
    <row r="27" ht="12.75">
      <c r="A27" s="9" t="n">
        <v>25</v>
      </c>
      <c r="B27" s="25"/>
      <c r="C27" s="47" t="n">
        <f>Overview!B27</f>
        <v>89613</v>
      </c>
      <c r="D27" s="49" t="n">
        <f>F27+H27+J27+L27+N27+P27+R27</f>
        <v>1.03969290169953</v>
      </c>
      <c r="E27" s="47" t="n">
        <v>70537</v>
      </c>
      <c r="F27" s="49" t="n">
        <f>E27/C27</f>
        <v>0.787129099572607</v>
      </c>
      <c r="G27" s="47" t="n">
        <v>9986</v>
      </c>
      <c r="H27" s="49" t="n">
        <f>G27/C27</f>
        <v>0.111434724872507</v>
      </c>
      <c r="I27" s="47" t="n">
        <v>1093</v>
      </c>
      <c r="J27" s="49" t="n">
        <f>I27/C27</f>
        <v>0.0121968910760716</v>
      </c>
      <c r="K27" s="47" t="n">
        <v>8597</v>
      </c>
      <c r="L27" s="49" t="n">
        <f>K27/C27</f>
        <v>0.0959347416111502</v>
      </c>
      <c r="M27" s="47" t="n">
        <v>83</v>
      </c>
      <c r="N27" s="49" t="n">
        <f>M27/C27</f>
        <v>0.00092620490330644</v>
      </c>
      <c r="O27" s="47" t="n">
        <v>973</v>
      </c>
      <c r="P27" s="49" t="n">
        <f>O27/C27</f>
        <v>0.0108577996496044</v>
      </c>
      <c r="Q27" s="47" t="n">
        <f>'1A-PopNHRaceAlone'!Q27</f>
        <v>1901</v>
      </c>
      <c r="R27" s="49" t="n">
        <f>Q27/C27</f>
        <v>0.0212134400142836</v>
      </c>
      <c r="S27" s="62" t="n">
        <f>C27-E27</f>
        <v>19076</v>
      </c>
      <c r="T27" s="49" t="n">
        <f>S27/$C27</f>
        <v>0.212870900427393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</row>
    <row r="28" ht="12.75">
      <c r="A28" s="9" t="n">
        <v>26</v>
      </c>
      <c r="B28" s="25"/>
      <c r="C28" s="47" t="n">
        <f>Overview!B28</f>
        <v>90903</v>
      </c>
      <c r="D28" s="49" t="n">
        <f>F28+H28+J28+L28+N28+P28+R28</f>
        <v>1.06209916064376</v>
      </c>
      <c r="E28" s="47" t="n">
        <v>49681</v>
      </c>
      <c r="F28" s="49" t="n">
        <f>E28/C28</f>
        <v>0.546527617350362</v>
      </c>
      <c r="G28" s="47" t="n">
        <v>37915</v>
      </c>
      <c r="H28" s="49" t="n">
        <f>G28/C28</f>
        <v>0.41709294522733</v>
      </c>
      <c r="I28" s="47" t="n">
        <v>2257</v>
      </c>
      <c r="J28" s="49" t="n">
        <f>I28/C28</f>
        <v>0.0248286635204559</v>
      </c>
      <c r="K28" s="47" t="n">
        <v>1272</v>
      </c>
      <c r="L28" s="49" t="n">
        <f>K28/C28</f>
        <v>0.0139929375268143</v>
      </c>
      <c r="M28" s="47" t="n">
        <v>81</v>
      </c>
      <c r="N28" s="49" t="n">
        <f>M28/C28</f>
        <v>0.000891059700999967</v>
      </c>
      <c r="O28" s="47" t="n">
        <v>1160</v>
      </c>
      <c r="P28" s="49" t="n">
        <f>O28/C28</f>
        <v>0.0127608549772835</v>
      </c>
      <c r="Q28" s="47" t="n">
        <f>'1A-PopNHRaceAlone'!Q28</f>
        <v>4182</v>
      </c>
      <c r="R28" s="49" t="n">
        <f>Q28/C28</f>
        <v>0.0460050823405168</v>
      </c>
      <c r="S28" s="62" t="n">
        <f>C28-E28</f>
        <v>41222</v>
      </c>
      <c r="T28" s="49" t="n">
        <f>S28/$C28</f>
        <v>0.453472382649638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</row>
    <row r="29" ht="12.75">
      <c r="A29" s="9" t="n">
        <v>27</v>
      </c>
      <c r="B29" s="25"/>
      <c r="C29" s="47" t="n">
        <f>Overview!B29</f>
        <v>89587</v>
      </c>
      <c r="D29" s="49" t="n">
        <f>F29+H29+J29+L29+N29+P29+R29</f>
        <v>1.05234018328552</v>
      </c>
      <c r="E29" s="47" t="n">
        <v>49178</v>
      </c>
      <c r="F29" s="49" t="n">
        <f>E29/C29</f>
        <v>0.548941252637101</v>
      </c>
      <c r="G29" s="47" t="n">
        <v>37097</v>
      </c>
      <c r="H29" s="49" t="n">
        <f>G29/C29</f>
        <v>0.414089097748557</v>
      </c>
      <c r="I29" s="47" t="n">
        <v>1927</v>
      </c>
      <c r="J29" s="49" t="n">
        <f>I29/C29</f>
        <v>0.0215098172725954</v>
      </c>
      <c r="K29" s="47" t="n">
        <v>889</v>
      </c>
      <c r="L29" s="49" t="n">
        <f>K29/C29</f>
        <v>0.00992331476665141</v>
      </c>
      <c r="M29" s="47" t="n">
        <v>93</v>
      </c>
      <c r="N29" s="49" t="n">
        <f>M29/C29</f>
        <v>0.00103809704533024</v>
      </c>
      <c r="O29" s="47" t="n">
        <v>1033</v>
      </c>
      <c r="P29" s="49" t="n">
        <f>O29/C29</f>
        <v>0.0115306908368402</v>
      </c>
      <c r="Q29" s="47" t="n">
        <f>'1A-PopNHRaceAlone'!Q29</f>
        <v>4059</v>
      </c>
      <c r="R29" s="49" t="n">
        <f>Q29/C29</f>
        <v>0.0453079129784455</v>
      </c>
      <c r="S29" s="62" t="n">
        <f>C29-E29</f>
        <v>40409</v>
      </c>
      <c r="T29" s="49" t="n">
        <f>S29/$C29</f>
        <v>0.451058747362899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</row>
    <row r="30" ht="12.75">
      <c r="A30" s="9" t="n">
        <v>28</v>
      </c>
      <c r="B30" s="25"/>
      <c r="C30" s="47" t="n">
        <f>Overview!B30</f>
        <v>93849</v>
      </c>
      <c r="D30" s="49" t="n">
        <f>F30+H30+J30+L30+N30+P30+R30</f>
        <v>1.03815703949962</v>
      </c>
      <c r="E30" s="47" t="n">
        <v>79256</v>
      </c>
      <c r="F30" s="49" t="n">
        <f>E30/C30</f>
        <v>0.844505535487858</v>
      </c>
      <c r="G30" s="47" t="n">
        <v>5880</v>
      </c>
      <c r="H30" s="49" t="n">
        <f>G30/C30</f>
        <v>0.0626538375475498</v>
      </c>
      <c r="I30" s="47" t="n">
        <v>1183</v>
      </c>
      <c r="J30" s="49" t="n">
        <f>I30/C30</f>
        <v>0.0126053554113523</v>
      </c>
      <c r="K30" s="47" t="n">
        <v>7098</v>
      </c>
      <c r="L30" s="49" t="n">
        <f>K30/C30</f>
        <v>0.0756321324681137</v>
      </c>
      <c r="M30" s="47" t="n">
        <v>85</v>
      </c>
      <c r="N30" s="49" t="n">
        <f>M30/C30</f>
        <v>0.000905710236656757</v>
      </c>
      <c r="O30" s="47" t="n">
        <v>1128</v>
      </c>
      <c r="P30" s="49" t="n">
        <f>O30/C30</f>
        <v>0.0120193076111626</v>
      </c>
      <c r="Q30" s="47" t="n">
        <f>'1A-PopNHRaceAlone'!Q30</f>
        <v>2800</v>
      </c>
      <c r="R30" s="49" t="n">
        <f>Q30/C30</f>
        <v>0.0298351607369285</v>
      </c>
      <c r="S30" s="62" t="n">
        <f>C30-E30</f>
        <v>14593</v>
      </c>
      <c r="T30" s="49" t="n">
        <f>S30/$C30</f>
        <v>0.155494464512142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</row>
    <row r="31" ht="12.75">
      <c r="A31" s="9" t="n">
        <v>29</v>
      </c>
      <c r="B31" s="25"/>
      <c r="C31" s="47" t="n">
        <f>Overview!B31</f>
        <v>93632</v>
      </c>
      <c r="D31" s="49" t="n">
        <f>F31+H31+J31+L31+N31+P31+R31</f>
        <v>1.04437585440875</v>
      </c>
      <c r="E31" s="47" t="n">
        <v>73495</v>
      </c>
      <c r="F31" s="49" t="n">
        <f>E31/C31</f>
        <v>0.78493463773069</v>
      </c>
      <c r="G31" s="47" t="n">
        <v>7397</v>
      </c>
      <c r="H31" s="49" t="n">
        <f>G31/C31</f>
        <v>0.0790007689678742</v>
      </c>
      <c r="I31" s="47" t="n">
        <v>1292</v>
      </c>
      <c r="J31" s="49" t="n">
        <f>I31/C31</f>
        <v>0.0137987012987013</v>
      </c>
      <c r="K31" s="47" t="n">
        <v>9323</v>
      </c>
      <c r="L31" s="49" t="n">
        <f>K31/C31</f>
        <v>0.0995706596035543</v>
      </c>
      <c r="M31" s="47" t="n">
        <v>71</v>
      </c>
      <c r="N31" s="49" t="n">
        <f>M31/C31</f>
        <v>0.000758287764866712</v>
      </c>
      <c r="O31" s="47" t="n">
        <v>1422</v>
      </c>
      <c r="P31" s="49" t="n">
        <f>O31/C31</f>
        <v>0.0151871155160629</v>
      </c>
      <c r="Q31" s="47" t="n">
        <f>'1A-PopNHRaceAlone'!Q31</f>
        <v>4787</v>
      </c>
      <c r="R31" s="49" t="n">
        <f>Q31/C31</f>
        <v>0.0511256835269993</v>
      </c>
      <c r="S31" s="62" t="n">
        <f>C31-E31</f>
        <v>20137</v>
      </c>
      <c r="T31" s="49" t="n">
        <f>S31/$C31</f>
        <v>0.21506536226931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</row>
    <row r="32" ht="12.75">
      <c r="A32" s="9" t="n">
        <v>30</v>
      </c>
      <c r="B32" s="25"/>
      <c r="C32" s="47" t="n">
        <f>Overview!B32</f>
        <v>90305</v>
      </c>
      <c r="D32" s="49" t="n">
        <f>F32+H32+J32+L32+N32+P32+R32</f>
        <v>1.04304302087371</v>
      </c>
      <c r="E32" s="47" t="n">
        <v>64771</v>
      </c>
      <c r="F32" s="49" t="n">
        <f>E32/C32</f>
        <v>0.717247107026189</v>
      </c>
      <c r="G32" s="47" t="n">
        <v>14510</v>
      </c>
      <c r="H32" s="49" t="n">
        <f>G32/C32</f>
        <v>0.160677703338686</v>
      </c>
      <c r="I32" s="47" t="n">
        <v>1382</v>
      </c>
      <c r="J32" s="49" t="n">
        <f>I32/C32</f>
        <v>0.0153036930402525</v>
      </c>
      <c r="K32" s="47" t="n">
        <v>2395</v>
      </c>
      <c r="L32" s="49" t="n">
        <f>K32/C32</f>
        <v>0.0265212335972538</v>
      </c>
      <c r="M32" s="47" t="n">
        <v>106</v>
      </c>
      <c r="N32" s="49" t="n">
        <f>M32/C32</f>
        <v>0.00117379990033774</v>
      </c>
      <c r="O32" s="47" t="n">
        <v>1122</v>
      </c>
      <c r="P32" s="49" t="n">
        <f>O32/C32</f>
        <v>0.0124245612092354</v>
      </c>
      <c r="Q32" s="47" t="n">
        <f>'1A-PopNHRaceAlone'!Q32</f>
        <v>9906</v>
      </c>
      <c r="R32" s="49" t="n">
        <f>Q32/C32</f>
        <v>0.109694922761752</v>
      </c>
      <c r="S32" s="62" t="n">
        <f>C32-E32</f>
        <v>25534</v>
      </c>
      <c r="T32" s="49" t="n">
        <f>S32/$C32</f>
        <v>0.282752892973811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</row>
    <row r="33" ht="12.75">
      <c r="A33" s="9" t="n">
        <v>31</v>
      </c>
      <c r="B33" s="25"/>
      <c r="C33" s="47" t="n">
        <f>Overview!B33</f>
        <v>89408</v>
      </c>
      <c r="D33" s="49" t="n">
        <f>F33+H33+J33+L33+N33+P33+R33</f>
        <v>1.03797199355762</v>
      </c>
      <c r="E33" s="47" t="n">
        <v>84629</v>
      </c>
      <c r="F33" s="49" t="n">
        <f>E33/C33</f>
        <v>0.94654840730136</v>
      </c>
      <c r="G33" s="47" t="n">
        <v>1576</v>
      </c>
      <c r="H33" s="49" t="n">
        <f>G33/C33</f>
        <v>0.0176270579813887</v>
      </c>
      <c r="I33" s="47" t="n">
        <v>1977</v>
      </c>
      <c r="J33" s="49" t="n">
        <f>I33/C33</f>
        <v>0.0221121152469578</v>
      </c>
      <c r="K33" s="47" t="n">
        <v>697</v>
      </c>
      <c r="L33" s="49" t="n">
        <f>K33/C33</f>
        <v>0.00779572297780959</v>
      </c>
      <c r="M33" s="47" t="n">
        <v>48</v>
      </c>
      <c r="N33" s="49" t="n">
        <f>M33/C33</f>
        <v>0.000536864710093057</v>
      </c>
      <c r="O33" s="47" t="n">
        <v>1282</v>
      </c>
      <c r="P33" s="49" t="n">
        <f>O33/C33</f>
        <v>0.0143387616320687</v>
      </c>
      <c r="Q33" s="47" t="n">
        <f>'1A-PopNHRaceAlone'!Q33</f>
        <v>2594</v>
      </c>
      <c r="R33" s="49" t="n">
        <f>Q33/C33</f>
        <v>0.0290130637079456</v>
      </c>
      <c r="S33" s="62" t="n">
        <f>C33-E33</f>
        <v>4779</v>
      </c>
      <c r="T33" s="49" t="n">
        <f>S33/$C33</f>
        <v>0.0534515926986399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</row>
    <row r="34" ht="12.75">
      <c r="A34" s="9" t="n">
        <v>32</v>
      </c>
      <c r="B34" s="25"/>
      <c r="C34" s="47" t="n">
        <f>Overview!B34</f>
        <v>92732</v>
      </c>
      <c r="D34" s="49" t="n">
        <f>F34+H34+J34+L34+N34+P34+R34</f>
        <v>1.03469136867532</v>
      </c>
      <c r="E34" s="47" t="n">
        <v>61197</v>
      </c>
      <c r="F34" s="49" t="n">
        <f>E34/C34</f>
        <v>0.659934003364534</v>
      </c>
      <c r="G34" s="47" t="n">
        <v>4347</v>
      </c>
      <c r="H34" s="49" t="n">
        <f>G34/C34</f>
        <v>0.0468770219557434</v>
      </c>
      <c r="I34" s="47" t="n">
        <v>797</v>
      </c>
      <c r="J34" s="49" t="n">
        <f>I34/C34</f>
        <v>0.00859465988008454</v>
      </c>
      <c r="K34" s="47" t="n">
        <v>25304</v>
      </c>
      <c r="L34" s="49" t="n">
        <f>K34/C34</f>
        <v>0.272872363369711</v>
      </c>
      <c r="M34" s="47" t="n">
        <v>52</v>
      </c>
      <c r="N34" s="49" t="n">
        <f>M34/C34</f>
        <v>0.000560755726178665</v>
      </c>
      <c r="O34" s="47" t="n">
        <v>1127</v>
      </c>
      <c r="P34" s="49" t="n">
        <f>O34/C34</f>
        <v>0.0121533019885261</v>
      </c>
      <c r="Q34" s="47" t="n">
        <f>'1A-PopNHRaceAlone'!Q34</f>
        <v>3125</v>
      </c>
      <c r="R34" s="49" t="n">
        <f>Q34/C34</f>
        <v>0.0336992623905448</v>
      </c>
      <c r="S34" s="62" t="n">
        <f>C34-E34</f>
        <v>31535</v>
      </c>
      <c r="T34" s="49" t="n">
        <f>S34/$C34</f>
        <v>0.340065996635466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</row>
    <row r="35" ht="12.75">
      <c r="A35" s="9" t="n">
        <v>33</v>
      </c>
      <c r="B35" s="25"/>
      <c r="C35" s="47" t="n">
        <f>Overview!B35</f>
        <v>93583</v>
      </c>
      <c r="D35" s="49" t="n">
        <f>F35+H35+J35+L35+N35+P35+R35</f>
        <v>1.0455317739333</v>
      </c>
      <c r="E35" s="47" t="n">
        <v>87270</v>
      </c>
      <c r="F35" s="49" t="n">
        <f>E35/C35</f>
        <v>0.932541166664886</v>
      </c>
      <c r="G35" s="47" t="n">
        <v>1844</v>
      </c>
      <c r="H35" s="49" t="n">
        <f>G35/C35</f>
        <v>0.0197044334975369</v>
      </c>
      <c r="I35" s="47" t="n">
        <v>1930</v>
      </c>
      <c r="J35" s="49" t="n">
        <f>I35/C35</f>
        <v>0.020623403823344</v>
      </c>
      <c r="K35" s="47" t="n">
        <v>1895</v>
      </c>
      <c r="L35" s="49" t="n">
        <f>K35/C35</f>
        <v>0.0202494042721434</v>
      </c>
      <c r="M35" s="47" t="n">
        <v>62</v>
      </c>
      <c r="N35" s="49" t="n">
        <f>M35/C35</f>
        <v>0.000662513490698097</v>
      </c>
      <c r="O35" s="47" t="n">
        <v>1572</v>
      </c>
      <c r="P35" s="49" t="n">
        <f>O35/C35</f>
        <v>0.0167979226996356</v>
      </c>
      <c r="Q35" s="47" t="n">
        <f>'1A-PopNHRaceAlone'!Q35</f>
        <v>3271</v>
      </c>
      <c r="R35" s="49" t="n">
        <f>Q35/C35</f>
        <v>0.034952929485056</v>
      </c>
      <c r="S35" s="62" t="n">
        <f>C35-E35</f>
        <v>6313</v>
      </c>
      <c r="T35" s="49" t="n">
        <f>S35/$C35</f>
        <v>0.0674588333351143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1.05118656284469</v>
      </c>
      <c r="E36" s="47" t="n">
        <v>72701</v>
      </c>
      <c r="F36" s="49" t="n">
        <f>E36/C36</f>
        <v>0.793965074754005</v>
      </c>
      <c r="G36" s="47" t="n">
        <v>15846</v>
      </c>
      <c r="H36" s="49" t="n">
        <f>G36/C36</f>
        <v>0.173053611017069</v>
      </c>
      <c r="I36" s="47" t="n">
        <v>2019</v>
      </c>
      <c r="J36" s="49" t="n">
        <f>I36/C36</f>
        <v>0.0220494282874835</v>
      </c>
      <c r="K36" s="47" t="n">
        <v>1882</v>
      </c>
      <c r="L36" s="49" t="n">
        <f>K36/C36</f>
        <v>0.0205532560857077</v>
      </c>
      <c r="M36" s="47" t="n">
        <v>85</v>
      </c>
      <c r="N36" s="49" t="n">
        <f>M36/C36</f>
        <v>0.000928282022999552</v>
      </c>
      <c r="O36" s="47" t="n">
        <v>1212</v>
      </c>
      <c r="P36" s="49" t="n">
        <f>O36/C36</f>
        <v>0.013236209551476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18866</v>
      </c>
      <c r="T36" s="49" t="n">
        <f>S36/$C36</f>
        <v>0.206034925245995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F37+H37+J37+L37+N37+P37+R37</f>
        <v>1.03650488865347</v>
      </c>
      <c r="E37" s="47" t="n">
        <v>80459</v>
      </c>
      <c r="F37" s="49" t="n">
        <f>E37/C37</f>
        <v>0.88789203028096</v>
      </c>
      <c r="G37" s="47" t="n">
        <v>2689</v>
      </c>
      <c r="H37" s="49" t="n">
        <f>G37/C37</f>
        <v>0.029674016199872</v>
      </c>
      <c r="I37" s="47" t="n">
        <v>1132</v>
      </c>
      <c r="J37" s="49" t="n">
        <f>I37/C37</f>
        <v>0.0124919993820212</v>
      </c>
      <c r="K37" s="47" t="n">
        <v>5457</v>
      </c>
      <c r="L37" s="49" t="n">
        <f>K37/C37</f>
        <v>0.0602198238760511</v>
      </c>
      <c r="M37" s="47" t="n">
        <v>44</v>
      </c>
      <c r="N37" s="49" t="n">
        <f>M37/C37</f>
        <v>0.000485554746297645</v>
      </c>
      <c r="O37" s="47" t="n">
        <v>1138</v>
      </c>
      <c r="P37" s="49" t="n">
        <f>O37/C37</f>
        <v>0.01255821139288</v>
      </c>
      <c r="Q37" s="47" t="n">
        <f>'1A-PopNHRaceAlone'!Q37</f>
        <v>3007</v>
      </c>
      <c r="R37" s="49" t="n">
        <f>Q37/C37</f>
        <v>0.0331832527753868</v>
      </c>
      <c r="S37" s="62" t="n">
        <f>C37-E37</f>
        <v>10159</v>
      </c>
      <c r="T37" s="49" t="n">
        <f>S37/$C37</f>
        <v>0.11210796971904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</row>
    <row r="38" ht="12.75">
      <c r="A38" s="9" t="n">
        <v>36</v>
      </c>
      <c r="B38" s="25"/>
      <c r="C38" s="47" t="n">
        <f>Overview!B38</f>
        <v>93578</v>
      </c>
      <c r="D38" s="49" t="n">
        <f>F38+H38+J38+L38+N38+P38+R38</f>
        <v>1.04498920686486</v>
      </c>
      <c r="E38" s="47" t="n">
        <v>73772</v>
      </c>
      <c r="F38" s="49" t="n">
        <f>E38/C38</f>
        <v>0.788347688559277</v>
      </c>
      <c r="G38" s="47" t="n">
        <v>7924</v>
      </c>
      <c r="H38" s="49" t="n">
        <f>G38/C38</f>
        <v>0.0846780226121524</v>
      </c>
      <c r="I38" s="47" t="n">
        <v>1359</v>
      </c>
      <c r="J38" s="49" t="n">
        <f>I38/C38</f>
        <v>0.0145226442112462</v>
      </c>
      <c r="K38" s="47" t="n">
        <v>9134</v>
      </c>
      <c r="L38" s="49" t="n">
        <f>K38/C38</f>
        <v>0.0976084122336447</v>
      </c>
      <c r="M38" s="47" t="n">
        <v>107</v>
      </c>
      <c r="N38" s="49" t="n">
        <f>M38/C38</f>
        <v>0.00114343114834683</v>
      </c>
      <c r="O38" s="47" t="n">
        <v>1473</v>
      </c>
      <c r="P38" s="49" t="n">
        <f>O38/C38</f>
        <v>0.0157408792664943</v>
      </c>
      <c r="Q38" s="47" t="n">
        <f>'1A-PopNHRaceAlone'!Q38</f>
        <v>4019</v>
      </c>
      <c r="R38" s="49" t="n">
        <f>Q38/C38</f>
        <v>0.0429481288337002</v>
      </c>
      <c r="S38" s="62" t="n">
        <f>C38-E38</f>
        <v>19806</v>
      </c>
      <c r="T38" s="49" t="n">
        <f>S38/$C38</f>
        <v>0.211652311440723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1.04094548227221</v>
      </c>
      <c r="E39" s="47" t="n">
        <v>71134</v>
      </c>
      <c r="F39" s="49" t="n">
        <f>E39/C39</f>
        <v>0.774837971788029</v>
      </c>
      <c r="G39" s="47" t="n">
        <v>3833</v>
      </c>
      <c r="H39" s="49" t="n">
        <f>G39/C39</f>
        <v>0.0417515385872229</v>
      </c>
      <c r="I39" s="47" t="n">
        <v>1039</v>
      </c>
      <c r="J39" s="49" t="n">
        <f>I39/C39</f>
        <v>0.0113174663689342</v>
      </c>
      <c r="K39" s="47" t="n">
        <v>13782</v>
      </c>
      <c r="L39" s="49" t="n">
        <f>K39/C39</f>
        <v>0.150122542345188</v>
      </c>
      <c r="M39" s="47" t="n">
        <v>69</v>
      </c>
      <c r="N39" s="49" t="n">
        <f>M39/C39</f>
        <v>0.000751593050487446</v>
      </c>
      <c r="O39" s="47" t="n">
        <v>1404</v>
      </c>
      <c r="P39" s="49" t="n">
        <f>O39/C39</f>
        <v>0.0152932846794837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20671</v>
      </c>
      <c r="T39" s="49" t="n">
        <f>S39/$C39</f>
        <v>0.225162028211971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</row>
    <row r="40" ht="12.75">
      <c r="A40" s="9" t="n">
        <v>38</v>
      </c>
      <c r="B40" s="25"/>
      <c r="C40" s="47" t="n">
        <f>Overview!B40</f>
        <v>90377</v>
      </c>
      <c r="D40" s="49" t="n">
        <f>F40+H40+J40+L40+N40+P40+R40</f>
        <v>1.04971397590095</v>
      </c>
      <c r="E40" s="47" t="n">
        <v>39856</v>
      </c>
      <c r="F40" s="49" t="n">
        <f>E40/C40</f>
        <v>0.440997156356153</v>
      </c>
      <c r="G40" s="47" t="n">
        <v>33664</v>
      </c>
      <c r="H40" s="49" t="n">
        <f>G40/C40</f>
        <v>0.37248414972836</v>
      </c>
      <c r="I40" s="47" t="n">
        <v>1538</v>
      </c>
      <c r="J40" s="49" t="n">
        <f>I40/C40</f>
        <v>0.0170176040364252</v>
      </c>
      <c r="K40" s="47" t="n">
        <v>2547</v>
      </c>
      <c r="L40" s="49" t="n">
        <f>K40/C40</f>
        <v>0.0281819489471879</v>
      </c>
      <c r="M40" s="47" t="n">
        <v>82</v>
      </c>
      <c r="N40" s="49" t="n">
        <f>M40/C40</f>
        <v>0.000907310488287949</v>
      </c>
      <c r="O40" s="47" t="n">
        <v>1066</v>
      </c>
      <c r="P40" s="49" t="n">
        <f>O40/C40</f>
        <v>0.0117950363477433</v>
      </c>
      <c r="Q40" s="47" t="n">
        <f>'1A-PopNHRaceAlone'!Q40</f>
        <v>16117</v>
      </c>
      <c r="R40" s="49" t="n">
        <f>Q40/C40</f>
        <v>0.178330769996791</v>
      </c>
      <c r="S40" s="62" t="n">
        <f>C40-E40</f>
        <v>50521</v>
      </c>
      <c r="T40" s="49" t="n">
        <f>S40/$C40</f>
        <v>0.559002843643847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</row>
    <row r="41" ht="12.75">
      <c r="A41" s="9" t="n">
        <v>39</v>
      </c>
      <c r="B41" s="25"/>
      <c r="C41" s="47" t="n">
        <f>Overview!B41</f>
        <v>91701</v>
      </c>
      <c r="D41" s="49" t="n">
        <f>F41+H41+J41+L41+N41+P41+R41</f>
        <v>1.04513582185581</v>
      </c>
      <c r="E41" s="47" t="n">
        <v>81349</v>
      </c>
      <c r="F41" s="49" t="n">
        <f>E41/C41</f>
        <v>0.887111372831267</v>
      </c>
      <c r="G41" s="47" t="n">
        <v>3754</v>
      </c>
      <c r="H41" s="49" t="n">
        <f>G41/C41</f>
        <v>0.0409373943577496</v>
      </c>
      <c r="I41" s="47" t="n">
        <v>1698</v>
      </c>
      <c r="J41" s="49" t="n">
        <f>I41/C41</f>
        <v>0.0185167010174371</v>
      </c>
      <c r="K41" s="47" t="n">
        <v>2273</v>
      </c>
      <c r="L41" s="49" t="n">
        <f>K41/C41</f>
        <v>0.0247870797483125</v>
      </c>
      <c r="M41" s="47" t="n">
        <v>43</v>
      </c>
      <c r="N41" s="49" t="n">
        <f>M41/C41</f>
        <v>0.000468915279004591</v>
      </c>
      <c r="O41" s="47" t="n">
        <v>1360</v>
      </c>
      <c r="P41" s="49" t="n">
        <f>O41/C41</f>
        <v>0.0148308088243313</v>
      </c>
      <c r="Q41" s="47" t="n">
        <f>'1A-PopNHRaceAlone'!Q41</f>
        <v>5363</v>
      </c>
      <c r="R41" s="49" t="n">
        <f>Q41/C41</f>
        <v>0.0584835497977121</v>
      </c>
      <c r="S41" s="62" t="n">
        <f>C41-E41</f>
        <v>10352</v>
      </c>
      <c r="T41" s="49" t="n">
        <f>S41/$C41</f>
        <v>0.112888627168733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1.05647905122971</v>
      </c>
      <c r="E42" s="47" t="n">
        <v>71752</v>
      </c>
      <c r="F42" s="49" t="n">
        <f>E42/C42</f>
        <v>0.775001890195824</v>
      </c>
      <c r="G42" s="47" t="n">
        <v>14189</v>
      </c>
      <c r="H42" s="49" t="n">
        <f>G42/C42</f>
        <v>0.153257077433222</v>
      </c>
      <c r="I42" s="47" t="n">
        <v>2420</v>
      </c>
      <c r="J42" s="49" t="n">
        <f>I42/C42</f>
        <v>0.0261387079701457</v>
      </c>
      <c r="K42" s="47" t="n">
        <v>1721</v>
      </c>
      <c r="L42" s="49" t="n">
        <f>K42/C42</f>
        <v>0.018588725791992</v>
      </c>
      <c r="M42" s="47" t="n">
        <v>87</v>
      </c>
      <c r="N42" s="49" t="n">
        <f>M42/C42</f>
        <v>0.000939697352645734</v>
      </c>
      <c r="O42" s="47" t="n">
        <v>1459</v>
      </c>
      <c r="P42" s="49" t="n">
        <f>O42/C42</f>
        <v>0.0157588326150589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20831</v>
      </c>
      <c r="T42" s="49" t="n">
        <f>S42/$C42</f>
        <v>0.224998109804176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1.04421986363335</v>
      </c>
      <c r="E43" s="47" t="n">
        <v>84114</v>
      </c>
      <c r="F43" s="49" t="n">
        <f>E43/C43</f>
        <v>0.928021359694609</v>
      </c>
      <c r="G43" s="47" t="n">
        <v>3677</v>
      </c>
      <c r="H43" s="49" t="n">
        <f>G43/C43</f>
        <v>0.0405679736975661</v>
      </c>
      <c r="I43" s="47" t="n">
        <v>1967</v>
      </c>
      <c r="J43" s="49" t="n">
        <f>I43/C43</f>
        <v>0.0217017145126768</v>
      </c>
      <c r="K43" s="47" t="n">
        <v>1237</v>
      </c>
      <c r="L43" s="49" t="n">
        <f>K43/C43</f>
        <v>0.0136476974337474</v>
      </c>
      <c r="M43" s="47" t="n">
        <v>57</v>
      </c>
      <c r="N43" s="49" t="n">
        <f>M43/C43</f>
        <v>0.000628875306162978</v>
      </c>
      <c r="O43" s="47" t="n">
        <v>1195</v>
      </c>
      <c r="P43" s="49" t="n">
        <f>O43/C43</f>
        <v>0.0131843156292063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6524</v>
      </c>
      <c r="T43" s="49" t="n">
        <f>S43/$C43</f>
        <v>0.0719786403053907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1.04217244674891</v>
      </c>
      <c r="E44" s="47" t="n">
        <v>77728</v>
      </c>
      <c r="F44" s="49" t="n">
        <f>E44/C44</f>
        <v>0.853862969757555</v>
      </c>
      <c r="G44" s="47" t="n">
        <v>7596</v>
      </c>
      <c r="H44" s="49" t="n">
        <f>G44/C44</f>
        <v>0.0834441014599422</v>
      </c>
      <c r="I44" s="47" t="n">
        <v>1226</v>
      </c>
      <c r="J44" s="49" t="n">
        <f>I44/C44</f>
        <v>0.0134679394931397</v>
      </c>
      <c r="K44" s="47" t="n">
        <v>4042</v>
      </c>
      <c r="L44" s="49" t="n">
        <f>K44/C44</f>
        <v>0.0444024563060935</v>
      </c>
      <c r="M44" s="47" t="n">
        <v>64</v>
      </c>
      <c r="N44" s="49" t="n">
        <f>M44/C44</f>
        <v>0.000703057200294405</v>
      </c>
      <c r="O44" s="47" t="n">
        <v>1273</v>
      </c>
      <c r="P44" s="49" t="n">
        <f>O44/C44</f>
        <v>0.0139842471246059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13303</v>
      </c>
      <c r="T44" s="49" t="n">
        <f>S44/$C44</f>
        <v>0.146137030242445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1.04520113686052</v>
      </c>
      <c r="E45" s="47" t="n">
        <v>59653</v>
      </c>
      <c r="F45" s="49" t="n">
        <f>E45/C45</f>
        <v>0.652087888062965</v>
      </c>
      <c r="G45" s="47" t="n">
        <v>10313</v>
      </c>
      <c r="H45" s="49" t="n">
        <f>G45/C45</f>
        <v>0.112735024048972</v>
      </c>
      <c r="I45" s="47" t="n">
        <v>1233</v>
      </c>
      <c r="J45" s="49" t="n">
        <f>I45/C45</f>
        <v>0.0134783559247923</v>
      </c>
      <c r="K45" s="47" t="n">
        <v>19685</v>
      </c>
      <c r="L45" s="49" t="n">
        <f>K45/C45</f>
        <v>0.215183646698732</v>
      </c>
      <c r="M45" s="47" t="n">
        <v>68</v>
      </c>
      <c r="N45" s="49" t="n">
        <f>M45/C45</f>
        <v>0.000743331875819851</v>
      </c>
      <c r="O45" s="47" t="n">
        <v>1286</v>
      </c>
      <c r="P45" s="49" t="n">
        <f>O45/C45</f>
        <v>0.0140577175338872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31827</v>
      </c>
      <c r="T45" s="49" t="n">
        <f>S45/$C45</f>
        <v>0.347912111937035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1.03524553252716</v>
      </c>
      <c r="E46" s="47" t="n">
        <v>82207</v>
      </c>
      <c r="F46" s="49" t="n">
        <f>E46/C46</f>
        <v>0.902907289641614</v>
      </c>
      <c r="G46" s="47" t="n">
        <v>2945</v>
      </c>
      <c r="H46" s="49" t="n">
        <f>G46/C46</f>
        <v>0.0323459312223357</v>
      </c>
      <c r="I46" s="47" t="n">
        <v>1054</v>
      </c>
      <c r="J46" s="49" t="n">
        <f>I46/C46</f>
        <v>0.0115764385427307</v>
      </c>
      <c r="K46" s="47" t="n">
        <v>4207</v>
      </c>
      <c r="L46" s="49" t="n">
        <f>K46/C46</f>
        <v>0.0462069041264402</v>
      </c>
      <c r="M46" s="47" t="n">
        <v>63</v>
      </c>
      <c r="N46" s="49" t="n">
        <f>M46/C46</f>
        <v>0.00069195031137764</v>
      </c>
      <c r="O46" s="47" t="n">
        <v>1125</v>
      </c>
      <c r="P46" s="49" t="n">
        <f>O46/C46</f>
        <v>0.012356255560315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8840</v>
      </c>
      <c r="T46" s="49" t="n">
        <f>S46/$C46</f>
        <v>0.0970927103583863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1.03988569938504</v>
      </c>
      <c r="E47" s="47" t="n">
        <v>87459</v>
      </c>
      <c r="F47" s="49" t="n">
        <f>E47/C47</f>
        <v>0.950248810274017</v>
      </c>
      <c r="G47" s="47" t="n">
        <v>1121</v>
      </c>
      <c r="H47" s="49" t="n">
        <f>G47/C47</f>
        <v>0.0121797518416306</v>
      </c>
      <c r="I47" s="47" t="n">
        <v>1684</v>
      </c>
      <c r="J47" s="49" t="n">
        <f>I47/C47</f>
        <v>0.018296790456116</v>
      </c>
      <c r="K47" s="47" t="n">
        <v>1583</v>
      </c>
      <c r="L47" s="49" t="n">
        <f>K47/C47</f>
        <v>0.0171994176318477</v>
      </c>
      <c r="M47" s="47" t="n">
        <v>88</v>
      </c>
      <c r="N47" s="49" t="n">
        <f>M47/C47</f>
        <v>0.000956126817184207</v>
      </c>
      <c r="O47" s="47" t="n">
        <v>1336</v>
      </c>
      <c r="P47" s="49" t="n">
        <f>O47/C47</f>
        <v>0.0145157434972511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4579</v>
      </c>
      <c r="T47" s="49" t="n">
        <f>S47/$C47</f>
        <v>0.0497511897259827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</row>
    <row r="48" ht="12.75">
      <c r="A48" s="9" t="n">
        <v>46</v>
      </c>
      <c r="B48" s="25"/>
      <c r="C48" s="47" t="n">
        <f>Overview!B48</f>
        <v>93016</v>
      </c>
      <c r="D48" s="49" t="n">
        <f>F48+H48+J48+L48+N48+P48+R48</f>
        <v>1.04249806484906</v>
      </c>
      <c r="E48" s="47" t="n">
        <v>84715</v>
      </c>
      <c r="F48" s="49" t="n">
        <f>E48/C48</f>
        <v>0.910757289068547</v>
      </c>
      <c r="G48" s="47" t="n">
        <v>1950</v>
      </c>
      <c r="H48" s="49" t="n">
        <f>G48/C48</f>
        <v>0.0209641352025458</v>
      </c>
      <c r="I48" s="47" t="n">
        <v>1629</v>
      </c>
      <c r="J48" s="49" t="n">
        <f>I48/C48</f>
        <v>0.0175131160230498</v>
      </c>
      <c r="K48" s="47" t="n">
        <v>3091</v>
      </c>
      <c r="L48" s="49" t="n">
        <f>K48/C48</f>
        <v>0.0332308420056764</v>
      </c>
      <c r="M48" s="47" t="n">
        <v>52</v>
      </c>
      <c r="N48" s="49" t="n">
        <f>M48/C48</f>
        <v>0.000559043605401221</v>
      </c>
      <c r="O48" s="47" t="n">
        <v>1395</v>
      </c>
      <c r="P48" s="49" t="n">
        <f>O48/C48</f>
        <v>0.0149974197987443</v>
      </c>
      <c r="Q48" s="47" t="n">
        <f>'1A-PopNHRaceAlone'!Q48</f>
        <v>4137</v>
      </c>
      <c r="R48" s="49" t="n">
        <f>Q48/C48</f>
        <v>0.0444762191450933</v>
      </c>
      <c r="S48" s="62" t="n">
        <f>C48-E48</f>
        <v>8301</v>
      </c>
      <c r="T48" s="49" t="n">
        <f>S48/$C48</f>
        <v>0.0892427109314527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1.03921758601387</v>
      </c>
      <c r="E49" s="47" t="n">
        <v>85170</v>
      </c>
      <c r="F49" s="49" t="n">
        <f>E49/C49</f>
        <v>0.916871205270637</v>
      </c>
      <c r="G49" s="47" t="n">
        <v>2771</v>
      </c>
      <c r="H49" s="49" t="n">
        <f>G49/C49</f>
        <v>0.0298303406106016</v>
      </c>
      <c r="I49" s="47" t="n">
        <v>1892</v>
      </c>
      <c r="J49" s="49" t="n">
        <f>I49/C49</f>
        <v>0.0203677388795591</v>
      </c>
      <c r="K49" s="47" t="n">
        <v>689</v>
      </c>
      <c r="L49" s="49" t="n">
        <f>K49/C49</f>
        <v>0.00741721569134048</v>
      </c>
      <c r="M49" s="47" t="n">
        <v>88</v>
      </c>
      <c r="N49" s="49" t="n">
        <f>M49/C49</f>
        <v>0.000947336692072514</v>
      </c>
      <c r="O49" s="47" t="n">
        <v>1251</v>
      </c>
      <c r="P49" s="49" t="n">
        <f>O49/C49</f>
        <v>0.0134672522929854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7722</v>
      </c>
      <c r="T49" s="49" t="n">
        <f>S49/$C49</f>
        <v>0.0831287947293631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1.05171315616077</v>
      </c>
      <c r="E50" s="47" t="n">
        <v>82637</v>
      </c>
      <c r="F50" s="49" t="n">
        <f>E50/C50</f>
        <v>0.907500549088513</v>
      </c>
      <c r="G50" s="47" t="n">
        <v>5077</v>
      </c>
      <c r="H50" s="49" t="n">
        <f>G50/C50</f>
        <v>0.0557544476169559</v>
      </c>
      <c r="I50" s="47" t="n">
        <v>2101</v>
      </c>
      <c r="J50" s="49" t="n">
        <f>I50/C50</f>
        <v>0.0230726993191302</v>
      </c>
      <c r="K50" s="47" t="n">
        <v>936</v>
      </c>
      <c r="L50" s="49" t="n">
        <f>K50/C50</f>
        <v>0.0102789369646387</v>
      </c>
      <c r="M50" s="47" t="n">
        <v>70</v>
      </c>
      <c r="N50" s="49" t="n">
        <f>M50/C50</f>
        <v>0.000768723918295629</v>
      </c>
      <c r="O50" s="47" t="n">
        <v>1237</v>
      </c>
      <c r="P50" s="49" t="n">
        <f>O50/C50</f>
        <v>0.0135844498133099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8423</v>
      </c>
      <c r="T50" s="49" t="n">
        <f>S50/$C50</f>
        <v>0.0924994509114869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1.03002748536106</v>
      </c>
      <c r="E51" s="47" t="n">
        <v>87889</v>
      </c>
      <c r="F51" s="49" t="n">
        <f>E51/C51</f>
        <v>0.954806679051375</v>
      </c>
      <c r="G51" s="47" t="n">
        <v>648</v>
      </c>
      <c r="H51" s="49" t="n">
        <f>G51/C51</f>
        <v>0.00703972884007431</v>
      </c>
      <c r="I51" s="47" t="n">
        <v>1644</v>
      </c>
      <c r="J51" s="49" t="n">
        <f>I51/C51</f>
        <v>0.0178600527979663</v>
      </c>
      <c r="K51" s="47" t="n">
        <v>468</v>
      </c>
      <c r="L51" s="49" t="n">
        <f>K51/C51</f>
        <v>0.00508424860672033</v>
      </c>
      <c r="M51" s="47" t="n">
        <v>56</v>
      </c>
      <c r="N51" s="49" t="n">
        <f>M51/C51</f>
        <v>0.00060837162815457</v>
      </c>
      <c r="O51" s="47" t="n">
        <v>1024</v>
      </c>
      <c r="P51" s="49" t="n">
        <f>O51/C51</f>
        <v>0.0111245097719693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4160</v>
      </c>
      <c r="T51" s="49" t="n">
        <f>S51/$C51</f>
        <v>0.0451933209486252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1.04333117163856</v>
      </c>
      <c r="E52" s="47" t="n">
        <v>79038</v>
      </c>
      <c r="F52" s="49" t="n">
        <f>E52/C52</f>
        <v>0.854280155642023</v>
      </c>
      <c r="G52" s="47" t="n">
        <v>5229</v>
      </c>
      <c r="H52" s="49" t="n">
        <f>G52/C52</f>
        <v>0.0565175097276265</v>
      </c>
      <c r="I52" s="47" t="n">
        <v>4034</v>
      </c>
      <c r="J52" s="49" t="n">
        <f>I52/C52</f>
        <v>0.043601383484652</v>
      </c>
      <c r="K52" s="47" t="n">
        <v>1734</v>
      </c>
      <c r="L52" s="49" t="n">
        <f>K52/C52</f>
        <v>0.0187418936446174</v>
      </c>
      <c r="M52" s="47" t="n">
        <v>92</v>
      </c>
      <c r="N52" s="49" t="n">
        <f>M52/C52</f>
        <v>0.000994379593601383</v>
      </c>
      <c r="O52" s="47" t="n">
        <v>1002</v>
      </c>
      <c r="P52" s="49" t="n">
        <f>O52/C52</f>
        <v>0.0108300907911803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13482</v>
      </c>
      <c r="T52" s="49" t="n">
        <f>S52/$C52</f>
        <v>0.145719844357977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</row>
    <row r="53" ht="12.75">
      <c r="A53" s="9" t="n">
        <v>51</v>
      </c>
      <c r="B53" s="25"/>
      <c r="C53" s="47" t="n">
        <f>Overview!B53</f>
        <v>93715</v>
      </c>
      <c r="D53" s="49" t="n">
        <f>F53+H53+J53+L53+N53+P53+R53</f>
        <v>1.05245691724911</v>
      </c>
      <c r="E53" s="47" t="n">
        <v>81515</v>
      </c>
      <c r="F53" s="49" t="n">
        <f>E53/C53</f>
        <v>0.869818065411087</v>
      </c>
      <c r="G53" s="47" t="n">
        <v>7286</v>
      </c>
      <c r="H53" s="49" t="n">
        <f>G53/C53</f>
        <v>0.0777463586405591</v>
      </c>
      <c r="I53" s="47" t="n">
        <v>2228</v>
      </c>
      <c r="J53" s="49" t="n">
        <f>I53/C53</f>
        <v>0.0237742090380409</v>
      </c>
      <c r="K53" s="47" t="n">
        <v>2324</v>
      </c>
      <c r="L53" s="49" t="n">
        <f>K53/C53</f>
        <v>0.0247985914741503</v>
      </c>
      <c r="M53" s="47" t="n">
        <v>89</v>
      </c>
      <c r="N53" s="49" t="n">
        <f>M53/C53</f>
        <v>0.000949687883476498</v>
      </c>
      <c r="O53" s="47" t="n">
        <v>1341</v>
      </c>
      <c r="P53" s="49" t="n">
        <f>O53/C53</f>
        <v>0.0143093421544043</v>
      </c>
      <c r="Q53" s="47" t="n">
        <f>'1A-PopNHRaceAlone'!Q53</f>
        <v>3848</v>
      </c>
      <c r="R53" s="49" t="n">
        <f>Q53/C53</f>
        <v>0.0410606626473884</v>
      </c>
      <c r="S53" s="62" t="n">
        <f>C53-E53</f>
        <v>12200</v>
      </c>
      <c r="T53" s="49" t="n">
        <f>S53/$C53</f>
        <v>0.130181934588913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</row>
    <row r="54" ht="12.75">
      <c r="A54" s="9" t="n">
        <v>52</v>
      </c>
      <c r="B54" s="25"/>
      <c r="C54" s="47" t="n">
        <f>Overview!B54</f>
        <v>92647</v>
      </c>
      <c r="D54" s="49" t="n">
        <f>F54+H54+J54+L54+N54+P54+R54</f>
        <v>1.04681209321403</v>
      </c>
      <c r="E54" s="47" t="n">
        <v>86779</v>
      </c>
      <c r="F54" s="49" t="n">
        <f>E54/C54</f>
        <v>0.936662816928773</v>
      </c>
      <c r="G54" s="47" t="n">
        <v>2438</v>
      </c>
      <c r="H54" s="49" t="n">
        <f>G54/C54</f>
        <v>0.0263149373428174</v>
      </c>
      <c r="I54" s="47" t="n">
        <v>2386</v>
      </c>
      <c r="J54" s="49" t="n">
        <f>I54/C54</f>
        <v>0.0257536671451855</v>
      </c>
      <c r="K54" s="47" t="n">
        <v>823</v>
      </c>
      <c r="L54" s="49" t="n">
        <f>K54/C54</f>
        <v>0.00888318024328904</v>
      </c>
      <c r="M54" s="47" t="n">
        <v>54</v>
      </c>
      <c r="N54" s="49" t="n">
        <f>M54/C54</f>
        <v>0.000582857512925405</v>
      </c>
      <c r="O54" s="47" t="n">
        <v>1439</v>
      </c>
      <c r="P54" s="49" t="n">
        <f>O54/C54</f>
        <v>0.0155320733536974</v>
      </c>
      <c r="Q54" s="47" t="n">
        <f>'1A-PopNHRaceAlone'!Q54</f>
        <v>3065</v>
      </c>
      <c r="R54" s="49" t="n">
        <f>Q54/C54</f>
        <v>0.0330825606873401</v>
      </c>
      <c r="S54" s="62" t="n">
        <f>C54-E54</f>
        <v>5868</v>
      </c>
      <c r="T54" s="49" t="n">
        <f>S54/$C54</f>
        <v>0.0633371830712273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</row>
    <row r="55" ht="12.75">
      <c r="A55" s="9" t="n">
        <v>53</v>
      </c>
      <c r="B55" s="25"/>
      <c r="C55" s="47" t="n">
        <f>Overview!B55</f>
        <v>93193</v>
      </c>
      <c r="D55" s="49" t="n">
        <f>F55+H55+J55+L55+N55+P55+R55</f>
        <v>1.05074415460389</v>
      </c>
      <c r="E55" s="47" t="n">
        <v>82947</v>
      </c>
      <c r="F55" s="49" t="n">
        <f>E55/C55</f>
        <v>0.890056120094857</v>
      </c>
      <c r="G55" s="47" t="n">
        <v>3520</v>
      </c>
      <c r="H55" s="49" t="n">
        <f>G55/C55</f>
        <v>0.0377710772268303</v>
      </c>
      <c r="I55" s="47" t="n">
        <v>1911</v>
      </c>
      <c r="J55" s="49" t="n">
        <f>I55/C55</f>
        <v>0.0205058319830889</v>
      </c>
      <c r="K55" s="47" t="n">
        <v>2337</v>
      </c>
      <c r="L55" s="49" t="n">
        <f>K55/C55</f>
        <v>0.0250769907611087</v>
      </c>
      <c r="M55" s="47" t="n">
        <v>129</v>
      </c>
      <c r="N55" s="49" t="n">
        <f>M55/C55</f>
        <v>0.001384224137006</v>
      </c>
      <c r="O55" s="47" t="n">
        <v>1336</v>
      </c>
      <c r="P55" s="49" t="n">
        <f>O55/C55</f>
        <v>0.0143358406747288</v>
      </c>
      <c r="Q55" s="47" t="n">
        <f>'1A-PopNHRaceAlone'!Q55</f>
        <v>5742</v>
      </c>
      <c r="R55" s="49" t="n">
        <f>Q55/C55</f>
        <v>0.061614069726267</v>
      </c>
      <c r="S55" s="62" t="n">
        <f>C55-E55</f>
        <v>10246</v>
      </c>
      <c r="T55" s="49" t="n">
        <f>S55/$C55</f>
        <v>0.109943879905143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1.04143853998926</v>
      </c>
      <c r="E56" s="47" t="n">
        <v>88619</v>
      </c>
      <c r="F56" s="49" t="n">
        <f>E56/C56</f>
        <v>0.951358024691358</v>
      </c>
      <c r="G56" s="47" t="n">
        <v>886</v>
      </c>
      <c r="H56" s="49" t="n">
        <f>G56/C56</f>
        <v>0.00951154052603328</v>
      </c>
      <c r="I56" s="47" t="n">
        <v>2084</v>
      </c>
      <c r="J56" s="49" t="n">
        <f>I56/C56</f>
        <v>0.0223725174449812</v>
      </c>
      <c r="K56" s="47" t="n">
        <v>1194</v>
      </c>
      <c r="L56" s="49" t="n">
        <f>K56/C56</f>
        <v>0.0128180354267311</v>
      </c>
      <c r="M56" s="47" t="n">
        <v>145</v>
      </c>
      <c r="N56" s="49" t="n">
        <f>M56/C56</f>
        <v>0.00155662909286098</v>
      </c>
      <c r="O56" s="47" t="n">
        <v>1272</v>
      </c>
      <c r="P56" s="49" t="n">
        <f>O56/C56</f>
        <v>0.0136553945249597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4531</v>
      </c>
      <c r="T56" s="49" t="n">
        <f>S56/$C56</f>
        <v>0.048641975308642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</row>
    <row r="57" ht="12.75">
      <c r="A57" s="9" t="n">
        <v>55</v>
      </c>
      <c r="B57" s="25"/>
      <c r="C57" s="47" t="n">
        <f>Overview!B57</f>
        <v>91924</v>
      </c>
      <c r="D57" s="49" t="n">
        <f>F57+H57+J57+L57+N57+P57+R57</f>
        <v>1.04650580914669</v>
      </c>
      <c r="E57" s="47" t="n">
        <v>85244</v>
      </c>
      <c r="F57" s="49" t="n">
        <f>E57/C57</f>
        <v>0.92733127366085</v>
      </c>
      <c r="G57" s="47" t="n">
        <v>3181</v>
      </c>
      <c r="H57" s="49" t="n">
        <f>G57/C57</f>
        <v>0.0346046734258735</v>
      </c>
      <c r="I57" s="47" t="n">
        <v>2177</v>
      </c>
      <c r="J57" s="49" t="n">
        <f>I57/C57</f>
        <v>0.0236826073713067</v>
      </c>
      <c r="K57" s="47" t="n">
        <v>1325</v>
      </c>
      <c r="L57" s="49" t="n">
        <f>K57/C57</f>
        <v>0.014414081197511</v>
      </c>
      <c r="M57" s="47" t="n">
        <v>81</v>
      </c>
      <c r="N57" s="49" t="n">
        <f>M57/C57</f>
        <v>0.000881162699621426</v>
      </c>
      <c r="O57" s="47" t="n">
        <v>1215</v>
      </c>
      <c r="P57" s="49" t="n">
        <f>O57/C57</f>
        <v>0.0132174404943214</v>
      </c>
      <c r="Q57" s="47" t="n">
        <f>'1A-PopNHRaceAlone'!Q57</f>
        <v>2976</v>
      </c>
      <c r="R57" s="49" t="n">
        <f>Q57/C57</f>
        <v>0.032374570297202</v>
      </c>
      <c r="S57" s="62" t="n">
        <f>C57-E57</f>
        <v>6680</v>
      </c>
      <c r="T57" s="49" t="n">
        <f>S57/$C57</f>
        <v>0.0726687263391497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</row>
    <row r="58" ht="12.75">
      <c r="A58" s="9" t="n">
        <v>56</v>
      </c>
      <c r="B58" s="25"/>
      <c r="C58" s="47" t="n">
        <f>Overview!B58</f>
        <v>91541</v>
      </c>
      <c r="D58" s="49" t="n">
        <f>F58+H58+J58+L58+N58+P58+R58</f>
        <v>1.0383543985755</v>
      </c>
      <c r="E58" s="47" t="n">
        <v>64212</v>
      </c>
      <c r="F58" s="49" t="n">
        <f>E58/C58</f>
        <v>0.701456178105985</v>
      </c>
      <c r="G58" s="47" t="n">
        <v>21323</v>
      </c>
      <c r="H58" s="49" t="n">
        <f>G58/C58</f>
        <v>0.232933876623589</v>
      </c>
      <c r="I58" s="47" t="n">
        <v>1530</v>
      </c>
      <c r="J58" s="49" t="n">
        <f>I58/C58</f>
        <v>0.0167138222217367</v>
      </c>
      <c r="K58" s="47" t="n">
        <v>564</v>
      </c>
      <c r="L58" s="49" t="n">
        <f>K58/C58</f>
        <v>0.00616117368173824</v>
      </c>
      <c r="M58" s="47" t="n">
        <v>71</v>
      </c>
      <c r="N58" s="49" t="n">
        <f>M58/C58</f>
        <v>0.000775608743623076</v>
      </c>
      <c r="O58" s="47" t="n">
        <v>989</v>
      </c>
      <c r="P58" s="49" t="n">
        <f>O58/C58</f>
        <v>0.0108039020766651</v>
      </c>
      <c r="Q58" s="47" t="n">
        <f>'1A-PopNHRaceAlone'!Q58</f>
        <v>6363</v>
      </c>
      <c r="R58" s="49" t="n">
        <f>Q58/C58</f>
        <v>0.0695098371221638</v>
      </c>
      <c r="S58" s="62" t="n">
        <f>C58-E58</f>
        <v>27329</v>
      </c>
      <c r="T58" s="49" t="n">
        <f>S58/$C58</f>
        <v>0.298543821894015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1.03814734561213</v>
      </c>
      <c r="E59" s="47" t="n">
        <v>86010</v>
      </c>
      <c r="F59" s="49" t="n">
        <f>E59/C59</f>
        <v>0.931852654387866</v>
      </c>
      <c r="G59" s="47" t="n">
        <v>2143</v>
      </c>
      <c r="H59" s="49" t="n">
        <f>G59/C59</f>
        <v>0.0232177681473456</v>
      </c>
      <c r="I59" s="47" t="n">
        <v>1864</v>
      </c>
      <c r="J59" s="49" t="n">
        <f>I59/C59</f>
        <v>0.0201950162513543</v>
      </c>
      <c r="K59" s="47" t="n">
        <v>695</v>
      </c>
      <c r="L59" s="49" t="n">
        <f>K59/C59</f>
        <v>0.00752979414951246</v>
      </c>
      <c r="M59" s="47" t="n">
        <v>35</v>
      </c>
      <c r="N59" s="49" t="n">
        <f>M59/C59</f>
        <v>0.00037919826652221</v>
      </c>
      <c r="O59" s="47" t="n">
        <v>1310</v>
      </c>
      <c r="P59" s="49" t="n">
        <f>O59/C59</f>
        <v>0.014192849404117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6290</v>
      </c>
      <c r="T59" s="49" t="n">
        <f>S59/$C59</f>
        <v>0.0681473456121343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1.04467350219403</v>
      </c>
      <c r="E60" s="47" t="n">
        <v>87665</v>
      </c>
      <c r="F60" s="49" t="n">
        <f>E60/C60</f>
        <v>0.952176652039797</v>
      </c>
      <c r="G60" s="47" t="n">
        <v>1167</v>
      </c>
      <c r="H60" s="49" t="n">
        <f>G60/C60</f>
        <v>0.0126754138245645</v>
      </c>
      <c r="I60" s="47" t="n">
        <v>2190</v>
      </c>
      <c r="J60" s="49" t="n">
        <f>I60/C60</f>
        <v>0.0237867663031672</v>
      </c>
      <c r="K60" s="47" t="n">
        <v>833</v>
      </c>
      <c r="L60" s="49" t="n">
        <f>K60/C60</f>
        <v>0.00904766042490333</v>
      </c>
      <c r="M60" s="47" t="n">
        <v>93</v>
      </c>
      <c r="N60" s="49" t="n">
        <f>M60/C60</f>
        <v>0.00101012295260025</v>
      </c>
      <c r="O60" s="47" t="n">
        <v>1430</v>
      </c>
      <c r="P60" s="49" t="n">
        <f>O60/C60</f>
        <v>0.0155319980883695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4403</v>
      </c>
      <c r="T60" s="49" t="n">
        <f>S60/$C60</f>
        <v>0.0478233479602033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</row>
    <row r="61" ht="12.75">
      <c r="A61" s="9" t="n">
        <v>59</v>
      </c>
      <c r="B61" s="25"/>
      <c r="C61" s="47" t="n">
        <f>Overview!B61</f>
        <v>89584</v>
      </c>
      <c r="D61" s="49" t="n">
        <f>F61+H61+J61+L61+N61+P61+R61</f>
        <v>1.03697088765851</v>
      </c>
      <c r="E61" s="47" t="n">
        <v>86325</v>
      </c>
      <c r="F61" s="49" t="n">
        <f>E61/C61</f>
        <v>0.963620735845687</v>
      </c>
      <c r="G61" s="47" t="n">
        <v>800</v>
      </c>
      <c r="H61" s="49" t="n">
        <f>G61/C61</f>
        <v>0.00893016610108948</v>
      </c>
      <c r="I61" s="47" t="n">
        <v>2177</v>
      </c>
      <c r="J61" s="49" t="n">
        <f>I61/C61</f>
        <v>0.0243012145025897</v>
      </c>
      <c r="K61" s="47" t="n">
        <v>539</v>
      </c>
      <c r="L61" s="49" t="n">
        <f>K61/C61</f>
        <v>0.00601669941060904</v>
      </c>
      <c r="M61" s="47" t="n">
        <v>65</v>
      </c>
      <c r="N61" s="49" t="n">
        <f>M61/C61</f>
        <v>0.00072557599571352</v>
      </c>
      <c r="O61" s="47" t="n">
        <v>1110</v>
      </c>
      <c r="P61" s="49" t="n">
        <f>O61/C61</f>
        <v>0.0123906054652617</v>
      </c>
      <c r="Q61" s="47" t="n">
        <f>'1A-PopNHRaceAlone'!Q61</f>
        <v>1880</v>
      </c>
      <c r="R61" s="49" t="n">
        <f>Q61/C61</f>
        <v>0.0209858903375603</v>
      </c>
      <c r="S61" s="62" t="n">
        <f>C61-E61</f>
        <v>3259</v>
      </c>
      <c r="T61" s="49" t="n">
        <f>S61/$C61</f>
        <v>0.0363792641543133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1.05225004912771</v>
      </c>
      <c r="E62" s="47" t="n">
        <v>73097</v>
      </c>
      <c r="F62" s="49" t="n">
        <f>E62/C62</f>
        <v>0.798019607415009</v>
      </c>
      <c r="G62" s="47" t="n">
        <v>10188</v>
      </c>
      <c r="H62" s="49" t="n">
        <f>G62/C62</f>
        <v>0.111225135919998</v>
      </c>
      <c r="I62" s="47" t="n">
        <v>2329</v>
      </c>
      <c r="J62" s="49" t="n">
        <f>I62/C62</f>
        <v>0.0254263193519509</v>
      </c>
      <c r="K62" s="47" t="n">
        <v>3636</v>
      </c>
      <c r="L62" s="49" t="n">
        <f>K62/C62</f>
        <v>0.0396951898513068</v>
      </c>
      <c r="M62" s="47" t="n">
        <v>82</v>
      </c>
      <c r="N62" s="49" t="n">
        <f>M62/C62</f>
        <v>0.000895216052752244</v>
      </c>
      <c r="O62" s="47" t="n">
        <v>1336</v>
      </c>
      <c r="P62" s="49" t="n">
        <f>O62/C62</f>
        <v>0.0145854712985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18501</v>
      </c>
      <c r="T62" s="49" t="n">
        <f>S62/$C62</f>
        <v>0.201980392584991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1.04872450367147</v>
      </c>
      <c r="E63" s="47" t="n">
        <v>84562</v>
      </c>
      <c r="F63" s="49" t="n">
        <f>E63/C63</f>
        <v>0.91990209409845</v>
      </c>
      <c r="G63" s="47" t="n">
        <v>3472</v>
      </c>
      <c r="H63" s="49" t="n">
        <f>G63/C63</f>
        <v>0.0377699211313571</v>
      </c>
      <c r="I63" s="47" t="n">
        <v>2239</v>
      </c>
      <c r="J63" s="49" t="n">
        <f>I63/C63</f>
        <v>0.0243568126189829</v>
      </c>
      <c r="K63" s="47" t="n">
        <v>959</v>
      </c>
      <c r="L63" s="49" t="n">
        <f>K63/C63</f>
        <v>0.0104324177318466</v>
      </c>
      <c r="M63" s="47" t="n">
        <v>51</v>
      </c>
      <c r="N63" s="49" t="n">
        <f>M63/C63</f>
        <v>0.000554800108784335</v>
      </c>
      <c r="O63" s="47" t="n">
        <v>1368</v>
      </c>
      <c r="P63" s="49" t="n">
        <f>O63/C63</f>
        <v>0.0148816970356269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7363</v>
      </c>
      <c r="T63" s="49" t="n">
        <f>S63/$C63</f>
        <v>0.0800979059015502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</row>
    <row r="64" ht="12.75">
      <c r="A64" s="9" t="n">
        <v>62</v>
      </c>
      <c r="B64" s="25"/>
      <c r="C64" s="47" t="n">
        <f>Overview!B64</f>
        <v>93906</v>
      </c>
      <c r="D64" s="49" t="n">
        <f>F64+H64+J64+L64+N64+P64+R64</f>
        <v>1.04415053351224</v>
      </c>
      <c r="E64" s="47" t="n">
        <v>82109</v>
      </c>
      <c r="F64" s="49" t="n">
        <f>E64/C64</f>
        <v>0.874374374374374</v>
      </c>
      <c r="G64" s="47" t="n">
        <v>3489</v>
      </c>
      <c r="H64" s="49" t="n">
        <f>G64/C64</f>
        <v>0.0371541754520478</v>
      </c>
      <c r="I64" s="47" t="n">
        <v>2150</v>
      </c>
      <c r="J64" s="49" t="n">
        <f>I64/C64</f>
        <v>0.0228952356611931</v>
      </c>
      <c r="K64" s="47" t="n">
        <v>888</v>
      </c>
      <c r="L64" s="49" t="n">
        <f>K64/C64</f>
        <v>0.00945626477541371</v>
      </c>
      <c r="M64" s="47" t="n">
        <v>39</v>
      </c>
      <c r="N64" s="49" t="n">
        <f>M64/C64</f>
        <v>0.000415308925947224</v>
      </c>
      <c r="O64" s="47" t="n">
        <v>1126</v>
      </c>
      <c r="P64" s="49" t="n">
        <f>O64/C64</f>
        <v>0.0119907141183737</v>
      </c>
      <c r="Q64" s="47" t="n">
        <f>'1A-PopNHRaceAlone'!Q64</f>
        <v>8251</v>
      </c>
      <c r="R64" s="49" t="n">
        <f>Q64/C64</f>
        <v>0.0878644602048857</v>
      </c>
      <c r="S64" s="62" t="n">
        <f>C64-E64</f>
        <v>11797</v>
      </c>
      <c r="T64" s="49" t="n">
        <f>S64/$C64</f>
        <v>0.125625625625626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</row>
    <row r="65" ht="12.75">
      <c r="A65" s="9" t="n">
        <v>63</v>
      </c>
      <c r="B65" s="25"/>
      <c r="C65" s="47" t="n">
        <f>Overview!B65</f>
        <v>93023</v>
      </c>
      <c r="D65" s="49" t="n">
        <f>F65+H65+J65+L65+N65+P65+R65</f>
        <v>1.03845285574535</v>
      </c>
      <c r="E65" s="47" t="n">
        <v>86715</v>
      </c>
      <c r="F65" s="49" t="n">
        <f>E65/C65</f>
        <v>0.932188813519237</v>
      </c>
      <c r="G65" s="47" t="n">
        <v>1910</v>
      </c>
      <c r="H65" s="49" t="n">
        <f>G65/C65</f>
        <v>0.0205325564645303</v>
      </c>
      <c r="I65" s="47" t="n">
        <v>2031</v>
      </c>
      <c r="J65" s="49" t="n">
        <f>I65/C65</f>
        <v>0.0218333100416026</v>
      </c>
      <c r="K65" s="47" t="n">
        <v>853</v>
      </c>
      <c r="L65" s="49" t="n">
        <f>K65/C65</f>
        <v>0.00916977521688185</v>
      </c>
      <c r="M65" s="47" t="n">
        <v>70</v>
      </c>
      <c r="N65" s="49" t="n">
        <f>M65/C65</f>
        <v>0.000752502069380691</v>
      </c>
      <c r="O65" s="47" t="n">
        <v>1118</v>
      </c>
      <c r="P65" s="49" t="n">
        <f>O65/C65</f>
        <v>0.0120185330509659</v>
      </c>
      <c r="Q65" s="47" t="n">
        <f>'1A-PopNHRaceAlone'!Q65</f>
        <v>3903</v>
      </c>
      <c r="R65" s="49" t="n">
        <f>Q65/C65</f>
        <v>0.0419573653827548</v>
      </c>
      <c r="S65" s="62" t="n">
        <f>C65-E65</f>
        <v>6308</v>
      </c>
      <c r="T65" s="49" t="n">
        <f>S65/$C65</f>
        <v>0.0678111864807628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1.04869531266946</v>
      </c>
      <c r="E66" s="47" t="n">
        <v>81821</v>
      </c>
      <c r="F66" s="49" t="n">
        <f>E66/C66</f>
        <v>0.887371754549595</v>
      </c>
      <c r="G66" s="47" t="n">
        <v>3853</v>
      </c>
      <c r="H66" s="49" t="n">
        <f>G66/C66</f>
        <v>0.0417868685335011</v>
      </c>
      <c r="I66" s="47" t="n">
        <v>2036</v>
      </c>
      <c r="J66" s="49" t="n">
        <f>I66/C66</f>
        <v>0.0220809925601371</v>
      </c>
      <c r="K66" s="47" t="n">
        <v>1028</v>
      </c>
      <c r="L66" s="49" t="n">
        <f>K66/C66</f>
        <v>0.01114894909225</v>
      </c>
      <c r="M66" s="47" t="n">
        <v>73</v>
      </c>
      <c r="N66" s="49" t="n">
        <f>M66/C66</f>
        <v>0.000791705528924365</v>
      </c>
      <c r="O66" s="47" t="n">
        <v>1482</v>
      </c>
      <c r="P66" s="49" t="n">
        <f>O66/C66</f>
        <v>0.0160727067652864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10385</v>
      </c>
      <c r="T66" s="49" t="n">
        <f>S66/$C66</f>
        <v>0.112628245450405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F67+H67+J67+L67+N67+P67+R67</f>
        <v>1.05560455161436</v>
      </c>
      <c r="E67" s="47" t="n">
        <v>72203</v>
      </c>
      <c r="F67" s="49" t="n">
        <f>E67/C67</f>
        <v>0.776560046462604</v>
      </c>
      <c r="G67" s="47" t="n">
        <v>16705</v>
      </c>
      <c r="H67" s="49" t="n">
        <f>G67/C67</f>
        <v>0.179666157585665</v>
      </c>
      <c r="I67" s="47" t="n">
        <v>2306</v>
      </c>
      <c r="J67" s="49" t="n">
        <f>I67/C67</f>
        <v>0.0248015659618404</v>
      </c>
      <c r="K67" s="47" t="n">
        <v>1757</v>
      </c>
      <c r="L67" s="49" t="n">
        <f>K67/C67</f>
        <v>0.0188969433629461</v>
      </c>
      <c r="M67" s="47" t="n">
        <v>109</v>
      </c>
      <c r="N67" s="49" t="n">
        <f>M67/C67</f>
        <v>0.00117232033384241</v>
      </c>
      <c r="O67" s="47" t="n">
        <v>1320</v>
      </c>
      <c r="P67" s="49" t="n">
        <f>O67/C67</f>
        <v>0.0141969067951558</v>
      </c>
      <c r="Q67" s="47" t="n">
        <f>'1A-PopNHRaceAlone'!Q67</f>
        <v>3748</v>
      </c>
      <c r="R67" s="49" t="n">
        <f>Q67/C67</f>
        <v>0.0403106111123061</v>
      </c>
      <c r="S67" s="62" t="n">
        <f>C67-E67</f>
        <v>20775</v>
      </c>
      <c r="T67" s="49" t="n">
        <f>S67/$C67</f>
        <v>0.223439953537396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F68+H68+J68+L68+N68+P68+R68</f>
        <v>1.05477426562397</v>
      </c>
      <c r="E68" s="47" t="n">
        <v>80312</v>
      </c>
      <c r="F68" s="49" t="n">
        <f>E68/C68</f>
        <v>0.879630238110885</v>
      </c>
      <c r="G68" s="47" t="n">
        <v>4068</v>
      </c>
      <c r="H68" s="49" t="n">
        <f>G68/C68</f>
        <v>0.0445554314253795</v>
      </c>
      <c r="I68" s="47" t="n">
        <v>1587</v>
      </c>
      <c r="J68" s="49" t="n">
        <f>I68/C68</f>
        <v>0.0173818755339423</v>
      </c>
      <c r="K68" s="47" t="n">
        <v>4966</v>
      </c>
      <c r="L68" s="49" t="n">
        <f>K68/C68</f>
        <v>0.0543909224332435</v>
      </c>
      <c r="M68" s="47" t="n">
        <v>108</v>
      </c>
      <c r="N68" s="49" t="n">
        <f>M68/C68</f>
        <v>0.00118288755996583</v>
      </c>
      <c r="O68" s="47" t="n">
        <v>1451</v>
      </c>
      <c r="P68" s="49" t="n">
        <f>O68/C68</f>
        <v>0.0158923134213927</v>
      </c>
      <c r="Q68" s="47" t="n">
        <f>'1A-PopNHRaceAlone'!Q68</f>
        <v>3811</v>
      </c>
      <c r="R68" s="49" t="n">
        <f>Q68/C68</f>
        <v>0.0417405971391645</v>
      </c>
      <c r="S68" s="62" t="n">
        <f>C68-E68</f>
        <v>10990</v>
      </c>
      <c r="T68" s="49" t="n">
        <f>S68/$C68</f>
        <v>0.120369761889115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F69+H69+J69+L69+N69+P69+R69</f>
        <v>1.0730573774052</v>
      </c>
      <c r="E69" s="47" t="n">
        <v>54496</v>
      </c>
      <c r="F69" s="49" t="n">
        <f>E69/C69</f>
        <v>0.59175607001694</v>
      </c>
      <c r="G69" s="47" t="n">
        <v>29351</v>
      </c>
      <c r="H69" s="49" t="n">
        <f>G69/C69</f>
        <v>0.318713894800851</v>
      </c>
      <c r="I69" s="47" t="n">
        <v>1903</v>
      </c>
      <c r="J69" s="49" t="n">
        <f>I69/C69</f>
        <v>0.0206641184902054</v>
      </c>
      <c r="K69" s="47" t="n">
        <v>4685</v>
      </c>
      <c r="L69" s="49" t="n">
        <f>K69/C69</f>
        <v>0.0508730400034748</v>
      </c>
      <c r="M69" s="47" t="n">
        <v>176</v>
      </c>
      <c r="N69" s="49" t="n">
        <f>M69/C69</f>
        <v>0.00191113234591495</v>
      </c>
      <c r="O69" s="47" t="n">
        <v>1608</v>
      </c>
      <c r="P69" s="49" t="n">
        <f>O69/C69</f>
        <v>0.0174608000694957</v>
      </c>
      <c r="Q69" s="47" t="n">
        <f>'1A-PopNHRaceAlone'!Q69</f>
        <v>6601</v>
      </c>
      <c r="R69" s="49" t="n">
        <f>Q69/C69</f>
        <v>0.0716783216783217</v>
      </c>
      <c r="S69" s="62" t="n">
        <f>C69-E69</f>
        <v>37596</v>
      </c>
      <c r="T69" s="49" t="n">
        <f>S69/$C69</f>
        <v>0.40824392998306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F70+H70+J70+L70+N70+P70+R70</f>
        <v>1.05850318127898</v>
      </c>
      <c r="E70" s="47" t="n">
        <v>68306</v>
      </c>
      <c r="F70" s="49" t="n">
        <f>E70/C70</f>
        <v>0.736611668284266</v>
      </c>
      <c r="G70" s="47" t="n">
        <v>8963</v>
      </c>
      <c r="H70" s="49" t="n">
        <f>G70/C70</f>
        <v>0.0966569610697725</v>
      </c>
      <c r="I70" s="47" t="n">
        <v>1314</v>
      </c>
      <c r="J70" s="49" t="n">
        <f>I70/C70</f>
        <v>0.0141701714655451</v>
      </c>
      <c r="K70" s="47" t="n">
        <v>12500</v>
      </c>
      <c r="L70" s="49" t="n">
        <f>K70/C70</f>
        <v>0.134799956864014</v>
      </c>
      <c r="M70" s="47" t="n">
        <v>135</v>
      </c>
      <c r="N70" s="49" t="n">
        <f>M70/C70</f>
        <v>0.00145583953413135</v>
      </c>
      <c r="O70" s="47" t="n">
        <v>1468</v>
      </c>
      <c r="P70" s="49" t="n">
        <f>O70/C70</f>
        <v>0.0158309069341098</v>
      </c>
      <c r="Q70" s="47" t="n">
        <f>'1A-PopNHRaceAlone'!Q70</f>
        <v>5469</v>
      </c>
      <c r="R70" s="49" t="n">
        <f>Q70/C70</f>
        <v>0.0589776771271433</v>
      </c>
      <c r="S70" s="62" t="n">
        <f>C70-E70</f>
        <v>24424</v>
      </c>
      <c r="T70" s="49" t="n">
        <f>S70/$C70</f>
        <v>0.263388331715734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</row>
    <row r="71" ht="12.75">
      <c r="A71" s="9" t="n">
        <v>69</v>
      </c>
      <c r="B71" s="25"/>
      <c r="C71" s="47" t="n">
        <f>Overview!B71</f>
        <v>91482</v>
      </c>
      <c r="D71" s="49" t="n">
        <f>F71+H71+J71+L71+N71+P71+R71</f>
        <v>1.05154019369931</v>
      </c>
      <c r="E71" s="47" t="n">
        <v>68019</v>
      </c>
      <c r="F71" s="49" t="n">
        <f>E71/C71</f>
        <v>0.743523316062176</v>
      </c>
      <c r="G71" s="47" t="n">
        <v>4710</v>
      </c>
      <c r="H71" s="49" t="n">
        <f>G71/C71</f>
        <v>0.0514855381386502</v>
      </c>
      <c r="I71" s="47" t="n">
        <v>955</v>
      </c>
      <c r="J71" s="49" t="n">
        <f>I71/C71</f>
        <v>0.0104392120854376</v>
      </c>
      <c r="K71" s="47" t="n">
        <v>16806</v>
      </c>
      <c r="L71" s="49" t="n">
        <f>K71/C71</f>
        <v>0.183708270479439</v>
      </c>
      <c r="M71" s="47" t="n">
        <v>121</v>
      </c>
      <c r="N71" s="49" t="n">
        <f>M71/C71</f>
        <v>0.00132266456789314</v>
      </c>
      <c r="O71" s="47" t="n">
        <v>1538</v>
      </c>
      <c r="P71" s="49" t="n">
        <f>O71/C71</f>
        <v>0.0168120504580136</v>
      </c>
      <c r="Q71" s="47" t="n">
        <f>'1A-PopNHRaceAlone'!Q71</f>
        <v>4048</v>
      </c>
      <c r="R71" s="49" t="n">
        <f>Q71/C71</f>
        <v>0.0442491419076977</v>
      </c>
      <c r="S71" s="62" t="n">
        <f>C71-E71</f>
        <v>23463</v>
      </c>
      <c r="T71" s="49" t="n">
        <f>S71/$C71</f>
        <v>0.256476683937824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F72+H72+J72+L72+N72+P72+R72</f>
        <v>1.06039037356795</v>
      </c>
      <c r="E72" s="47" t="n">
        <v>73699</v>
      </c>
      <c r="F72" s="49" t="n">
        <f>E72/C72</f>
        <v>0.809514394613416</v>
      </c>
      <c r="G72" s="47" t="n">
        <v>13785</v>
      </c>
      <c r="H72" s="49" t="n">
        <f>G72/C72</f>
        <v>0.151415296404916</v>
      </c>
      <c r="I72" s="47" t="n">
        <v>2023</v>
      </c>
      <c r="J72" s="49" t="n">
        <f>I72/C72</f>
        <v>0.0222207576806054</v>
      </c>
      <c r="K72" s="47" t="n">
        <v>1550</v>
      </c>
      <c r="L72" s="49" t="n">
        <f>K72/C72</f>
        <v>0.0170252962950758</v>
      </c>
      <c r="M72" s="47" t="n">
        <v>63</v>
      </c>
      <c r="N72" s="49" t="n">
        <f>M72/C72</f>
        <v>0.000691995913928889</v>
      </c>
      <c r="O72" s="47" t="n">
        <v>1217</v>
      </c>
      <c r="P72" s="49" t="n">
        <f>O72/C72</f>
        <v>0.013367603607166</v>
      </c>
      <c r="Q72" s="47" t="n">
        <f>'1A-PopNHRaceAlone'!Q72</f>
        <v>4202</v>
      </c>
      <c r="R72" s="49" t="n">
        <f>Q72/C72</f>
        <v>0.0461550290528443</v>
      </c>
      <c r="S72" s="62" t="n">
        <f>C72-E72</f>
        <v>17342</v>
      </c>
      <c r="T72" s="49" t="n">
        <f>S72/$C72</f>
        <v>0.190485605386584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</row>
    <row r="73" ht="12.75">
      <c r="A73" s="9" t="n">
        <v>71</v>
      </c>
      <c r="B73" s="25"/>
      <c r="C73" s="47" t="n">
        <f>Overview!B73</f>
        <v>93056</v>
      </c>
      <c r="D73" s="49" t="n">
        <f>F73+H73+J73+L73+N73+P73+R73</f>
        <v>1.04171681568088</v>
      </c>
      <c r="E73" s="47" t="n">
        <v>87458</v>
      </c>
      <c r="F73" s="49" t="n">
        <f>E73/C73</f>
        <v>0.939842675378267</v>
      </c>
      <c r="G73" s="47" t="n">
        <v>2233</v>
      </c>
      <c r="H73" s="49" t="n">
        <f>G73/C73</f>
        <v>0.023996303301238</v>
      </c>
      <c r="I73" s="47" t="n">
        <v>2125</v>
      </c>
      <c r="J73" s="49" t="n">
        <f>I73/C73</f>
        <v>0.022835711829436</v>
      </c>
      <c r="K73" s="47" t="n">
        <v>828</v>
      </c>
      <c r="L73" s="49" t="n">
        <f>K73/C73</f>
        <v>0.00889786795048143</v>
      </c>
      <c r="M73" s="47" t="n">
        <v>56</v>
      </c>
      <c r="N73" s="49" t="n">
        <f>M73/C73</f>
        <v>0.000601788170563962</v>
      </c>
      <c r="O73" s="47" t="n">
        <v>1076</v>
      </c>
      <c r="P73" s="49" t="n">
        <f>O73/C73</f>
        <v>0.0115629298486933</v>
      </c>
      <c r="Q73" s="47" t="n">
        <f>'1A-PopNHRaceAlone'!Q73</f>
        <v>3162</v>
      </c>
      <c r="R73" s="49" t="n">
        <f>Q73/C73</f>
        <v>0.0339795392022008</v>
      </c>
      <c r="S73" s="62" t="n">
        <f>C73-E73</f>
        <v>5598</v>
      </c>
      <c r="T73" s="49" t="n">
        <f>S73/$C73</f>
        <v>0.0601573246217331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</row>
    <row r="74" ht="12.75">
      <c r="A74" s="9" t="n">
        <v>72</v>
      </c>
      <c r="B74" s="25"/>
      <c r="C74" s="47" t="n">
        <f>Overview!B74</f>
        <v>90186</v>
      </c>
      <c r="D74" s="49" t="n">
        <f>F74+H74+J74+L74+N74+P74+R74</f>
        <v>1.04984143880425</v>
      </c>
      <c r="E74" s="47" t="n">
        <v>82785</v>
      </c>
      <c r="F74" s="49" t="n">
        <f>E74/C74</f>
        <v>0.917936265052225</v>
      </c>
      <c r="G74" s="47" t="n">
        <v>3947</v>
      </c>
      <c r="H74" s="49" t="n">
        <f>G74/C74</f>
        <v>0.0437651076663784</v>
      </c>
      <c r="I74" s="47" t="n">
        <v>2263</v>
      </c>
      <c r="J74" s="49" t="n">
        <f>I74/C74</f>
        <v>0.025092586432484</v>
      </c>
      <c r="K74" s="47" t="n">
        <v>1405</v>
      </c>
      <c r="L74" s="49" t="n">
        <f>K74/C74</f>
        <v>0.0155789146874238</v>
      </c>
      <c r="M74" s="47" t="n">
        <v>69</v>
      </c>
      <c r="N74" s="49" t="n">
        <f>M74/C74</f>
        <v>0.000765085489987359</v>
      </c>
      <c r="O74" s="47" t="n">
        <v>1346</v>
      </c>
      <c r="P74" s="49" t="n">
        <f>O74/C74</f>
        <v>0.014924711152507</v>
      </c>
      <c r="Q74" s="47" t="n">
        <f>'1A-PopNHRaceAlone'!Q74</f>
        <v>2866</v>
      </c>
      <c r="R74" s="49" t="n">
        <f>Q74/C74</f>
        <v>0.0317787683232431</v>
      </c>
      <c r="S74" s="62" t="n">
        <f>C74-E74</f>
        <v>7401</v>
      </c>
      <c r="T74" s="49" t="n">
        <f>S74/$C74</f>
        <v>0.0820637349477746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</row>
    <row r="75" ht="12.75">
      <c r="A75" s="9" t="n">
        <v>73</v>
      </c>
      <c r="B75" s="25"/>
      <c r="C75" s="47" t="n">
        <f>Overview!B75</f>
        <v>93633</v>
      </c>
      <c r="D75" s="49" t="n">
        <f>F75+H75+J75+L75+N75+P75+R75</f>
        <v>1.07032776905578</v>
      </c>
      <c r="E75" s="47" t="n">
        <v>61655</v>
      </c>
      <c r="F75" s="49" t="n">
        <f>E75/C75</f>
        <v>0.658475110270952</v>
      </c>
      <c r="G75" s="47" t="n">
        <v>24158</v>
      </c>
      <c r="H75" s="49" t="n">
        <f>G75/C75</f>
        <v>0.258007326476776</v>
      </c>
      <c r="I75" s="47" t="n">
        <v>2040</v>
      </c>
      <c r="J75" s="49" t="n">
        <f>I75/C75</f>
        <v>0.0217871904136362</v>
      </c>
      <c r="K75" s="47" t="n">
        <v>2780</v>
      </c>
      <c r="L75" s="49" t="n">
        <f>K75/C75</f>
        <v>0.0296903869362297</v>
      </c>
      <c r="M75" s="47" t="n">
        <v>116</v>
      </c>
      <c r="N75" s="49" t="n">
        <f>M75/C75</f>
        <v>0.00123887945489304</v>
      </c>
      <c r="O75" s="47" t="n">
        <v>1482</v>
      </c>
      <c r="P75" s="49" t="n">
        <f>O75/C75</f>
        <v>0.0158277530357887</v>
      </c>
      <c r="Q75" s="47" t="n">
        <f>'1A-PopNHRaceAlone'!Q75</f>
        <v>7987</v>
      </c>
      <c r="R75" s="49" t="n">
        <f>Q75/C75</f>
        <v>0.0853011224675061</v>
      </c>
      <c r="S75" s="62" t="n">
        <f>C75-E75</f>
        <v>31978</v>
      </c>
      <c r="T75" s="49" t="n">
        <f>S75/$C75</f>
        <v>0.341524889729049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1.06436804606133</v>
      </c>
      <c r="E76" s="47" t="n">
        <v>65808</v>
      </c>
      <c r="F76" s="49" t="n">
        <f>E76/C76</f>
        <v>0.731468205008503</v>
      </c>
      <c r="G76" s="47" t="n">
        <v>16598</v>
      </c>
      <c r="H76" s="49" t="n">
        <f>G76/C76</f>
        <v>0.184489868507342</v>
      </c>
      <c r="I76" s="47" t="n">
        <v>2205</v>
      </c>
      <c r="J76" s="49" t="n">
        <f>I76/C76</f>
        <v>0.0245089866284304</v>
      </c>
      <c r="K76" s="47" t="n">
        <v>3848</v>
      </c>
      <c r="L76" s="49" t="n">
        <f>K76/C76</f>
        <v>0.042771238342948</v>
      </c>
      <c r="M76" s="47" t="n">
        <v>103</v>
      </c>
      <c r="N76" s="49" t="n">
        <f>M76/C76</f>
        <v>0.00114486422799471</v>
      </c>
      <c r="O76" s="47" t="n">
        <v>1198</v>
      </c>
      <c r="P76" s="49" t="n">
        <f>O76/C76</f>
        <v>0.0133159936421132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24159</v>
      </c>
      <c r="T76" s="49" t="n">
        <f>S76/$C76</f>
        <v>0.268531794991497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1.0490503026508</v>
      </c>
      <c r="E77" s="47" t="n">
        <v>75577</v>
      </c>
      <c r="F77" s="49" t="n">
        <f>E77/C77</f>
        <v>0.830251897746872</v>
      </c>
      <c r="G77" s="47" t="n">
        <v>8673</v>
      </c>
      <c r="H77" s="49" t="n">
        <f>G77/C77</f>
        <v>0.0952773292027815</v>
      </c>
      <c r="I77" s="47" t="n">
        <v>1376</v>
      </c>
      <c r="J77" s="49" t="n">
        <f>I77/C77</f>
        <v>0.015116061914335</v>
      </c>
      <c r="K77" s="47" t="n">
        <v>3578</v>
      </c>
      <c r="L77" s="49" t="n">
        <f>K77/C77</f>
        <v>0.0393061551813158</v>
      </c>
      <c r="M77" s="47" t="n">
        <v>124</v>
      </c>
      <c r="N77" s="49" t="n">
        <f>M77/C77</f>
        <v>0.0013622032539081</v>
      </c>
      <c r="O77" s="47" t="n">
        <v>1084</v>
      </c>
      <c r="P77" s="49" t="n">
        <f>O77/C77</f>
        <v>0.0119082929615837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15452</v>
      </c>
      <c r="T77" s="49" t="n">
        <f>S77/$C77</f>
        <v>0.169748102253128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1.05060280578694</v>
      </c>
      <c r="E78" s="47" t="n">
        <v>70655</v>
      </c>
      <c r="F78" s="49" t="n">
        <f>E78/C78</f>
        <v>0.774386234107847</v>
      </c>
      <c r="G78" s="47" t="n">
        <v>9215</v>
      </c>
      <c r="H78" s="49" t="n">
        <f>G78/C78</f>
        <v>0.100997369574748</v>
      </c>
      <c r="I78" s="47" t="n">
        <v>1832</v>
      </c>
      <c r="J78" s="49" t="n">
        <f>I78/C78</f>
        <v>0.0200789127575625</v>
      </c>
      <c r="K78" s="47" t="n">
        <v>2370</v>
      </c>
      <c r="L78" s="49" t="n">
        <f>K78/C78</f>
        <v>0.0259754493643139</v>
      </c>
      <c r="M78" s="47" t="n">
        <v>123</v>
      </c>
      <c r="N78" s="49" t="n">
        <f>M78/C78</f>
        <v>0.00134809294169224</v>
      </c>
      <c r="O78" s="47" t="n">
        <v>1152</v>
      </c>
      <c r="P78" s="49" t="n">
        <f>O78/C78</f>
        <v>0.0126260412099956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20585</v>
      </c>
      <c r="T78" s="49" t="n">
        <f>S78/$C78</f>
        <v>0.225613765892153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1.03510323847332</v>
      </c>
      <c r="E79" s="47" t="n">
        <v>84674</v>
      </c>
      <c r="F79" s="49" t="n">
        <f>E79/C79</f>
        <v>0.913439340654599</v>
      </c>
      <c r="G79" s="47" t="n">
        <v>1800</v>
      </c>
      <c r="H79" s="49" t="n">
        <f>G79/C79</f>
        <v>0.0194178946687091</v>
      </c>
      <c r="I79" s="47" t="n">
        <v>1181</v>
      </c>
      <c r="J79" s="49" t="n">
        <f>I79/C79</f>
        <v>0.0127402964465253</v>
      </c>
      <c r="K79" s="47" t="n">
        <v>2287</v>
      </c>
      <c r="L79" s="49" t="n">
        <f>K79/C79</f>
        <v>0.024671513948521</v>
      </c>
      <c r="M79" s="47" t="n">
        <v>96</v>
      </c>
      <c r="N79" s="49" t="n">
        <f>M79/C79</f>
        <v>0.00103562104899782</v>
      </c>
      <c r="O79" s="47" t="n">
        <v>1038</v>
      </c>
      <c r="P79" s="49" t="n">
        <f>O79/C79</f>
        <v>0.0111976525922889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8024</v>
      </c>
      <c r="T79" s="49" t="n">
        <f>S79/$C79</f>
        <v>0.0865606593454012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1.0463703509462</v>
      </c>
      <c r="E80" s="47" t="n">
        <v>40971</v>
      </c>
      <c r="F80" s="49" t="n">
        <f>E80/C80</f>
        <v>0.447653074603383</v>
      </c>
      <c r="G80" s="47" t="n">
        <v>27616</v>
      </c>
      <c r="H80" s="49" t="n">
        <f>G80/C80</f>
        <v>0.301735064026922</v>
      </c>
      <c r="I80" s="47" t="n">
        <v>1204</v>
      </c>
      <c r="J80" s="49" t="n">
        <f>I80/C80</f>
        <v>0.0131550194484507</v>
      </c>
      <c r="K80" s="47" t="n">
        <v>3844</v>
      </c>
      <c r="L80" s="49" t="n">
        <f>K80/C80</f>
        <v>0.0419999125912329</v>
      </c>
      <c r="M80" s="47" t="n">
        <v>87</v>
      </c>
      <c r="N80" s="49" t="n">
        <f>M80/C80</f>
        <v>0.000950570342205323</v>
      </c>
      <c r="O80" s="47" t="n">
        <v>1026</v>
      </c>
      <c r="P80" s="49" t="n">
        <f>O80/C80</f>
        <v>0.0112101743804904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50553</v>
      </c>
      <c r="T80" s="49" t="n">
        <f>S80/$C80</f>
        <v>0.552346925396617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1.04621913750801</v>
      </c>
      <c r="E81" s="47" t="n">
        <v>65776</v>
      </c>
      <c r="F81" s="49" t="n">
        <f>E81/C81</f>
        <v>0.726951216816604</v>
      </c>
      <c r="G81" s="47" t="n">
        <v>7352</v>
      </c>
      <c r="H81" s="49" t="n">
        <f>G81/C81</f>
        <v>0.0812537300236511</v>
      </c>
      <c r="I81" s="47" t="n">
        <v>1423</v>
      </c>
      <c r="J81" s="49" t="n">
        <f>I81/C81</f>
        <v>0.015726884905285</v>
      </c>
      <c r="K81" s="47" t="n">
        <v>3341</v>
      </c>
      <c r="L81" s="49" t="n">
        <f>K81/C81</f>
        <v>0.0369244711655357</v>
      </c>
      <c r="M81" s="47" t="n">
        <v>117</v>
      </c>
      <c r="N81" s="49" t="n">
        <f>M81/C81</f>
        <v>0.00129307486571915</v>
      </c>
      <c r="O81" s="47" t="n">
        <v>1021</v>
      </c>
      <c r="P81" s="49" t="n">
        <f>O81/C81</f>
        <v>0.0112840122897372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24706</v>
      </c>
      <c r="T81" s="49" t="n">
        <f>S81/$C81</f>
        <v>0.273048783183396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</row>
    <row r="82" ht="12.75">
      <c r="A82" s="9" t="n">
        <v>80</v>
      </c>
      <c r="B82" s="25"/>
      <c r="C82" s="47" t="n">
        <f>Overview!B82</f>
        <v>91393</v>
      </c>
      <c r="D82" s="49" t="n">
        <f>F82+H82+J82+L82+N82+P82+R82</f>
        <v>1.05302375455451</v>
      </c>
      <c r="E82" s="47" t="n">
        <v>75625</v>
      </c>
      <c r="F82" s="49" t="n">
        <f>E82/C82</f>
        <v>0.827470375192849</v>
      </c>
      <c r="G82" s="47" t="n">
        <v>8253</v>
      </c>
      <c r="H82" s="49" t="n">
        <f>G82/C82</f>
        <v>0.0903023207466655</v>
      </c>
      <c r="I82" s="47" t="n">
        <v>1619</v>
      </c>
      <c r="J82" s="49" t="n">
        <f>I82/C82</f>
        <v>0.017714704627269</v>
      </c>
      <c r="K82" s="47" t="n">
        <v>5124</v>
      </c>
      <c r="L82" s="49" t="n">
        <f>K82/C82</f>
        <v>0.0560655630081078</v>
      </c>
      <c r="M82" s="47" t="n">
        <v>96</v>
      </c>
      <c r="N82" s="49" t="n">
        <f>M82/C82</f>
        <v>0.00105040867462497</v>
      </c>
      <c r="O82" s="47" t="n">
        <v>1312</v>
      </c>
      <c r="P82" s="49" t="n">
        <f>O82/C82</f>
        <v>0.0143555852198746</v>
      </c>
      <c r="Q82" s="47" t="n">
        <f>'1A-PopNHRaceAlone'!Q82</f>
        <v>4210</v>
      </c>
      <c r="R82" s="49" t="n">
        <f>Q82/C82</f>
        <v>0.0460647970851159</v>
      </c>
      <c r="S82" s="62" t="n">
        <f>C82-E82</f>
        <v>15768</v>
      </c>
      <c r="T82" s="49" t="n">
        <f>S82/$C82</f>
        <v>0.172529624807152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</row>
    <row r="83" ht="12.75">
      <c r="A83" s="9" t="n">
        <v>81</v>
      </c>
      <c r="B83" s="25"/>
      <c r="C83" s="47" t="n">
        <f>Overview!B83</f>
        <v>91924</v>
      </c>
      <c r="D83" s="49" t="n">
        <f>F83+H83+J83+L83+N83+P83+R83</f>
        <v>1.05890735825247</v>
      </c>
      <c r="E83" s="47" t="n">
        <v>77851</v>
      </c>
      <c r="F83" s="49" t="n">
        <f>E83/C83</f>
        <v>0.846906139854663</v>
      </c>
      <c r="G83" s="47" t="n">
        <v>7309</v>
      </c>
      <c r="H83" s="49" t="n">
        <f>G83/C83</f>
        <v>0.0795113354510248</v>
      </c>
      <c r="I83" s="47" t="n">
        <v>2707</v>
      </c>
      <c r="J83" s="49" t="n">
        <f>I83/C83</f>
        <v>0.0294482398503111</v>
      </c>
      <c r="K83" s="47" t="n">
        <v>2081</v>
      </c>
      <c r="L83" s="49" t="n">
        <f>K83/C83</f>
        <v>0.0226382663939776</v>
      </c>
      <c r="M83" s="47" t="n">
        <v>147</v>
      </c>
      <c r="N83" s="49" t="n">
        <f>M83/C83</f>
        <v>0.00159914712153518</v>
      </c>
      <c r="O83" s="47" t="n">
        <v>1564</v>
      </c>
      <c r="P83" s="49" t="n">
        <f>O83/C83</f>
        <v>0.0170140550889866</v>
      </c>
      <c r="Q83" s="47" t="n">
        <f>'1A-PopNHRaceAlone'!Q83</f>
        <v>5680</v>
      </c>
      <c r="R83" s="49" t="n">
        <f>Q83/C83</f>
        <v>0.0617901744919716</v>
      </c>
      <c r="S83" s="62" t="n">
        <f>C83-E83</f>
        <v>14073</v>
      </c>
      <c r="T83" s="49" t="n">
        <f>S83/$C83</f>
        <v>0.153093860145337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1.03826681570123</v>
      </c>
      <c r="E84" s="47" t="n">
        <v>62955</v>
      </c>
      <c r="F84" s="49" t="n">
        <f>E84/C84</f>
        <v>0.689887566572424</v>
      </c>
      <c r="G84" s="47" t="n">
        <v>3456</v>
      </c>
      <c r="H84" s="49" t="n">
        <f>G84/C84</f>
        <v>0.0378723124465777</v>
      </c>
      <c r="I84" s="47" t="n">
        <v>1070</v>
      </c>
      <c r="J84" s="49" t="n">
        <f>I84/C84</f>
        <v>0.0117255134021522</v>
      </c>
      <c r="K84" s="47" t="n">
        <v>5889</v>
      </c>
      <c r="L84" s="49" t="n">
        <f>K84/C84</f>
        <v>0.0645341574067986</v>
      </c>
      <c r="M84" s="47" t="n">
        <v>150</v>
      </c>
      <c r="N84" s="49" t="n">
        <f>M84/C84</f>
        <v>0.00164376356104938</v>
      </c>
      <c r="O84" s="47" t="n">
        <v>950</v>
      </c>
      <c r="P84" s="49" t="n">
        <f>O84/C84</f>
        <v>0.0104105025533127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28299</v>
      </c>
      <c r="T84" s="49" t="n">
        <f>S84/$C84</f>
        <v>0.310112433427576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1.04157315731573</v>
      </c>
      <c r="E85" s="47" t="n">
        <v>83407</v>
      </c>
      <c r="F85" s="49" t="n">
        <f>E85/C85</f>
        <v>0.917568756875688</v>
      </c>
      <c r="G85" s="47" t="n">
        <v>2117</v>
      </c>
      <c r="H85" s="49" t="n">
        <f>G85/C85</f>
        <v>0.0232893289328933</v>
      </c>
      <c r="I85" s="47" t="n">
        <v>1736</v>
      </c>
      <c r="J85" s="49" t="n">
        <f>I85/C85</f>
        <v>0.0190979097909791</v>
      </c>
      <c r="K85" s="47" t="n">
        <v>1887</v>
      </c>
      <c r="L85" s="49" t="n">
        <f>K85/C85</f>
        <v>0.0207590759075908</v>
      </c>
      <c r="M85" s="47" t="n">
        <v>84</v>
      </c>
      <c r="N85" s="49" t="n">
        <f>M85/C85</f>
        <v>0.000924092409240924</v>
      </c>
      <c r="O85" s="47" t="n">
        <v>1249</v>
      </c>
      <c r="P85" s="49" t="n">
        <f>O85/C85</f>
        <v>0.0137403740374037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7493</v>
      </c>
      <c r="T85" s="49" t="n">
        <f>S85/$C85</f>
        <v>0.0824312431243124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1.0586176354459</v>
      </c>
      <c r="E86" s="47" t="n">
        <v>63428</v>
      </c>
      <c r="F86" s="49" t="n">
        <f>E86/C86</f>
        <v>0.67686134736258</v>
      </c>
      <c r="G86" s="47" t="n">
        <v>24435</v>
      </c>
      <c r="H86" s="49" t="n">
        <f>G86/C86</f>
        <v>0.260754036431933</v>
      </c>
      <c r="I86" s="47" t="n">
        <v>2535</v>
      </c>
      <c r="J86" s="49" t="n">
        <f>I86/C86</f>
        <v>0.0270518306672785</v>
      </c>
      <c r="K86" s="47" t="n">
        <v>901</v>
      </c>
      <c r="L86" s="49" t="n">
        <f>K86/C86</f>
        <v>0.00961487157050017</v>
      </c>
      <c r="M86" s="47" t="n">
        <v>111</v>
      </c>
      <c r="N86" s="49" t="n">
        <f>M86/C86</f>
        <v>0.00118451802921811</v>
      </c>
      <c r="O86" s="47" t="n">
        <v>1406</v>
      </c>
      <c r="P86" s="49" t="n">
        <f>O86/C86</f>
        <v>0.0150038950367627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30281</v>
      </c>
      <c r="T86" s="49" t="n">
        <f>S86/$C86</f>
        <v>0.32313865263742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1.04126914178693</v>
      </c>
      <c r="E87" s="47" t="n">
        <v>82721</v>
      </c>
      <c r="F87" s="49" t="n">
        <f>E87/C87</f>
        <v>0.91132532775146</v>
      </c>
      <c r="G87" s="47" t="n">
        <v>2644</v>
      </c>
      <c r="H87" s="49" t="n">
        <f>G87/C87</f>
        <v>0.0291285667070618</v>
      </c>
      <c r="I87" s="47" t="n">
        <v>1850</v>
      </c>
      <c r="J87" s="49" t="n">
        <f>I87/C87</f>
        <v>0.0203811832103118</v>
      </c>
      <c r="K87" s="47" t="n">
        <v>1253</v>
      </c>
      <c r="L87" s="49" t="n">
        <f>K87/C87</f>
        <v>0.0138041203040652</v>
      </c>
      <c r="M87" s="47" t="n">
        <v>90</v>
      </c>
      <c r="N87" s="49" t="n">
        <f>M87/C87</f>
        <v>0.000991517021042195</v>
      </c>
      <c r="O87" s="47" t="n">
        <v>1209</v>
      </c>
      <c r="P87" s="49" t="n">
        <f>O87/C87</f>
        <v>0.0133193786493335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8049</v>
      </c>
      <c r="T87" s="49" t="n">
        <f>S87/$C87</f>
        <v>0.0886746722485403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1.04935534747267</v>
      </c>
      <c r="E88" s="47" t="n">
        <v>54012</v>
      </c>
      <c r="F88" s="49" t="n">
        <f>E88/C88</f>
        <v>0.595705257585283</v>
      </c>
      <c r="G88" s="47" t="n">
        <v>16143</v>
      </c>
      <c r="H88" s="49" t="n">
        <f>G88/C88</f>
        <v>0.178043212123217</v>
      </c>
      <c r="I88" s="47" t="n">
        <v>1361</v>
      </c>
      <c r="J88" s="49" t="n">
        <f>I88/C88</f>
        <v>0.0150106431084494</v>
      </c>
      <c r="K88" s="47" t="n">
        <v>9009</v>
      </c>
      <c r="L88" s="49" t="n">
        <f>K88/C88</f>
        <v>0.0993614134930351</v>
      </c>
      <c r="M88" s="47" t="n">
        <v>105</v>
      </c>
      <c r="N88" s="49" t="n">
        <f>M88/C88</f>
        <v>0.00115805843231976</v>
      </c>
      <c r="O88" s="47" t="n">
        <v>1090</v>
      </c>
      <c r="P88" s="49" t="n">
        <f>O88/C88</f>
        <v>0.0120217494402718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36657</v>
      </c>
      <c r="T88" s="49" t="n">
        <f>S88/$C88</f>
        <v>0.404294742414717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</row>
    <row r="89" ht="12.75">
      <c r="A89" s="9" t="n">
        <v>87</v>
      </c>
      <c r="B89" s="25"/>
      <c r="C89" s="47" t="n">
        <f>Overview!B89</f>
        <v>91588</v>
      </c>
      <c r="D89" s="49" t="n">
        <f>F89+H89+J89+L89+N89+P89+R89</f>
        <v>1.04678560510111</v>
      </c>
      <c r="E89" s="47" t="n">
        <v>64901</v>
      </c>
      <c r="F89" s="49" t="n">
        <f>E89/C89</f>
        <v>0.7086190330611</v>
      </c>
      <c r="G89" s="47" t="n">
        <v>18206</v>
      </c>
      <c r="H89" s="49" t="n">
        <f>G89/C89</f>
        <v>0.198781499759794</v>
      </c>
      <c r="I89" s="47" t="n">
        <v>2061</v>
      </c>
      <c r="J89" s="49" t="n">
        <f>I89/C89</f>
        <v>0.0225029479844521</v>
      </c>
      <c r="K89" s="47" t="n">
        <v>2251</v>
      </c>
      <c r="L89" s="49" t="n">
        <f>K89/C89</f>
        <v>0.024577455561864</v>
      </c>
      <c r="M89" s="47" t="n">
        <v>79</v>
      </c>
      <c r="N89" s="49" t="n">
        <f>M89/C89</f>
        <v>0.000862558413765996</v>
      </c>
      <c r="O89" s="47" t="n">
        <v>1413</v>
      </c>
      <c r="P89" s="49" t="n">
        <f>O89/C89</f>
        <v>0.0154277852993842</v>
      </c>
      <c r="Q89" s="47" t="n">
        <f>'1A-PopNHRaceAlone'!Q89</f>
        <v>6962</v>
      </c>
      <c r="R89" s="49" t="n">
        <f>Q89/C89</f>
        <v>0.0760143250207451</v>
      </c>
      <c r="S89" s="62" t="n">
        <f>C89-E89</f>
        <v>26687</v>
      </c>
      <c r="T89" s="49" t="n">
        <f>S89/$C89</f>
        <v>0.2913809669389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</row>
    <row r="90" ht="12.75">
      <c r="A90" s="9" t="n">
        <v>88</v>
      </c>
      <c r="B90" s="25"/>
      <c r="C90" s="47" t="n">
        <f>Overview!B90</f>
        <v>90651</v>
      </c>
      <c r="D90" s="49" t="n">
        <f>F90+H90+J90+L90+N90+P90+R90</f>
        <v>1.04747879229131</v>
      </c>
      <c r="E90" s="47" t="n">
        <v>75609</v>
      </c>
      <c r="F90" s="49" t="n">
        <f>E90/C90</f>
        <v>0.834066915974451</v>
      </c>
      <c r="G90" s="47" t="n">
        <v>3694</v>
      </c>
      <c r="H90" s="49" t="n">
        <f>G90/C90</f>
        <v>0.040749688365269</v>
      </c>
      <c r="I90" s="47" t="n">
        <v>2319</v>
      </c>
      <c r="J90" s="49" t="n">
        <f>I90/C90</f>
        <v>0.0255816262368865</v>
      </c>
      <c r="K90" s="47" t="n">
        <v>994</v>
      </c>
      <c r="L90" s="49" t="n">
        <f>K90/C90</f>
        <v>0.0109651300040816</v>
      </c>
      <c r="M90" s="47" t="n">
        <v>77</v>
      </c>
      <c r="N90" s="49" t="n">
        <f>M90/C90</f>
        <v>0.000849411479189419</v>
      </c>
      <c r="O90" s="47" t="n">
        <v>1313</v>
      </c>
      <c r="P90" s="49" t="n">
        <f>O90/C90</f>
        <v>0.0144841204178663</v>
      </c>
      <c r="Q90" s="47" t="n">
        <f>'1A-PopNHRaceAlone'!Q90</f>
        <v>10949</v>
      </c>
      <c r="R90" s="49" t="n">
        <f>Q90/C90</f>
        <v>0.120781899813571</v>
      </c>
      <c r="S90" s="62" t="n">
        <f>C90-E90</f>
        <v>15042</v>
      </c>
      <c r="T90" s="49" t="n">
        <f>S90/$C90</f>
        <v>0.165933084025549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1.04415634841883</v>
      </c>
      <c r="E91" s="47" t="n">
        <v>68642</v>
      </c>
      <c r="F91" s="49" t="n">
        <f>E91/C91</f>
        <v>0.740346865697398</v>
      </c>
      <c r="G91" s="47" t="n">
        <v>9123</v>
      </c>
      <c r="H91" s="49" t="n">
        <f>G91/C91</f>
        <v>0.0983972561370206</v>
      </c>
      <c r="I91" s="47" t="n">
        <v>1057</v>
      </c>
      <c r="J91" s="49" t="n">
        <f>I91/C91</f>
        <v>0.011400405539497</v>
      </c>
      <c r="K91" s="47" t="n">
        <v>11944</v>
      </c>
      <c r="L91" s="49" t="n">
        <f>K91/C91</f>
        <v>0.128823504033824</v>
      </c>
      <c r="M91" s="47" t="n">
        <v>111</v>
      </c>
      <c r="N91" s="49" t="n">
        <f>M91/C91</f>
        <v>0.00119720436602097</v>
      </c>
      <c r="O91" s="47" t="n">
        <v>1030</v>
      </c>
      <c r="P91" s="49" t="n">
        <f>O91/C91</f>
        <v>0.011109193666681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24074</v>
      </c>
      <c r="T91" s="49" t="n">
        <f>S91/$C91</f>
        <v>0.259653134302602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1.071511186015</v>
      </c>
      <c r="E92" s="47" t="n">
        <v>58995</v>
      </c>
      <c r="F92" s="49" t="n">
        <f>E92/C92</f>
        <v>0.649846336869238</v>
      </c>
      <c r="G92" s="47" t="n">
        <v>20080</v>
      </c>
      <c r="H92" s="49" t="n">
        <f>G92/C92</f>
        <v>0.221186786072282</v>
      </c>
      <c r="I92" s="47" t="n">
        <v>2119</v>
      </c>
      <c r="J92" s="49" t="n">
        <f>I92/C92</f>
        <v>0.0233413744864127</v>
      </c>
      <c r="K92" s="47" t="n">
        <v>4626</v>
      </c>
      <c r="L92" s="49" t="n">
        <f>K92/C92</f>
        <v>0.0509566769108754</v>
      </c>
      <c r="M92" s="47" t="n">
        <v>116</v>
      </c>
      <c r="N92" s="49" t="n">
        <f>M92/C92</f>
        <v>0.00127777227013868</v>
      </c>
      <c r="O92" s="47" t="n">
        <v>1333</v>
      </c>
      <c r="P92" s="49" t="n">
        <f>O92/C92</f>
        <v>0.014683365828404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31788</v>
      </c>
      <c r="T92" s="49" t="n">
        <f>S92/$C92</f>
        <v>0.350153663130762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1.06635848659195</v>
      </c>
      <c r="E93" s="47" t="n">
        <v>58446</v>
      </c>
      <c r="F93" s="49" t="n">
        <f>E93/C93</f>
        <v>0.647909807442881</v>
      </c>
      <c r="G93" s="47" t="n">
        <v>19262</v>
      </c>
      <c r="H93" s="49" t="n">
        <f>G93/C93</f>
        <v>0.213531100690634</v>
      </c>
      <c r="I93" s="47" t="n">
        <v>1952</v>
      </c>
      <c r="J93" s="49" t="n">
        <f>I93/C93</f>
        <v>0.0216391189153835</v>
      </c>
      <c r="K93" s="47" t="n">
        <v>4213</v>
      </c>
      <c r="L93" s="49" t="n">
        <f>K93/C93</f>
        <v>0.0467036926180895</v>
      </c>
      <c r="M93" s="47" t="n">
        <v>112</v>
      </c>
      <c r="N93" s="49" t="n">
        <f>M93/C93</f>
        <v>0.00124158879022692</v>
      </c>
      <c r="O93" s="47" t="n">
        <v>1382</v>
      </c>
      <c r="P93" s="49" t="n">
        <f>O93/C93</f>
        <v>0.0153203188222643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31761</v>
      </c>
      <c r="T93" s="49" t="n">
        <f>S93/$C93</f>
        <v>0.352090192557119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1.04363759681442</v>
      </c>
      <c r="E94" s="47" t="n">
        <v>82453</v>
      </c>
      <c r="F94" s="49" t="n">
        <f>E94/C94</f>
        <v>0.901993173762744</v>
      </c>
      <c r="G94" s="47" t="n">
        <v>2774</v>
      </c>
      <c r="H94" s="49" t="n">
        <f>G94/C94</f>
        <v>0.0303461252351989</v>
      </c>
      <c r="I94" s="47" t="n">
        <v>1778</v>
      </c>
      <c r="J94" s="49" t="n">
        <f>I94/C94</f>
        <v>0.0194504003850698</v>
      </c>
      <c r="K94" s="47" t="n">
        <v>2468</v>
      </c>
      <c r="L94" s="49" t="n">
        <f>K94/C94</f>
        <v>0.0269986435041351</v>
      </c>
      <c r="M94" s="47" t="n">
        <v>85</v>
      </c>
      <c r="N94" s="49" t="n">
        <f>M94/C94</f>
        <v>0.000929856036406599</v>
      </c>
      <c r="O94" s="47" t="n">
        <v>1258</v>
      </c>
      <c r="P94" s="49" t="n">
        <f>O94/C94</f>
        <v>0.0137618693388177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8959</v>
      </c>
      <c r="T94" s="49" t="n">
        <f>S94/$C94</f>
        <v>0.0980068262372555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1.04257330016404</v>
      </c>
      <c r="E95" s="47" t="n">
        <v>85972</v>
      </c>
      <c r="F95" s="49" t="n">
        <f>E95/C95</f>
        <v>0.933940230084842</v>
      </c>
      <c r="G95" s="47" t="n">
        <v>1862</v>
      </c>
      <c r="H95" s="49" t="n">
        <f>G95/C95</f>
        <v>0.0202274776487458</v>
      </c>
      <c r="I95" s="47" t="n">
        <v>2008</v>
      </c>
      <c r="J95" s="49" t="n">
        <f>I95/C95</f>
        <v>0.0218135204719021</v>
      </c>
      <c r="K95" s="47" t="n">
        <v>999</v>
      </c>
      <c r="L95" s="49" t="n">
        <f>K95/C95</f>
        <v>0.0108524437009114</v>
      </c>
      <c r="M95" s="47" t="n">
        <v>98</v>
      </c>
      <c r="N95" s="49" t="n">
        <f>M95/C95</f>
        <v>0.0010646040867761</v>
      </c>
      <c r="O95" s="47" t="n">
        <v>1234</v>
      </c>
      <c r="P95" s="49" t="n">
        <f>O95/C95</f>
        <v>0.0134053208477725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6081</v>
      </c>
      <c r="T95" s="49" t="n">
        <f>S95/$C95</f>
        <v>0.0660597699151576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</row>
    <row r="96" ht="12.75">
      <c r="A96" s="9" t="n">
        <v>94</v>
      </c>
      <c r="B96" s="25"/>
      <c r="C96" s="47" t="n">
        <f>Overview!B96</f>
        <v>90713</v>
      </c>
      <c r="D96" s="49" t="n">
        <f>F96+H96+J96+L96+N96+P96+R96</f>
        <v>1.04333447245709</v>
      </c>
      <c r="E96" s="47" t="n">
        <v>86363</v>
      </c>
      <c r="F96" s="49" t="n">
        <f>E96/C96</f>
        <v>0.952046564439496</v>
      </c>
      <c r="G96" s="47" t="n">
        <v>1893</v>
      </c>
      <c r="H96" s="49" t="n">
        <f>G96/C96</f>
        <v>0.0208680123025366</v>
      </c>
      <c r="I96" s="47" t="n">
        <v>2341</v>
      </c>
      <c r="J96" s="49" t="n">
        <f>I96/C96</f>
        <v>0.025806664976354</v>
      </c>
      <c r="K96" s="47" t="n">
        <v>702</v>
      </c>
      <c r="L96" s="49" t="n">
        <f>K96/C96</f>
        <v>0.00773869235941927</v>
      </c>
      <c r="M96" s="47" t="n">
        <v>56</v>
      </c>
      <c r="N96" s="49" t="n">
        <f>M96/C96</f>
        <v>0.000617331584227178</v>
      </c>
      <c r="O96" s="47" t="n">
        <v>1300</v>
      </c>
      <c r="P96" s="49" t="n">
        <f>O96/C96</f>
        <v>0.0143309117767023</v>
      </c>
      <c r="Q96" s="47" t="n">
        <f>'1A-PopNHRaceAlone'!Q96</f>
        <v>1989</v>
      </c>
      <c r="R96" s="49" t="n">
        <f>Q96/C96</f>
        <v>0.0219262950183546</v>
      </c>
      <c r="S96" s="62" t="n">
        <f>C96-E96</f>
        <v>4350</v>
      </c>
      <c r="T96" s="49" t="n">
        <f>S96/$C96</f>
        <v>0.047953435560504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1.04358335462987</v>
      </c>
      <c r="E97" s="47" t="n">
        <v>88092</v>
      </c>
      <c r="F97" s="49" t="n">
        <f>E97/C97</f>
        <v>0.93802708918988</v>
      </c>
      <c r="G97" s="47" t="n">
        <v>1657</v>
      </c>
      <c r="H97" s="49" t="n">
        <f>G97/C97</f>
        <v>0.0176441775278985</v>
      </c>
      <c r="I97" s="47" t="n">
        <v>2245</v>
      </c>
      <c r="J97" s="49" t="n">
        <f>I97/C97</f>
        <v>0.0239053582076838</v>
      </c>
      <c r="K97" s="47" t="n">
        <v>898</v>
      </c>
      <c r="L97" s="49" t="n">
        <f>K97/C97</f>
        <v>0.00956214328307352</v>
      </c>
      <c r="M97" s="47" t="n">
        <v>72</v>
      </c>
      <c r="N97" s="49" t="n">
        <f>M97/C97</f>
        <v>0.000766675185279836</v>
      </c>
      <c r="O97" s="47" t="n">
        <v>1337</v>
      </c>
      <c r="P97" s="49" t="n">
        <f>O97/C97</f>
        <v>0.0142367322599881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5820</v>
      </c>
      <c r="T97" s="49" t="n">
        <f>S97/$C97</f>
        <v>0.0619729108101201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1.04122092452645</v>
      </c>
      <c r="E98" s="47" t="n">
        <v>83745</v>
      </c>
      <c r="F98" s="49" t="n">
        <f>E98/C98</f>
        <v>0.913239768377662</v>
      </c>
      <c r="G98" s="47" t="n">
        <v>2245</v>
      </c>
      <c r="H98" s="49" t="n">
        <f>G98/C98</f>
        <v>0.024481739566635</v>
      </c>
      <c r="I98" s="47" t="n">
        <v>1398</v>
      </c>
      <c r="J98" s="49" t="n">
        <f>I98/C98</f>
        <v>0.0152451990708934</v>
      </c>
      <c r="K98" s="47" t="n">
        <v>3425</v>
      </c>
      <c r="L98" s="49" t="n">
        <f>K98/C98</f>
        <v>0.0373496472230401</v>
      </c>
      <c r="M98" s="47" t="n">
        <v>67</v>
      </c>
      <c r="N98" s="49" t="n">
        <f>M98/C98</f>
        <v>0.000730635434728084</v>
      </c>
      <c r="O98" s="47" t="n">
        <v>1209</v>
      </c>
      <c r="P98" s="49" t="n">
        <f>O98/C98</f>
        <v>0.0131841528445709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7956</v>
      </c>
      <c r="T98" s="49" t="n">
        <f>S98/$C98</f>
        <v>0.0867602316223378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1.03307524536532</v>
      </c>
      <c r="E99" s="47" t="n">
        <v>83314</v>
      </c>
      <c r="F99" s="49" t="n">
        <f>E99/C99</f>
        <v>0.908549618320611</v>
      </c>
      <c r="G99" s="47" t="n">
        <v>3924</v>
      </c>
      <c r="H99" s="49" t="n">
        <f>G99/C99</f>
        <v>0.0427917121046892</v>
      </c>
      <c r="I99" s="47" t="n">
        <v>1582</v>
      </c>
      <c r="J99" s="49" t="n">
        <f>I99/C99</f>
        <v>0.0172519083969466</v>
      </c>
      <c r="K99" s="47" t="n">
        <v>670</v>
      </c>
      <c r="L99" s="49" t="n">
        <f>K99/C99</f>
        <v>0.00730643402399128</v>
      </c>
      <c r="M99" s="47" t="n">
        <v>66</v>
      </c>
      <c r="N99" s="49" t="n">
        <f>M99/C99</f>
        <v>0.000719738276990185</v>
      </c>
      <c r="O99" s="47" t="n">
        <v>988</v>
      </c>
      <c r="P99" s="49" t="n">
        <f>O99/C99</f>
        <v>0.0107742639040349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8386</v>
      </c>
      <c r="T99" s="49" t="n">
        <f>S99/$C99</f>
        <v>0.0914503816793893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1.04200151630023</v>
      </c>
      <c r="E100" s="47" t="n">
        <v>83803</v>
      </c>
      <c r="F100" s="49" t="n">
        <f>E100/C100</f>
        <v>0.907646485432687</v>
      </c>
      <c r="G100" s="47" t="n">
        <v>2395</v>
      </c>
      <c r="H100" s="49" t="n">
        <f>G100/C100</f>
        <v>0.0259395646052204</v>
      </c>
      <c r="I100" s="47" t="n">
        <v>1503</v>
      </c>
      <c r="J100" s="49" t="n">
        <f>I100/C100</f>
        <v>0.0162785660132135</v>
      </c>
      <c r="K100" s="47" t="n">
        <v>1479</v>
      </c>
      <c r="L100" s="49" t="n">
        <f>K100/C100</f>
        <v>0.0160186288313658</v>
      </c>
      <c r="M100" s="47" t="n">
        <v>77</v>
      </c>
      <c r="N100" s="49" t="n">
        <f>M100/C100</f>
        <v>0.000833965125094769</v>
      </c>
      <c r="O100" s="47" t="n">
        <v>1330</v>
      </c>
      <c r="P100" s="49" t="n">
        <f>O100/C100</f>
        <v>0.0144048521607278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8527</v>
      </c>
      <c r="T100" s="49" t="n">
        <f>S100/$C100</f>
        <v>0.0923535145673129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1.03851929228961</v>
      </c>
      <c r="E101" s="47" t="n">
        <v>85063</v>
      </c>
      <c r="F101" s="49" t="n">
        <f>E101/C101</f>
        <v>0.925583774020152</v>
      </c>
      <c r="G101" s="47" t="n">
        <v>2884</v>
      </c>
      <c r="H101" s="49" t="n">
        <f>G101/C101</f>
        <v>0.0313812539444191</v>
      </c>
      <c r="I101" s="47" t="n">
        <v>1791</v>
      </c>
      <c r="J101" s="49" t="n">
        <f>I101/C101</f>
        <v>0.0194881504211007</v>
      </c>
      <c r="K101" s="47" t="n">
        <v>712</v>
      </c>
      <c r="L101" s="49" t="n">
        <f>K101/C101</f>
        <v>0.00774738308197863</v>
      </c>
      <c r="M101" s="47" t="n">
        <v>85</v>
      </c>
      <c r="N101" s="49" t="n">
        <f>M101/C101</f>
        <v>0.000924898261191269</v>
      </c>
      <c r="O101" s="47" t="n">
        <v>1323</v>
      </c>
      <c r="P101" s="49" t="n">
        <f>O101/C101</f>
        <v>0.0143957694065418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6839</v>
      </c>
      <c r="T101" s="49" t="n">
        <f>S101/$C101</f>
        <v>0.0744162259798481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1.04445812275928</v>
      </c>
      <c r="E102" s="47" t="n">
        <v>84910</v>
      </c>
      <c r="F102" s="49" t="n">
        <f>E102/C102</f>
        <v>0.916915036067557</v>
      </c>
      <c r="G102" s="47" t="n">
        <v>2184</v>
      </c>
      <c r="H102" s="49" t="n">
        <f>G102/C102</f>
        <v>0.0235842944149281</v>
      </c>
      <c r="I102" s="47" t="n">
        <v>2317</v>
      </c>
      <c r="J102" s="49" t="n">
        <f>I102/C102</f>
        <v>0.0250205174722474</v>
      </c>
      <c r="K102" s="47" t="n">
        <v>740</v>
      </c>
      <c r="L102" s="49" t="n">
        <f>K102/C102</f>
        <v>0.00799101550688955</v>
      </c>
      <c r="M102" s="47" t="n">
        <v>108</v>
      </c>
      <c r="N102" s="49" t="n">
        <f>M102/C102</f>
        <v>0.00116625631722172</v>
      </c>
      <c r="O102" s="47" t="n">
        <v>1390</v>
      </c>
      <c r="P102" s="49" t="n">
        <f>O102/C102</f>
        <v>0.0150101507494277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7694</v>
      </c>
      <c r="T102" s="49" t="n">
        <f>S102/$C102</f>
        <v>0.0830849639324435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1.04419729098969</v>
      </c>
      <c r="E103" s="47" t="n">
        <v>80316</v>
      </c>
      <c r="F103" s="49" t="n">
        <f>E103/C103</f>
        <v>0.896854376737798</v>
      </c>
      <c r="G103" s="47" t="n">
        <v>1748</v>
      </c>
      <c r="H103" s="49" t="n">
        <f>G103/C103</f>
        <v>0.0195191674204103</v>
      </c>
      <c r="I103" s="47" t="n">
        <v>2805</v>
      </c>
      <c r="J103" s="49" t="n">
        <f>I103/C103</f>
        <v>0.031322233761013</v>
      </c>
      <c r="K103" s="47" t="n">
        <v>658</v>
      </c>
      <c r="L103" s="49" t="n">
        <f>K103/C103</f>
        <v>0.00734760421203086</v>
      </c>
      <c r="M103" s="47" t="n">
        <v>81</v>
      </c>
      <c r="N103" s="49" t="n">
        <f>M103/C103</f>
        <v>0.00090449231181535</v>
      </c>
      <c r="O103" s="47" t="n">
        <v>1337</v>
      </c>
      <c r="P103" s="49" t="n">
        <f>O103/C103</f>
        <v>0.0149297064308287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9237</v>
      </c>
      <c r="T103" s="49" t="n">
        <f>S103/$C103</f>
        <v>0.103145623262202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1.04244070373103</v>
      </c>
      <c r="E104" s="47" t="n">
        <v>85215</v>
      </c>
      <c r="F104" s="49" t="n">
        <f>E104/C104</f>
        <v>0.952484742807323</v>
      </c>
      <c r="G104" s="47" t="n">
        <v>780</v>
      </c>
      <c r="H104" s="49" t="n">
        <f>G104/C104</f>
        <v>0.00871839581517001</v>
      </c>
      <c r="I104" s="47" t="n">
        <v>2769</v>
      </c>
      <c r="J104" s="49" t="n">
        <f>I104/C104</f>
        <v>0.0309503051438535</v>
      </c>
      <c r="K104" s="47" t="n">
        <v>754</v>
      </c>
      <c r="L104" s="49" t="n">
        <f>K104/C104</f>
        <v>0.00842778262133101</v>
      </c>
      <c r="M104" s="47" t="n">
        <v>128</v>
      </c>
      <c r="N104" s="49" t="n">
        <f>M104/C104</f>
        <v>0.00143071110813046</v>
      </c>
      <c r="O104" s="47" t="n">
        <v>1310</v>
      </c>
      <c r="P104" s="49" t="n">
        <f>O104/C104</f>
        <v>0.0146424339972727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4251</v>
      </c>
      <c r="T104" s="49" t="n">
        <f>S104/$C104</f>
        <v>0.0475152571926765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1.04196904501959</v>
      </c>
      <c r="E105" s="47" t="n">
        <v>87474</v>
      </c>
      <c r="F105" s="49" t="n">
        <f>E105/C105</f>
        <v>0.93629182454563</v>
      </c>
      <c r="G105" s="47" t="n">
        <v>1121</v>
      </c>
      <c r="H105" s="49" t="n">
        <f>G105/C105</f>
        <v>0.0119988011902468</v>
      </c>
      <c r="I105" s="47" t="n">
        <v>2810</v>
      </c>
      <c r="J105" s="49" t="n">
        <f>I105/C105</f>
        <v>0.0300772804144457</v>
      </c>
      <c r="K105" s="47" t="n">
        <v>1224</v>
      </c>
      <c r="L105" s="49" t="n">
        <f>K105/C105</f>
        <v>0.0131012780168262</v>
      </c>
      <c r="M105" s="47" t="n">
        <v>127</v>
      </c>
      <c r="N105" s="49" t="n">
        <f>M105/C105</f>
        <v>0.00135936463083082</v>
      </c>
      <c r="O105" s="47" t="n">
        <v>1450</v>
      </c>
      <c r="P105" s="49" t="n">
        <f>O105/C105</f>
        <v>0.0155203048401944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5952</v>
      </c>
      <c r="T105" s="49" t="n">
        <f>S105/$C105</f>
        <v>0.0637081754543703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1.04037256675713</v>
      </c>
      <c r="E106" s="47" t="n">
        <v>86341</v>
      </c>
      <c r="F106" s="49" t="n">
        <f>E106/C106</f>
        <v>0.964262181570454</v>
      </c>
      <c r="G106" s="47" t="n">
        <v>743</v>
      </c>
      <c r="H106" s="49" t="n">
        <f>G106/C106</f>
        <v>0.00829787471661027</v>
      </c>
      <c r="I106" s="47" t="n">
        <v>2290</v>
      </c>
      <c r="J106" s="49" t="n">
        <f>I106/C106</f>
        <v>0.025574876313644</v>
      </c>
      <c r="K106" s="47" t="n">
        <v>591</v>
      </c>
      <c r="L106" s="49" t="n">
        <f>K106/C106</f>
        <v>0.00660032834120682</v>
      </c>
      <c r="M106" s="47" t="n">
        <v>89</v>
      </c>
      <c r="N106" s="49" t="n">
        <f>M106/C106</f>
        <v>0.000993958075071755</v>
      </c>
      <c r="O106" s="47" t="n">
        <v>1203</v>
      </c>
      <c r="P106" s="49" t="n">
        <f>O106/C106</f>
        <v>0.0134351861158575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3200</v>
      </c>
      <c r="T106" s="49" t="n">
        <f>S106/$C106</f>
        <v>0.0357378184295462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1.04267400275103</v>
      </c>
      <c r="E107" s="47" t="n">
        <v>87815</v>
      </c>
      <c r="F107" s="49" t="n">
        <f>E107/C107</f>
        <v>0.966327372764787</v>
      </c>
      <c r="G107" s="47" t="n">
        <v>782</v>
      </c>
      <c r="H107" s="49" t="n">
        <f>G107/C107</f>
        <v>0.00860522696011004</v>
      </c>
      <c r="I107" s="47" t="n">
        <v>3103</v>
      </c>
      <c r="J107" s="49" t="n">
        <f>I107/C107</f>
        <v>0.0341458046767538</v>
      </c>
      <c r="K107" s="47" t="n">
        <v>572</v>
      </c>
      <c r="L107" s="49" t="n">
        <f>K107/C107</f>
        <v>0.00629436038514443</v>
      </c>
      <c r="M107" s="47" t="n">
        <v>86</v>
      </c>
      <c r="N107" s="49" t="n">
        <f>M107/C107</f>
        <v>0.000946354883081155</v>
      </c>
      <c r="O107" s="47" t="n">
        <v>1177</v>
      </c>
      <c r="P107" s="49" t="n">
        <f>O107/C107</f>
        <v>0.0129518569463549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3060</v>
      </c>
      <c r="T107" s="49" t="n">
        <f>S107/$C107</f>
        <v>0.0336726272352132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1.05996699064735</v>
      </c>
      <c r="E108" s="47" t="n">
        <v>82472</v>
      </c>
      <c r="F108" s="49" t="n">
        <f>E108/C108</f>
        <v>0.889655990766011</v>
      </c>
      <c r="G108" s="47" t="n">
        <v>1659</v>
      </c>
      <c r="H108" s="49" t="n">
        <f>G108/C108</f>
        <v>0.0178962470739258</v>
      </c>
      <c r="I108" s="47" t="n">
        <v>10443</v>
      </c>
      <c r="J108" s="49" t="n">
        <f>I108/C108</f>
        <v>0.112652506445454</v>
      </c>
      <c r="K108" s="47" t="n">
        <v>785</v>
      </c>
      <c r="L108" s="49" t="n">
        <f>K108/C108</f>
        <v>0.00846808556542001</v>
      </c>
      <c r="M108" s="47" t="n">
        <v>138</v>
      </c>
      <c r="N108" s="49" t="n">
        <f>M108/C108</f>
        <v>0.0014886570802904</v>
      </c>
      <c r="O108" s="47" t="n">
        <v>1119</v>
      </c>
      <c r="P108" s="49" t="n">
        <f>O108/C108</f>
        <v>0.0120710671945286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10229</v>
      </c>
      <c r="T108" s="49" t="n">
        <f>S108/$C108</f>
        <v>0.110344009233989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1.05267103820245</v>
      </c>
      <c r="E109" s="47" t="n">
        <v>80445</v>
      </c>
      <c r="F109" s="49" t="n">
        <f>E109/C109</f>
        <v>0.900174563032921</v>
      </c>
      <c r="G109" s="47" t="n">
        <v>2404</v>
      </c>
      <c r="H109" s="49" t="n">
        <f>G109/C109</f>
        <v>0.0269006109706152</v>
      </c>
      <c r="I109" s="47" t="n">
        <v>8128</v>
      </c>
      <c r="J109" s="49" t="n">
        <f>I109/C109</f>
        <v>0.0909518161269387</v>
      </c>
      <c r="K109" s="47" t="n">
        <v>624</v>
      </c>
      <c r="L109" s="49" t="n">
        <f>K109/C109</f>
        <v>0.0069825213168319</v>
      </c>
      <c r="M109" s="47" t="n">
        <v>90</v>
      </c>
      <c r="N109" s="49" t="n">
        <f>M109/C109</f>
        <v>0.00100709442069691</v>
      </c>
      <c r="O109" s="47" t="n">
        <v>872</v>
      </c>
      <c r="P109" s="49" t="n">
        <f>O109/C109</f>
        <v>0.00975762594275228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8921</v>
      </c>
      <c r="T109" s="49" t="n">
        <f>S109/$C109</f>
        <v>0.0998254369670792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1.05140364612459</v>
      </c>
      <c r="E110" s="47" t="n">
        <v>82523</v>
      </c>
      <c r="F110" s="49" t="n">
        <f>E110/C110</f>
        <v>0.92297282183201</v>
      </c>
      <c r="G110" s="47" t="n">
        <v>2516</v>
      </c>
      <c r="H110" s="49" t="n">
        <f>G110/C110</f>
        <v>0.0281400290795213</v>
      </c>
      <c r="I110" s="47" t="n">
        <v>5327</v>
      </c>
      <c r="J110" s="49" t="n">
        <f>I110/C110</f>
        <v>0.0595794653841852</v>
      </c>
      <c r="K110" s="47" t="n">
        <v>842</v>
      </c>
      <c r="L110" s="49" t="n">
        <f>K110/C110</f>
        <v>0.009417291130746</v>
      </c>
      <c r="M110" s="47" t="n">
        <v>75</v>
      </c>
      <c r="N110" s="49" t="n">
        <f>M110/C110</f>
        <v>0.000838832345375238</v>
      </c>
      <c r="O110" s="47" t="n">
        <v>1075</v>
      </c>
      <c r="P110" s="49" t="n">
        <f>O110/C110</f>
        <v>0.0120232636170451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6887</v>
      </c>
      <c r="T110" s="49" t="n">
        <f>S110/$C110</f>
        <v>0.0770271781679902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1.0385183063841</v>
      </c>
      <c r="E111" s="47" t="n">
        <v>86453</v>
      </c>
      <c r="F111" s="49" t="n">
        <f>E111/C111</f>
        <v>0.952251398863286</v>
      </c>
      <c r="G111" s="47" t="n">
        <v>918</v>
      </c>
      <c r="H111" s="49" t="n">
        <f>G111/C111</f>
        <v>0.01011146847601</v>
      </c>
      <c r="I111" s="47" t="n">
        <v>2608</v>
      </c>
      <c r="J111" s="49" t="n">
        <f>I111/C111</f>
        <v>0.0287262633828259</v>
      </c>
      <c r="K111" s="47" t="n">
        <v>1490</v>
      </c>
      <c r="L111" s="49" t="n">
        <f>K111/C111</f>
        <v>0.016411860598317</v>
      </c>
      <c r="M111" s="47" t="n">
        <v>108</v>
      </c>
      <c r="N111" s="49" t="n">
        <f>M111/C111</f>
        <v>0.00118958452658942</v>
      </c>
      <c r="O111" s="47" t="n">
        <v>1163</v>
      </c>
      <c r="P111" s="49" t="n">
        <f>O111/C111</f>
        <v>0.0128100630039212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4335</v>
      </c>
      <c r="T111" s="49" t="n">
        <f>S111/$C111</f>
        <v>0.0477486011367141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</row>
    <row r="112" ht="12.75">
      <c r="A112" s="9" t="n">
        <v>110</v>
      </c>
      <c r="B112" s="25"/>
      <c r="C112" s="47" t="n">
        <f>Overview!B112</f>
        <v>92933</v>
      </c>
      <c r="D112" s="49" t="n">
        <f>F112+H112+J112+L112+N112+P112+R112</f>
        <v>1.03588606845792</v>
      </c>
      <c r="E112" s="47" t="n">
        <v>59831</v>
      </c>
      <c r="F112" s="49" t="n">
        <f>E112/C112</f>
        <v>0.643807904619457</v>
      </c>
      <c r="G112" s="47" t="n">
        <v>7787</v>
      </c>
      <c r="H112" s="49" t="n">
        <f>G112/C112</f>
        <v>0.0837915487501749</v>
      </c>
      <c r="I112" s="47" t="n">
        <v>743</v>
      </c>
      <c r="J112" s="49" t="n">
        <f>I112/C112</f>
        <v>0.00799500715569281</v>
      </c>
      <c r="K112" s="47" t="n">
        <v>23393</v>
      </c>
      <c r="L112" s="49" t="n">
        <f>K112/C112</f>
        <v>0.251718980340676</v>
      </c>
      <c r="M112" s="47" t="n">
        <v>69</v>
      </c>
      <c r="N112" s="49" t="n">
        <f>M112/C112</f>
        <v>0.000742470381888027</v>
      </c>
      <c r="O112" s="47" t="n">
        <v>1198</v>
      </c>
      <c r="P112" s="49" t="n">
        <f>O112/C112</f>
        <v>0.0128910075000269</v>
      </c>
      <c r="Q112" s="47" t="n">
        <f>'1A-PopNHRaceAlone'!Q112</f>
        <v>3247</v>
      </c>
      <c r="R112" s="49" t="n">
        <f>Q112/C112</f>
        <v>0.0349391497100061</v>
      </c>
      <c r="S112" s="62" t="n">
        <f>C112-E112</f>
        <v>33102</v>
      </c>
      <c r="T112" s="49" t="n">
        <f>S112/$C112</f>
        <v>0.356192095380543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>
      <c r="C200" s="59" t="n">
        <f>Overview!C196</f>
      </c>
      <c r="D200" s="50" t="e">
        <f>F200+H200+J200+L200+N200+P200+R200</f>
        <v>#DIV/0!</v>
      </c>
      <c r="E200" s="59" t="n">
        <f>Overview!AI196</f>
      </c>
      <c r="F200" s="50" t="e">
        <f>E200/C200</f>
        <v>#DIV/0!</v>
      </c>
      <c r="G200" s="59" t="n">
        <f>Overview!AK196</f>
      </c>
      <c r="H200" s="50" t="e">
        <f>G200/C200</f>
        <v>#DIV/0!</v>
      </c>
      <c r="I200" s="59" t="n">
        <f>Overview!AN196</f>
      </c>
      <c r="J200" s="50" t="e">
        <f>I200/C200</f>
        <v>#DIV/0!</v>
      </c>
      <c r="K200" s="59" t="n">
        <f>Overview!AQ196</f>
      </c>
      <c r="L200" s="50" t="e">
        <f>K200/C200</f>
        <v>#DIV/0!</v>
      </c>
      <c r="M200" s="59" t="n">
        <f>Overview!AT196</f>
      </c>
      <c r="N200" s="50" t="e">
        <f>M200/C200</f>
        <v>#DIV/0!</v>
      </c>
      <c r="O200" s="59" t="n">
        <f>Overview!AW196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>
      <c r="C201" s="59" t="n">
        <f>Overview!C197</f>
      </c>
      <c r="D201" s="50" t="e">
        <f>F201+H201+J201+L201+N201+P201+R201</f>
        <v>#DIV/0!</v>
      </c>
      <c r="E201" s="59" t="n">
        <f>Overview!AI197</f>
      </c>
      <c r="F201" s="50" t="e">
        <f>E201/C201</f>
        <v>#DIV/0!</v>
      </c>
      <c r="G201" s="59" t="n">
        <f>Overview!AK197</f>
      </c>
      <c r="H201" s="50" t="e">
        <f>G201/C201</f>
        <v>#DIV/0!</v>
      </c>
      <c r="I201" s="59" t="n">
        <f>Overview!AN197</f>
      </c>
      <c r="J201" s="50" t="e">
        <f>I201/C201</f>
        <v>#DIV/0!</v>
      </c>
      <c r="K201" s="59" t="n">
        <f>Overview!AQ197</f>
      </c>
      <c r="L201" s="50" t="e">
        <f>K201/C201</f>
        <v>#DIV/0!</v>
      </c>
      <c r="M201" s="59" t="n">
        <f>Overview!AT197</f>
      </c>
      <c r="N201" s="50" t="e">
        <f>M201/C201</f>
        <v>#DIV/0!</v>
      </c>
      <c r="O201" s="59" t="n">
        <f>Overview!AW197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>
      <c r="C202" s="59" t="n">
        <f>Overview!C198</f>
      </c>
      <c r="D202" s="50" t="e">
        <f>F202+H202+J202+L202+N202+P202+R202</f>
        <v>#DIV/0!</v>
      </c>
      <c r="E202" s="59" t="n">
        <f>Overview!AI198</f>
      </c>
      <c r="F202" s="50" t="e">
        <f>E202/C202</f>
        <v>#DIV/0!</v>
      </c>
      <c r="G202" s="59" t="n">
        <f>Overview!AK198</f>
      </c>
      <c r="H202" s="50" t="e">
        <f>G202/C202</f>
        <v>#DIV/0!</v>
      </c>
      <c r="I202" s="59" t="n">
        <f>Overview!AN198</f>
      </c>
      <c r="J202" s="50" t="e">
        <f>I202/C202</f>
        <v>#DIV/0!</v>
      </c>
      <c r="K202" s="59" t="n">
        <f>Overview!AQ198</f>
      </c>
      <c r="L202" s="50" t="e">
        <f>K202/C202</f>
        <v>#DIV/0!</v>
      </c>
      <c r="M202" s="59" t="n">
        <f>Overview!AT198</f>
      </c>
      <c r="N202" s="50" t="e">
        <f>M202/C202</f>
        <v>#DIV/0!</v>
      </c>
      <c r="O202" s="59" t="n">
        <f>Overview!AW198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>
      <c r="C203" s="59" t="n">
        <f>Overview!C199</f>
      </c>
      <c r="D203" s="50" t="e">
        <f>F203+H203+J203+L203+N203+P203+R203</f>
        <v>#DIV/0!</v>
      </c>
      <c r="E203" s="59" t="n">
        <f>Overview!AI199</f>
      </c>
      <c r="F203" s="50" t="e">
        <f>E203/C203</f>
        <v>#DIV/0!</v>
      </c>
      <c r="G203" s="59" t="n">
        <f>Overview!AK199</f>
      </c>
      <c r="H203" s="50" t="e">
        <f>G203/C203</f>
        <v>#DIV/0!</v>
      </c>
      <c r="I203" s="59" t="n">
        <f>Overview!AN199</f>
      </c>
      <c r="J203" s="50" t="e">
        <f>I203/C203</f>
        <v>#DIV/0!</v>
      </c>
      <c r="K203" s="59" t="n">
        <f>Overview!AQ199</f>
      </c>
      <c r="L203" s="50" t="e">
        <f>K203/C203</f>
        <v>#DIV/0!</v>
      </c>
      <c r="M203" s="59" t="n">
        <f>Overview!AT199</f>
      </c>
      <c r="N203" s="50" t="e">
        <f>M203/C203</f>
        <v>#DIV/0!</v>
      </c>
      <c r="O203" s="59" t="n">
        <f>Overview!AW199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>
      <c r="C204" s="59" t="n">
        <f>Overview!C200</f>
      </c>
      <c r="D204" s="50" t="e">
        <f>F204+H204+J204+L204+N204+P204+R204</f>
        <v>#DIV/0!</v>
      </c>
      <c r="E204" s="59" t="n">
        <f>Overview!AI200</f>
      </c>
      <c r="F204" s="50" t="e">
        <f>E204/C204</f>
        <v>#DIV/0!</v>
      </c>
      <c r="G204" s="59" t="n">
        <f>Overview!AK200</f>
      </c>
      <c r="H204" s="50" t="e">
        <f>G204/C204</f>
        <v>#DIV/0!</v>
      </c>
      <c r="I204" s="59" t="n">
        <f>Overview!AN200</f>
      </c>
      <c r="J204" s="50" t="e">
        <f>I204/C204</f>
        <v>#DIV/0!</v>
      </c>
      <c r="K204" s="59" t="n">
        <f>Overview!AQ200</f>
      </c>
      <c r="L204" s="50" t="e">
        <f>K204/C204</f>
        <v>#DIV/0!</v>
      </c>
      <c r="M204" s="59" t="n">
        <f>Overview!AT200</f>
      </c>
      <c r="N204" s="50" t="e">
        <f>M204/C204</f>
        <v>#DIV/0!</v>
      </c>
      <c r="O204" s="59" t="n">
        <f>Overview!AW200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>
      <c r="C205" s="59" t="n">
        <f>Overview!C201</f>
      </c>
      <c r="D205" s="50" t="e">
        <f>F205+H205+J205+L205+N205+P205+R205</f>
        <v>#DIV/0!</v>
      </c>
      <c r="E205" s="59" t="n">
        <f>Overview!AI201</f>
      </c>
      <c r="F205" s="50" t="e">
        <f>E205/C205</f>
        <v>#DIV/0!</v>
      </c>
      <c r="G205" s="59" t="n">
        <f>Overview!AK201</f>
      </c>
      <c r="H205" s="50" t="e">
        <f>G205/C205</f>
        <v>#DIV/0!</v>
      </c>
      <c r="I205" s="59" t="n">
        <f>Overview!AN201</f>
      </c>
      <c r="J205" s="50" t="e">
        <f>I205/C205</f>
        <v>#DIV/0!</v>
      </c>
      <c r="K205" s="59" t="n">
        <f>Overview!AQ201</f>
      </c>
      <c r="L205" s="50" t="e">
        <f>K205/C205</f>
        <v>#DIV/0!</v>
      </c>
      <c r="M205" s="59" t="n">
        <f>Overview!AT201</f>
      </c>
      <c r="N205" s="50" t="e">
        <f>M205/C205</f>
        <v>#DIV/0!</v>
      </c>
      <c r="O205" s="59" t="n">
        <f>Overview!AW201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>
      <c r="C206" s="59" t="n">
        <f>Overview!C202</f>
      </c>
      <c r="D206" s="50" t="e">
        <f>F206+H206+J206+L206+N206+P206+R206</f>
        <v>#DIV/0!</v>
      </c>
      <c r="E206" s="59" t="n">
        <f>Overview!AI202</f>
      </c>
      <c r="F206" s="50" t="e">
        <f>E206/C206</f>
        <v>#DIV/0!</v>
      </c>
      <c r="G206" s="59" t="n">
        <f>Overview!AK202</f>
      </c>
      <c r="H206" s="50" t="e">
        <f>G206/C206</f>
        <v>#DIV/0!</v>
      </c>
      <c r="I206" s="59" t="n">
        <f>Overview!AN202</f>
      </c>
      <c r="J206" s="50" t="e">
        <f>I206/C206</f>
        <v>#DIV/0!</v>
      </c>
      <c r="K206" s="59" t="n">
        <f>Overview!AQ202</f>
      </c>
      <c r="L206" s="50" t="e">
        <f>K206/C206</f>
        <v>#DIV/0!</v>
      </c>
      <c r="M206" s="59" t="n">
        <f>Overview!AT202</f>
      </c>
      <c r="N206" s="50" t="e">
        <f>M206/C206</f>
        <v>#DIV/0!</v>
      </c>
      <c r="O206" s="59" t="n">
        <f>Overview!AW202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>
      <c r="C207" s="59" t="n">
        <f>Overview!C203</f>
      </c>
      <c r="D207" s="50" t="e">
        <f>F207+H207+J207+L207+N207+P207+R207</f>
        <v>#DIV/0!</v>
      </c>
      <c r="E207" s="59" t="n">
        <f>Overview!AI203</f>
      </c>
      <c r="F207" s="50" t="e">
        <f>E207/C207</f>
        <v>#DIV/0!</v>
      </c>
      <c r="G207" s="59" t="n">
        <f>Overview!AK203</f>
      </c>
      <c r="H207" s="50" t="e">
        <f>G207/C207</f>
        <v>#DIV/0!</v>
      </c>
      <c r="I207" s="59" t="n">
        <f>Overview!AN203</f>
      </c>
      <c r="J207" s="50" t="e">
        <f>I207/C207</f>
        <v>#DIV/0!</v>
      </c>
      <c r="K207" s="59" t="n">
        <f>Overview!AQ203</f>
      </c>
      <c r="L207" s="50" t="e">
        <f>K207/C207</f>
        <v>#DIV/0!</v>
      </c>
      <c r="M207" s="59" t="n">
        <f>Overview!AT203</f>
      </c>
      <c r="N207" s="50" t="e">
        <f>M207/C207</f>
        <v>#DIV/0!</v>
      </c>
      <c r="O207" s="59" t="n">
        <f>Overview!AW203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>
      <c r="C208" s="59" t="n">
        <f>Overview!C204</f>
      </c>
      <c r="D208" s="50" t="e">
        <f>F208+H208+J208+L208+N208+P208+R208</f>
        <v>#DIV/0!</v>
      </c>
      <c r="E208" s="59" t="n">
        <f>Overview!AI204</f>
      </c>
      <c r="F208" s="50" t="e">
        <f>E208/C208</f>
        <v>#DIV/0!</v>
      </c>
      <c r="G208" s="59" t="n">
        <f>Overview!AK204</f>
      </c>
      <c r="H208" s="50" t="e">
        <f>G208/C208</f>
        <v>#DIV/0!</v>
      </c>
      <c r="I208" s="59" t="n">
        <f>Overview!AN204</f>
      </c>
      <c r="J208" s="50" t="e">
        <f>I208/C208</f>
        <v>#DIV/0!</v>
      </c>
      <c r="K208" s="59" t="n">
        <f>Overview!AQ204</f>
      </c>
      <c r="L208" s="50" t="e">
        <f>K208/C208</f>
        <v>#DIV/0!</v>
      </c>
      <c r="M208" s="59" t="n">
        <f>Overview!AT204</f>
      </c>
      <c r="N208" s="50" t="e">
        <f>M208/C208</f>
        <v>#DIV/0!</v>
      </c>
      <c r="O208" s="59" t="n">
        <f>Overview!AW204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>
      <c r="C209" s="59" t="n">
        <f>Overview!C205</f>
      </c>
      <c r="D209" s="50" t="e">
        <f>F209+H209+J209+L209+N209+P209+R209</f>
        <v>#DIV/0!</v>
      </c>
      <c r="E209" s="59" t="n">
        <f>Overview!AI205</f>
      </c>
      <c r="F209" s="50" t="e">
        <f>E209/C209</f>
        <v>#DIV/0!</v>
      </c>
      <c r="G209" s="59" t="n">
        <f>Overview!AK205</f>
      </c>
      <c r="H209" s="50" t="e">
        <f>G209/C209</f>
        <v>#DIV/0!</v>
      </c>
      <c r="I209" s="59" t="n">
        <f>Overview!AN205</f>
      </c>
      <c r="J209" s="50" t="e">
        <f>I209/C209</f>
        <v>#DIV/0!</v>
      </c>
      <c r="K209" s="59" t="n">
        <f>Overview!AQ205</f>
      </c>
      <c r="L209" s="50" t="e">
        <f>K209/C209</f>
        <v>#DIV/0!</v>
      </c>
      <c r="M209" s="59" t="n">
        <f>Overview!AT205</f>
      </c>
      <c r="N209" s="50" t="e">
        <f>M209/C209</f>
        <v>#DIV/0!</v>
      </c>
      <c r="O209" s="59" t="n">
        <f>Overview!AW205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>
      <c r="C210" s="59" t="n">
        <f>Overview!C206</f>
      </c>
      <c r="D210" s="50" t="e">
        <f>F210+H210+J210+L210+N210+P210+R210</f>
        <v>#DIV/0!</v>
      </c>
      <c r="E210" s="59" t="n">
        <f>Overview!AI206</f>
      </c>
      <c r="F210" s="50" t="e">
        <f>E210/C210</f>
        <v>#DIV/0!</v>
      </c>
      <c r="G210" s="59" t="n">
        <f>Overview!AK206</f>
      </c>
      <c r="H210" s="50" t="e">
        <f>G210/C210</f>
        <v>#DIV/0!</v>
      </c>
      <c r="I210" s="59" t="n">
        <f>Overview!AN206</f>
      </c>
      <c r="J210" s="50" t="e">
        <f>I210/C210</f>
        <v>#DIV/0!</v>
      </c>
      <c r="K210" s="59" t="n">
        <f>Overview!AQ206</f>
      </c>
      <c r="L210" s="50" t="e">
        <f>K210/C210</f>
        <v>#DIV/0!</v>
      </c>
      <c r="M210" s="59" t="n">
        <f>Overview!AT206</f>
      </c>
      <c r="N210" s="50" t="e">
        <f>M210/C210</f>
        <v>#DIV/0!</v>
      </c>
      <c r="O210" s="59" t="n">
        <f>Overview!AW206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>
      <c r="C211" s="59" t="n">
        <f>Overview!C207</f>
      </c>
      <c r="D211" s="50" t="e">
        <f>F211+H211+J211+L211+N211+P211+R211</f>
        <v>#DIV/0!</v>
      </c>
      <c r="E211" s="59" t="n">
        <f>Overview!AI207</f>
      </c>
      <c r="F211" s="50" t="e">
        <f>E211/C211</f>
        <v>#DIV/0!</v>
      </c>
      <c r="G211" s="59" t="n">
        <f>Overview!AK207</f>
      </c>
      <c r="H211" s="50" t="e">
        <f>G211/C211</f>
        <v>#DIV/0!</v>
      </c>
      <c r="I211" s="59" t="n">
        <f>Overview!AN207</f>
      </c>
      <c r="J211" s="50" t="e">
        <f>I211/C211</f>
        <v>#DIV/0!</v>
      </c>
      <c r="K211" s="59" t="n">
        <f>Overview!AQ207</f>
      </c>
      <c r="L211" s="50" t="e">
        <f>K211/C211</f>
        <v>#DIV/0!</v>
      </c>
      <c r="M211" s="59" t="n">
        <f>Overview!AT207</f>
      </c>
      <c r="N211" s="50" t="e">
        <f>M211/C211</f>
        <v>#DIV/0!</v>
      </c>
      <c r="O211" s="59" t="n">
        <f>Overview!AW207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>
      <c r="C212" s="59" t="n">
        <f>Overview!C208</f>
      </c>
      <c r="D212" s="50" t="e">
        <f>F212+H212+J212+L212+N212+P212+R212</f>
        <v>#DIV/0!</v>
      </c>
      <c r="E212" s="59" t="n">
        <f>Overview!AI208</f>
      </c>
      <c r="F212" s="50" t="e">
        <f>E212/C212</f>
        <v>#DIV/0!</v>
      </c>
      <c r="G212" s="59" t="n">
        <f>Overview!AK208</f>
      </c>
      <c r="H212" s="50" t="e">
        <f>G212/C212</f>
        <v>#DIV/0!</v>
      </c>
      <c r="I212" s="59" t="n">
        <f>Overview!AN208</f>
      </c>
      <c r="J212" s="50" t="e">
        <f>I212/C212</f>
        <v>#DIV/0!</v>
      </c>
      <c r="K212" s="59" t="n">
        <f>Overview!AQ208</f>
      </c>
      <c r="L212" s="50" t="e">
        <f>K212/C212</f>
        <v>#DIV/0!</v>
      </c>
      <c r="M212" s="59" t="n">
        <f>Overview!AT208</f>
      </c>
      <c r="N212" s="50" t="e">
        <f>M212/C212</f>
        <v>#DIV/0!</v>
      </c>
      <c r="O212" s="59" t="n">
        <f>Overview!AW208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>
      <c r="C213" s="59" t="n">
        <f>Overview!C209</f>
      </c>
      <c r="D213" s="50" t="e">
        <f>F213+H213+J213+L213+N213+P213+R213</f>
        <v>#DIV/0!</v>
      </c>
      <c r="E213" s="59" t="n">
        <f>Overview!AI209</f>
      </c>
      <c r="F213" s="50" t="e">
        <f>E213/C213</f>
        <v>#DIV/0!</v>
      </c>
      <c r="G213" s="59" t="n">
        <f>Overview!AK209</f>
      </c>
      <c r="H213" s="50" t="e">
        <f>G213/C213</f>
        <v>#DIV/0!</v>
      </c>
      <c r="I213" s="59" t="n">
        <f>Overview!AN209</f>
      </c>
      <c r="J213" s="50" t="e">
        <f>I213/C213</f>
        <v>#DIV/0!</v>
      </c>
      <c r="K213" s="59" t="n">
        <f>Overview!AQ209</f>
      </c>
      <c r="L213" s="50" t="e">
        <f>K213/C213</f>
        <v>#DIV/0!</v>
      </c>
      <c r="M213" s="59" t="n">
        <f>Overview!AT209</f>
      </c>
      <c r="N213" s="50" t="e">
        <f>M213/C213</f>
        <v>#DIV/0!</v>
      </c>
      <c r="O213" s="59" t="n">
        <f>Overview!AW209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>
      <c r="C214" s="59" t="n">
        <f>Overview!C210</f>
      </c>
      <c r="D214" s="50" t="e">
        <f>F214+H214+J214+L214+N214+P214+R214</f>
        <v>#DIV/0!</v>
      </c>
      <c r="E214" s="59" t="n">
        <f>Overview!AI210</f>
      </c>
      <c r="F214" s="50" t="e">
        <f>E214/C214</f>
        <v>#DIV/0!</v>
      </c>
      <c r="G214" s="59" t="n">
        <f>Overview!AK210</f>
      </c>
      <c r="H214" s="50" t="e">
        <f>G214/C214</f>
        <v>#DIV/0!</v>
      </c>
      <c r="I214" s="59" t="n">
        <f>Overview!AN210</f>
      </c>
      <c r="J214" s="50" t="e">
        <f>I214/C214</f>
        <v>#DIV/0!</v>
      </c>
      <c r="K214" s="59" t="n">
        <f>Overview!AQ210</f>
      </c>
      <c r="L214" s="50" t="e">
        <f>K214/C214</f>
        <v>#DIV/0!</v>
      </c>
      <c r="M214" s="59" t="n">
        <f>Overview!AT210</f>
      </c>
      <c r="N214" s="50" t="e">
        <f>M214/C214</f>
        <v>#DIV/0!</v>
      </c>
      <c r="O214" s="59" t="n">
        <f>Overview!AW210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>
      <c r="C215" s="59" t="n">
        <f>Overview!C211</f>
      </c>
      <c r="D215" s="50" t="e">
        <f>F215+H215+J215+L215+N215+P215+R215</f>
        <v>#DIV/0!</v>
      </c>
      <c r="E215" s="59" t="n">
        <f>Overview!AI211</f>
      </c>
      <c r="F215" s="50" t="e">
        <f>E215/C215</f>
        <v>#DIV/0!</v>
      </c>
      <c r="G215" s="59" t="n">
        <f>Overview!AK211</f>
      </c>
      <c r="H215" s="50" t="e">
        <f>G215/C215</f>
        <v>#DIV/0!</v>
      </c>
      <c r="I215" s="59" t="n">
        <f>Overview!AN211</f>
      </c>
      <c r="J215" s="50" t="e">
        <f>I215/C215</f>
        <v>#DIV/0!</v>
      </c>
      <c r="K215" s="59" t="n">
        <f>Overview!AQ211</f>
      </c>
      <c r="L215" s="50" t="e">
        <f>K215/C215</f>
        <v>#DIV/0!</v>
      </c>
      <c r="M215" s="59" t="n">
        <f>Overview!AT211</f>
      </c>
      <c r="N215" s="50" t="e">
        <f>M215/C215</f>
        <v>#DIV/0!</v>
      </c>
      <c r="O215" s="59" t="n">
        <f>Overview!AW211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>
      <c r="C216" s="59" t="n">
        <f>Overview!C212</f>
      </c>
      <c r="D216" s="50" t="e">
        <f>F216+H216+J216+L216+N216+P216+R216</f>
        <v>#DIV/0!</v>
      </c>
      <c r="E216" s="59" t="n">
        <f>Overview!AI212</f>
      </c>
      <c r="F216" s="50" t="e">
        <f>E216/C216</f>
        <v>#DIV/0!</v>
      </c>
      <c r="G216" s="59" t="n">
        <f>Overview!AK212</f>
      </c>
      <c r="H216" s="50" t="e">
        <f>G216/C216</f>
        <v>#DIV/0!</v>
      </c>
      <c r="I216" s="59" t="n">
        <f>Overview!AN212</f>
      </c>
      <c r="J216" s="50" t="e">
        <f>I216/C216</f>
        <v>#DIV/0!</v>
      </c>
      <c r="K216" s="59" t="n">
        <f>Overview!AQ212</f>
      </c>
      <c r="L216" s="50" t="e">
        <f>K216/C216</f>
        <v>#DIV/0!</v>
      </c>
      <c r="M216" s="59" t="n">
        <f>Overview!AT212</f>
      </c>
      <c r="N216" s="50" t="e">
        <f>M216/C216</f>
        <v>#DIV/0!</v>
      </c>
      <c r="O216" s="59" t="n">
        <f>Overview!AW212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>
      <c r="C217" s="59" t="n">
        <f>Overview!C213</f>
      </c>
      <c r="D217" s="50" t="e">
        <f>F217+H217+J217+L217+N217+P217+R217</f>
        <v>#DIV/0!</v>
      </c>
      <c r="E217" s="59" t="n">
        <f>Overview!AI213</f>
      </c>
      <c r="F217" s="50" t="e">
        <f>E217/C217</f>
        <v>#DIV/0!</v>
      </c>
      <c r="G217" s="59" t="n">
        <f>Overview!AK213</f>
      </c>
      <c r="H217" s="50" t="e">
        <f>G217/C217</f>
        <v>#DIV/0!</v>
      </c>
      <c r="I217" s="59" t="n">
        <f>Overview!AN213</f>
      </c>
      <c r="J217" s="50" t="e">
        <f>I217/C217</f>
        <v>#DIV/0!</v>
      </c>
      <c r="K217" s="59" t="n">
        <f>Overview!AQ213</f>
      </c>
      <c r="L217" s="50" t="e">
        <f>K217/C217</f>
        <v>#DIV/0!</v>
      </c>
      <c r="M217" s="59" t="n">
        <f>Overview!AT213</f>
      </c>
      <c r="N217" s="50" t="e">
        <f>M217/C217</f>
        <v>#DIV/0!</v>
      </c>
      <c r="O217" s="59" t="n">
        <f>Overview!AW213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>
      <c r="C218" s="59" t="n">
        <f>Overview!C214</f>
      </c>
      <c r="D218" s="50" t="e">
        <f>F218+H218+J218+L218+N218+P218+R218</f>
        <v>#DIV/0!</v>
      </c>
      <c r="E218" s="59" t="n">
        <f>Overview!AI214</f>
      </c>
      <c r="F218" s="50" t="e">
        <f>E218/C218</f>
        <v>#DIV/0!</v>
      </c>
      <c r="G218" s="59" t="n">
        <f>Overview!AK214</f>
      </c>
      <c r="H218" s="50" t="e">
        <f>G218/C218</f>
        <v>#DIV/0!</v>
      </c>
      <c r="I218" s="59" t="n">
        <f>Overview!AN214</f>
      </c>
      <c r="J218" s="50" t="e">
        <f>I218/C218</f>
        <v>#DIV/0!</v>
      </c>
      <c r="K218" s="59" t="n">
        <f>Overview!AQ214</f>
      </c>
      <c r="L218" s="50" t="e">
        <f>K218/C218</f>
        <v>#DIV/0!</v>
      </c>
      <c r="M218" s="59" t="n">
        <f>Overview!AT214</f>
      </c>
      <c r="N218" s="50" t="e">
        <f>M218/C218</f>
        <v>#DIV/0!</v>
      </c>
      <c r="O218" s="59" t="n">
        <f>Overview!AW214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>
      <c r="C219" s="59" t="n">
        <f>Overview!C215</f>
      </c>
      <c r="D219" s="50" t="e">
        <f>F219+H219+J219+L219+N219+P219+R219</f>
        <v>#DIV/0!</v>
      </c>
      <c r="E219" s="59" t="n">
        <f>Overview!AI215</f>
      </c>
      <c r="F219" s="50" t="e">
        <f>E219/C219</f>
        <v>#DIV/0!</v>
      </c>
      <c r="G219" s="59" t="n">
        <f>Overview!AK215</f>
      </c>
      <c r="H219" s="50" t="e">
        <f>G219/C219</f>
        <v>#DIV/0!</v>
      </c>
      <c r="I219" s="59" t="n">
        <f>Overview!AN215</f>
      </c>
      <c r="J219" s="50" t="e">
        <f>I219/C219</f>
        <v>#DIV/0!</v>
      </c>
      <c r="K219" s="59" t="n">
        <f>Overview!AQ215</f>
      </c>
      <c r="L219" s="50" t="e">
        <f>K219/C219</f>
        <v>#DIV/0!</v>
      </c>
      <c r="M219" s="59" t="n">
        <f>Overview!AT215</f>
      </c>
      <c r="N219" s="50" t="e">
        <f>M219/C219</f>
        <v>#DIV/0!</v>
      </c>
      <c r="O219" s="59" t="n">
        <f>Overview!AW215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>
      <c r="C220" s="59" t="n">
        <f>Overview!C216</f>
      </c>
      <c r="D220" s="50" t="e">
        <f>F220+H220+J220+L220+N220+P220+R220</f>
        <v>#DIV/0!</v>
      </c>
      <c r="E220" s="59" t="n">
        <f>Overview!AI216</f>
      </c>
      <c r="F220" s="50" t="e">
        <f>E220/C220</f>
        <v>#DIV/0!</v>
      </c>
      <c r="G220" s="59" t="n">
        <f>Overview!AK216</f>
      </c>
      <c r="H220" s="50" t="e">
        <f>G220/C220</f>
        <v>#DIV/0!</v>
      </c>
      <c r="I220" s="59" t="n">
        <f>Overview!AN216</f>
      </c>
      <c r="J220" s="50" t="e">
        <f>I220/C220</f>
        <v>#DIV/0!</v>
      </c>
      <c r="K220" s="59" t="n">
        <f>Overview!AQ216</f>
      </c>
      <c r="L220" s="50" t="e">
        <f>K220/C220</f>
        <v>#DIV/0!</v>
      </c>
      <c r="M220" s="59" t="n">
        <f>Overview!AT216</f>
      </c>
      <c r="N220" s="50" t="e">
        <f>M220/C220</f>
        <v>#DIV/0!</v>
      </c>
      <c r="O220" s="59" t="n">
        <f>Overview!AW216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>
      <c r="C221" s="59" t="n">
        <f>Overview!C217</f>
      </c>
      <c r="D221" s="50" t="e">
        <f>F221+H221+J221+L221+N221+P221+R221</f>
        <v>#DIV/0!</v>
      </c>
      <c r="E221" s="59" t="n">
        <f>Overview!AI217</f>
      </c>
      <c r="F221" s="50" t="e">
        <f>E221/C221</f>
        <v>#DIV/0!</v>
      </c>
      <c r="G221" s="59" t="n">
        <f>Overview!AK217</f>
      </c>
      <c r="H221" s="50" t="e">
        <f>G221/C221</f>
        <v>#DIV/0!</v>
      </c>
      <c r="I221" s="59" t="n">
        <f>Overview!AN217</f>
      </c>
      <c r="J221" s="50" t="e">
        <f>I221/C221</f>
        <v>#DIV/0!</v>
      </c>
      <c r="K221" s="59" t="n">
        <f>Overview!AQ217</f>
      </c>
      <c r="L221" s="50" t="e">
        <f>K221/C221</f>
        <v>#DIV/0!</v>
      </c>
      <c r="M221" s="59" t="n">
        <f>Overview!AT217</f>
      </c>
      <c r="N221" s="50" t="e">
        <f>M221/C221</f>
        <v>#DIV/0!</v>
      </c>
      <c r="O221" s="59" t="n">
        <f>Overview!AW217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>
      <c r="C222" s="59" t="n">
        <f>Overview!C218</f>
      </c>
      <c r="D222" s="50" t="e">
        <f>F222+H222+J222+L222+N222+P222+R222</f>
        <v>#DIV/0!</v>
      </c>
      <c r="E222" s="59" t="n">
        <f>Overview!AI218</f>
      </c>
      <c r="F222" s="50" t="e">
        <f>E222/C222</f>
        <v>#DIV/0!</v>
      </c>
      <c r="G222" s="59" t="n">
        <f>Overview!AK218</f>
      </c>
      <c r="H222" s="50" t="e">
        <f>G222/C222</f>
        <v>#DIV/0!</v>
      </c>
      <c r="I222" s="59" t="n">
        <f>Overview!AN218</f>
      </c>
      <c r="J222" s="50" t="e">
        <f>I222/C222</f>
        <v>#DIV/0!</v>
      </c>
      <c r="K222" s="59" t="n">
        <f>Overview!AQ218</f>
      </c>
      <c r="L222" s="50" t="e">
        <f>K222/C222</f>
        <v>#DIV/0!</v>
      </c>
      <c r="M222" s="59" t="n">
        <f>Overview!AT218</f>
      </c>
      <c r="N222" s="50" t="e">
        <f>M222/C222</f>
        <v>#DIV/0!</v>
      </c>
      <c r="O222" s="59" t="n">
        <f>Overview!AW218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>
      <c r="C223" s="59" t="n">
        <f>Overview!C219</f>
      </c>
      <c r="D223" s="50" t="e">
        <f>F223+H223+J223+L223+N223+P223+R223</f>
        <v>#DIV/0!</v>
      </c>
      <c r="E223" s="59" t="n">
        <f>Overview!AI219</f>
      </c>
      <c r="F223" s="50" t="e">
        <f>E223/C223</f>
        <v>#DIV/0!</v>
      </c>
      <c r="G223" s="59" t="n">
        <f>Overview!AK219</f>
      </c>
      <c r="H223" s="50" t="e">
        <f>G223/C223</f>
        <v>#DIV/0!</v>
      </c>
      <c r="I223" s="59" t="n">
        <f>Overview!AN219</f>
      </c>
      <c r="J223" s="50" t="e">
        <f>I223/C223</f>
        <v>#DIV/0!</v>
      </c>
      <c r="K223" s="59" t="n">
        <f>Overview!AQ219</f>
      </c>
      <c r="L223" s="50" t="e">
        <f>K223/C223</f>
        <v>#DIV/0!</v>
      </c>
      <c r="M223" s="59" t="n">
        <f>Overview!AT219</f>
      </c>
      <c r="N223" s="50" t="e">
        <f>M223/C223</f>
        <v>#DIV/0!</v>
      </c>
      <c r="O223" s="59" t="n">
        <f>Overview!AW219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>
      <c r="C224" s="59" t="n">
        <f>Overview!C220</f>
      </c>
      <c r="D224" s="50" t="e">
        <f>F224+H224+J224+L224+N224+P224+R224</f>
        <v>#DIV/0!</v>
      </c>
      <c r="E224" s="59" t="n">
        <f>Overview!AI220</f>
      </c>
      <c r="F224" s="50" t="e">
        <f>E224/C224</f>
        <v>#DIV/0!</v>
      </c>
      <c r="G224" s="59" t="n">
        <f>Overview!AK220</f>
      </c>
      <c r="H224" s="50" t="e">
        <f>G224/C224</f>
        <v>#DIV/0!</v>
      </c>
      <c r="I224" s="59" t="n">
        <f>Overview!AN220</f>
      </c>
      <c r="J224" s="50" t="e">
        <f>I224/C224</f>
        <v>#DIV/0!</v>
      </c>
      <c r="K224" s="59" t="n">
        <f>Overview!AQ220</f>
      </c>
      <c r="L224" s="50" t="e">
        <f>K224/C224</f>
        <v>#DIV/0!</v>
      </c>
      <c r="M224" s="59" t="n">
        <f>Overview!AT220</f>
      </c>
      <c r="N224" s="50" t="e">
        <f>M224/C224</f>
        <v>#DIV/0!</v>
      </c>
      <c r="O224" s="59" t="n">
        <f>Overview!AW220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>
      <c r="C225" s="59" t="n">
        <f>Overview!C221</f>
      </c>
      <c r="D225" s="50" t="e">
        <f>F225+H225+J225+L225+N225+P225+R225</f>
        <v>#DIV/0!</v>
      </c>
      <c r="E225" s="59" t="n">
        <f>Overview!AI221</f>
      </c>
      <c r="F225" s="50" t="e">
        <f>E225/C225</f>
        <v>#DIV/0!</v>
      </c>
      <c r="G225" s="59" t="n">
        <f>Overview!AK221</f>
      </c>
      <c r="H225" s="50" t="e">
        <f>G225/C225</f>
        <v>#DIV/0!</v>
      </c>
      <c r="I225" s="59" t="n">
        <f>Overview!AN221</f>
      </c>
      <c r="J225" s="50" t="e">
        <f>I225/C225</f>
        <v>#DIV/0!</v>
      </c>
      <c r="K225" s="59" t="n">
        <f>Overview!AQ221</f>
      </c>
      <c r="L225" s="50" t="e">
        <f>K225/C225</f>
        <v>#DIV/0!</v>
      </c>
      <c r="M225" s="59" t="n">
        <f>Overview!AT221</f>
      </c>
      <c r="N225" s="50" t="e">
        <f>M225/C225</f>
        <v>#DIV/0!</v>
      </c>
      <c r="O225" s="59" t="n">
        <f>Overview!AW221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>
      <c r="C226" s="59" t="n">
        <f>Overview!C222</f>
      </c>
      <c r="D226" s="50" t="e">
        <f>F226+H226+J226+L226+N226+P226+R226</f>
        <v>#DIV/0!</v>
      </c>
      <c r="E226" s="59" t="n">
        <f>Overview!AI222</f>
      </c>
      <c r="F226" s="50" t="e">
        <f>E226/C226</f>
        <v>#DIV/0!</v>
      </c>
      <c r="G226" s="59" t="n">
        <f>Overview!AK222</f>
      </c>
      <c r="H226" s="50" t="e">
        <f>G226/C226</f>
        <v>#DIV/0!</v>
      </c>
      <c r="I226" s="59" t="n">
        <f>Overview!AN222</f>
      </c>
      <c r="J226" s="50" t="e">
        <f>I226/C226</f>
        <v>#DIV/0!</v>
      </c>
      <c r="K226" s="59" t="n">
        <f>Overview!AQ222</f>
      </c>
      <c r="L226" s="50" t="e">
        <f>K226/C226</f>
        <v>#DIV/0!</v>
      </c>
      <c r="M226" s="59" t="n">
        <f>Overview!AT222</f>
      </c>
      <c r="N226" s="50" t="e">
        <f>M226/C226</f>
        <v>#DIV/0!</v>
      </c>
      <c r="O226" s="59" t="n">
        <f>Overview!AW222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>
      <c r="C227" s="59" t="n">
        <f>Overview!C223</f>
      </c>
      <c r="D227" s="50" t="e">
        <f>F227+H227+J227+L227+N227+P227+R227</f>
        <v>#DIV/0!</v>
      </c>
      <c r="E227" s="59" t="n">
        <f>Overview!AI223</f>
      </c>
      <c r="F227" s="50" t="e">
        <f>E227/C227</f>
        <v>#DIV/0!</v>
      </c>
      <c r="G227" s="59" t="n">
        <f>Overview!AK223</f>
      </c>
      <c r="H227" s="50" t="e">
        <f>G227/C227</f>
        <v>#DIV/0!</v>
      </c>
      <c r="I227" s="59" t="n">
        <f>Overview!AN223</f>
      </c>
      <c r="J227" s="50" t="e">
        <f>I227/C227</f>
        <v>#DIV/0!</v>
      </c>
      <c r="K227" s="59" t="n">
        <f>Overview!AQ223</f>
      </c>
      <c r="L227" s="50" t="e">
        <f>K227/C227</f>
        <v>#DIV/0!</v>
      </c>
      <c r="M227" s="59" t="n">
        <f>Overview!AT223</f>
      </c>
      <c r="N227" s="50" t="e">
        <f>M227/C227</f>
        <v>#DIV/0!</v>
      </c>
      <c r="O227" s="59" t="n">
        <f>Overview!AW223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>
      <c r="C228" s="59" t="n">
        <f>Overview!C224</f>
      </c>
      <c r="D228" s="50" t="e">
        <f>F228+H228+J228+L228+N228+P228+R228</f>
        <v>#DIV/0!</v>
      </c>
      <c r="E228" s="59" t="n">
        <f>Overview!AI224</f>
      </c>
      <c r="F228" s="50" t="e">
        <f>E228/C228</f>
        <v>#DIV/0!</v>
      </c>
      <c r="G228" s="59" t="n">
        <f>Overview!AK224</f>
      </c>
      <c r="H228" s="50" t="e">
        <f>G228/C228</f>
        <v>#DIV/0!</v>
      </c>
      <c r="I228" s="59" t="n">
        <f>Overview!AN224</f>
      </c>
      <c r="J228" s="50" t="e">
        <f>I228/C228</f>
        <v>#DIV/0!</v>
      </c>
      <c r="K228" s="59" t="n">
        <f>Overview!AQ224</f>
      </c>
      <c r="L228" s="50" t="e">
        <f>K228/C228</f>
        <v>#DIV/0!</v>
      </c>
      <c r="M228" s="59" t="n">
        <f>Overview!AT224</f>
      </c>
      <c r="N228" s="50" t="e">
        <f>M228/C228</f>
        <v>#DIV/0!</v>
      </c>
      <c r="O228" s="59" t="n">
        <f>Overview!AW224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>
      <c r="C229" s="59" t="n">
        <f>Overview!C225</f>
      </c>
      <c r="D229" s="50" t="e">
        <f>F229+H229+J229+L229+N229+P229+R229</f>
        <v>#DIV/0!</v>
      </c>
      <c r="E229" s="59" t="n">
        <f>Overview!AI225</f>
      </c>
      <c r="F229" s="50" t="e">
        <f>E229/C229</f>
        <v>#DIV/0!</v>
      </c>
      <c r="G229" s="59" t="n">
        <f>Overview!AK225</f>
      </c>
      <c r="H229" s="50" t="e">
        <f>G229/C229</f>
        <v>#DIV/0!</v>
      </c>
      <c r="I229" s="59" t="n">
        <f>Overview!AN225</f>
      </c>
      <c r="J229" s="50" t="e">
        <f>I229/C229</f>
        <v>#DIV/0!</v>
      </c>
      <c r="K229" s="59" t="n">
        <f>Overview!AQ225</f>
      </c>
      <c r="L229" s="50" t="e">
        <f>K229/C229</f>
        <v>#DIV/0!</v>
      </c>
      <c r="M229" s="59" t="n">
        <f>Overview!AT225</f>
      </c>
      <c r="N229" s="50" t="e">
        <f>M229/C229</f>
        <v>#DIV/0!</v>
      </c>
      <c r="O229" s="59" t="n">
        <f>Overview!AW225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>
      <c r="C230" s="59" t="n">
        <f>Overview!C226</f>
      </c>
      <c r="D230" s="50" t="e">
        <f>F230+H230+J230+L230+N230+P230+R230</f>
        <v>#DIV/0!</v>
      </c>
      <c r="E230" s="59" t="n">
        <f>Overview!AI226</f>
      </c>
      <c r="F230" s="50" t="e">
        <f>E230/C230</f>
        <v>#DIV/0!</v>
      </c>
      <c r="G230" s="59" t="n">
        <f>Overview!AK226</f>
      </c>
      <c r="H230" s="50" t="e">
        <f>G230/C230</f>
        <v>#DIV/0!</v>
      </c>
      <c r="I230" s="59" t="n">
        <f>Overview!AN226</f>
      </c>
      <c r="J230" s="50" t="e">
        <f>I230/C230</f>
        <v>#DIV/0!</v>
      </c>
      <c r="K230" s="59" t="n">
        <f>Overview!AQ226</f>
      </c>
      <c r="L230" s="50" t="e">
        <f>K230/C230</f>
        <v>#DIV/0!</v>
      </c>
      <c r="M230" s="59" t="n">
        <f>Overview!AT226</f>
      </c>
      <c r="N230" s="50" t="e">
        <f>M230/C230</f>
        <v>#DIV/0!</v>
      </c>
      <c r="O230" s="59" t="n">
        <f>Overview!AW226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>
      <c r="C231" s="59" t="n">
        <f>Overview!C227</f>
      </c>
      <c r="D231" s="50" t="e">
        <f>F231+H231+J231+L231+N231+P231+R231</f>
        <v>#DIV/0!</v>
      </c>
      <c r="E231" s="59" t="n">
        <f>Overview!AI227</f>
      </c>
      <c r="F231" s="50" t="e">
        <f>E231/C231</f>
        <v>#DIV/0!</v>
      </c>
      <c r="G231" s="59" t="n">
        <f>Overview!AK227</f>
      </c>
      <c r="H231" s="50" t="e">
        <f>G231/C231</f>
        <v>#DIV/0!</v>
      </c>
      <c r="I231" s="59" t="n">
        <f>Overview!AN227</f>
      </c>
      <c r="J231" s="50" t="e">
        <f>I231/C231</f>
        <v>#DIV/0!</v>
      </c>
      <c r="K231" s="59" t="n">
        <f>Overview!AQ227</f>
      </c>
      <c r="L231" s="50" t="e">
        <f>K231/C231</f>
        <v>#DIV/0!</v>
      </c>
      <c r="M231" s="59" t="n">
        <f>Overview!AT227</f>
      </c>
      <c r="N231" s="50" t="e">
        <f>M231/C231</f>
        <v>#DIV/0!</v>
      </c>
      <c r="O231" s="59" t="n">
        <f>Overview!AW227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>
      <c r="C232" s="59" t="n">
        <f>Overview!C228</f>
      </c>
      <c r="D232" s="50" t="e">
        <f>F232+H232+J232+L232+N232+P232+R232</f>
        <v>#DIV/0!</v>
      </c>
      <c r="E232" s="59" t="n">
        <f>Overview!AI228</f>
      </c>
      <c r="F232" s="50" t="e">
        <f>E232/C232</f>
        <v>#DIV/0!</v>
      </c>
      <c r="G232" s="59" t="n">
        <f>Overview!AK228</f>
      </c>
      <c r="H232" s="50" t="e">
        <f>G232/C232</f>
        <v>#DIV/0!</v>
      </c>
      <c r="I232" s="59" t="n">
        <f>Overview!AN228</f>
      </c>
      <c r="J232" s="50" t="e">
        <f>I232/C232</f>
        <v>#DIV/0!</v>
      </c>
      <c r="K232" s="59" t="n">
        <f>Overview!AQ228</f>
      </c>
      <c r="L232" s="50" t="e">
        <f>K232/C232</f>
        <v>#DIV/0!</v>
      </c>
      <c r="M232" s="59" t="n">
        <f>Overview!AT228</f>
      </c>
      <c r="N232" s="50" t="e">
        <f>M232/C232</f>
        <v>#DIV/0!</v>
      </c>
      <c r="O232" s="59" t="n">
        <f>Overview!AW228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>
      <c r="C233" s="59" t="n">
        <f>Overview!C229</f>
      </c>
      <c r="D233" s="50" t="e">
        <f>F233+H233+J233+L233+N233+P233+R233</f>
        <v>#DIV/0!</v>
      </c>
      <c r="E233" s="59" t="n">
        <f>Overview!AI229</f>
      </c>
      <c r="F233" s="50" t="e">
        <f>E233/C233</f>
        <v>#DIV/0!</v>
      </c>
      <c r="G233" s="59" t="n">
        <f>Overview!AK229</f>
      </c>
      <c r="H233" s="50" t="e">
        <f>G233/C233</f>
        <v>#DIV/0!</v>
      </c>
      <c r="I233" s="59" t="n">
        <f>Overview!AN229</f>
      </c>
      <c r="J233" s="50" t="e">
        <f>I233/C233</f>
        <v>#DIV/0!</v>
      </c>
      <c r="K233" s="59" t="n">
        <f>Overview!AQ229</f>
      </c>
      <c r="L233" s="50" t="e">
        <f>K233/C233</f>
        <v>#DIV/0!</v>
      </c>
      <c r="M233" s="59" t="n">
        <f>Overview!AT229</f>
      </c>
      <c r="N233" s="50" t="e">
        <f>M233/C233</f>
        <v>#DIV/0!</v>
      </c>
      <c r="O233" s="59" t="n">
        <f>Overview!AW229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>
      <c r="C234" s="59" t="n">
        <f>Overview!C230</f>
      </c>
      <c r="D234" s="50" t="e">
        <f>F234+H234+J234+L234+N234+P234+R234</f>
        <v>#DIV/0!</v>
      </c>
      <c r="E234" s="59" t="n">
        <f>Overview!AI230</f>
      </c>
      <c r="F234" s="50" t="e">
        <f>E234/C234</f>
        <v>#DIV/0!</v>
      </c>
      <c r="G234" s="59" t="n">
        <f>Overview!AK230</f>
      </c>
      <c r="H234" s="50" t="e">
        <f>G234/C234</f>
        <v>#DIV/0!</v>
      </c>
      <c r="I234" s="59" t="n">
        <f>Overview!AN230</f>
      </c>
      <c r="J234" s="50" t="e">
        <f>I234/C234</f>
        <v>#DIV/0!</v>
      </c>
      <c r="K234" s="59" t="n">
        <f>Overview!AQ230</f>
      </c>
      <c r="L234" s="50" t="e">
        <f>K234/C234</f>
        <v>#DIV/0!</v>
      </c>
      <c r="M234" s="59" t="n">
        <f>Overview!AT230</f>
      </c>
      <c r="N234" s="50" t="e">
        <f>M234/C234</f>
        <v>#DIV/0!</v>
      </c>
      <c r="O234" s="59" t="n">
        <f>Overview!AW230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>
      <c r="C235" s="59" t="n">
        <f>Overview!C231</f>
      </c>
      <c r="D235" s="50" t="e">
        <f>F235+H235+J235+L235+N235+P235+R235</f>
        <v>#DIV/0!</v>
      </c>
      <c r="E235" s="59" t="n">
        <f>Overview!AI231</f>
      </c>
      <c r="F235" s="50" t="e">
        <f>E235/C235</f>
        <v>#DIV/0!</v>
      </c>
      <c r="G235" s="59" t="n">
        <f>Overview!AK231</f>
      </c>
      <c r="H235" s="50" t="e">
        <f>G235/C235</f>
        <v>#DIV/0!</v>
      </c>
      <c r="I235" s="59" t="n">
        <f>Overview!AN231</f>
      </c>
      <c r="J235" s="50" t="e">
        <f>I235/C235</f>
        <v>#DIV/0!</v>
      </c>
      <c r="K235" s="59" t="n">
        <f>Overview!AQ231</f>
      </c>
      <c r="L235" s="50" t="e">
        <f>K235/C235</f>
        <v>#DIV/0!</v>
      </c>
      <c r="M235" s="59" t="n">
        <f>Overview!AT231</f>
      </c>
      <c r="N235" s="50" t="e">
        <f>M235/C235</f>
        <v>#DIV/0!</v>
      </c>
      <c r="O235" s="59" t="n">
        <f>Overview!AW231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>
      <c r="C236" s="59" t="n">
        <f>Overview!C232</f>
      </c>
      <c r="D236" s="50" t="e">
        <f>F236+H236+J236+L236+N236+P236+R236</f>
        <v>#DIV/0!</v>
      </c>
      <c r="E236" s="59" t="n">
        <f>Overview!AI232</f>
      </c>
      <c r="F236" s="50" t="e">
        <f>E236/C236</f>
        <v>#DIV/0!</v>
      </c>
      <c r="G236" s="59" t="n">
        <f>Overview!AK232</f>
      </c>
      <c r="H236" s="50" t="e">
        <f>G236/C236</f>
        <v>#DIV/0!</v>
      </c>
      <c r="I236" s="59" t="n">
        <f>Overview!AN232</f>
      </c>
      <c r="J236" s="50" t="e">
        <f>I236/C236</f>
        <v>#DIV/0!</v>
      </c>
      <c r="K236" s="59" t="n">
        <f>Overview!AQ232</f>
      </c>
      <c r="L236" s="50" t="e">
        <f>K236/C236</f>
        <v>#DIV/0!</v>
      </c>
      <c r="M236" s="59" t="n">
        <f>Overview!AT232</f>
      </c>
      <c r="N236" s="50" t="e">
        <f>M236/C236</f>
        <v>#DIV/0!</v>
      </c>
      <c r="O236" s="59" t="n">
        <f>Overview!AW232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>
      <c r="C237" s="59" t="n">
        <f>Overview!C233</f>
      </c>
      <c r="D237" s="50" t="e">
        <f>F237+H237+J237+L237+N237+P237+R237</f>
        <v>#DIV/0!</v>
      </c>
      <c r="E237" s="59" t="n">
        <f>Overview!AI233</f>
      </c>
      <c r="F237" s="50" t="e">
        <f>E237/C237</f>
        <v>#DIV/0!</v>
      </c>
      <c r="G237" s="59" t="n">
        <f>Overview!AK233</f>
      </c>
      <c r="H237" s="50" t="e">
        <f>G237/C237</f>
        <v>#DIV/0!</v>
      </c>
      <c r="I237" s="59" t="n">
        <f>Overview!AN233</f>
      </c>
      <c r="J237" s="50" t="e">
        <f>I237/C237</f>
        <v>#DIV/0!</v>
      </c>
      <c r="K237" s="59" t="n">
        <f>Overview!AQ233</f>
      </c>
      <c r="L237" s="50" t="e">
        <f>K237/C237</f>
        <v>#DIV/0!</v>
      </c>
      <c r="M237" s="59" t="n">
        <f>Overview!AT233</f>
      </c>
      <c r="N237" s="50" t="e">
        <f>M237/C237</f>
        <v>#DIV/0!</v>
      </c>
      <c r="O237" s="59" t="n">
        <f>Overview!AW233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>
      <c r="C238" s="59" t="n">
        <f>Overview!C234</f>
      </c>
      <c r="D238" s="50" t="e">
        <f>F238+H238+J238+L238+N238+P238+R238</f>
        <v>#DIV/0!</v>
      </c>
      <c r="E238" s="59" t="n">
        <f>Overview!AI234</f>
      </c>
      <c r="F238" s="50" t="e">
        <f>E238/C238</f>
        <v>#DIV/0!</v>
      </c>
      <c r="G238" s="59" t="n">
        <f>Overview!AK234</f>
      </c>
      <c r="H238" s="50" t="e">
        <f>G238/C238</f>
        <v>#DIV/0!</v>
      </c>
      <c r="I238" s="59" t="n">
        <f>Overview!AN234</f>
      </c>
      <c r="J238" s="50" t="e">
        <f>I238/C238</f>
        <v>#DIV/0!</v>
      </c>
      <c r="K238" s="59" t="n">
        <f>Overview!AQ234</f>
      </c>
      <c r="L238" s="50" t="e">
        <f>K238/C238</f>
        <v>#DIV/0!</v>
      </c>
      <c r="M238" s="59" t="n">
        <f>Overview!AT234</f>
      </c>
      <c r="N238" s="50" t="e">
        <f>M238/C238</f>
        <v>#DIV/0!</v>
      </c>
      <c r="O238" s="59" t="n">
        <f>Overview!AW234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>
      <c r="C239" s="59" t="n">
        <f>Overview!C235</f>
      </c>
      <c r="D239" s="50" t="e">
        <f>F239+H239+J239+L239+N239+P239+R239</f>
        <v>#DIV/0!</v>
      </c>
      <c r="E239" s="59" t="n">
        <f>Overview!AI235</f>
      </c>
      <c r="F239" s="50" t="e">
        <f>E239/C239</f>
        <v>#DIV/0!</v>
      </c>
      <c r="G239" s="59" t="n">
        <f>Overview!AK235</f>
      </c>
      <c r="H239" s="50" t="e">
        <f>G239/C239</f>
        <v>#DIV/0!</v>
      </c>
      <c r="I239" s="59" t="n">
        <f>Overview!AN235</f>
      </c>
      <c r="J239" s="50" t="e">
        <f>I239/C239</f>
        <v>#DIV/0!</v>
      </c>
      <c r="K239" s="59" t="n">
        <f>Overview!AQ235</f>
      </c>
      <c r="L239" s="50" t="e">
        <f>K239/C239</f>
        <v>#DIV/0!</v>
      </c>
      <c r="M239" s="59" t="n">
        <f>Overview!AT235</f>
      </c>
      <c r="N239" s="50" t="e">
        <f>M239/C239</f>
        <v>#DIV/0!</v>
      </c>
      <c r="O239" s="59" t="n">
        <f>Overview!AW235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>
      <c r="C240" s="59" t="n">
        <f>Overview!C236</f>
      </c>
      <c r="D240" s="50" t="e">
        <f>F240+H240+J240+L240+N240+P240+R240</f>
        <v>#DIV/0!</v>
      </c>
      <c r="E240" s="59" t="n">
        <f>Overview!AI236</f>
      </c>
      <c r="F240" s="50" t="e">
        <f>E240/C240</f>
        <v>#DIV/0!</v>
      </c>
      <c r="G240" s="59" t="n">
        <f>Overview!AK236</f>
      </c>
      <c r="H240" s="50" t="e">
        <f>G240/C240</f>
        <v>#DIV/0!</v>
      </c>
      <c r="I240" s="59" t="n">
        <f>Overview!AN236</f>
      </c>
      <c r="J240" s="50" t="e">
        <f>I240/C240</f>
        <v>#DIV/0!</v>
      </c>
      <c r="K240" s="59" t="n">
        <f>Overview!AQ236</f>
      </c>
      <c r="L240" s="50" t="e">
        <f>K240/C240</f>
        <v>#DIV/0!</v>
      </c>
      <c r="M240" s="59" t="n">
        <f>Overview!AT236</f>
      </c>
      <c r="N240" s="50" t="e">
        <f>M240/C240</f>
        <v>#DIV/0!</v>
      </c>
      <c r="O240" s="59" t="n">
        <f>Overview!AW236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>
      <c r="C241" s="59" t="n">
        <f>Overview!C237</f>
      </c>
      <c r="D241" s="50" t="e">
        <f>F241+H241+J241+L241+N241+P241+R241</f>
        <v>#DIV/0!</v>
      </c>
      <c r="E241" s="59" t="n">
        <f>Overview!AI237</f>
      </c>
      <c r="F241" s="50" t="e">
        <f>E241/C241</f>
        <v>#DIV/0!</v>
      </c>
      <c r="G241" s="59" t="n">
        <f>Overview!AK237</f>
      </c>
      <c r="H241" s="50" t="e">
        <f>G241/C241</f>
        <v>#DIV/0!</v>
      </c>
      <c r="I241" s="59" t="n">
        <f>Overview!AN237</f>
      </c>
      <c r="J241" s="50" t="e">
        <f>I241/C241</f>
        <v>#DIV/0!</v>
      </c>
      <c r="K241" s="59" t="n">
        <f>Overview!AQ237</f>
      </c>
      <c r="L241" s="50" t="e">
        <f>K241/C241</f>
        <v>#DIV/0!</v>
      </c>
      <c r="M241" s="59" t="n">
        <f>Overview!AT237</f>
      </c>
      <c r="N241" s="50" t="e">
        <f>M241/C241</f>
        <v>#DIV/0!</v>
      </c>
      <c r="O241" s="59" t="n">
        <f>Overview!AW237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>
      <c r="C242" s="59" t="n">
        <f>Overview!C238</f>
      </c>
      <c r="D242" s="50" t="e">
        <f>F242+H242+J242+L242+N242+P242+R242</f>
        <v>#DIV/0!</v>
      </c>
      <c r="E242" s="59" t="n">
        <f>Overview!AI238</f>
      </c>
      <c r="F242" s="50" t="e">
        <f>E242/C242</f>
        <v>#DIV/0!</v>
      </c>
      <c r="G242" s="59" t="n">
        <f>Overview!AK238</f>
      </c>
      <c r="H242" s="50" t="e">
        <f>G242/C242</f>
        <v>#DIV/0!</v>
      </c>
      <c r="I242" s="59" t="n">
        <f>Overview!AN238</f>
      </c>
      <c r="J242" s="50" t="e">
        <f>I242/C242</f>
        <v>#DIV/0!</v>
      </c>
      <c r="K242" s="59" t="n">
        <f>Overview!AQ238</f>
      </c>
      <c r="L242" s="50" t="e">
        <f>K242/C242</f>
        <v>#DIV/0!</v>
      </c>
      <c r="M242" s="59" t="n">
        <f>Overview!AT238</f>
      </c>
      <c r="N242" s="50" t="e">
        <f>M242/C242</f>
        <v>#DIV/0!</v>
      </c>
      <c r="O242" s="59" t="n">
        <f>Overview!AW238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>
      <c r="C243" s="59" t="n">
        <f>Overview!C239</f>
      </c>
      <c r="D243" s="50" t="e">
        <f>F243+H243+J243+L243+N243+P243+R243</f>
        <v>#DIV/0!</v>
      </c>
      <c r="E243" s="59" t="n">
        <f>Overview!AI239</f>
      </c>
      <c r="F243" s="50" t="e">
        <f>E243/C243</f>
        <v>#DIV/0!</v>
      </c>
      <c r="G243" s="59" t="n">
        <f>Overview!AK239</f>
      </c>
      <c r="H243" s="50" t="e">
        <f>G243/C243</f>
        <v>#DIV/0!</v>
      </c>
      <c r="I243" s="59" t="n">
        <f>Overview!AN239</f>
      </c>
      <c r="J243" s="50" t="e">
        <f>I243/C243</f>
        <v>#DIV/0!</v>
      </c>
      <c r="K243" s="59" t="n">
        <f>Overview!AQ239</f>
      </c>
      <c r="L243" s="50" t="e">
        <f>K243/C243</f>
        <v>#DIV/0!</v>
      </c>
      <c r="M243" s="59" t="n">
        <f>Overview!AT239</f>
      </c>
      <c r="N243" s="50" t="e">
        <f>M243/C243</f>
        <v>#DIV/0!</v>
      </c>
      <c r="O243" s="59" t="n">
        <f>Overview!AW239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>
      <c r="C244" s="59" t="n">
        <f>Overview!C240</f>
      </c>
      <c r="D244" s="50" t="e">
        <f>F244+H244+J244+L244+N244+P244+R244</f>
        <v>#DIV/0!</v>
      </c>
      <c r="E244" s="59" t="n">
        <f>Overview!AI240</f>
      </c>
      <c r="F244" s="50" t="e">
        <f>E244/C244</f>
        <v>#DIV/0!</v>
      </c>
      <c r="G244" s="59" t="n">
        <f>Overview!AK240</f>
      </c>
      <c r="H244" s="50" t="e">
        <f>G244/C244</f>
        <v>#DIV/0!</v>
      </c>
      <c r="I244" s="59" t="n">
        <f>Overview!AN240</f>
      </c>
      <c r="J244" s="50" t="e">
        <f>I244/C244</f>
        <v>#DIV/0!</v>
      </c>
      <c r="K244" s="59" t="n">
        <f>Overview!AQ240</f>
      </c>
      <c r="L244" s="50" t="e">
        <f>K244/C244</f>
        <v>#DIV/0!</v>
      </c>
      <c r="M244" s="59" t="n">
        <f>Overview!AT240</f>
      </c>
      <c r="N244" s="50" t="e">
        <f>M244/C244</f>
        <v>#DIV/0!</v>
      </c>
      <c r="O244" s="59" t="n">
        <f>Overview!AW240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>
      <c r="C245" s="59" t="n">
        <f>Overview!C241</f>
      </c>
      <c r="D245" s="50" t="e">
        <f>F245+H245+J245+L245+N245+P245+R245</f>
        <v>#DIV/0!</v>
      </c>
      <c r="E245" s="59" t="n">
        <f>Overview!AI241</f>
      </c>
      <c r="F245" s="50" t="e">
        <f>E245/C245</f>
        <v>#DIV/0!</v>
      </c>
      <c r="G245" s="59" t="n">
        <f>Overview!AK241</f>
      </c>
      <c r="H245" s="50" t="e">
        <f>G245/C245</f>
        <v>#DIV/0!</v>
      </c>
      <c r="I245" s="59" t="n">
        <f>Overview!AN241</f>
      </c>
      <c r="J245" s="50" t="e">
        <f>I245/C245</f>
        <v>#DIV/0!</v>
      </c>
      <c r="K245" s="59" t="n">
        <f>Overview!AQ241</f>
      </c>
      <c r="L245" s="50" t="e">
        <f>K245/C245</f>
        <v>#DIV/0!</v>
      </c>
      <c r="M245" s="59" t="n">
        <f>Overview!AT241</f>
      </c>
      <c r="N245" s="50" t="e">
        <f>M245/C245</f>
        <v>#DIV/0!</v>
      </c>
      <c r="O245" s="59" t="n">
        <f>Overview!AW241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>
      <c r="C246" s="59" t="n">
        <f>Overview!C242</f>
      </c>
      <c r="D246" s="50" t="e">
        <f>F246+H246+J246+L246+N246+P246+R246</f>
        <v>#DIV/0!</v>
      </c>
      <c r="E246" s="59" t="n">
        <f>Overview!AI242</f>
      </c>
      <c r="F246" s="50" t="e">
        <f>E246/C246</f>
        <v>#DIV/0!</v>
      </c>
      <c r="G246" s="59" t="n">
        <f>Overview!AK242</f>
      </c>
      <c r="H246" s="50" t="e">
        <f>G246/C246</f>
        <v>#DIV/0!</v>
      </c>
      <c r="I246" s="59" t="n">
        <f>Overview!AN242</f>
      </c>
      <c r="J246" s="50" t="e">
        <f>I246/C246</f>
        <v>#DIV/0!</v>
      </c>
      <c r="K246" s="59" t="n">
        <f>Overview!AQ242</f>
      </c>
      <c r="L246" s="50" t="e">
        <f>K246/C246</f>
        <v>#DIV/0!</v>
      </c>
      <c r="M246" s="59" t="n">
        <f>Overview!AT242</f>
      </c>
      <c r="N246" s="50" t="e">
        <f>M246/C246</f>
        <v>#DIV/0!</v>
      </c>
      <c r="O246" s="59" t="n">
        <f>Overview!AW242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>
      <c r="C247" s="59" t="n">
        <f>Overview!C243</f>
      </c>
      <c r="D247" s="50" t="e">
        <f>F247+H247+J247+L247+N247+P247+R247</f>
        <v>#DIV/0!</v>
      </c>
      <c r="E247" s="59" t="n">
        <f>Overview!AI243</f>
      </c>
      <c r="F247" s="50" t="e">
        <f>E247/C247</f>
        <v>#DIV/0!</v>
      </c>
      <c r="G247" s="59" t="n">
        <f>Overview!AK243</f>
      </c>
      <c r="H247" s="50" t="e">
        <f>G247/C247</f>
        <v>#DIV/0!</v>
      </c>
      <c r="I247" s="59" t="n">
        <f>Overview!AN243</f>
      </c>
      <c r="J247" s="50" t="e">
        <f>I247/C247</f>
        <v>#DIV/0!</v>
      </c>
      <c r="K247" s="59" t="n">
        <f>Overview!AQ243</f>
      </c>
      <c r="L247" s="50" t="e">
        <f>K247/C247</f>
        <v>#DIV/0!</v>
      </c>
      <c r="M247" s="59" t="n">
        <f>Overview!AT243</f>
      </c>
      <c r="N247" s="50" t="e">
        <f>M247/C247</f>
        <v>#DIV/0!</v>
      </c>
      <c r="O247" s="59" t="n">
        <f>Overview!AW243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>
      <c r="C248" s="59" t="n">
        <f>Overview!C244</f>
      </c>
      <c r="D248" s="50" t="e">
        <f>F248+H248+J248+L248+N248+P248+R248</f>
        <v>#DIV/0!</v>
      </c>
      <c r="E248" s="59" t="n">
        <f>Overview!AI244</f>
      </c>
      <c r="F248" s="50" t="e">
        <f>E248/C248</f>
        <v>#DIV/0!</v>
      </c>
      <c r="G248" s="59" t="n">
        <f>Overview!AK244</f>
      </c>
      <c r="H248" s="50" t="e">
        <f>G248/C248</f>
        <v>#DIV/0!</v>
      </c>
      <c r="I248" s="59" t="n">
        <f>Overview!AN244</f>
      </c>
      <c r="J248" s="50" t="e">
        <f>I248/C248</f>
        <v>#DIV/0!</v>
      </c>
      <c r="K248" s="59" t="n">
        <f>Overview!AQ244</f>
      </c>
      <c r="L248" s="50" t="e">
        <f>K248/C248</f>
        <v>#DIV/0!</v>
      </c>
      <c r="M248" s="59" t="n">
        <f>Overview!AT244</f>
      </c>
      <c r="N248" s="50" t="e">
        <f>M248/C248</f>
        <v>#DIV/0!</v>
      </c>
      <c r="O248" s="59" t="n">
        <f>Overview!AW244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>
      <c r="C249" s="59" t="n">
        <f>Overview!C245</f>
      </c>
      <c r="D249" s="50" t="e">
        <f>F249+H249+J249+L249+N249+P249+R249</f>
        <v>#DIV/0!</v>
      </c>
      <c r="E249" s="59" t="n">
        <f>Overview!AI245</f>
      </c>
      <c r="F249" s="50" t="e">
        <f>E249/C249</f>
        <v>#DIV/0!</v>
      </c>
      <c r="G249" s="59" t="n">
        <f>Overview!AK245</f>
      </c>
      <c r="H249" s="50" t="e">
        <f>G249/C249</f>
        <v>#DIV/0!</v>
      </c>
      <c r="I249" s="59" t="n">
        <f>Overview!AN245</f>
      </c>
      <c r="J249" s="50" t="e">
        <f>I249/C249</f>
        <v>#DIV/0!</v>
      </c>
      <c r="K249" s="59" t="n">
        <f>Overview!AQ245</f>
      </c>
      <c r="L249" s="50" t="e">
        <f>K249/C249</f>
        <v>#DIV/0!</v>
      </c>
      <c r="M249" s="59" t="n">
        <f>Overview!AT245</f>
      </c>
      <c r="N249" s="50" t="e">
        <f>M249/C249</f>
        <v>#DIV/0!</v>
      </c>
      <c r="O249" s="59" t="n">
        <f>Overview!AW245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>
      <c r="C250" s="59" t="n">
        <f>Overview!C246</f>
      </c>
      <c r="D250" s="50" t="e">
        <f>F250+H250+J250+L250+N250+P250+R250</f>
        <v>#DIV/0!</v>
      </c>
      <c r="E250" s="59" t="n">
        <f>Overview!AI246</f>
      </c>
      <c r="F250" s="50" t="e">
        <f>E250/C250</f>
        <v>#DIV/0!</v>
      </c>
      <c r="G250" s="59" t="n">
        <f>Overview!AK246</f>
      </c>
      <c r="H250" s="50" t="e">
        <f>G250/C250</f>
        <v>#DIV/0!</v>
      </c>
      <c r="I250" s="59" t="n">
        <f>Overview!AN246</f>
      </c>
      <c r="J250" s="50" t="e">
        <f>I250/C250</f>
        <v>#DIV/0!</v>
      </c>
      <c r="K250" s="59" t="n">
        <f>Overview!AQ246</f>
      </c>
      <c r="L250" s="50" t="e">
        <f>K250/C250</f>
        <v>#DIV/0!</v>
      </c>
      <c r="M250" s="59" t="n">
        <f>Overview!AT246</f>
      </c>
      <c r="N250" s="50" t="e">
        <f>M250/C250</f>
        <v>#DIV/0!</v>
      </c>
      <c r="O250" s="59" t="n">
        <f>Overview!AW246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>
      <c r="C251" s="59" t="n">
        <f>Overview!C247</f>
      </c>
      <c r="D251" s="50" t="e">
        <f>F251+H251+J251+L251+N251+P251+R251</f>
        <v>#DIV/0!</v>
      </c>
      <c r="E251" s="59" t="n">
        <f>Overview!AI247</f>
      </c>
      <c r="F251" s="50" t="e">
        <f>E251/C251</f>
        <v>#DIV/0!</v>
      </c>
      <c r="G251" s="59" t="n">
        <f>Overview!AK247</f>
      </c>
      <c r="H251" s="50" t="e">
        <f>G251/C251</f>
        <v>#DIV/0!</v>
      </c>
      <c r="I251" s="59" t="n">
        <f>Overview!AN247</f>
      </c>
      <c r="J251" s="50" t="e">
        <f>I251/C251</f>
        <v>#DIV/0!</v>
      </c>
      <c r="K251" s="59" t="n">
        <f>Overview!AQ247</f>
      </c>
      <c r="L251" s="50" t="e">
        <f>K251/C251</f>
        <v>#DIV/0!</v>
      </c>
      <c r="M251" s="59" t="n">
        <f>Overview!AT247</f>
      </c>
      <c r="N251" s="50" t="e">
        <f>M251/C251</f>
        <v>#DIV/0!</v>
      </c>
      <c r="O251" s="59" t="n">
        <f>Overview!AW247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>
      <c r="C252" s="59" t="n">
        <f>Overview!C248</f>
      </c>
      <c r="D252" s="50" t="e">
        <f>F252+H252+J252+L252+N252+P252+R252</f>
        <v>#DIV/0!</v>
      </c>
      <c r="E252" s="59" t="n">
        <f>Overview!AI248</f>
      </c>
      <c r="F252" s="50" t="e">
        <f>E252/C252</f>
        <v>#DIV/0!</v>
      </c>
      <c r="G252" s="59" t="n">
        <f>Overview!AK248</f>
      </c>
      <c r="H252" s="50" t="e">
        <f>G252/C252</f>
        <v>#DIV/0!</v>
      </c>
      <c r="I252" s="59" t="n">
        <f>Overview!AN248</f>
      </c>
      <c r="J252" s="50" t="e">
        <f>I252/C252</f>
        <v>#DIV/0!</v>
      </c>
      <c r="K252" s="59" t="n">
        <f>Overview!AQ248</f>
      </c>
      <c r="L252" s="50" t="e">
        <f>K252/C252</f>
        <v>#DIV/0!</v>
      </c>
      <c r="M252" s="59" t="n">
        <f>Overview!AT248</f>
      </c>
      <c r="N252" s="50" t="e">
        <f>M252/C252</f>
        <v>#DIV/0!</v>
      </c>
      <c r="O252" s="59" t="n">
        <f>Overview!AW248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>
      <c r="C253" s="59" t="n">
        <f>Overview!C249</f>
      </c>
      <c r="D253" s="50" t="e">
        <f>F253+H253+J253+L253+N253+P253+R253</f>
        <v>#DIV/0!</v>
      </c>
      <c r="E253" s="59" t="n">
        <f>Overview!AI249</f>
      </c>
      <c r="F253" s="50" t="e">
        <f>E253/C253</f>
        <v>#DIV/0!</v>
      </c>
      <c r="G253" s="59" t="n">
        <f>Overview!AK249</f>
      </c>
      <c r="H253" s="50" t="e">
        <f>G253/C253</f>
        <v>#DIV/0!</v>
      </c>
      <c r="I253" s="59" t="n">
        <f>Overview!AN249</f>
      </c>
      <c r="J253" s="50" t="e">
        <f>I253/C253</f>
        <v>#DIV/0!</v>
      </c>
      <c r="K253" s="59" t="n">
        <f>Overview!AQ249</f>
      </c>
      <c r="L253" s="50" t="e">
        <f>K253/C253</f>
        <v>#DIV/0!</v>
      </c>
      <c r="M253" s="59" t="n">
        <f>Overview!AT249</f>
      </c>
      <c r="N253" s="50" t="e">
        <f>M253/C253</f>
        <v>#DIV/0!</v>
      </c>
      <c r="O253" s="59" t="n">
        <f>Overview!AW249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>
      <c r="C254" s="59" t="n">
        <f>Overview!C250</f>
      </c>
      <c r="D254" s="50" t="e">
        <f>F254+H254+J254+L254+N254+P254+R254</f>
        <v>#DIV/0!</v>
      </c>
      <c r="E254" s="59" t="n">
        <f>Overview!AI250</f>
      </c>
      <c r="F254" s="50" t="e">
        <f>E254/C254</f>
        <v>#DIV/0!</v>
      </c>
      <c r="G254" s="59" t="n">
        <f>Overview!AK250</f>
      </c>
      <c r="H254" s="50" t="e">
        <f>G254/C254</f>
        <v>#DIV/0!</v>
      </c>
      <c r="I254" s="59" t="n">
        <f>Overview!AN250</f>
      </c>
      <c r="J254" s="50" t="e">
        <f>I254/C254</f>
        <v>#DIV/0!</v>
      </c>
      <c r="K254" s="59" t="n">
        <f>Overview!AQ250</f>
      </c>
      <c r="L254" s="50" t="e">
        <f>K254/C254</f>
        <v>#DIV/0!</v>
      </c>
      <c r="M254" s="59" t="n">
        <f>Overview!AT250</f>
      </c>
      <c r="N254" s="50" t="e">
        <f>M254/C254</f>
        <v>#DIV/0!</v>
      </c>
      <c r="O254" s="59" t="n">
        <f>Overview!AW250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>
      <c r="C255" s="59" t="n">
        <f>Overview!C251</f>
      </c>
      <c r="D255" s="50" t="e">
        <f>F255+H255+J255+L255+N255+P255+R255</f>
        <v>#DIV/0!</v>
      </c>
      <c r="E255" s="59" t="n">
        <f>Overview!AI251</f>
      </c>
      <c r="F255" s="50" t="e">
        <f>E255/C255</f>
        <v>#DIV/0!</v>
      </c>
      <c r="G255" s="59" t="n">
        <f>Overview!AK251</f>
      </c>
      <c r="H255" s="50" t="e">
        <f>G255/C255</f>
        <v>#DIV/0!</v>
      </c>
      <c r="I255" s="59" t="n">
        <f>Overview!AN251</f>
      </c>
      <c r="J255" s="50" t="e">
        <f>I255/C255</f>
        <v>#DIV/0!</v>
      </c>
      <c r="K255" s="59" t="n">
        <f>Overview!AQ251</f>
      </c>
      <c r="L255" s="50" t="e">
        <f>K255/C255</f>
        <v>#DIV/0!</v>
      </c>
      <c r="M255" s="59" t="n">
        <f>Overview!AT251</f>
      </c>
      <c r="N255" s="50" t="e">
        <f>M255/C255</f>
        <v>#DIV/0!</v>
      </c>
      <c r="O255" s="59" t="n">
        <f>Overview!AW251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>
      <c r="C256" s="59" t="n">
        <f>Overview!C252</f>
      </c>
      <c r="D256" s="50" t="e">
        <f>F256+H256+J256+L256+N256+P256+R256</f>
        <v>#DIV/0!</v>
      </c>
      <c r="E256" s="59" t="n">
        <f>Overview!AI252</f>
      </c>
      <c r="F256" s="50" t="e">
        <f>E256/C256</f>
        <v>#DIV/0!</v>
      </c>
      <c r="G256" s="59" t="n">
        <f>Overview!AK252</f>
      </c>
      <c r="H256" s="50" t="e">
        <f>G256/C256</f>
        <v>#DIV/0!</v>
      </c>
      <c r="I256" s="59" t="n">
        <f>Overview!AN252</f>
      </c>
      <c r="J256" s="50" t="e">
        <f>I256/C256</f>
        <v>#DIV/0!</v>
      </c>
      <c r="K256" s="59" t="n">
        <f>Overview!AQ252</f>
      </c>
      <c r="L256" s="50" t="e">
        <f>K256/C256</f>
        <v>#DIV/0!</v>
      </c>
      <c r="M256" s="59" t="n">
        <f>Overview!AT252</f>
      </c>
      <c r="N256" s="50" t="e">
        <f>M256/C256</f>
        <v>#DIV/0!</v>
      </c>
      <c r="O256" s="59" t="n">
        <f>Overview!AW252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>
      <c r="C257" s="59" t="n">
        <f>Overview!C253</f>
      </c>
      <c r="D257" s="50" t="e">
        <f>F257+H257+J257+L257+N257+P257+R257</f>
        <v>#DIV/0!</v>
      </c>
      <c r="E257" s="59" t="n">
        <f>Overview!AI253</f>
      </c>
      <c r="F257" s="50" t="e">
        <f>E257/C257</f>
        <v>#DIV/0!</v>
      </c>
      <c r="G257" s="59" t="n">
        <f>Overview!AK253</f>
      </c>
      <c r="H257" s="50" t="e">
        <f>G257/C257</f>
        <v>#DIV/0!</v>
      </c>
      <c r="I257" s="59" t="n">
        <f>Overview!AN253</f>
      </c>
      <c r="J257" s="50" t="e">
        <f>I257/C257</f>
        <v>#DIV/0!</v>
      </c>
      <c r="K257" s="59" t="n">
        <f>Overview!AQ253</f>
      </c>
      <c r="L257" s="50" t="e">
        <f>K257/C257</f>
        <v>#DIV/0!</v>
      </c>
      <c r="M257" s="59" t="n">
        <f>Overview!AT253</f>
      </c>
      <c r="N257" s="50" t="e">
        <f>M257/C257</f>
        <v>#DIV/0!</v>
      </c>
      <c r="O257" s="59" t="n">
        <f>Overview!AW253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>
      <c r="C258" s="59" t="n">
        <f>Overview!C254</f>
      </c>
      <c r="D258" s="50" t="e">
        <f>F258+H258+J258+L258+N258+P258+R258</f>
        <v>#DIV/0!</v>
      </c>
      <c r="E258" s="59" t="n">
        <f>Overview!AI254</f>
      </c>
      <c r="F258" s="50" t="e">
        <f>E258/C258</f>
        <v>#DIV/0!</v>
      </c>
      <c r="G258" s="59" t="n">
        <f>Overview!AK254</f>
      </c>
      <c r="H258" s="50" t="e">
        <f>G258/C258</f>
        <v>#DIV/0!</v>
      </c>
      <c r="I258" s="59" t="n">
        <f>Overview!AN254</f>
      </c>
      <c r="J258" s="50" t="e">
        <f>I258/C258</f>
        <v>#DIV/0!</v>
      </c>
      <c r="K258" s="59" t="n">
        <f>Overview!AQ254</f>
      </c>
      <c r="L258" s="50" t="e">
        <f>K258/C258</f>
        <v>#DIV/0!</v>
      </c>
      <c r="M258" s="59" t="n">
        <f>Overview!AT254</f>
      </c>
      <c r="N258" s="50" t="e">
        <f>M258/C258</f>
        <v>#DIV/0!</v>
      </c>
      <c r="O258" s="59" t="n">
        <f>Overview!AW254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>
      <c r="C259" s="59" t="n">
        <f>Overview!C255</f>
      </c>
      <c r="D259" s="50" t="e">
        <f>F259+H259+J259+L259+N259+P259+R259</f>
        <v>#DIV/0!</v>
      </c>
      <c r="E259" s="59" t="n">
        <f>Overview!AI255</f>
      </c>
      <c r="F259" s="50" t="e">
        <f>E259/C259</f>
        <v>#DIV/0!</v>
      </c>
      <c r="G259" s="59" t="n">
        <f>Overview!AK255</f>
      </c>
      <c r="H259" s="50" t="e">
        <f>G259/C259</f>
        <v>#DIV/0!</v>
      </c>
      <c r="I259" s="59" t="n">
        <f>Overview!AN255</f>
      </c>
      <c r="J259" s="50" t="e">
        <f>I259/C259</f>
        <v>#DIV/0!</v>
      </c>
      <c r="K259" s="59" t="n">
        <f>Overview!AQ255</f>
      </c>
      <c r="L259" s="50" t="e">
        <f>K259/C259</f>
        <v>#DIV/0!</v>
      </c>
      <c r="M259" s="59" t="n">
        <f>Overview!AT255</f>
      </c>
      <c r="N259" s="50" t="e">
        <f>M259/C259</f>
        <v>#DIV/0!</v>
      </c>
      <c r="O259" s="59" t="n">
        <f>Overview!AW255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>
      <c r="C260" s="59" t="n">
        <f>Overview!C256</f>
      </c>
      <c r="D260" s="50" t="e">
        <f>F260+H260+J260+L260+N260+P260+R260</f>
        <v>#DIV/0!</v>
      </c>
      <c r="E260" s="59" t="n">
        <f>Overview!AI256</f>
      </c>
      <c r="F260" s="50" t="e">
        <f>E260/C260</f>
        <v>#DIV/0!</v>
      </c>
      <c r="G260" s="59" t="n">
        <f>Overview!AK256</f>
      </c>
      <c r="H260" s="50" t="e">
        <f>G260/C260</f>
        <v>#DIV/0!</v>
      </c>
      <c r="I260" s="59" t="n">
        <f>Overview!AN256</f>
      </c>
      <c r="J260" s="50" t="e">
        <f>I260/C260</f>
        <v>#DIV/0!</v>
      </c>
      <c r="K260" s="59" t="n">
        <f>Overview!AQ256</f>
      </c>
      <c r="L260" s="50" t="e">
        <f>K260/C260</f>
        <v>#DIV/0!</v>
      </c>
      <c r="M260" s="59" t="n">
        <f>Overview!AT256</f>
      </c>
      <c r="N260" s="50" t="e">
        <f>M260/C260</f>
        <v>#DIV/0!</v>
      </c>
      <c r="O260" s="59" t="n">
        <f>Overview!AW256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>
      <c r="C261" s="59" t="n">
        <f>Overview!C257</f>
      </c>
      <c r="D261" s="50" t="e">
        <f>F261+H261+J261+L261+N261+P261+R261</f>
        <v>#DIV/0!</v>
      </c>
      <c r="E261" s="59" t="n">
        <f>Overview!AI257</f>
      </c>
      <c r="F261" s="50" t="e">
        <f>E261/C261</f>
        <v>#DIV/0!</v>
      </c>
      <c r="G261" s="59" t="n">
        <f>Overview!AK257</f>
      </c>
      <c r="H261" s="50" t="e">
        <f>G261/C261</f>
        <v>#DIV/0!</v>
      </c>
      <c r="I261" s="59" t="n">
        <f>Overview!AN257</f>
      </c>
      <c r="J261" s="50" t="e">
        <f>I261/C261</f>
        <v>#DIV/0!</v>
      </c>
      <c r="K261" s="59" t="n">
        <f>Overview!AQ257</f>
      </c>
      <c r="L261" s="50" t="e">
        <f>K261/C261</f>
        <v>#DIV/0!</v>
      </c>
      <c r="M261" s="59" t="n">
        <f>Overview!AT257</f>
      </c>
      <c r="N261" s="50" t="e">
        <f>M261/C261</f>
        <v>#DIV/0!</v>
      </c>
      <c r="O261" s="59" t="n">
        <f>Overview!AW257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>
      <c r="C262" s="59" t="n">
        <f>Overview!C258</f>
      </c>
      <c r="D262" s="50" t="e">
        <f>F262+H262+J262+L262+N262+P262+R262</f>
        <v>#DIV/0!</v>
      </c>
      <c r="E262" s="59" t="n">
        <f>Overview!AI258</f>
      </c>
      <c r="F262" s="50" t="e">
        <f>E262/C262</f>
        <v>#DIV/0!</v>
      </c>
      <c r="G262" s="59" t="n">
        <f>Overview!AK258</f>
      </c>
      <c r="H262" s="50" t="e">
        <f>G262/C262</f>
        <v>#DIV/0!</v>
      </c>
      <c r="I262" s="59" t="n">
        <f>Overview!AN258</f>
      </c>
      <c r="J262" s="50" t="e">
        <f>I262/C262</f>
        <v>#DIV/0!</v>
      </c>
      <c r="K262" s="59" t="n">
        <f>Overview!AQ258</f>
      </c>
      <c r="L262" s="50" t="e">
        <f>K262/C262</f>
        <v>#DIV/0!</v>
      </c>
      <c r="M262" s="59" t="n">
        <f>Overview!AT258</f>
      </c>
      <c r="N262" s="50" t="e">
        <f>M262/C262</f>
        <v>#DIV/0!</v>
      </c>
      <c r="O262" s="59" t="n">
        <f>Overview!AW258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>
      <c r="C263" s="59" t="n">
        <f>Overview!C259</f>
      </c>
      <c r="D263" s="50" t="e">
        <f>F263+H263+J263+L263+N263+P263+R263</f>
        <v>#DIV/0!</v>
      </c>
      <c r="E263" s="59" t="n">
        <f>Overview!AI259</f>
      </c>
      <c r="F263" s="50" t="e">
        <f>E263/C263</f>
        <v>#DIV/0!</v>
      </c>
      <c r="G263" s="59" t="n">
        <f>Overview!AK259</f>
      </c>
      <c r="H263" s="50" t="e">
        <f>G263/C263</f>
        <v>#DIV/0!</v>
      </c>
      <c r="I263" s="59" t="n">
        <f>Overview!AN259</f>
      </c>
      <c r="J263" s="50" t="e">
        <f>I263/C263</f>
        <v>#DIV/0!</v>
      </c>
      <c r="K263" s="59" t="n">
        <f>Overview!AQ259</f>
      </c>
      <c r="L263" s="50" t="e">
        <f>K263/C263</f>
        <v>#DIV/0!</v>
      </c>
      <c r="M263" s="59" t="n">
        <f>Overview!AT259</f>
      </c>
      <c r="N263" s="50" t="e">
        <f>M263/C263</f>
        <v>#DIV/0!</v>
      </c>
      <c r="O263" s="59" t="n">
        <f>Overview!AW259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>
      <c r="C264" s="59" t="n">
        <f>Overview!C260</f>
      </c>
      <c r="D264" s="50" t="e">
        <f>F264+H264+J264+L264+N264+P264+R264</f>
        <v>#DIV/0!</v>
      </c>
      <c r="E264" s="59" t="n">
        <f>Overview!AI260</f>
      </c>
      <c r="F264" s="50" t="e">
        <f>E264/C264</f>
        <v>#DIV/0!</v>
      </c>
      <c r="G264" s="59" t="n">
        <f>Overview!AK260</f>
      </c>
      <c r="H264" s="50" t="e">
        <f>G264/C264</f>
        <v>#DIV/0!</v>
      </c>
      <c r="I264" s="59" t="n">
        <f>Overview!AN260</f>
      </c>
      <c r="J264" s="50" t="e">
        <f>I264/C264</f>
        <v>#DIV/0!</v>
      </c>
      <c r="K264" s="59" t="n">
        <f>Overview!AQ260</f>
      </c>
      <c r="L264" s="50" t="e">
        <f>K264/C264</f>
        <v>#DIV/0!</v>
      </c>
      <c r="M264" s="59" t="n">
        <f>Overview!AT260</f>
      </c>
      <c r="N264" s="50" t="e">
        <f>M264/C264</f>
        <v>#DIV/0!</v>
      </c>
      <c r="O264" s="59" t="n">
        <f>Overview!AW260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>
      <c r="C265" s="59" t="n">
        <f>Overview!C261</f>
      </c>
      <c r="D265" s="50" t="e">
        <f>F265+H265+J265+L265+N265+P265+R265</f>
        <v>#DIV/0!</v>
      </c>
      <c r="E265" s="59" t="n">
        <f>Overview!AI261</f>
      </c>
      <c r="F265" s="50" t="e">
        <f>E265/C265</f>
        <v>#DIV/0!</v>
      </c>
      <c r="G265" s="59" t="n">
        <f>Overview!AK261</f>
      </c>
      <c r="H265" s="50" t="e">
        <f>G265/C265</f>
        <v>#DIV/0!</v>
      </c>
      <c r="I265" s="59" t="n">
        <f>Overview!AN261</f>
      </c>
      <c r="J265" s="50" t="e">
        <f>I265/C265</f>
        <v>#DIV/0!</v>
      </c>
      <c r="K265" s="59" t="n">
        <f>Overview!AQ261</f>
      </c>
      <c r="L265" s="50" t="e">
        <f>K265/C265</f>
        <v>#DIV/0!</v>
      </c>
      <c r="M265" s="59" t="n">
        <f>Overview!AT261</f>
      </c>
      <c r="N265" s="50" t="e">
        <f>M265/C265</f>
        <v>#DIV/0!</v>
      </c>
      <c r="O265" s="59" t="n">
        <f>Overview!AW261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>
      <c r="C266" s="59" t="n">
        <f>Overview!C262</f>
      </c>
      <c r="D266" s="50" t="e">
        <f>F266+H266+J266+L266+N266+P266+R266</f>
        <v>#DIV/0!</v>
      </c>
      <c r="E266" s="59" t="n">
        <f>Overview!AI262</f>
      </c>
      <c r="F266" s="50" t="e">
        <f>E266/C266</f>
        <v>#DIV/0!</v>
      </c>
      <c r="G266" s="59" t="n">
        <f>Overview!AK262</f>
      </c>
      <c r="H266" s="50" t="e">
        <f>G266/C266</f>
        <v>#DIV/0!</v>
      </c>
      <c r="I266" s="59" t="n">
        <f>Overview!AN262</f>
      </c>
      <c r="J266" s="50" t="e">
        <f>I266/C266</f>
        <v>#DIV/0!</v>
      </c>
      <c r="K266" s="59" t="n">
        <f>Overview!AQ262</f>
      </c>
      <c r="L266" s="50" t="e">
        <f>K266/C266</f>
        <v>#DIV/0!</v>
      </c>
      <c r="M266" s="59" t="n">
        <f>Overview!AT262</f>
      </c>
      <c r="N266" s="50" t="e">
        <f>M266/C266</f>
        <v>#DIV/0!</v>
      </c>
      <c r="O266" s="59" t="n">
        <f>Overview!AW262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>
      <c r="C267" s="59" t="n">
        <f>Overview!C263</f>
      </c>
      <c r="D267" s="50" t="e">
        <f>F267+H267+J267+L267+N267+P267+R267</f>
        <v>#DIV/0!</v>
      </c>
      <c r="E267" s="59" t="n">
        <f>Overview!AI263</f>
      </c>
      <c r="F267" s="50" t="e">
        <f>E267/C267</f>
        <v>#DIV/0!</v>
      </c>
      <c r="G267" s="59" t="n">
        <f>Overview!AK263</f>
      </c>
      <c r="H267" s="50" t="e">
        <f>G267/C267</f>
        <v>#DIV/0!</v>
      </c>
      <c r="I267" s="59" t="n">
        <f>Overview!AN263</f>
      </c>
      <c r="J267" s="50" t="e">
        <f>I267/C267</f>
        <v>#DIV/0!</v>
      </c>
      <c r="K267" s="59" t="n">
        <f>Overview!AQ263</f>
      </c>
      <c r="L267" s="50" t="e">
        <f>K267/C267</f>
        <v>#DIV/0!</v>
      </c>
      <c r="M267" s="59" t="n">
        <f>Overview!AT263</f>
      </c>
      <c r="N267" s="50" t="e">
        <f>M267/C267</f>
        <v>#DIV/0!</v>
      </c>
      <c r="O267" s="59" t="n">
        <f>Overview!AW263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>
      <c r="C268" s="59" t="n">
        <f>Overview!C264</f>
      </c>
      <c r="D268" s="50" t="e">
        <f>F268+H268+J268+L268+N268+P268+R268</f>
        <v>#DIV/0!</v>
      </c>
      <c r="E268" s="59" t="n">
        <f>Overview!AI264</f>
      </c>
      <c r="F268" s="50" t="e">
        <f>E268/C268</f>
        <v>#DIV/0!</v>
      </c>
      <c r="G268" s="59" t="n">
        <f>Overview!AK264</f>
      </c>
      <c r="H268" s="50" t="e">
        <f>G268/C268</f>
        <v>#DIV/0!</v>
      </c>
      <c r="I268" s="59" t="n">
        <f>Overview!AN264</f>
      </c>
      <c r="J268" s="50" t="e">
        <f>I268/C268</f>
        <v>#DIV/0!</v>
      </c>
      <c r="K268" s="59" t="n">
        <f>Overview!AQ264</f>
      </c>
      <c r="L268" s="50" t="e">
        <f>K268/C268</f>
        <v>#DIV/0!</v>
      </c>
      <c r="M268" s="59" t="n">
        <f>Overview!AT264</f>
      </c>
      <c r="N268" s="50" t="e">
        <f>M268/C268</f>
        <v>#DIV/0!</v>
      </c>
      <c r="O268" s="59" t="n">
        <f>Overview!AW264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>
      <c r="C269" s="59" t="n">
        <f>Overview!C265</f>
      </c>
      <c r="D269" s="50" t="e">
        <f>F269+H269+J269+L269+N269+P269+R269</f>
        <v>#DIV/0!</v>
      </c>
      <c r="E269" s="59" t="n">
        <f>Overview!AI265</f>
      </c>
      <c r="F269" s="50" t="e">
        <f>E269/C269</f>
        <v>#DIV/0!</v>
      </c>
      <c r="G269" s="59" t="n">
        <f>Overview!AK265</f>
      </c>
      <c r="H269" s="50" t="e">
        <f>G269/C269</f>
        <v>#DIV/0!</v>
      </c>
      <c r="I269" s="59" t="n">
        <f>Overview!AN265</f>
      </c>
      <c r="J269" s="50" t="e">
        <f>I269/C269</f>
        <v>#DIV/0!</v>
      </c>
      <c r="K269" s="59" t="n">
        <f>Overview!AQ265</f>
      </c>
      <c r="L269" s="50" t="e">
        <f>K269/C269</f>
        <v>#DIV/0!</v>
      </c>
      <c r="M269" s="59" t="n">
        <f>Overview!AT265</f>
      </c>
      <c r="N269" s="50" t="e">
        <f>M269/C269</f>
        <v>#DIV/0!</v>
      </c>
      <c r="O269" s="59" t="n">
        <f>Overview!AW265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>
      <c r="C270" s="59" t="n">
        <f>Overview!C266</f>
      </c>
      <c r="D270" s="50" t="e">
        <f>F270+H270+J270+L270+N270+P270+R270</f>
        <v>#DIV/0!</v>
      </c>
      <c r="E270" s="59" t="n">
        <f>Overview!AI266</f>
      </c>
      <c r="F270" s="50" t="e">
        <f>E270/C270</f>
        <v>#DIV/0!</v>
      </c>
      <c r="G270" s="59" t="n">
        <f>Overview!AK266</f>
      </c>
      <c r="H270" s="50" t="e">
        <f>G270/C270</f>
        <v>#DIV/0!</v>
      </c>
      <c r="I270" s="59" t="n">
        <f>Overview!AN266</f>
      </c>
      <c r="J270" s="50" t="e">
        <f>I270/C270</f>
        <v>#DIV/0!</v>
      </c>
      <c r="K270" s="59" t="n">
        <f>Overview!AQ266</f>
      </c>
      <c r="L270" s="50" t="e">
        <f>K270/C270</f>
        <v>#DIV/0!</v>
      </c>
      <c r="M270" s="59" t="n">
        <f>Overview!AT266</f>
      </c>
      <c r="N270" s="50" t="e">
        <f>M270/C270</f>
        <v>#DIV/0!</v>
      </c>
      <c r="O270" s="59" t="n">
        <f>Overview!AW266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>
      <c r="C271" s="59" t="n">
        <f>Overview!C267</f>
      </c>
      <c r="D271" s="50" t="e">
        <f>F271+H271+J271+L271+N271+P271+R271</f>
        <v>#DIV/0!</v>
      </c>
      <c r="E271" s="59" t="n">
        <f>Overview!AI267</f>
      </c>
      <c r="F271" s="50" t="e">
        <f>E271/C271</f>
        <v>#DIV/0!</v>
      </c>
      <c r="G271" s="59" t="n">
        <f>Overview!AK267</f>
      </c>
      <c r="H271" s="50" t="e">
        <f>G271/C271</f>
        <v>#DIV/0!</v>
      </c>
      <c r="I271" s="59" t="n">
        <f>Overview!AN267</f>
      </c>
      <c r="J271" s="50" t="e">
        <f>I271/C271</f>
        <v>#DIV/0!</v>
      </c>
      <c r="K271" s="59" t="n">
        <f>Overview!AQ267</f>
      </c>
      <c r="L271" s="50" t="e">
        <f>K271/C271</f>
        <v>#DIV/0!</v>
      </c>
      <c r="M271" s="59" t="n">
        <f>Overview!AT267</f>
      </c>
      <c r="N271" s="50" t="e">
        <f>M271/C271</f>
        <v>#DIV/0!</v>
      </c>
      <c r="O271" s="59" t="n">
        <f>Overview!AW267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>
      <c r="C272" s="59" t="n">
        <f>Overview!C268</f>
      </c>
      <c r="D272" s="50" t="e">
        <f>F272+H272+J272+L272+N272+P272+R272</f>
        <v>#DIV/0!</v>
      </c>
      <c r="E272" s="59" t="n">
        <f>Overview!AI268</f>
      </c>
      <c r="F272" s="50" t="e">
        <f>E272/C272</f>
        <v>#DIV/0!</v>
      </c>
      <c r="G272" s="59" t="n">
        <f>Overview!AK268</f>
      </c>
      <c r="H272" s="50" t="e">
        <f>G272/C272</f>
        <v>#DIV/0!</v>
      </c>
      <c r="I272" s="59" t="n">
        <f>Overview!AN268</f>
      </c>
      <c r="J272" s="50" t="e">
        <f>I272/C272</f>
        <v>#DIV/0!</v>
      </c>
      <c r="K272" s="59" t="n">
        <f>Overview!AQ268</f>
      </c>
      <c r="L272" s="50" t="e">
        <f>K272/C272</f>
        <v>#DIV/0!</v>
      </c>
      <c r="M272" s="59" t="n">
        <f>Overview!AT268</f>
      </c>
      <c r="N272" s="50" t="e">
        <f>M272/C272</f>
        <v>#DIV/0!</v>
      </c>
      <c r="O272" s="59" t="n">
        <f>Overview!AW268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>
      <c r="C273" s="59" t="n">
        <f>Overview!C269</f>
      </c>
      <c r="D273" s="50" t="e">
        <f>F273+H273+J273+L273+N273+P273+R273</f>
        <v>#DIV/0!</v>
      </c>
      <c r="E273" s="59" t="n">
        <f>Overview!AI269</f>
      </c>
      <c r="F273" s="50" t="e">
        <f>E273/C273</f>
        <v>#DIV/0!</v>
      </c>
      <c r="G273" s="59" t="n">
        <f>Overview!AK269</f>
      </c>
      <c r="H273" s="50" t="e">
        <f>G273/C273</f>
        <v>#DIV/0!</v>
      </c>
      <c r="I273" s="59" t="n">
        <f>Overview!AN269</f>
      </c>
      <c r="J273" s="50" t="e">
        <f>I273/C273</f>
        <v>#DIV/0!</v>
      </c>
      <c r="K273" s="59" t="n">
        <f>Overview!AQ269</f>
      </c>
      <c r="L273" s="50" t="e">
        <f>K273/C273</f>
        <v>#DIV/0!</v>
      </c>
      <c r="M273" s="59" t="n">
        <f>Overview!AT269</f>
      </c>
      <c r="N273" s="50" t="e">
        <f>M273/C273</f>
        <v>#DIV/0!</v>
      </c>
      <c r="O273" s="59" t="n">
        <f>Overview!AW269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>
      <c r="C274" s="59" t="n">
        <f>Overview!C270</f>
      </c>
      <c r="D274" s="50" t="e">
        <f>F274+H274+J274+L274+N274+P274+R274</f>
        <v>#DIV/0!</v>
      </c>
      <c r="E274" s="59" t="n">
        <f>Overview!AI270</f>
      </c>
      <c r="F274" s="50" t="e">
        <f>E274/C274</f>
        <v>#DIV/0!</v>
      </c>
      <c r="G274" s="59" t="n">
        <f>Overview!AK270</f>
      </c>
      <c r="H274" s="50" t="e">
        <f>G274/C274</f>
        <v>#DIV/0!</v>
      </c>
      <c r="I274" s="59" t="n">
        <f>Overview!AN270</f>
      </c>
      <c r="J274" s="50" t="e">
        <f>I274/C274</f>
        <v>#DIV/0!</v>
      </c>
      <c r="K274" s="59" t="n">
        <f>Overview!AQ270</f>
      </c>
      <c r="L274" s="50" t="e">
        <f>K274/C274</f>
        <v>#DIV/0!</v>
      </c>
      <c r="M274" s="59" t="n">
        <f>Overview!AT270</f>
      </c>
      <c r="N274" s="50" t="e">
        <f>M274/C274</f>
        <v>#DIV/0!</v>
      </c>
      <c r="O274" s="59" t="n">
        <f>Overview!AW270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>
      <c r="C275" s="59" t="n">
        <f>Overview!C271</f>
      </c>
      <c r="D275" s="50" t="e">
        <f>F275+H275+J275+L275+N275+P275+R275</f>
        <v>#DIV/0!</v>
      </c>
      <c r="E275" s="59" t="n">
        <f>Overview!AI271</f>
      </c>
      <c r="F275" s="50" t="e">
        <f>E275/C275</f>
        <v>#DIV/0!</v>
      </c>
      <c r="G275" s="59" t="n">
        <f>Overview!AK271</f>
      </c>
      <c r="H275" s="50" t="e">
        <f>G275/C275</f>
        <v>#DIV/0!</v>
      </c>
      <c r="I275" s="59" t="n">
        <f>Overview!AN271</f>
      </c>
      <c r="J275" s="50" t="e">
        <f>I275/C275</f>
        <v>#DIV/0!</v>
      </c>
      <c r="K275" s="59" t="n">
        <f>Overview!AQ271</f>
      </c>
      <c r="L275" s="50" t="e">
        <f>K275/C275</f>
        <v>#DIV/0!</v>
      </c>
      <c r="M275" s="59" t="n">
        <f>Overview!AT271</f>
      </c>
      <c r="N275" s="50" t="e">
        <f>M275/C275</f>
        <v>#DIV/0!</v>
      </c>
      <c r="O275" s="59" t="n">
        <f>Overview!AW271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>
      <c r="C276" s="59" t="n">
        <f>Overview!C272</f>
      </c>
      <c r="D276" s="50" t="e">
        <f>F276+H276+J276+L276+N276+P276+R276</f>
        <v>#DIV/0!</v>
      </c>
      <c r="E276" s="59" t="n">
        <f>Overview!AI272</f>
      </c>
      <c r="F276" s="50" t="e">
        <f>E276/C276</f>
        <v>#DIV/0!</v>
      </c>
      <c r="G276" s="59" t="n">
        <f>Overview!AK272</f>
      </c>
      <c r="H276" s="50" t="e">
        <f>G276/C276</f>
        <v>#DIV/0!</v>
      </c>
      <c r="I276" s="59" t="n">
        <f>Overview!AN272</f>
      </c>
      <c r="J276" s="50" t="e">
        <f>I276/C276</f>
        <v>#DIV/0!</v>
      </c>
      <c r="K276" s="59" t="n">
        <f>Overview!AQ272</f>
      </c>
      <c r="L276" s="50" t="e">
        <f>K276/C276</f>
        <v>#DIV/0!</v>
      </c>
      <c r="M276" s="59" t="n">
        <f>Overview!AT272</f>
      </c>
      <c r="N276" s="50" t="e">
        <f>M276/C276</f>
        <v>#DIV/0!</v>
      </c>
      <c r="O276" s="59" t="n">
        <f>Overview!AW272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>
      <c r="C277" s="59" t="n">
        <f>Overview!C273</f>
      </c>
      <c r="D277" s="50" t="e">
        <f>F277+H277+J277+L277+N277+P277+R277</f>
        <v>#DIV/0!</v>
      </c>
      <c r="E277" s="59" t="n">
        <f>Overview!AI273</f>
      </c>
      <c r="F277" s="50" t="e">
        <f>E277/C277</f>
        <v>#DIV/0!</v>
      </c>
      <c r="G277" s="59" t="n">
        <f>Overview!AK273</f>
      </c>
      <c r="H277" s="50" t="e">
        <f>G277/C277</f>
        <v>#DIV/0!</v>
      </c>
      <c r="I277" s="59" t="n">
        <f>Overview!AN273</f>
      </c>
      <c r="J277" s="50" t="e">
        <f>I277/C277</f>
        <v>#DIV/0!</v>
      </c>
      <c r="K277" s="59" t="n">
        <f>Overview!AQ273</f>
      </c>
      <c r="L277" s="50" t="e">
        <f>K277/C277</f>
        <v>#DIV/0!</v>
      </c>
      <c r="M277" s="59" t="n">
        <f>Overview!AT273</f>
      </c>
      <c r="N277" s="50" t="e">
        <f>M277/C277</f>
        <v>#DIV/0!</v>
      </c>
      <c r="O277" s="59" t="n">
        <f>Overview!AW273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>
      <c r="C278" s="59" t="n">
        <f>Overview!C274</f>
      </c>
      <c r="D278" s="50" t="e">
        <f>F278+H278+J278+L278+N278+P278+R278</f>
        <v>#DIV/0!</v>
      </c>
      <c r="E278" s="59" t="n">
        <f>Overview!AI274</f>
      </c>
      <c r="F278" s="50" t="e">
        <f>E278/C278</f>
        <v>#DIV/0!</v>
      </c>
      <c r="G278" s="59" t="n">
        <f>Overview!AK274</f>
      </c>
      <c r="H278" s="50" t="e">
        <f>G278/C278</f>
        <v>#DIV/0!</v>
      </c>
      <c r="I278" s="59" t="n">
        <f>Overview!AN274</f>
      </c>
      <c r="J278" s="50" t="e">
        <f>I278/C278</f>
        <v>#DIV/0!</v>
      </c>
      <c r="K278" s="59" t="n">
        <f>Overview!AQ274</f>
      </c>
      <c r="L278" s="50" t="e">
        <f>K278/C278</f>
        <v>#DIV/0!</v>
      </c>
      <c r="M278" s="59" t="n">
        <f>Overview!AT274</f>
      </c>
      <c r="N278" s="50" t="e">
        <f>M278/C278</f>
        <v>#DIV/0!</v>
      </c>
      <c r="O278" s="59" t="n">
        <f>Overview!AW274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>
      <c r="C279" s="59" t="n">
        <f>Overview!C275</f>
      </c>
      <c r="D279" s="50" t="e">
        <f>F279+H279+J279+L279+N279+P279+R279</f>
        <v>#DIV/0!</v>
      </c>
      <c r="E279" s="59" t="n">
        <f>Overview!AI275</f>
      </c>
      <c r="F279" s="50" t="e">
        <f>E279/C279</f>
        <v>#DIV/0!</v>
      </c>
      <c r="G279" s="59" t="n">
        <f>Overview!AK275</f>
      </c>
      <c r="H279" s="50" t="e">
        <f>G279/C279</f>
        <v>#DIV/0!</v>
      </c>
      <c r="I279" s="59" t="n">
        <f>Overview!AN275</f>
      </c>
      <c r="J279" s="50" t="e">
        <f>I279/C279</f>
        <v>#DIV/0!</v>
      </c>
      <c r="K279" s="59" t="n">
        <f>Overview!AQ275</f>
      </c>
      <c r="L279" s="50" t="e">
        <f>K279/C279</f>
        <v>#DIV/0!</v>
      </c>
      <c r="M279" s="59" t="n">
        <f>Overview!AT275</f>
      </c>
      <c r="N279" s="50" t="e">
        <f>M279/C279</f>
        <v>#DIV/0!</v>
      </c>
      <c r="O279" s="59" t="n">
        <f>Overview!AW275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>
      <c r="C280" s="59" t="n">
        <f>Overview!C276</f>
      </c>
      <c r="D280" s="50" t="e">
        <f>F280+H280+J280+L280+N280+P280+R280</f>
        <v>#DIV/0!</v>
      </c>
      <c r="E280" s="59" t="n">
        <f>Overview!AI276</f>
      </c>
      <c r="F280" s="50" t="e">
        <f>E280/C280</f>
        <v>#DIV/0!</v>
      </c>
      <c r="G280" s="59" t="n">
        <f>Overview!AK276</f>
      </c>
      <c r="H280" s="50" t="e">
        <f>G280/C280</f>
        <v>#DIV/0!</v>
      </c>
      <c r="I280" s="59" t="n">
        <f>Overview!AN276</f>
      </c>
      <c r="J280" s="50" t="e">
        <f>I280/C280</f>
        <v>#DIV/0!</v>
      </c>
      <c r="K280" s="59" t="n">
        <f>Overview!AQ276</f>
      </c>
      <c r="L280" s="50" t="e">
        <f>K280/C280</f>
        <v>#DIV/0!</v>
      </c>
      <c r="M280" s="59" t="n">
        <f>Overview!AT276</f>
      </c>
      <c r="N280" s="50" t="e">
        <f>M280/C280</f>
        <v>#DIV/0!</v>
      </c>
      <c r="O280" s="59" t="n">
        <f>Overview!AW276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>
      <c r="C281" s="59" t="n">
        <f>Overview!C277</f>
      </c>
      <c r="D281" s="50" t="e">
        <f>F281+H281+J281+L281+N281+P281+R281</f>
        <v>#DIV/0!</v>
      </c>
      <c r="E281" s="59" t="n">
        <f>Overview!AI277</f>
      </c>
      <c r="F281" s="50" t="e">
        <f>E281/C281</f>
        <v>#DIV/0!</v>
      </c>
      <c r="G281" s="59" t="n">
        <f>Overview!AK277</f>
      </c>
      <c r="H281" s="50" t="e">
        <f>G281/C281</f>
        <v>#DIV/0!</v>
      </c>
      <c r="I281" s="59" t="n">
        <f>Overview!AN277</f>
      </c>
      <c r="J281" s="50" t="e">
        <f>I281/C281</f>
        <v>#DIV/0!</v>
      </c>
      <c r="K281" s="59" t="n">
        <f>Overview!AQ277</f>
      </c>
      <c r="L281" s="50" t="e">
        <f>K281/C281</f>
        <v>#DIV/0!</v>
      </c>
      <c r="M281" s="59" t="n">
        <f>Overview!AT277</f>
      </c>
      <c r="N281" s="50" t="e">
        <f>M281/C281</f>
        <v>#DIV/0!</v>
      </c>
      <c r="O281" s="59" t="n">
        <f>Overview!AW277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>
      <c r="C282" s="59" t="n">
        <f>Overview!C278</f>
      </c>
      <c r="D282" s="50" t="e">
        <f>F282+H282+J282+L282+N282+P282+R282</f>
        <v>#DIV/0!</v>
      </c>
      <c r="E282" s="59" t="n">
        <f>Overview!AI278</f>
      </c>
      <c r="F282" s="50" t="e">
        <f>E282/C282</f>
        <v>#DIV/0!</v>
      </c>
      <c r="G282" s="59" t="n">
        <f>Overview!AK278</f>
      </c>
      <c r="H282" s="50" t="e">
        <f>G282/C282</f>
        <v>#DIV/0!</v>
      </c>
      <c r="I282" s="59" t="n">
        <f>Overview!AN278</f>
      </c>
      <c r="J282" s="50" t="e">
        <f>I282/C282</f>
        <v>#DIV/0!</v>
      </c>
      <c r="K282" s="59" t="n">
        <f>Overview!AQ278</f>
      </c>
      <c r="L282" s="50" t="e">
        <f>K282/C282</f>
        <v>#DIV/0!</v>
      </c>
      <c r="M282" s="59" t="n">
        <f>Overview!AT278</f>
      </c>
      <c r="N282" s="50" t="e">
        <f>M282/C282</f>
        <v>#DIV/0!</v>
      </c>
      <c r="O282" s="59" t="n">
        <f>Overview!AW278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>
      <c r="C283" s="59" t="n">
        <f>Overview!C279</f>
      </c>
      <c r="D283" s="50" t="e">
        <f>F283+H283+J283+L283+N283+P283+R283</f>
        <v>#DIV/0!</v>
      </c>
      <c r="E283" s="59" t="n">
        <f>Overview!AI279</f>
      </c>
      <c r="F283" s="50" t="e">
        <f>E283/C283</f>
        <v>#DIV/0!</v>
      </c>
      <c r="G283" s="59" t="n">
        <f>Overview!AK279</f>
      </c>
      <c r="H283" s="50" t="e">
        <f>G283/C283</f>
        <v>#DIV/0!</v>
      </c>
      <c r="I283" s="59" t="n">
        <f>Overview!AN279</f>
      </c>
      <c r="J283" s="50" t="e">
        <f>I283/C283</f>
        <v>#DIV/0!</v>
      </c>
      <c r="K283" s="59" t="n">
        <f>Overview!AQ279</f>
      </c>
      <c r="L283" s="50" t="e">
        <f>K283/C283</f>
        <v>#DIV/0!</v>
      </c>
      <c r="M283" s="59" t="n">
        <f>Overview!AT279</f>
      </c>
      <c r="N283" s="50" t="e">
        <f>M283/C283</f>
        <v>#DIV/0!</v>
      </c>
      <c r="O283" s="59" t="n">
        <f>Overview!AW279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>
      <c r="C284" s="59" t="n">
        <f>Overview!C280</f>
      </c>
      <c r="D284" s="50" t="e">
        <f>F284+H284+J284+L284+N284+P284+R284</f>
        <v>#DIV/0!</v>
      </c>
      <c r="E284" s="59" t="n">
        <f>Overview!AI280</f>
      </c>
      <c r="F284" s="50" t="e">
        <f>E284/C284</f>
        <v>#DIV/0!</v>
      </c>
      <c r="G284" s="59" t="n">
        <f>Overview!AK280</f>
      </c>
      <c r="H284" s="50" t="e">
        <f>G284/C284</f>
        <v>#DIV/0!</v>
      </c>
      <c r="I284" s="59" t="n">
        <f>Overview!AN280</f>
      </c>
      <c r="J284" s="50" t="e">
        <f>I284/C284</f>
        <v>#DIV/0!</v>
      </c>
      <c r="K284" s="59" t="n">
        <f>Overview!AQ280</f>
      </c>
      <c r="L284" s="50" t="e">
        <f>K284/C284</f>
        <v>#DIV/0!</v>
      </c>
      <c r="M284" s="59" t="n">
        <f>Overview!AT280</f>
      </c>
      <c r="N284" s="50" t="e">
        <f>M284/C284</f>
        <v>#DIV/0!</v>
      </c>
      <c r="O284" s="59" t="n">
        <f>Overview!AW280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>
      <c r="C285" s="59" t="n">
        <f>Overview!C281</f>
      </c>
      <c r="D285" s="50" t="e">
        <f>F285+H285+J285+L285+N285+P285+R285</f>
        <v>#DIV/0!</v>
      </c>
      <c r="E285" s="59" t="n">
        <f>Overview!AI281</f>
      </c>
      <c r="F285" s="50" t="e">
        <f>E285/C285</f>
        <v>#DIV/0!</v>
      </c>
      <c r="G285" s="59" t="n">
        <f>Overview!AK281</f>
      </c>
      <c r="H285" s="50" t="e">
        <f>G285/C285</f>
        <v>#DIV/0!</v>
      </c>
      <c r="I285" s="59" t="n">
        <f>Overview!AN281</f>
      </c>
      <c r="J285" s="50" t="e">
        <f>I285/C285</f>
        <v>#DIV/0!</v>
      </c>
      <c r="K285" s="59" t="n">
        <f>Overview!AQ281</f>
      </c>
      <c r="L285" s="50" t="e">
        <f>K285/C285</f>
        <v>#DIV/0!</v>
      </c>
      <c r="M285" s="59" t="n">
        <f>Overview!AT281</f>
      </c>
      <c r="N285" s="50" t="e">
        <f>M285/C285</f>
        <v>#DIV/0!</v>
      </c>
      <c r="O285" s="59" t="n">
        <f>Overview!AW281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>
      <c r="C286" s="59" t="n">
        <f>Overview!C282</f>
      </c>
      <c r="D286" s="50" t="e">
        <f>F286+H286+J286+L286+N286+P286+R286</f>
        <v>#DIV/0!</v>
      </c>
      <c r="E286" s="59" t="n">
        <f>Overview!AI282</f>
      </c>
      <c r="F286" s="50" t="e">
        <f>E286/C286</f>
        <v>#DIV/0!</v>
      </c>
      <c r="G286" s="59" t="n">
        <f>Overview!AK282</f>
      </c>
      <c r="H286" s="50" t="e">
        <f>G286/C286</f>
        <v>#DIV/0!</v>
      </c>
      <c r="I286" s="59" t="n">
        <f>Overview!AN282</f>
      </c>
      <c r="J286" s="50" t="e">
        <f>I286/C286</f>
        <v>#DIV/0!</v>
      </c>
      <c r="K286" s="59" t="n">
        <f>Overview!AQ282</f>
      </c>
      <c r="L286" s="50" t="e">
        <f>K286/C286</f>
        <v>#DIV/0!</v>
      </c>
      <c r="M286" s="59" t="n">
        <f>Overview!AT282</f>
      </c>
      <c r="N286" s="50" t="e">
        <f>M286/C286</f>
        <v>#DIV/0!</v>
      </c>
      <c r="O286" s="59" t="n">
        <f>Overview!AW282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>
      <c r="C287" s="59" t="n">
        <f>Overview!C283</f>
      </c>
      <c r="D287" s="50" t="e">
        <f>F287+H287+J287+L287+N287+P287+R287</f>
        <v>#DIV/0!</v>
      </c>
      <c r="E287" s="59" t="n">
        <f>Overview!AI283</f>
      </c>
      <c r="F287" s="50" t="e">
        <f>E287/C287</f>
        <v>#DIV/0!</v>
      </c>
      <c r="G287" s="59" t="n">
        <f>Overview!AK283</f>
      </c>
      <c r="H287" s="50" t="e">
        <f>G287/C287</f>
        <v>#DIV/0!</v>
      </c>
      <c r="I287" s="59" t="n">
        <f>Overview!AN283</f>
      </c>
      <c r="J287" s="50" t="e">
        <f>I287/C287</f>
        <v>#DIV/0!</v>
      </c>
      <c r="K287" s="59" t="n">
        <f>Overview!AQ283</f>
      </c>
      <c r="L287" s="50" t="e">
        <f>K287/C287</f>
        <v>#DIV/0!</v>
      </c>
      <c r="M287" s="59" t="n">
        <f>Overview!AT283</f>
      </c>
      <c r="N287" s="50" t="e">
        <f>M287/C287</f>
        <v>#DIV/0!</v>
      </c>
      <c r="O287" s="59" t="n">
        <f>Overview!AW283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>
      <c r="C288" s="59" t="n">
        <f>Overview!C284</f>
      </c>
      <c r="D288" s="50" t="e">
        <f>F288+H288+J288+L288+N288+P288+R288</f>
        <v>#DIV/0!</v>
      </c>
      <c r="E288" s="59" t="n">
        <f>Overview!AI284</f>
      </c>
      <c r="F288" s="50" t="e">
        <f>E288/C288</f>
        <v>#DIV/0!</v>
      </c>
      <c r="G288" s="59" t="n">
        <f>Overview!AK284</f>
      </c>
      <c r="H288" s="50" t="e">
        <f>G288/C288</f>
        <v>#DIV/0!</v>
      </c>
      <c r="I288" s="59" t="n">
        <f>Overview!AN284</f>
      </c>
      <c r="J288" s="50" t="e">
        <f>I288/C288</f>
        <v>#DIV/0!</v>
      </c>
      <c r="K288" s="59" t="n">
        <f>Overview!AQ284</f>
      </c>
      <c r="L288" s="50" t="e">
        <f>K288/C288</f>
        <v>#DIV/0!</v>
      </c>
      <c r="M288" s="59" t="n">
        <f>Overview!AT284</f>
      </c>
      <c r="N288" s="50" t="e">
        <f>M288/C288</f>
        <v>#DIV/0!</v>
      </c>
      <c r="O288" s="59" t="n">
        <f>Overview!AW284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>
      <c r="C289" s="59" t="n">
        <f>Overview!C285</f>
      </c>
      <c r="D289" s="50" t="e">
        <f>F289+H289+J289+L289+N289+P289+R289</f>
        <v>#DIV/0!</v>
      </c>
      <c r="E289" s="59" t="n">
        <f>Overview!AI285</f>
      </c>
      <c r="F289" s="50" t="e">
        <f>E289/C289</f>
        <v>#DIV/0!</v>
      </c>
      <c r="G289" s="59" t="n">
        <f>Overview!AK285</f>
      </c>
      <c r="H289" s="50" t="e">
        <f>G289/C289</f>
        <v>#DIV/0!</v>
      </c>
      <c r="I289" s="59" t="n">
        <f>Overview!AN285</f>
      </c>
      <c r="J289" s="50" t="e">
        <f>I289/C289</f>
        <v>#DIV/0!</v>
      </c>
      <c r="K289" s="59" t="n">
        <f>Overview!AQ285</f>
      </c>
      <c r="L289" s="50" t="e">
        <f>K289/C289</f>
        <v>#DIV/0!</v>
      </c>
      <c r="M289" s="59" t="n">
        <f>Overview!AT285</f>
      </c>
      <c r="N289" s="50" t="e">
        <f>M289/C289</f>
        <v>#DIV/0!</v>
      </c>
      <c r="O289" s="59" t="n">
        <f>Overview!AW285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>
      <c r="C290" s="59" t="n">
        <f>Overview!C286</f>
      </c>
      <c r="D290" s="50" t="e">
        <f>F290+H290+J290+L290+N290+P290+R290</f>
        <v>#DIV/0!</v>
      </c>
      <c r="E290" s="59" t="n">
        <f>Overview!AI286</f>
      </c>
      <c r="F290" s="50" t="e">
        <f>E290/C290</f>
        <v>#DIV/0!</v>
      </c>
      <c r="G290" s="59" t="n">
        <f>Overview!AK286</f>
      </c>
      <c r="H290" s="50" t="e">
        <f>G290/C290</f>
        <v>#DIV/0!</v>
      </c>
      <c r="I290" s="59" t="n">
        <f>Overview!AN286</f>
      </c>
      <c r="J290" s="50" t="e">
        <f>I290/C290</f>
        <v>#DIV/0!</v>
      </c>
      <c r="K290" s="59" t="n">
        <f>Overview!AQ286</f>
      </c>
      <c r="L290" s="50" t="e">
        <f>K290/C290</f>
        <v>#DIV/0!</v>
      </c>
      <c r="M290" s="59" t="n">
        <f>Overview!AT286</f>
      </c>
      <c r="N290" s="50" t="e">
        <f>M290/C290</f>
        <v>#DIV/0!</v>
      </c>
      <c r="O290" s="59" t="n">
        <f>Overview!AW286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>
      <c r="C291" s="59" t="n">
        <f>Overview!C287</f>
      </c>
      <c r="D291" s="50" t="e">
        <f>F291+H291+J291+L291+N291+P291+R291</f>
        <v>#DIV/0!</v>
      </c>
      <c r="E291" s="59" t="n">
        <f>Overview!AI287</f>
      </c>
      <c r="F291" s="50" t="e">
        <f>E291/C291</f>
        <v>#DIV/0!</v>
      </c>
      <c r="G291" s="59" t="n">
        <f>Overview!AK287</f>
      </c>
      <c r="H291" s="50" t="e">
        <f>G291/C291</f>
        <v>#DIV/0!</v>
      </c>
      <c r="I291" s="59" t="n">
        <f>Overview!AN287</f>
      </c>
      <c r="J291" s="50" t="e">
        <f>I291/C291</f>
        <v>#DIV/0!</v>
      </c>
      <c r="K291" s="59" t="n">
        <f>Overview!AQ287</f>
      </c>
      <c r="L291" s="50" t="e">
        <f>K291/C291</f>
        <v>#DIV/0!</v>
      </c>
      <c r="M291" s="59" t="n">
        <f>Overview!AT287</f>
      </c>
      <c r="N291" s="50" t="e">
        <f>M291/C291</f>
        <v>#DIV/0!</v>
      </c>
      <c r="O291" s="59" t="n">
        <f>Overview!AW287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>
      <c r="C292" s="59" t="n">
        <f>Overview!C288</f>
      </c>
      <c r="D292" s="50" t="e">
        <f>F292+H292+J292+L292+N292+P292+R292</f>
        <v>#DIV/0!</v>
      </c>
      <c r="E292" s="59" t="n">
        <f>Overview!AI288</f>
      </c>
      <c r="F292" s="50" t="e">
        <f>E292/C292</f>
        <v>#DIV/0!</v>
      </c>
      <c r="G292" s="59" t="n">
        <f>Overview!AK288</f>
      </c>
      <c r="H292" s="50" t="e">
        <f>G292/C292</f>
        <v>#DIV/0!</v>
      </c>
      <c r="I292" s="59" t="n">
        <f>Overview!AN288</f>
      </c>
      <c r="J292" s="50" t="e">
        <f>I292/C292</f>
        <v>#DIV/0!</v>
      </c>
      <c r="K292" s="59" t="n">
        <f>Overview!AQ288</f>
      </c>
      <c r="L292" s="50" t="e">
        <f>K292/C292</f>
        <v>#DIV/0!</v>
      </c>
      <c r="M292" s="59" t="n">
        <f>Overview!AT288</f>
      </c>
      <c r="N292" s="50" t="e">
        <f>M292/C292</f>
        <v>#DIV/0!</v>
      </c>
      <c r="O292" s="59" t="n">
        <f>Overview!AW288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>
      <c r="C293" s="59" t="n">
        <f>Overview!C289</f>
      </c>
      <c r="D293" s="50" t="e">
        <f>F293+H293+J293+L293+N293+P293+R293</f>
        <v>#DIV/0!</v>
      </c>
      <c r="E293" s="59" t="n">
        <f>Overview!AI289</f>
      </c>
      <c r="F293" s="50" t="e">
        <f>E293/C293</f>
        <v>#DIV/0!</v>
      </c>
      <c r="G293" s="59" t="n">
        <f>Overview!AK289</f>
      </c>
      <c r="H293" s="50" t="e">
        <f>G293/C293</f>
        <v>#DIV/0!</v>
      </c>
      <c r="I293" s="59" t="n">
        <f>Overview!AN289</f>
      </c>
      <c r="J293" s="50" t="e">
        <f>I293/C293</f>
        <v>#DIV/0!</v>
      </c>
      <c r="K293" s="59" t="n">
        <f>Overview!AQ289</f>
      </c>
      <c r="L293" s="50" t="e">
        <f>K293/C293</f>
        <v>#DIV/0!</v>
      </c>
      <c r="M293" s="59" t="n">
        <f>Overview!AT289</f>
      </c>
      <c r="N293" s="50" t="e">
        <f>M293/C293</f>
        <v>#DIV/0!</v>
      </c>
      <c r="O293" s="59" t="n">
        <f>Overview!AW289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>
      <c r="C294" s="59" t="n">
        <f>Overview!C290</f>
      </c>
      <c r="D294" s="50" t="e">
        <f>F294+H294+J294+L294+N294+P294+R294</f>
        <v>#DIV/0!</v>
      </c>
      <c r="E294" s="59" t="n">
        <f>Overview!AI290</f>
      </c>
      <c r="F294" s="50" t="e">
        <f>E294/C294</f>
        <v>#DIV/0!</v>
      </c>
      <c r="G294" s="59" t="n">
        <f>Overview!AK290</f>
      </c>
      <c r="H294" s="50" t="e">
        <f>G294/C294</f>
        <v>#DIV/0!</v>
      </c>
      <c r="I294" s="59" t="n">
        <f>Overview!AN290</f>
      </c>
      <c r="J294" s="50" t="e">
        <f>I294/C294</f>
        <v>#DIV/0!</v>
      </c>
      <c r="K294" s="59" t="n">
        <f>Overview!AQ290</f>
      </c>
      <c r="L294" s="50" t="e">
        <f>K294/C294</f>
        <v>#DIV/0!</v>
      </c>
      <c r="M294" s="59" t="n">
        <f>Overview!AT290</f>
      </c>
      <c r="N294" s="50" t="e">
        <f>M294/C294</f>
        <v>#DIV/0!</v>
      </c>
      <c r="O294" s="59" t="n">
        <f>Overview!AW290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>
      <c r="C295" s="59" t="n">
        <f>Overview!C291</f>
      </c>
      <c r="D295" s="50" t="e">
        <f>F295+H295+J295+L295+N295+P295+R295</f>
        <v>#DIV/0!</v>
      </c>
      <c r="E295" s="59" t="n">
        <f>Overview!AI291</f>
      </c>
      <c r="F295" s="50" t="e">
        <f>E295/C295</f>
        <v>#DIV/0!</v>
      </c>
      <c r="G295" s="59" t="n">
        <f>Overview!AK291</f>
      </c>
      <c r="H295" s="50" t="e">
        <f>G295/C295</f>
        <v>#DIV/0!</v>
      </c>
      <c r="I295" s="59" t="n">
        <f>Overview!AN291</f>
      </c>
      <c r="J295" s="50" t="e">
        <f>I295/C295</f>
        <v>#DIV/0!</v>
      </c>
      <c r="K295" s="59" t="n">
        <f>Overview!AQ291</f>
      </c>
      <c r="L295" s="50" t="e">
        <f>K295/C295</f>
        <v>#DIV/0!</v>
      </c>
      <c r="M295" s="59" t="n">
        <f>Overview!AT291</f>
      </c>
      <c r="N295" s="50" t="e">
        <f>M295/C295</f>
        <v>#DIV/0!</v>
      </c>
      <c r="O295" s="59" t="n">
        <f>Overview!AW291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>
      <c r="C296" s="59" t="n">
        <f>Overview!C292</f>
      </c>
      <c r="D296" s="50" t="e">
        <f>F296+H296+J296+L296+N296+P296+R296</f>
        <v>#DIV/0!</v>
      </c>
      <c r="E296" s="59" t="n">
        <f>Overview!AI292</f>
      </c>
      <c r="F296" s="50" t="e">
        <f>E296/C296</f>
        <v>#DIV/0!</v>
      </c>
      <c r="G296" s="59" t="n">
        <f>Overview!AK292</f>
      </c>
      <c r="H296" s="50" t="e">
        <f>G296/C296</f>
        <v>#DIV/0!</v>
      </c>
      <c r="I296" s="59" t="n">
        <f>Overview!AN292</f>
      </c>
      <c r="J296" s="50" t="e">
        <f>I296/C296</f>
        <v>#DIV/0!</v>
      </c>
      <c r="K296" s="59" t="n">
        <f>Overview!AQ292</f>
      </c>
      <c r="L296" s="50" t="e">
        <f>K296/C296</f>
        <v>#DIV/0!</v>
      </c>
      <c r="M296" s="59" t="n">
        <f>Overview!AT292</f>
      </c>
      <c r="N296" s="50" t="e">
        <f>M296/C296</f>
        <v>#DIV/0!</v>
      </c>
      <c r="O296" s="59" t="n">
        <f>Overview!AW292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>
      <c r="C297" s="59" t="n">
        <f>Overview!C293</f>
      </c>
      <c r="D297" s="50" t="e">
        <f>F297+H297+J297+L297+N297+P297+R297</f>
        <v>#DIV/0!</v>
      </c>
      <c r="E297" s="59" t="n">
        <f>Overview!AI293</f>
      </c>
      <c r="F297" s="50" t="e">
        <f>E297/C297</f>
        <v>#DIV/0!</v>
      </c>
      <c r="G297" s="59" t="n">
        <f>Overview!AK293</f>
      </c>
      <c r="H297" s="50" t="e">
        <f>G297/C297</f>
        <v>#DIV/0!</v>
      </c>
      <c r="I297" s="59" t="n">
        <f>Overview!AN293</f>
      </c>
      <c r="J297" s="50" t="e">
        <f>I297/C297</f>
        <v>#DIV/0!</v>
      </c>
      <c r="K297" s="59" t="n">
        <f>Overview!AQ293</f>
      </c>
      <c r="L297" s="50" t="e">
        <f>K297/C297</f>
        <v>#DIV/0!</v>
      </c>
      <c r="M297" s="59" t="n">
        <f>Overview!AT293</f>
      </c>
      <c r="N297" s="50" t="e">
        <f>M297/C297</f>
        <v>#DIV/0!</v>
      </c>
      <c r="O297" s="59" t="n">
        <f>Overview!AW293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>
      <c r="C298" s="59" t="n">
        <f>Overview!C294</f>
      </c>
      <c r="D298" s="50" t="e">
        <f>F298+H298+J298+L298+N298+P298+R298</f>
        <v>#DIV/0!</v>
      </c>
      <c r="E298" s="59" t="n">
        <f>Overview!AI294</f>
      </c>
      <c r="F298" s="50" t="e">
        <f>E298/C298</f>
        <v>#DIV/0!</v>
      </c>
      <c r="G298" s="59" t="n">
        <f>Overview!AK294</f>
      </c>
      <c r="H298" s="50" t="e">
        <f>G298/C298</f>
        <v>#DIV/0!</v>
      </c>
      <c r="I298" s="59" t="n">
        <f>Overview!AN294</f>
      </c>
      <c r="J298" s="50" t="e">
        <f>I298/C298</f>
        <v>#DIV/0!</v>
      </c>
      <c r="K298" s="59" t="n">
        <f>Overview!AQ294</f>
      </c>
      <c r="L298" s="50" t="e">
        <f>K298/C298</f>
        <v>#DIV/0!</v>
      </c>
      <c r="M298" s="59" t="n">
        <f>Overview!AT294</f>
      </c>
      <c r="N298" s="50" t="e">
        <f>M298/C298</f>
        <v>#DIV/0!</v>
      </c>
      <c r="O298" s="59" t="n">
        <f>Overview!AW294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>
      <c r="C299" s="59" t="n">
        <f>Overview!C295</f>
      </c>
      <c r="D299" s="50" t="e">
        <f>F299+H299+J299+L299+N299+P299+R299</f>
        <v>#DIV/0!</v>
      </c>
      <c r="E299" s="59" t="n">
        <f>Overview!AI295</f>
      </c>
      <c r="F299" s="50" t="e">
        <f>E299/C299</f>
        <v>#DIV/0!</v>
      </c>
      <c r="G299" s="59" t="n">
        <f>Overview!AK295</f>
      </c>
      <c r="H299" s="50" t="e">
        <f>G299/C299</f>
        <v>#DIV/0!</v>
      </c>
      <c r="I299" s="59" t="n">
        <f>Overview!AN295</f>
      </c>
      <c r="J299" s="50" t="e">
        <f>I299/C299</f>
        <v>#DIV/0!</v>
      </c>
      <c r="K299" s="59" t="n">
        <f>Overview!AQ295</f>
      </c>
      <c r="L299" s="50" t="e">
        <f>K299/C299</f>
        <v>#DIV/0!</v>
      </c>
      <c r="M299" s="59" t="n">
        <f>Overview!AT295</f>
      </c>
      <c r="N299" s="50" t="e">
        <f>M299/C299</f>
        <v>#DIV/0!</v>
      </c>
      <c r="O299" s="59" t="n">
        <f>Overview!AW295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>
      <c r="C300" s="59" t="n">
        <f>Overview!C296</f>
      </c>
      <c r="D300" s="50" t="e">
        <f>F300+H300+J300+L300+N300+P300+R300</f>
        <v>#DIV/0!</v>
      </c>
      <c r="E300" s="59" t="n">
        <f>Overview!AI296</f>
      </c>
      <c r="F300" s="50" t="e">
        <f>E300/C300</f>
        <v>#DIV/0!</v>
      </c>
      <c r="G300" s="59" t="n">
        <f>Overview!AK296</f>
      </c>
      <c r="H300" s="50" t="e">
        <f>G300/C300</f>
        <v>#DIV/0!</v>
      </c>
      <c r="I300" s="59" t="n">
        <f>Overview!AN296</f>
      </c>
      <c r="J300" s="50" t="e">
        <f>I300/C300</f>
        <v>#DIV/0!</v>
      </c>
      <c r="K300" s="59" t="n">
        <f>Overview!AQ296</f>
      </c>
      <c r="L300" s="50" t="e">
        <f>K300/C300</f>
        <v>#DIV/0!</v>
      </c>
      <c r="M300" s="59" t="n">
        <f>Overview!AT296</f>
      </c>
      <c r="N300" s="50" t="e">
        <f>M300/C300</f>
        <v>#DIV/0!</v>
      </c>
      <c r="O300" s="59" t="n">
        <f>Overview!AW296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>
      <c r="C301" s="59" t="n">
        <f>Overview!C297</f>
      </c>
      <c r="D301" s="50" t="e">
        <f>F301+H301+J301+L301+N301+P301+R301</f>
        <v>#DIV/0!</v>
      </c>
      <c r="E301" s="59" t="n">
        <f>Overview!AI297</f>
      </c>
      <c r="F301" s="50" t="e">
        <f>E301/C301</f>
        <v>#DIV/0!</v>
      </c>
      <c r="G301" s="59" t="n">
        <f>Overview!AK297</f>
      </c>
      <c r="H301" s="50" t="e">
        <f>G301/C301</f>
        <v>#DIV/0!</v>
      </c>
      <c r="I301" s="59" t="n">
        <f>Overview!AN297</f>
      </c>
      <c r="J301" s="50" t="e">
        <f>I301/C301</f>
        <v>#DIV/0!</v>
      </c>
      <c r="K301" s="59" t="n">
        <f>Overview!AQ297</f>
      </c>
      <c r="L301" s="50" t="e">
        <f>K301/C301</f>
        <v>#DIV/0!</v>
      </c>
      <c r="M301" s="59" t="n">
        <f>Overview!AT297</f>
      </c>
      <c r="N301" s="50" t="e">
        <f>M301/C301</f>
        <v>#DIV/0!</v>
      </c>
      <c r="O301" s="59" t="n">
        <f>Overview!AW297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>
      <c r="C302" s="59" t="n">
        <f>Overview!C298</f>
      </c>
      <c r="D302" s="50" t="e">
        <f>F302+H302+J302+L302+N302+P302+R302</f>
        <v>#DIV/0!</v>
      </c>
      <c r="E302" s="59" t="n">
        <f>Overview!AI298</f>
      </c>
      <c r="F302" s="50" t="e">
        <f>E302/C302</f>
        <v>#DIV/0!</v>
      </c>
      <c r="G302" s="59" t="n">
        <f>Overview!AK298</f>
      </c>
      <c r="H302" s="50" t="e">
        <f>G302/C302</f>
        <v>#DIV/0!</v>
      </c>
      <c r="I302" s="59" t="n">
        <f>Overview!AN298</f>
      </c>
      <c r="J302" s="50" t="e">
        <f>I302/C302</f>
        <v>#DIV/0!</v>
      </c>
      <c r="K302" s="59" t="n">
        <f>Overview!AQ298</f>
      </c>
      <c r="L302" s="50" t="e">
        <f>K302/C302</f>
        <v>#DIV/0!</v>
      </c>
      <c r="M302" s="59" t="n">
        <f>Overview!AT298</f>
      </c>
      <c r="N302" s="50" t="e">
        <f>M302/C302</f>
        <v>#DIV/0!</v>
      </c>
      <c r="O302" s="59" t="n">
        <f>Overview!AW298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>
      <c r="C303" s="59" t="n">
        <f>Overview!C299</f>
      </c>
      <c r="D303" s="50" t="e">
        <f>F303+H303+J303+L303+N303+P303+R303</f>
        <v>#DIV/0!</v>
      </c>
      <c r="E303" s="59" t="n">
        <f>Overview!AI299</f>
      </c>
      <c r="F303" s="50" t="e">
        <f>E303/C303</f>
        <v>#DIV/0!</v>
      </c>
      <c r="G303" s="59" t="n">
        <f>Overview!AK299</f>
      </c>
      <c r="H303" s="50" t="e">
        <f>G303/C303</f>
        <v>#DIV/0!</v>
      </c>
      <c r="I303" s="59" t="n">
        <f>Overview!AN299</f>
      </c>
      <c r="J303" s="50" t="e">
        <f>I303/C303</f>
        <v>#DIV/0!</v>
      </c>
      <c r="K303" s="59" t="n">
        <f>Overview!AQ299</f>
      </c>
      <c r="L303" s="50" t="e">
        <f>K303/C303</f>
        <v>#DIV/0!</v>
      </c>
      <c r="M303" s="59" t="n">
        <f>Overview!AT299</f>
      </c>
      <c r="N303" s="50" t="e">
        <f>M303/C303</f>
        <v>#DIV/0!</v>
      </c>
      <c r="O303" s="59" t="n">
        <f>Overview!AW299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>
      <c r="C304" s="59" t="n">
        <f>Overview!C300</f>
      </c>
      <c r="D304" s="50" t="e">
        <f>F304+H304+J304+L304+N304+P304+R304</f>
        <v>#DIV/0!</v>
      </c>
      <c r="E304" s="59" t="n">
        <f>Overview!AI300</f>
      </c>
      <c r="F304" s="50" t="e">
        <f>E304/C304</f>
        <v>#DIV/0!</v>
      </c>
      <c r="G304" s="59" t="n">
        <f>Overview!AK300</f>
      </c>
      <c r="H304" s="50" t="e">
        <f>G304/C304</f>
        <v>#DIV/0!</v>
      </c>
      <c r="I304" s="59" t="n">
        <f>Overview!AN300</f>
      </c>
      <c r="J304" s="50" t="e">
        <f>I304/C304</f>
        <v>#DIV/0!</v>
      </c>
      <c r="K304" s="59" t="n">
        <f>Overview!AQ300</f>
      </c>
      <c r="L304" s="50" t="e">
        <f>K304/C304</f>
        <v>#DIV/0!</v>
      </c>
      <c r="M304" s="59" t="n">
        <f>Overview!AT300</f>
      </c>
      <c r="N304" s="50" t="e">
        <f>M304/C304</f>
        <v>#DIV/0!</v>
      </c>
      <c r="O304" s="59" t="n">
        <f>Overview!AW300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>
      <c r="C305" s="59" t="n">
        <f>Overview!C301</f>
      </c>
      <c r="D305" s="50" t="e">
        <f>F305+H305+J305+L305+N305+P305+R305</f>
        <v>#DIV/0!</v>
      </c>
      <c r="E305" s="59" t="n">
        <f>Overview!AI301</f>
      </c>
      <c r="F305" s="50" t="e">
        <f>E305/C305</f>
        <v>#DIV/0!</v>
      </c>
      <c r="G305" s="59" t="n">
        <f>Overview!AK301</f>
      </c>
      <c r="H305" s="50" t="e">
        <f>G305/C305</f>
        <v>#DIV/0!</v>
      </c>
      <c r="I305" s="59" t="n">
        <f>Overview!AN301</f>
      </c>
      <c r="J305" s="50" t="e">
        <f>I305/C305</f>
        <v>#DIV/0!</v>
      </c>
      <c r="K305" s="59" t="n">
        <f>Overview!AQ301</f>
      </c>
      <c r="L305" s="50" t="e">
        <f>K305/C305</f>
        <v>#DIV/0!</v>
      </c>
      <c r="M305" s="59" t="n">
        <f>Overview!AT301</f>
      </c>
      <c r="N305" s="50" t="e">
        <f>M305/C305</f>
        <v>#DIV/0!</v>
      </c>
      <c r="O305" s="59" t="n">
        <f>Overview!AW301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>
      <c r="C306" s="59" t="n">
        <f>Overview!C302</f>
      </c>
      <c r="D306" s="50" t="e">
        <f>F306+H306+J306+L306+N306+P306+R306</f>
        <v>#DIV/0!</v>
      </c>
      <c r="E306" s="59" t="n">
        <f>Overview!AI302</f>
      </c>
      <c r="F306" s="50" t="e">
        <f>E306/C306</f>
        <v>#DIV/0!</v>
      </c>
      <c r="G306" s="59" t="n">
        <f>Overview!AK302</f>
      </c>
      <c r="H306" s="50" t="e">
        <f>G306/C306</f>
        <v>#DIV/0!</v>
      </c>
      <c r="I306" s="59" t="n">
        <f>Overview!AN302</f>
      </c>
      <c r="J306" s="50" t="e">
        <f>I306/C306</f>
        <v>#DIV/0!</v>
      </c>
      <c r="K306" s="59" t="n">
        <f>Overview!AQ302</f>
      </c>
      <c r="L306" s="50" t="e">
        <f>K306/C306</f>
        <v>#DIV/0!</v>
      </c>
      <c r="M306" s="59" t="n">
        <f>Overview!AT302</f>
      </c>
      <c r="N306" s="50" t="e">
        <f>M306/C306</f>
        <v>#DIV/0!</v>
      </c>
      <c r="O306" s="59" t="n">
        <f>Overview!AW302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>
      <c r="C307" s="59" t="n">
        <f>Overview!C303</f>
      </c>
      <c r="D307" s="50" t="e">
        <f>F307+H307+J307+L307+N307+P307+R307</f>
        <v>#DIV/0!</v>
      </c>
      <c r="E307" s="59" t="n">
        <f>Overview!AI303</f>
      </c>
      <c r="F307" s="50" t="e">
        <f>E307/C307</f>
        <v>#DIV/0!</v>
      </c>
      <c r="G307" s="59" t="n">
        <f>Overview!AK303</f>
      </c>
      <c r="H307" s="50" t="e">
        <f>G307/C307</f>
        <v>#DIV/0!</v>
      </c>
      <c r="I307" s="59" t="n">
        <f>Overview!AN303</f>
      </c>
      <c r="J307" s="50" t="e">
        <f>I307/C307</f>
        <v>#DIV/0!</v>
      </c>
      <c r="K307" s="59" t="n">
        <f>Overview!AQ303</f>
      </c>
      <c r="L307" s="50" t="e">
        <f>K307/C307</f>
        <v>#DIV/0!</v>
      </c>
      <c r="M307" s="59" t="n">
        <f>Overview!AT303</f>
      </c>
      <c r="N307" s="50" t="e">
        <f>M307/C307</f>
        <v>#DIV/0!</v>
      </c>
      <c r="O307" s="59" t="n">
        <f>Overview!AW303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>
      <c r="C308" s="59" t="n">
        <f>Overview!C304</f>
      </c>
      <c r="D308" s="50" t="e">
        <f>F308+H308+J308+L308+N308+P308+R308</f>
        <v>#DIV/0!</v>
      </c>
      <c r="E308" s="59" t="n">
        <f>Overview!AI304</f>
      </c>
      <c r="F308" s="50" t="e">
        <f>E308/C308</f>
        <v>#DIV/0!</v>
      </c>
      <c r="G308" s="59" t="n">
        <f>Overview!AK304</f>
      </c>
      <c r="H308" s="50" t="e">
        <f>G308/C308</f>
        <v>#DIV/0!</v>
      </c>
      <c r="I308" s="59" t="n">
        <f>Overview!AN304</f>
      </c>
      <c r="J308" s="50" t="e">
        <f>I308/C308</f>
        <v>#DIV/0!</v>
      </c>
      <c r="K308" s="59" t="n">
        <f>Overview!AQ304</f>
      </c>
      <c r="L308" s="50" t="e">
        <f>K308/C308</f>
        <v>#DIV/0!</v>
      </c>
      <c r="M308" s="59" t="n">
        <f>Overview!AT304</f>
      </c>
      <c r="N308" s="50" t="e">
        <f>M308/C308</f>
        <v>#DIV/0!</v>
      </c>
      <c r="O308" s="59" t="n">
        <f>Overview!AW304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>
      <c r="C309" s="59" t="n">
        <f>Overview!C305</f>
      </c>
      <c r="D309" s="50" t="e">
        <f>F309+H309+J309+L309+N309+P309+R309</f>
        <v>#DIV/0!</v>
      </c>
      <c r="E309" s="59" t="n">
        <f>Overview!AI305</f>
      </c>
      <c r="F309" s="50" t="e">
        <f>E309/C309</f>
        <v>#DIV/0!</v>
      </c>
      <c r="G309" s="59" t="n">
        <f>Overview!AK305</f>
      </c>
      <c r="H309" s="50" t="e">
        <f>G309/C309</f>
        <v>#DIV/0!</v>
      </c>
      <c r="I309" s="59" t="n">
        <f>Overview!AN305</f>
      </c>
      <c r="J309" s="50" t="e">
        <f>I309/C309</f>
        <v>#DIV/0!</v>
      </c>
      <c r="K309" s="59" t="n">
        <f>Overview!AQ305</f>
      </c>
      <c r="L309" s="50" t="e">
        <f>K309/C309</f>
        <v>#DIV/0!</v>
      </c>
      <c r="M309" s="59" t="n">
        <f>Overview!AT305</f>
      </c>
      <c r="N309" s="50" t="e">
        <f>M309/C309</f>
        <v>#DIV/0!</v>
      </c>
      <c r="O309" s="59" t="n">
        <f>Overview!AW305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>
      <c r="C310" s="59" t="n">
        <f>Overview!C306</f>
      </c>
      <c r="D310" s="50" t="e">
        <f>F310+H310+J310+L310+N310+P310+R310</f>
        <v>#DIV/0!</v>
      </c>
      <c r="E310" s="59" t="n">
        <f>Overview!AI306</f>
      </c>
      <c r="F310" s="50" t="e">
        <f>E310/C310</f>
        <v>#DIV/0!</v>
      </c>
      <c r="G310" s="59" t="n">
        <f>Overview!AK306</f>
      </c>
      <c r="H310" s="50" t="e">
        <f>G310/C310</f>
        <v>#DIV/0!</v>
      </c>
      <c r="I310" s="59" t="n">
        <f>Overview!AN306</f>
      </c>
      <c r="J310" s="50" t="e">
        <f>I310/C310</f>
        <v>#DIV/0!</v>
      </c>
      <c r="K310" s="59" t="n">
        <f>Overview!AQ306</f>
      </c>
      <c r="L310" s="50" t="e">
        <f>K310/C310</f>
        <v>#DIV/0!</v>
      </c>
      <c r="M310" s="59" t="n">
        <f>Overview!AT306</f>
      </c>
      <c r="N310" s="50" t="e">
        <f>M310/C310</f>
        <v>#DIV/0!</v>
      </c>
      <c r="O310" s="59" t="n">
        <f>Overview!AW306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>
      <c r="C311" s="59" t="n">
        <f>Overview!C307</f>
      </c>
      <c r="D311" s="50" t="e">
        <f>F311+H311+J311+L311+N311+P311+R311</f>
        <v>#DIV/0!</v>
      </c>
      <c r="E311" s="59" t="n">
        <f>Overview!AI307</f>
      </c>
      <c r="F311" s="50" t="e">
        <f>E311/C311</f>
        <v>#DIV/0!</v>
      </c>
      <c r="G311" s="59" t="n">
        <f>Overview!AK307</f>
      </c>
      <c r="H311" s="50" t="e">
        <f>G311/C311</f>
        <v>#DIV/0!</v>
      </c>
      <c r="I311" s="59" t="n">
        <f>Overview!AN307</f>
      </c>
      <c r="J311" s="50" t="e">
        <f>I311/C311</f>
        <v>#DIV/0!</v>
      </c>
      <c r="K311" s="59" t="n">
        <f>Overview!AQ307</f>
      </c>
      <c r="L311" s="50" t="e">
        <f>K311/C311</f>
        <v>#DIV/0!</v>
      </c>
      <c r="M311" s="59" t="n">
        <f>Overview!AT307</f>
      </c>
      <c r="N311" s="50" t="e">
        <f>M311/C311</f>
        <v>#DIV/0!</v>
      </c>
      <c r="O311" s="59" t="n">
        <f>Overview!AW307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>
      <c r="C312" s="59" t="n">
        <f>Overview!C308</f>
      </c>
      <c r="D312" s="50" t="e">
        <f>F312+H312+J312+L312+N312+P312+R312</f>
        <v>#DIV/0!</v>
      </c>
      <c r="E312" s="59" t="n">
        <f>Overview!AI308</f>
      </c>
      <c r="F312" s="50" t="e">
        <f>E312/C312</f>
        <v>#DIV/0!</v>
      </c>
      <c r="G312" s="59" t="n">
        <f>Overview!AK308</f>
      </c>
      <c r="H312" s="50" t="e">
        <f>G312/C312</f>
        <v>#DIV/0!</v>
      </c>
      <c r="I312" s="59" t="n">
        <f>Overview!AN308</f>
      </c>
      <c r="J312" s="50" t="e">
        <f>I312/C312</f>
        <v>#DIV/0!</v>
      </c>
      <c r="K312" s="59" t="n">
        <f>Overview!AQ308</f>
      </c>
      <c r="L312" s="50" t="e">
        <f>K312/C312</f>
        <v>#DIV/0!</v>
      </c>
      <c r="M312" s="59" t="n">
        <f>Overview!AT308</f>
      </c>
      <c r="N312" s="50" t="e">
        <f>M312/C312</f>
        <v>#DIV/0!</v>
      </c>
      <c r="O312" s="59" t="n">
        <f>Overview!AW308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>
      <c r="C313" s="59" t="n">
        <f>Overview!C309</f>
      </c>
      <c r="D313" s="50" t="e">
        <f>F313+H313+J313+L313+N313+P313+R313</f>
        <v>#DIV/0!</v>
      </c>
      <c r="E313" s="59" t="n">
        <f>Overview!AI309</f>
      </c>
      <c r="F313" s="50" t="e">
        <f>E313/C313</f>
        <v>#DIV/0!</v>
      </c>
      <c r="G313" s="59" t="n">
        <f>Overview!AK309</f>
      </c>
      <c r="H313" s="50" t="e">
        <f>G313/C313</f>
        <v>#DIV/0!</v>
      </c>
      <c r="I313" s="59" t="n">
        <f>Overview!AN309</f>
      </c>
      <c r="J313" s="50" t="e">
        <f>I313/C313</f>
        <v>#DIV/0!</v>
      </c>
      <c r="K313" s="59" t="n">
        <f>Overview!AQ309</f>
      </c>
      <c r="L313" s="50" t="e">
        <f>K313/C313</f>
        <v>#DIV/0!</v>
      </c>
      <c r="M313" s="59" t="n">
        <f>Overview!AT309</f>
      </c>
      <c r="N313" s="50" t="e">
        <f>M313/C313</f>
        <v>#DIV/0!</v>
      </c>
      <c r="O313" s="59" t="n">
        <f>Overview!AW309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>
      <c r="C314" s="59" t="n">
        <f>Overview!C310</f>
      </c>
      <c r="D314" s="50" t="e">
        <f>F314+H314+J314+L314+N314+P314+R314</f>
        <v>#DIV/0!</v>
      </c>
      <c r="E314" s="59" t="n">
        <f>Overview!AI310</f>
      </c>
      <c r="F314" s="50" t="e">
        <f>E314/C314</f>
        <v>#DIV/0!</v>
      </c>
      <c r="G314" s="59" t="n">
        <f>Overview!AK310</f>
      </c>
      <c r="H314" s="50" t="e">
        <f>G314/C314</f>
        <v>#DIV/0!</v>
      </c>
      <c r="I314" s="59" t="n">
        <f>Overview!AN310</f>
      </c>
      <c r="J314" s="50" t="e">
        <f>I314/C314</f>
        <v>#DIV/0!</v>
      </c>
      <c r="K314" s="59" t="n">
        <f>Overview!AQ310</f>
      </c>
      <c r="L314" s="50" t="e">
        <f>K314/C314</f>
        <v>#DIV/0!</v>
      </c>
      <c r="M314" s="59" t="n">
        <f>Overview!AT310</f>
      </c>
      <c r="N314" s="50" t="e">
        <f>M314/C314</f>
        <v>#DIV/0!</v>
      </c>
      <c r="O314" s="59" t="n">
        <f>Overview!AW310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>
      <c r="C315" s="59" t="n">
        <f>Overview!C311</f>
      </c>
      <c r="D315" s="50" t="e">
        <f>F315+H315+J315+L315+N315+P315+R315</f>
        <v>#DIV/0!</v>
      </c>
      <c r="E315" s="59" t="n">
        <f>Overview!AI311</f>
      </c>
      <c r="F315" s="50" t="e">
        <f>E315/C315</f>
        <v>#DIV/0!</v>
      </c>
      <c r="G315" s="59" t="n">
        <f>Overview!AK311</f>
      </c>
      <c r="H315" s="50" t="e">
        <f>G315/C315</f>
        <v>#DIV/0!</v>
      </c>
      <c r="I315" s="59" t="n">
        <f>Overview!AN311</f>
      </c>
      <c r="J315" s="50" t="e">
        <f>I315/C315</f>
        <v>#DIV/0!</v>
      </c>
      <c r="K315" s="59" t="n">
        <f>Overview!AQ311</f>
      </c>
      <c r="L315" s="50" t="e">
        <f>K315/C315</f>
        <v>#DIV/0!</v>
      </c>
      <c r="M315" s="59" t="n">
        <f>Overview!AT311</f>
      </c>
      <c r="N315" s="50" t="e">
        <f>M315/C315</f>
        <v>#DIV/0!</v>
      </c>
      <c r="O315" s="59" t="n">
        <f>Overview!AW311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>
      <c r="C316" s="59" t="n">
        <f>Overview!C312</f>
      </c>
      <c r="D316" s="50" t="e">
        <f>F316+H316+J316+L316+N316+P316+R316</f>
        <v>#DIV/0!</v>
      </c>
      <c r="E316" s="59" t="n">
        <f>Overview!AI312</f>
      </c>
      <c r="F316" s="50" t="e">
        <f>E316/C316</f>
        <v>#DIV/0!</v>
      </c>
      <c r="G316" s="59" t="n">
        <f>Overview!AK312</f>
      </c>
      <c r="H316" s="50" t="e">
        <f>G316/C316</f>
        <v>#DIV/0!</v>
      </c>
      <c r="I316" s="59" t="n">
        <f>Overview!AN312</f>
      </c>
      <c r="J316" s="50" t="e">
        <f>I316/C316</f>
        <v>#DIV/0!</v>
      </c>
      <c r="K316" s="59" t="n">
        <f>Overview!AQ312</f>
      </c>
      <c r="L316" s="50" t="e">
        <f>K316/C316</f>
        <v>#DIV/0!</v>
      </c>
      <c r="M316" s="59" t="n">
        <f>Overview!AT312</f>
      </c>
      <c r="N316" s="50" t="e">
        <f>M316/C316</f>
        <v>#DIV/0!</v>
      </c>
      <c r="O316" s="59" t="n">
        <f>Overview!AW312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>
      <c r="C317" s="59" t="n">
        <f>Overview!C313</f>
      </c>
      <c r="D317" s="50" t="e">
        <f>F317+H317+J317+L317+N317+P317+R317</f>
        <v>#DIV/0!</v>
      </c>
      <c r="E317" s="59" t="n">
        <f>Overview!AI313</f>
      </c>
      <c r="F317" s="50" t="e">
        <f>E317/C317</f>
        <v>#DIV/0!</v>
      </c>
      <c r="G317" s="59" t="n">
        <f>Overview!AK313</f>
      </c>
      <c r="H317" s="50" t="e">
        <f>G317/C317</f>
        <v>#DIV/0!</v>
      </c>
      <c r="I317" s="59" t="n">
        <f>Overview!AN313</f>
      </c>
      <c r="J317" s="50" t="e">
        <f>I317/C317</f>
        <v>#DIV/0!</v>
      </c>
      <c r="K317" s="59" t="n">
        <f>Overview!AQ313</f>
      </c>
      <c r="L317" s="50" t="e">
        <f>K317/C317</f>
        <v>#DIV/0!</v>
      </c>
      <c r="M317" s="59" t="n">
        <f>Overview!AT313</f>
      </c>
      <c r="N317" s="50" t="e">
        <f>M317/C317</f>
        <v>#DIV/0!</v>
      </c>
      <c r="O317" s="59" t="n">
        <f>Overview!AW313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>
      <c r="C318" s="59" t="n">
        <f>Overview!C314</f>
      </c>
      <c r="D318" s="50" t="e">
        <f>F318+H318+J318+L318+N318+P318+R318</f>
        <v>#DIV/0!</v>
      </c>
      <c r="E318" s="59" t="n">
        <f>Overview!AI314</f>
      </c>
      <c r="F318" s="50" t="e">
        <f>E318/C318</f>
        <v>#DIV/0!</v>
      </c>
      <c r="G318" s="59" t="n">
        <f>Overview!AK314</f>
      </c>
      <c r="H318" s="50" t="e">
        <f>G318/C318</f>
        <v>#DIV/0!</v>
      </c>
      <c r="I318" s="59" t="n">
        <f>Overview!AN314</f>
      </c>
      <c r="J318" s="50" t="e">
        <f>I318/C318</f>
        <v>#DIV/0!</v>
      </c>
      <c r="K318" s="59" t="n">
        <f>Overview!AQ314</f>
      </c>
      <c r="L318" s="50" t="e">
        <f>K318/C318</f>
        <v>#DIV/0!</v>
      </c>
      <c r="M318" s="59" t="n">
        <f>Overview!AT314</f>
      </c>
      <c r="N318" s="50" t="e">
        <f>M318/C318</f>
        <v>#DIV/0!</v>
      </c>
      <c r="O318" s="59" t="n">
        <f>Overview!AW314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>
      <c r="C319" s="59" t="n">
        <f>Overview!C315</f>
      </c>
      <c r="D319" s="50" t="e">
        <f>F319+H319+J319+L319+N319+P319+R319</f>
        <v>#DIV/0!</v>
      </c>
      <c r="E319" s="59" t="n">
        <f>Overview!AI315</f>
      </c>
      <c r="F319" s="50" t="e">
        <f>E319/C319</f>
        <v>#DIV/0!</v>
      </c>
      <c r="G319" s="59" t="n">
        <f>Overview!AK315</f>
      </c>
      <c r="H319" s="50" t="e">
        <f>G319/C319</f>
        <v>#DIV/0!</v>
      </c>
      <c r="I319" s="59" t="n">
        <f>Overview!AN315</f>
      </c>
      <c r="J319" s="50" t="e">
        <f>I319/C319</f>
        <v>#DIV/0!</v>
      </c>
      <c r="K319" s="59" t="n">
        <f>Overview!AQ315</f>
      </c>
      <c r="L319" s="50" t="e">
        <f>K319/C319</f>
        <v>#DIV/0!</v>
      </c>
      <c r="M319" s="59" t="n">
        <f>Overview!AT315</f>
      </c>
      <c r="N319" s="50" t="e">
        <f>M319/C319</f>
        <v>#DIV/0!</v>
      </c>
      <c r="O319" s="59" t="n">
        <f>Overview!AW315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>
      <c r="C320" s="59" t="n">
        <f>Overview!C316</f>
      </c>
      <c r="D320" s="50" t="e">
        <f>F320+H320+J320+L320+N320+P320+R320</f>
        <v>#DIV/0!</v>
      </c>
      <c r="E320" s="59" t="n">
        <f>Overview!AI316</f>
      </c>
      <c r="F320" s="50" t="e">
        <f>E320/C320</f>
        <v>#DIV/0!</v>
      </c>
      <c r="G320" s="59" t="n">
        <f>Overview!AK316</f>
      </c>
      <c r="H320" s="50" t="e">
        <f>G320/C320</f>
        <v>#DIV/0!</v>
      </c>
      <c r="I320" s="59" t="n">
        <f>Overview!AN316</f>
      </c>
      <c r="J320" s="50" t="e">
        <f>I320/C320</f>
        <v>#DIV/0!</v>
      </c>
      <c r="K320" s="59" t="n">
        <f>Overview!AQ316</f>
      </c>
      <c r="L320" s="50" t="e">
        <f>K320/C320</f>
        <v>#DIV/0!</v>
      </c>
      <c r="M320" s="59" t="n">
        <f>Overview!AT316</f>
      </c>
      <c r="N320" s="50" t="e">
        <f>M320/C320</f>
        <v>#DIV/0!</v>
      </c>
      <c r="O320" s="59" t="n">
        <f>Overview!AW316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>
      <c r="C321" s="59" t="n">
        <f>Overview!C317</f>
      </c>
      <c r="D321" s="50" t="e">
        <f>F321+H321+J321+L321+N321+P321+R321</f>
        <v>#DIV/0!</v>
      </c>
      <c r="E321" s="59" t="n">
        <f>Overview!AI317</f>
      </c>
      <c r="F321" s="50" t="e">
        <f>E321/C321</f>
        <v>#DIV/0!</v>
      </c>
      <c r="G321" s="59" t="n">
        <f>Overview!AK317</f>
      </c>
      <c r="H321" s="50" t="e">
        <f>G321/C321</f>
        <v>#DIV/0!</v>
      </c>
      <c r="I321" s="59" t="n">
        <f>Overview!AN317</f>
      </c>
      <c r="J321" s="50" t="e">
        <f>I321/C321</f>
        <v>#DIV/0!</v>
      </c>
      <c r="K321" s="59" t="n">
        <f>Overview!AQ317</f>
      </c>
      <c r="L321" s="50" t="e">
        <f>K321/C321</f>
        <v>#DIV/0!</v>
      </c>
      <c r="M321" s="59" t="n">
        <f>Overview!AT317</f>
      </c>
      <c r="N321" s="50" t="e">
        <f>M321/C321</f>
        <v>#DIV/0!</v>
      </c>
      <c r="O321" s="59" t="n">
        <f>Overview!AW317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>
      <c r="C322" s="59" t="n">
        <f>Overview!C318</f>
      </c>
      <c r="D322" s="50" t="e">
        <f>F322+H322+J322+L322+N322+P322+R322</f>
        <v>#DIV/0!</v>
      </c>
      <c r="E322" s="59" t="n">
        <f>Overview!AI318</f>
      </c>
      <c r="F322" s="50" t="e">
        <f>E322/C322</f>
        <v>#DIV/0!</v>
      </c>
      <c r="G322" s="59" t="n">
        <f>Overview!AK318</f>
      </c>
      <c r="H322" s="50" t="e">
        <f>G322/C322</f>
        <v>#DIV/0!</v>
      </c>
      <c r="I322" s="59" t="n">
        <f>Overview!AN318</f>
      </c>
      <c r="J322" s="50" t="e">
        <f>I322/C322</f>
        <v>#DIV/0!</v>
      </c>
      <c r="K322" s="59" t="n">
        <f>Overview!AQ318</f>
      </c>
      <c r="L322" s="50" t="e">
        <f>K322/C322</f>
        <v>#DIV/0!</v>
      </c>
      <c r="M322" s="59" t="n">
        <f>Overview!AT318</f>
      </c>
      <c r="N322" s="50" t="e">
        <f>M322/C322</f>
        <v>#DIV/0!</v>
      </c>
      <c r="O322" s="59" t="n">
        <f>Overview!AW318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>
      <c r="C323" s="59" t="n">
        <f>Overview!C319</f>
      </c>
      <c r="D323" s="50" t="e">
        <f>F323+H323+J323+L323+N323+P323+R323</f>
        <v>#DIV/0!</v>
      </c>
      <c r="E323" s="59" t="n">
        <f>Overview!AI319</f>
      </c>
      <c r="F323" s="50" t="e">
        <f>E323/C323</f>
        <v>#DIV/0!</v>
      </c>
      <c r="G323" s="59" t="n">
        <f>Overview!AK319</f>
      </c>
      <c r="H323" s="50" t="e">
        <f>G323/C323</f>
        <v>#DIV/0!</v>
      </c>
      <c r="I323" s="59" t="n">
        <f>Overview!AN319</f>
      </c>
      <c r="J323" s="50" t="e">
        <f>I323/C323</f>
        <v>#DIV/0!</v>
      </c>
      <c r="K323" s="59" t="n">
        <f>Overview!AQ319</f>
      </c>
      <c r="L323" s="50" t="e">
        <f>K323/C323</f>
        <v>#DIV/0!</v>
      </c>
      <c r="M323" s="59" t="n">
        <f>Overview!AT319</f>
      </c>
      <c r="N323" s="50" t="e">
        <f>M323/C323</f>
        <v>#DIV/0!</v>
      </c>
      <c r="O323" s="59" t="n">
        <f>Overview!AW319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>
      <c r="C324" s="59" t="n">
        <f>Overview!C320</f>
      </c>
      <c r="D324" s="50" t="e">
        <f>F324+H324+J324+L324+N324+P324+R324</f>
        <v>#DIV/0!</v>
      </c>
      <c r="E324" s="59" t="n">
        <f>Overview!AI320</f>
      </c>
      <c r="F324" s="50" t="e">
        <f>E324/C324</f>
        <v>#DIV/0!</v>
      </c>
      <c r="G324" s="59" t="n">
        <f>Overview!AK320</f>
      </c>
      <c r="H324" s="50" t="e">
        <f>G324/C324</f>
        <v>#DIV/0!</v>
      </c>
      <c r="I324" s="59" t="n">
        <f>Overview!AN320</f>
      </c>
      <c r="J324" s="50" t="e">
        <f>I324/C324</f>
        <v>#DIV/0!</v>
      </c>
      <c r="K324" s="59" t="n">
        <f>Overview!AQ320</f>
      </c>
      <c r="L324" s="50" t="e">
        <f>K324/C324</f>
        <v>#DIV/0!</v>
      </c>
      <c r="M324" s="59" t="n">
        <f>Overview!AT320</f>
      </c>
      <c r="N324" s="50" t="e">
        <f>M324/C324</f>
        <v>#DIV/0!</v>
      </c>
      <c r="O324" s="59" t="n">
        <f>Overview!AW320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>
      <c r="C325" s="59" t="n">
        <f>Overview!C321</f>
      </c>
      <c r="D325" s="50" t="e">
        <f>F325+H325+J325+L325+N325+P325+R325</f>
        <v>#DIV/0!</v>
      </c>
      <c r="E325" s="59" t="n">
        <f>Overview!AI321</f>
      </c>
      <c r="F325" s="50" t="e">
        <f>E325/C325</f>
        <v>#DIV/0!</v>
      </c>
      <c r="G325" s="59" t="n">
        <f>Overview!AK321</f>
      </c>
      <c r="H325" s="50" t="e">
        <f>G325/C325</f>
        <v>#DIV/0!</v>
      </c>
      <c r="I325" s="59" t="n">
        <f>Overview!AN321</f>
      </c>
      <c r="J325" s="50" t="e">
        <f>I325/C325</f>
        <v>#DIV/0!</v>
      </c>
      <c r="K325" s="59" t="n">
        <f>Overview!AQ321</f>
      </c>
      <c r="L325" s="50" t="e">
        <f>K325/C325</f>
        <v>#DIV/0!</v>
      </c>
      <c r="M325" s="59" t="n">
        <f>Overview!AT321</f>
      </c>
      <c r="N325" s="50" t="e">
        <f>M325/C325</f>
        <v>#DIV/0!</v>
      </c>
      <c r="O325" s="59" t="n">
        <f>Overview!AW321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>
      <c r="C326" s="59" t="n">
        <f>Overview!C322</f>
      </c>
      <c r="D326" s="50" t="e">
        <f>F326+H326+J326+L326+N326+P326+R326</f>
        <v>#DIV/0!</v>
      </c>
      <c r="E326" s="59" t="n">
        <f>Overview!AI322</f>
      </c>
      <c r="F326" s="50" t="e">
        <f>E326/C326</f>
        <v>#DIV/0!</v>
      </c>
      <c r="G326" s="59" t="n">
        <f>Overview!AK322</f>
      </c>
      <c r="H326" s="50" t="e">
        <f>G326/C326</f>
        <v>#DIV/0!</v>
      </c>
      <c r="I326" s="59" t="n">
        <f>Overview!AN322</f>
      </c>
      <c r="J326" s="50" t="e">
        <f>I326/C326</f>
        <v>#DIV/0!</v>
      </c>
      <c r="K326" s="59" t="n">
        <f>Overview!AQ322</f>
      </c>
      <c r="L326" s="50" t="e">
        <f>K326/C326</f>
        <v>#DIV/0!</v>
      </c>
      <c r="M326" s="59" t="n">
        <f>Overview!AT322</f>
      </c>
      <c r="N326" s="50" t="e">
        <f>M326/C326</f>
        <v>#DIV/0!</v>
      </c>
      <c r="O326" s="59" t="n">
        <f>Overview!AW322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>
      <c r="C327" s="59" t="n">
        <f>Overview!C323</f>
      </c>
      <c r="D327" s="50" t="e">
        <f>F327+H327+J327+L327+N327+P327+R327</f>
        <v>#DIV/0!</v>
      </c>
      <c r="E327" s="59" t="n">
        <f>Overview!AI323</f>
      </c>
      <c r="F327" s="50" t="e">
        <f>E327/C327</f>
        <v>#DIV/0!</v>
      </c>
      <c r="G327" s="59" t="n">
        <f>Overview!AK323</f>
      </c>
      <c r="H327" s="50" t="e">
        <f>G327/C327</f>
        <v>#DIV/0!</v>
      </c>
      <c r="I327" s="59" t="n">
        <f>Overview!AN323</f>
      </c>
      <c r="J327" s="50" t="e">
        <f>I327/C327</f>
        <v>#DIV/0!</v>
      </c>
      <c r="K327" s="59" t="n">
        <f>Overview!AQ323</f>
      </c>
      <c r="L327" s="50" t="e">
        <f>K327/C327</f>
        <v>#DIV/0!</v>
      </c>
      <c r="M327" s="59" t="n">
        <f>Overview!AT323</f>
      </c>
      <c r="N327" s="50" t="e">
        <f>M327/C327</f>
        <v>#DIV/0!</v>
      </c>
      <c r="O327" s="59" t="n">
        <f>Overview!AW323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>
      <c r="C328" s="59" t="n">
        <f>Overview!C324</f>
      </c>
      <c r="D328" s="50" t="e">
        <f>F328+H328+J328+L328+N328+P328+R328</f>
        <v>#DIV/0!</v>
      </c>
      <c r="E328" s="59" t="n">
        <f>Overview!AI324</f>
      </c>
      <c r="F328" s="50" t="e">
        <f>E328/C328</f>
        <v>#DIV/0!</v>
      </c>
      <c r="G328" s="59" t="n">
        <f>Overview!AK324</f>
      </c>
      <c r="H328" s="50" t="e">
        <f>G328/C328</f>
        <v>#DIV/0!</v>
      </c>
      <c r="I328" s="59" t="n">
        <f>Overview!AN324</f>
      </c>
      <c r="J328" s="50" t="e">
        <f>I328/C328</f>
        <v>#DIV/0!</v>
      </c>
      <c r="K328" s="59" t="n">
        <f>Overview!AQ324</f>
      </c>
      <c r="L328" s="50" t="e">
        <f>K328/C328</f>
        <v>#DIV/0!</v>
      </c>
      <c r="M328" s="59" t="n">
        <f>Overview!AT324</f>
      </c>
      <c r="N328" s="50" t="e">
        <f>M328/C328</f>
        <v>#DIV/0!</v>
      </c>
      <c r="O328" s="59" t="n">
        <f>Overview!AW324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>
      <c r="C329" s="59" t="n">
        <f>Overview!C325</f>
      </c>
      <c r="D329" s="50" t="e">
        <f>F329+H329+J329+L329+N329+P329+R329</f>
        <v>#DIV/0!</v>
      </c>
      <c r="E329" s="59" t="n">
        <f>Overview!AI325</f>
      </c>
      <c r="F329" s="50" t="e">
        <f>E329/C329</f>
        <v>#DIV/0!</v>
      </c>
      <c r="G329" s="59" t="n">
        <f>Overview!AK325</f>
      </c>
      <c r="H329" s="50" t="e">
        <f>G329/C329</f>
        <v>#DIV/0!</v>
      </c>
      <c r="I329" s="59" t="n">
        <f>Overview!AN325</f>
      </c>
      <c r="J329" s="50" t="e">
        <f>I329/C329</f>
        <v>#DIV/0!</v>
      </c>
      <c r="K329" s="59" t="n">
        <f>Overview!AQ325</f>
      </c>
      <c r="L329" s="50" t="e">
        <f>K329/C329</f>
        <v>#DIV/0!</v>
      </c>
      <c r="M329" s="59" t="n">
        <f>Overview!AT325</f>
      </c>
      <c r="N329" s="50" t="e">
        <f>M329/C329</f>
        <v>#DIV/0!</v>
      </c>
      <c r="O329" s="59" t="n">
        <f>Overview!AW325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>
      <c r="C330" s="59" t="n">
        <f>Overview!C326</f>
      </c>
      <c r="D330" s="50" t="e">
        <f>F330+H330+J330+L330+N330+P330+R330</f>
        <v>#DIV/0!</v>
      </c>
      <c r="E330" s="59" t="n">
        <f>Overview!AI326</f>
      </c>
      <c r="F330" s="50" t="e">
        <f>E330/C330</f>
        <v>#DIV/0!</v>
      </c>
      <c r="G330" s="59" t="n">
        <f>Overview!AK326</f>
      </c>
      <c r="H330" s="50" t="e">
        <f>G330/C330</f>
        <v>#DIV/0!</v>
      </c>
      <c r="I330" s="59" t="n">
        <f>Overview!AN326</f>
      </c>
      <c r="J330" s="50" t="e">
        <f>I330/C330</f>
        <v>#DIV/0!</v>
      </c>
      <c r="K330" s="59" t="n">
        <f>Overview!AQ326</f>
      </c>
      <c r="L330" s="50" t="e">
        <f>K330/C330</f>
        <v>#DIV/0!</v>
      </c>
      <c r="M330" s="59" t="n">
        <f>Overview!AT326</f>
      </c>
      <c r="N330" s="50" t="e">
        <f>M330/C330</f>
        <v>#DIV/0!</v>
      </c>
      <c r="O330" s="59" t="n">
        <f>Overview!AW326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>
      <c r="C331" s="59" t="n">
        <f>Overview!C327</f>
      </c>
      <c r="D331" s="50" t="e">
        <f>F331+H331+J331+L331+N331+P331+R331</f>
        <v>#DIV/0!</v>
      </c>
      <c r="E331" s="59" t="n">
        <f>Overview!AI327</f>
      </c>
      <c r="F331" s="50" t="e">
        <f>E331/C331</f>
        <v>#DIV/0!</v>
      </c>
      <c r="G331" s="59" t="n">
        <f>Overview!AK327</f>
      </c>
      <c r="H331" s="50" t="e">
        <f>G331/C331</f>
        <v>#DIV/0!</v>
      </c>
      <c r="I331" s="59" t="n">
        <f>Overview!AN327</f>
      </c>
      <c r="J331" s="50" t="e">
        <f>I331/C331</f>
        <v>#DIV/0!</v>
      </c>
      <c r="K331" s="59" t="n">
        <f>Overview!AQ327</f>
      </c>
      <c r="L331" s="50" t="e">
        <f>K331/C331</f>
        <v>#DIV/0!</v>
      </c>
      <c r="M331" s="59" t="n">
        <f>Overview!AT327</f>
      </c>
      <c r="N331" s="50" t="e">
        <f>M331/C331</f>
        <v>#DIV/0!</v>
      </c>
      <c r="O331" s="59" t="n">
        <f>Overview!AW327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>
      <c r="C332" s="59" t="n">
        <f>Overview!C328</f>
      </c>
      <c r="D332" s="50" t="e">
        <f>F332+H332+J332+L332+N332+P332+R332</f>
        <v>#DIV/0!</v>
      </c>
      <c r="E332" s="59" t="n">
        <f>Overview!AI328</f>
      </c>
      <c r="F332" s="50" t="e">
        <f>E332/C332</f>
        <v>#DIV/0!</v>
      </c>
      <c r="G332" s="59" t="n">
        <f>Overview!AK328</f>
      </c>
      <c r="H332" s="50" t="e">
        <f>G332/C332</f>
        <v>#DIV/0!</v>
      </c>
      <c r="I332" s="59" t="n">
        <f>Overview!AN328</f>
      </c>
      <c r="J332" s="50" t="e">
        <f>I332/C332</f>
        <v>#DIV/0!</v>
      </c>
      <c r="K332" s="59" t="n">
        <f>Overview!AQ328</f>
      </c>
      <c r="L332" s="50" t="e">
        <f>K332/C332</f>
        <v>#DIV/0!</v>
      </c>
      <c r="M332" s="59" t="n">
        <f>Overview!AT328</f>
      </c>
      <c r="N332" s="50" t="e">
        <f>M332/C332</f>
        <v>#DIV/0!</v>
      </c>
      <c r="O332" s="59" t="n">
        <f>Overview!AW328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>
      <c r="C333" s="59" t="n">
        <f>Overview!C329</f>
      </c>
      <c r="D333" s="50" t="e">
        <f>F333+H333+J333+L333+N333+P333+R333</f>
        <v>#DIV/0!</v>
      </c>
      <c r="E333" s="59" t="n">
        <f>Overview!AI329</f>
      </c>
      <c r="F333" s="50" t="e">
        <f>E333/C333</f>
        <v>#DIV/0!</v>
      </c>
      <c r="G333" s="59" t="n">
        <f>Overview!AK329</f>
      </c>
      <c r="H333" s="50" t="e">
        <f>G333/C333</f>
        <v>#DIV/0!</v>
      </c>
      <c r="I333" s="59" t="n">
        <f>Overview!AN329</f>
      </c>
      <c r="J333" s="50" t="e">
        <f>I333/C333</f>
        <v>#DIV/0!</v>
      </c>
      <c r="K333" s="59" t="n">
        <f>Overview!AQ329</f>
      </c>
      <c r="L333" s="50" t="e">
        <f>K333/C333</f>
        <v>#DIV/0!</v>
      </c>
      <c r="M333" s="59" t="n">
        <f>Overview!AT329</f>
      </c>
      <c r="N333" s="50" t="e">
        <f>M333/C333</f>
        <v>#DIV/0!</v>
      </c>
      <c r="O333" s="59" t="n">
        <f>Overview!AW329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>
      <c r="C334" s="59" t="n">
        <f>Overview!C330</f>
      </c>
      <c r="D334" s="50" t="e">
        <f>F334+H334+J334+L334+N334+P334+R334</f>
        <v>#DIV/0!</v>
      </c>
      <c r="E334" s="59" t="n">
        <f>Overview!AI330</f>
      </c>
      <c r="F334" s="50" t="e">
        <f>E334/C334</f>
        <v>#DIV/0!</v>
      </c>
      <c r="G334" s="59" t="n">
        <f>Overview!AK330</f>
      </c>
      <c r="H334" s="50" t="e">
        <f>G334/C334</f>
        <v>#DIV/0!</v>
      </c>
      <c r="I334" s="59" t="n">
        <f>Overview!AN330</f>
      </c>
      <c r="J334" s="50" t="e">
        <f>I334/C334</f>
        <v>#DIV/0!</v>
      </c>
      <c r="K334" s="59" t="n">
        <f>Overview!AQ330</f>
      </c>
      <c r="L334" s="50" t="e">
        <f>K334/C334</f>
        <v>#DIV/0!</v>
      </c>
      <c r="M334" s="59" t="n">
        <f>Overview!AT330</f>
      </c>
      <c r="N334" s="50" t="e">
        <f>M334/C334</f>
        <v>#DIV/0!</v>
      </c>
      <c r="O334" s="59" t="n">
        <f>Overview!AW330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>
      <c r="C335" s="59" t="n">
        <f>Overview!C331</f>
      </c>
      <c r="D335" s="50" t="e">
        <f>F335+H335+J335+L335+N335+P335+R335</f>
        <v>#DIV/0!</v>
      </c>
      <c r="E335" s="59" t="n">
        <f>Overview!AI331</f>
      </c>
      <c r="F335" s="50" t="e">
        <f>E335/C335</f>
        <v>#DIV/0!</v>
      </c>
      <c r="G335" s="59" t="n">
        <f>Overview!AK331</f>
      </c>
      <c r="H335" s="50" t="e">
        <f>G335/C335</f>
        <v>#DIV/0!</v>
      </c>
      <c r="I335" s="59" t="n">
        <f>Overview!AN331</f>
      </c>
      <c r="J335" s="50" t="e">
        <f>I335/C335</f>
        <v>#DIV/0!</v>
      </c>
      <c r="K335" s="59" t="n">
        <f>Overview!AQ331</f>
      </c>
      <c r="L335" s="50" t="e">
        <f>K335/C335</f>
        <v>#DIV/0!</v>
      </c>
      <c r="M335" s="59" t="n">
        <f>Overview!AT331</f>
      </c>
      <c r="N335" s="50" t="e">
        <f>M335/C335</f>
        <v>#DIV/0!</v>
      </c>
      <c r="O335" s="59" t="n">
        <f>Overview!AW331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>
      <c r="C336" s="59" t="n">
        <f>Overview!C332</f>
      </c>
      <c r="D336" s="50" t="e">
        <f>F336+H336+J336+L336+N336+P336+R336</f>
        <v>#DIV/0!</v>
      </c>
      <c r="E336" s="59" t="n">
        <f>Overview!AI332</f>
      </c>
      <c r="F336" s="50" t="e">
        <f>E336/C336</f>
        <v>#DIV/0!</v>
      </c>
      <c r="G336" s="59" t="n">
        <f>Overview!AK332</f>
      </c>
      <c r="H336" s="50" t="e">
        <f>G336/C336</f>
        <v>#DIV/0!</v>
      </c>
      <c r="I336" s="59" t="n">
        <f>Overview!AN332</f>
      </c>
      <c r="J336" s="50" t="e">
        <f>I336/C336</f>
        <v>#DIV/0!</v>
      </c>
      <c r="K336" s="59" t="n">
        <f>Overview!AQ332</f>
      </c>
      <c r="L336" s="50" t="e">
        <f>K336/C336</f>
        <v>#DIV/0!</v>
      </c>
      <c r="M336" s="59" t="n">
        <f>Overview!AT332</f>
      </c>
      <c r="N336" s="50" t="e">
        <f>M336/C336</f>
        <v>#DIV/0!</v>
      </c>
      <c r="O336" s="59" t="n">
        <f>Overview!AW332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>
      <c r="C337" s="59" t="n">
        <f>Overview!C333</f>
      </c>
      <c r="D337" s="50" t="e">
        <f>F337+H337+J337+L337+N337+P337+R337</f>
        <v>#DIV/0!</v>
      </c>
      <c r="E337" s="59" t="n">
        <f>Overview!AI333</f>
      </c>
      <c r="F337" s="50" t="e">
        <f>E337/C337</f>
        <v>#DIV/0!</v>
      </c>
      <c r="G337" s="59" t="n">
        <f>Overview!AK333</f>
      </c>
      <c r="H337" s="50" t="e">
        <f>G337/C337</f>
        <v>#DIV/0!</v>
      </c>
      <c r="I337" s="59" t="n">
        <f>Overview!AN333</f>
      </c>
      <c r="J337" s="50" t="e">
        <f>I337/C337</f>
        <v>#DIV/0!</v>
      </c>
      <c r="K337" s="59" t="n">
        <f>Overview!AQ333</f>
      </c>
      <c r="L337" s="50" t="e">
        <f>K337/C337</f>
        <v>#DIV/0!</v>
      </c>
      <c r="M337" s="59" t="n">
        <f>Overview!AT333</f>
      </c>
      <c r="N337" s="50" t="e">
        <f>M337/C337</f>
        <v>#DIV/0!</v>
      </c>
      <c r="O337" s="59" t="n">
        <f>Overview!AW333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>
      <c r="C338" s="59" t="n">
        <f>Overview!C334</f>
      </c>
      <c r="D338" s="50" t="e">
        <f>F338+H338+J338+L338+N338+P338+R338</f>
        <v>#DIV/0!</v>
      </c>
      <c r="E338" s="59" t="n">
        <f>Overview!AI334</f>
      </c>
      <c r="F338" s="50" t="e">
        <f>E338/C338</f>
        <v>#DIV/0!</v>
      </c>
      <c r="G338" s="59" t="n">
        <f>Overview!AK334</f>
      </c>
      <c r="H338" s="50" t="e">
        <f>G338/C338</f>
        <v>#DIV/0!</v>
      </c>
      <c r="I338" s="59" t="n">
        <f>Overview!AN334</f>
      </c>
      <c r="J338" s="50" t="e">
        <f>I338/C338</f>
        <v>#DIV/0!</v>
      </c>
      <c r="K338" s="59" t="n">
        <f>Overview!AQ334</f>
      </c>
      <c r="L338" s="50" t="e">
        <f>K338/C338</f>
        <v>#DIV/0!</v>
      </c>
      <c r="M338" s="59" t="n">
        <f>Overview!AT334</f>
      </c>
      <c r="N338" s="50" t="e">
        <f>M338/C338</f>
        <v>#DIV/0!</v>
      </c>
      <c r="O338" s="59" t="n">
        <f>Overview!AW334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>
      <c r="C339" s="59" t="n">
        <f>Overview!C335</f>
      </c>
      <c r="D339" s="50" t="e">
        <f>F339+H339+J339+L339+N339+P339+R339</f>
        <v>#DIV/0!</v>
      </c>
      <c r="E339" s="59" t="n">
        <f>Overview!AI335</f>
      </c>
      <c r="F339" s="50" t="e">
        <f>E339/C339</f>
        <v>#DIV/0!</v>
      </c>
      <c r="G339" s="59" t="n">
        <f>Overview!AK335</f>
      </c>
      <c r="H339" s="50" t="e">
        <f>G339/C339</f>
        <v>#DIV/0!</v>
      </c>
      <c r="I339" s="59" t="n">
        <f>Overview!AN335</f>
      </c>
      <c r="J339" s="50" t="e">
        <f>I339/C339</f>
        <v>#DIV/0!</v>
      </c>
      <c r="K339" s="59" t="n">
        <f>Overview!AQ335</f>
      </c>
      <c r="L339" s="50" t="e">
        <f>K339/C339</f>
        <v>#DIV/0!</v>
      </c>
      <c r="M339" s="59" t="n">
        <f>Overview!AT335</f>
      </c>
      <c r="N339" s="50" t="e">
        <f>M339/C339</f>
        <v>#DIV/0!</v>
      </c>
      <c r="O339" s="59" t="n">
        <f>Overview!AW335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>
      <c r="C340" s="59" t="n">
        <f>Overview!C336</f>
      </c>
      <c r="D340" s="50" t="e">
        <f>F340+H340+J340+L340+N340+P340+R340</f>
        <v>#DIV/0!</v>
      </c>
      <c r="E340" s="59" t="n">
        <f>Overview!AI336</f>
      </c>
      <c r="F340" s="50" t="e">
        <f>E340/C340</f>
        <v>#DIV/0!</v>
      </c>
      <c r="G340" s="59" t="n">
        <f>Overview!AK336</f>
      </c>
      <c r="H340" s="50" t="e">
        <f>G340/C340</f>
        <v>#DIV/0!</v>
      </c>
      <c r="I340" s="59" t="n">
        <f>Overview!AN336</f>
      </c>
      <c r="J340" s="50" t="e">
        <f>I340/C340</f>
        <v>#DIV/0!</v>
      </c>
      <c r="K340" s="59" t="n">
        <f>Overview!AQ336</f>
      </c>
      <c r="L340" s="50" t="e">
        <f>K340/C340</f>
        <v>#DIV/0!</v>
      </c>
      <c r="M340" s="59" t="n">
        <f>Overview!AT336</f>
      </c>
      <c r="N340" s="50" t="e">
        <f>M340/C340</f>
        <v>#DIV/0!</v>
      </c>
      <c r="O340" s="59" t="n">
        <f>Overview!AW336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>
      <c r="C341" s="59" t="n">
        <f>Overview!C337</f>
      </c>
      <c r="D341" s="50" t="e">
        <f>F341+H341+J341+L341+N341+P341+R341</f>
        <v>#DIV/0!</v>
      </c>
      <c r="E341" s="59" t="n">
        <f>Overview!AI337</f>
      </c>
      <c r="F341" s="50" t="e">
        <f>E341/C341</f>
        <v>#DIV/0!</v>
      </c>
      <c r="G341" s="59" t="n">
        <f>Overview!AK337</f>
      </c>
      <c r="H341" s="50" t="e">
        <f>G341/C341</f>
        <v>#DIV/0!</v>
      </c>
      <c r="I341" s="59" t="n">
        <f>Overview!AN337</f>
      </c>
      <c r="J341" s="50" t="e">
        <f>I341/C341</f>
        <v>#DIV/0!</v>
      </c>
      <c r="K341" s="59" t="n">
        <f>Overview!AQ337</f>
      </c>
      <c r="L341" s="50" t="e">
        <f>K341/C341</f>
        <v>#DIV/0!</v>
      </c>
      <c r="M341" s="59" t="n">
        <f>Overview!AT337</f>
      </c>
      <c r="N341" s="50" t="e">
        <f>M341/C341</f>
        <v>#DIV/0!</v>
      </c>
      <c r="O341" s="59" t="n">
        <f>Overview!AW337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>
      <c r="C342" s="59" t="n">
        <f>Overview!C338</f>
      </c>
      <c r="D342" s="50" t="e">
        <f>F342+H342+J342+L342+N342+P342+R342</f>
        <v>#DIV/0!</v>
      </c>
      <c r="E342" s="59" t="n">
        <f>Overview!AI338</f>
      </c>
      <c r="F342" s="50" t="e">
        <f>E342/C342</f>
        <v>#DIV/0!</v>
      </c>
      <c r="G342" s="59" t="n">
        <f>Overview!AK338</f>
      </c>
      <c r="H342" s="50" t="e">
        <f>G342/C342</f>
        <v>#DIV/0!</v>
      </c>
      <c r="I342" s="59" t="n">
        <f>Overview!AN338</f>
      </c>
      <c r="J342" s="50" t="e">
        <f>I342/C342</f>
        <v>#DIV/0!</v>
      </c>
      <c r="K342" s="59" t="n">
        <f>Overview!AQ338</f>
      </c>
      <c r="L342" s="50" t="e">
        <f>K342/C342</f>
        <v>#DIV/0!</v>
      </c>
      <c r="M342" s="59" t="n">
        <f>Overview!AT338</f>
      </c>
      <c r="N342" s="50" t="e">
        <f>M342/C342</f>
        <v>#DIV/0!</v>
      </c>
      <c r="O342" s="59" t="n">
        <f>Overview!AW338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>
      <c r="C343" s="59" t="n">
        <f>Overview!C339</f>
      </c>
      <c r="D343" s="50" t="e">
        <f>F343+H343+J343+L343+N343+P343+R343</f>
        <v>#DIV/0!</v>
      </c>
      <c r="E343" s="59" t="n">
        <f>Overview!AI339</f>
      </c>
      <c r="F343" s="50" t="e">
        <f>E343/C343</f>
        <v>#DIV/0!</v>
      </c>
      <c r="G343" s="59" t="n">
        <f>Overview!AK339</f>
      </c>
      <c r="H343" s="50" t="e">
        <f>G343/C343</f>
        <v>#DIV/0!</v>
      </c>
      <c r="I343" s="59" t="n">
        <f>Overview!AN339</f>
      </c>
      <c r="J343" s="50" t="e">
        <f>I343/C343</f>
        <v>#DIV/0!</v>
      </c>
      <c r="K343" s="59" t="n">
        <f>Overview!AQ339</f>
      </c>
      <c r="L343" s="50" t="e">
        <f>K343/C343</f>
        <v>#DIV/0!</v>
      </c>
      <c r="M343" s="59" t="n">
        <f>Overview!AT339</f>
      </c>
      <c r="N343" s="50" t="e">
        <f>M343/C343</f>
        <v>#DIV/0!</v>
      </c>
      <c r="O343" s="59" t="n">
        <f>Overview!AW339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>
      <c r="C344" s="59" t="n">
        <f>Overview!C340</f>
      </c>
      <c r="D344" s="50" t="e">
        <f>F344+H344+J344+L344+N344+P344+R344</f>
        <v>#DIV/0!</v>
      </c>
      <c r="E344" s="59" t="n">
        <f>Overview!AI340</f>
      </c>
      <c r="F344" s="50" t="e">
        <f>E344/C344</f>
        <v>#DIV/0!</v>
      </c>
      <c r="G344" s="59" t="n">
        <f>Overview!AK340</f>
      </c>
      <c r="H344" s="50" t="e">
        <f>G344/C344</f>
        <v>#DIV/0!</v>
      </c>
      <c r="I344" s="59" t="n">
        <f>Overview!AN340</f>
      </c>
      <c r="J344" s="50" t="e">
        <f>I344/C344</f>
        <v>#DIV/0!</v>
      </c>
      <c r="K344" s="59" t="n">
        <f>Overview!AQ340</f>
      </c>
      <c r="L344" s="50" t="e">
        <f>K344/C344</f>
        <v>#DIV/0!</v>
      </c>
      <c r="M344" s="59" t="n">
        <f>Overview!AT340</f>
      </c>
      <c r="N344" s="50" t="e">
        <f>M344/C344</f>
        <v>#DIV/0!</v>
      </c>
      <c r="O344" s="59" t="n">
        <f>Overview!AW340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>
      <c r="C345" s="59" t="n">
        <f>Overview!C341</f>
      </c>
      <c r="D345" s="50" t="e">
        <f>F345+H345+J345+L345+N345+P345+R345</f>
        <v>#DIV/0!</v>
      </c>
      <c r="E345" s="59" t="n">
        <f>Overview!AI341</f>
      </c>
      <c r="F345" s="50" t="e">
        <f>E345/C345</f>
        <v>#DIV/0!</v>
      </c>
      <c r="G345" s="59" t="n">
        <f>Overview!AK341</f>
      </c>
      <c r="H345" s="50" t="e">
        <f>G345/C345</f>
        <v>#DIV/0!</v>
      </c>
      <c r="I345" s="59" t="n">
        <f>Overview!AN341</f>
      </c>
      <c r="J345" s="50" t="e">
        <f>I345/C345</f>
        <v>#DIV/0!</v>
      </c>
      <c r="K345" s="59" t="n">
        <f>Overview!AQ341</f>
      </c>
      <c r="L345" s="50" t="e">
        <f>K345/C345</f>
        <v>#DIV/0!</v>
      </c>
      <c r="M345" s="59" t="n">
        <f>Overview!AT341</f>
      </c>
      <c r="N345" s="50" t="e">
        <f>M345/C345</f>
        <v>#DIV/0!</v>
      </c>
      <c r="O345" s="59" t="n">
        <f>Overview!AW341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>
      <c r="C346" s="59" t="n">
        <f>Overview!C342</f>
      </c>
      <c r="D346" s="50" t="e">
        <f>F346+H346+J346+L346+N346+P346+R346</f>
        <v>#DIV/0!</v>
      </c>
      <c r="E346" s="59" t="n">
        <f>Overview!AI342</f>
      </c>
      <c r="F346" s="50" t="e">
        <f>E346/C346</f>
        <v>#DIV/0!</v>
      </c>
      <c r="G346" s="59" t="n">
        <f>Overview!AK342</f>
      </c>
      <c r="H346" s="50" t="e">
        <f>G346/C346</f>
        <v>#DIV/0!</v>
      </c>
      <c r="I346" s="59" t="n">
        <f>Overview!AN342</f>
      </c>
      <c r="J346" s="50" t="e">
        <f>I346/C346</f>
        <v>#DIV/0!</v>
      </c>
      <c r="K346" s="59" t="n">
        <f>Overview!AQ342</f>
      </c>
      <c r="L346" s="50" t="e">
        <f>K346/C346</f>
        <v>#DIV/0!</v>
      </c>
      <c r="M346" s="59" t="n">
        <f>Overview!AT342</f>
      </c>
      <c r="N346" s="50" t="e">
        <f>M346/C346</f>
        <v>#DIV/0!</v>
      </c>
      <c r="O346" s="59" t="n">
        <f>Overview!AW342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>
      <c r="C347" s="59" t="n">
        <f>Overview!C343</f>
      </c>
      <c r="D347" s="50" t="e">
        <f>F347+H347+J347+L347+N347+P347+R347</f>
        <v>#DIV/0!</v>
      </c>
      <c r="E347" s="59" t="n">
        <f>Overview!AI343</f>
      </c>
      <c r="F347" s="50" t="e">
        <f>E347/C347</f>
        <v>#DIV/0!</v>
      </c>
      <c r="G347" s="59" t="n">
        <f>Overview!AK343</f>
      </c>
      <c r="H347" s="50" t="e">
        <f>G347/C347</f>
        <v>#DIV/0!</v>
      </c>
      <c r="I347" s="59" t="n">
        <f>Overview!AN343</f>
      </c>
      <c r="J347" s="50" t="e">
        <f>I347/C347</f>
        <v>#DIV/0!</v>
      </c>
      <c r="K347" s="59" t="n">
        <f>Overview!AQ343</f>
      </c>
      <c r="L347" s="50" t="e">
        <f>K347/C347</f>
        <v>#DIV/0!</v>
      </c>
      <c r="M347" s="59" t="n">
        <f>Overview!AT343</f>
      </c>
      <c r="N347" s="50" t="e">
        <f>M347/C347</f>
        <v>#DIV/0!</v>
      </c>
      <c r="O347" s="59" t="n">
        <f>Overview!AW343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>
      <c r="C348" s="59" t="n">
        <f>Overview!C344</f>
      </c>
      <c r="D348" s="50" t="e">
        <f>F348+H348+J348+L348+N348+P348+R348</f>
        <v>#DIV/0!</v>
      </c>
      <c r="E348" s="59" t="n">
        <f>Overview!AI344</f>
      </c>
      <c r="F348" s="50" t="e">
        <f>E348/C348</f>
        <v>#DIV/0!</v>
      </c>
      <c r="G348" s="59" t="n">
        <f>Overview!AK344</f>
      </c>
      <c r="H348" s="50" t="e">
        <f>G348/C348</f>
        <v>#DIV/0!</v>
      </c>
      <c r="I348" s="59" t="n">
        <f>Overview!AN344</f>
      </c>
      <c r="J348" s="50" t="e">
        <f>I348/C348</f>
        <v>#DIV/0!</v>
      </c>
      <c r="K348" s="59" t="n">
        <f>Overview!AQ344</f>
      </c>
      <c r="L348" s="50" t="e">
        <f>K348/C348</f>
        <v>#DIV/0!</v>
      </c>
      <c r="M348" s="59" t="n">
        <f>Overview!AT344</f>
      </c>
      <c r="N348" s="50" t="e">
        <f>M348/C348</f>
        <v>#DIV/0!</v>
      </c>
      <c r="O348" s="59" t="n">
        <f>Overview!AW344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>
      <c r="C349" s="59" t="n">
        <f>Overview!C345</f>
      </c>
      <c r="D349" s="50" t="e">
        <f>F349+H349+J349+L349+N349+P349+R349</f>
        <v>#DIV/0!</v>
      </c>
      <c r="E349" s="59" t="n">
        <f>Overview!AI345</f>
      </c>
      <c r="F349" s="50" t="e">
        <f>E349/C349</f>
        <v>#DIV/0!</v>
      </c>
      <c r="G349" s="59" t="n">
        <f>Overview!AK345</f>
      </c>
      <c r="H349" s="50" t="e">
        <f>G349/C349</f>
        <v>#DIV/0!</v>
      </c>
      <c r="I349" s="59" t="n">
        <f>Overview!AN345</f>
      </c>
      <c r="J349" s="50" t="e">
        <f>I349/C349</f>
        <v>#DIV/0!</v>
      </c>
      <c r="K349" s="59" t="n">
        <f>Overview!AQ345</f>
      </c>
      <c r="L349" s="50" t="e">
        <f>K349/C349</f>
        <v>#DIV/0!</v>
      </c>
      <c r="M349" s="59" t="n">
        <f>Overview!AT345</f>
      </c>
      <c r="N349" s="50" t="e">
        <f>M349/C349</f>
        <v>#DIV/0!</v>
      </c>
      <c r="O349" s="59" t="n">
        <f>Overview!AW345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>
      <c r="C350" s="59" t="n">
        <f>Overview!C346</f>
      </c>
      <c r="D350" s="50" t="e">
        <f>F350+H350+J350+L350+N350+P350+R350</f>
        <v>#DIV/0!</v>
      </c>
      <c r="E350" s="59" t="n">
        <f>Overview!AI346</f>
      </c>
      <c r="F350" s="50" t="e">
        <f>E350/C350</f>
        <v>#DIV/0!</v>
      </c>
      <c r="G350" s="59" t="n">
        <f>Overview!AK346</f>
      </c>
      <c r="H350" s="50" t="e">
        <f>G350/C350</f>
        <v>#DIV/0!</v>
      </c>
      <c r="I350" s="59" t="n">
        <f>Overview!AN346</f>
      </c>
      <c r="J350" s="50" t="e">
        <f>I350/C350</f>
        <v>#DIV/0!</v>
      </c>
      <c r="K350" s="59" t="n">
        <f>Overview!AQ346</f>
      </c>
      <c r="L350" s="50" t="e">
        <f>K350/C350</f>
        <v>#DIV/0!</v>
      </c>
      <c r="M350" s="59" t="n">
        <f>Overview!AT346</f>
      </c>
      <c r="N350" s="50" t="e">
        <f>M350/C350</f>
        <v>#DIV/0!</v>
      </c>
      <c r="O350" s="59" t="n">
        <f>Overview!AW346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>
      <c r="C351" s="59" t="n">
        <f>Overview!C347</f>
      </c>
      <c r="D351" s="50" t="e">
        <f>F351+H351+J351+L351+N351+P351+R351</f>
        <v>#DIV/0!</v>
      </c>
      <c r="E351" s="59" t="n">
        <f>Overview!AI347</f>
      </c>
      <c r="F351" s="50" t="e">
        <f>E351/C351</f>
        <v>#DIV/0!</v>
      </c>
      <c r="G351" s="59" t="n">
        <f>Overview!AK347</f>
      </c>
      <c r="H351" s="50" t="e">
        <f>G351/C351</f>
        <v>#DIV/0!</v>
      </c>
      <c r="I351" s="59" t="n">
        <f>Overview!AN347</f>
      </c>
      <c r="J351" s="50" t="e">
        <f>I351/C351</f>
        <v>#DIV/0!</v>
      </c>
      <c r="K351" s="59" t="n">
        <f>Overview!AQ347</f>
      </c>
      <c r="L351" s="50" t="e">
        <f>K351/C351</f>
        <v>#DIV/0!</v>
      </c>
      <c r="M351" s="59" t="n">
        <f>Overview!AT347</f>
      </c>
      <c r="N351" s="50" t="e">
        <f>M351/C351</f>
        <v>#DIV/0!</v>
      </c>
      <c r="O351" s="59" t="n">
        <f>Overview!AW347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>
      <c r="C352" s="59" t="n">
        <f>Overview!C348</f>
      </c>
      <c r="D352" s="50" t="e">
        <f>F352+H352+J352+L352+N352+P352+R352</f>
        <v>#DIV/0!</v>
      </c>
      <c r="E352" s="59" t="n">
        <f>Overview!AI348</f>
      </c>
      <c r="F352" s="50" t="e">
        <f>E352/C352</f>
        <v>#DIV/0!</v>
      </c>
      <c r="G352" s="59" t="n">
        <f>Overview!AK348</f>
      </c>
      <c r="H352" s="50" t="e">
        <f>G352/C352</f>
        <v>#DIV/0!</v>
      </c>
      <c r="I352" s="59" t="n">
        <f>Overview!AN348</f>
      </c>
      <c r="J352" s="50" t="e">
        <f>I352/C352</f>
        <v>#DIV/0!</v>
      </c>
      <c r="K352" s="59" t="n">
        <f>Overview!AQ348</f>
      </c>
      <c r="L352" s="50" t="e">
        <f>K352/C352</f>
        <v>#DIV/0!</v>
      </c>
      <c r="M352" s="59" t="n">
        <f>Overview!AT348</f>
      </c>
      <c r="N352" s="50" t="e">
        <f>M352/C352</f>
        <v>#DIV/0!</v>
      </c>
      <c r="O352" s="59" t="n">
        <f>Overview!AW348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>
      <c r="C353" s="59" t="n">
        <f>Overview!C349</f>
      </c>
      <c r="D353" s="50" t="e">
        <f>F353+H353+J353+L353+N353+P353+R353</f>
        <v>#DIV/0!</v>
      </c>
      <c r="E353" s="59" t="n">
        <f>Overview!AI349</f>
      </c>
      <c r="F353" s="50" t="e">
        <f>E353/C353</f>
        <v>#DIV/0!</v>
      </c>
      <c r="G353" s="59" t="n">
        <f>Overview!AK349</f>
      </c>
      <c r="H353" s="50" t="e">
        <f>G353/C353</f>
        <v>#DIV/0!</v>
      </c>
      <c r="I353" s="59" t="n">
        <f>Overview!AN349</f>
      </c>
      <c r="J353" s="50" t="e">
        <f>I353/C353</f>
        <v>#DIV/0!</v>
      </c>
      <c r="K353" s="59" t="n">
        <f>Overview!AQ349</f>
      </c>
      <c r="L353" s="50" t="e">
        <f>K353/C353</f>
        <v>#DIV/0!</v>
      </c>
      <c r="M353" s="59" t="n">
        <f>Overview!AT349</f>
      </c>
      <c r="N353" s="50" t="e">
        <f>M353/C353</f>
        <v>#DIV/0!</v>
      </c>
      <c r="O353" s="59" t="n">
        <f>Overview!AW349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>
      <c r="C354" s="59" t="n">
        <f>Overview!C350</f>
      </c>
      <c r="D354" s="50" t="e">
        <f>F354+H354+J354+L354+N354+P354+R354</f>
        <v>#DIV/0!</v>
      </c>
      <c r="E354" s="59" t="n">
        <f>Overview!AI350</f>
      </c>
      <c r="F354" s="50" t="e">
        <f>E354/C354</f>
        <v>#DIV/0!</v>
      </c>
      <c r="G354" s="59" t="n">
        <f>Overview!AK350</f>
      </c>
      <c r="H354" s="50" t="e">
        <f>G354/C354</f>
        <v>#DIV/0!</v>
      </c>
      <c r="I354" s="59" t="n">
        <f>Overview!AN350</f>
      </c>
      <c r="J354" s="50" t="e">
        <f>I354/C354</f>
        <v>#DIV/0!</v>
      </c>
      <c r="K354" s="59" t="n">
        <f>Overview!AQ350</f>
      </c>
      <c r="L354" s="50" t="e">
        <f>K354/C354</f>
        <v>#DIV/0!</v>
      </c>
      <c r="M354" s="59" t="n">
        <f>Overview!AT350</f>
      </c>
      <c r="N354" s="50" t="e">
        <f>M354/C354</f>
        <v>#DIV/0!</v>
      </c>
      <c r="O354" s="59" t="n">
        <f>Overview!AW350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>
      <c r="C355" s="59" t="n">
        <f>Overview!C351</f>
      </c>
      <c r="D355" s="50" t="e">
        <f>F355+H355+J355+L355+N355+P355+R355</f>
        <v>#DIV/0!</v>
      </c>
      <c r="E355" s="59" t="n">
        <f>Overview!AI351</f>
      </c>
      <c r="F355" s="50" t="e">
        <f>E355/C355</f>
        <v>#DIV/0!</v>
      </c>
      <c r="G355" s="59" t="n">
        <f>Overview!AK351</f>
      </c>
      <c r="H355" s="50" t="e">
        <f>G355/C355</f>
        <v>#DIV/0!</v>
      </c>
      <c r="I355" s="59" t="n">
        <f>Overview!AN351</f>
      </c>
      <c r="J355" s="50" t="e">
        <f>I355/C355</f>
        <v>#DIV/0!</v>
      </c>
      <c r="K355" s="59" t="n">
        <f>Overview!AQ351</f>
      </c>
      <c r="L355" s="50" t="e">
        <f>K355/C355</f>
        <v>#DIV/0!</v>
      </c>
      <c r="M355" s="59" t="n">
        <f>Overview!AT351</f>
      </c>
      <c r="N355" s="50" t="e">
        <f>M355/C355</f>
        <v>#DIV/0!</v>
      </c>
      <c r="O355" s="59" t="n">
        <f>Overview!AW351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>
      <c r="C356" s="59" t="n">
        <f>Overview!C352</f>
      </c>
      <c r="D356" s="50" t="e">
        <f>F356+H356+J356+L356+N356+P356+R356</f>
        <v>#DIV/0!</v>
      </c>
      <c r="E356" s="59" t="n">
        <f>Overview!AI352</f>
      </c>
      <c r="F356" s="50" t="e">
        <f>E356/C356</f>
        <v>#DIV/0!</v>
      </c>
      <c r="G356" s="59" t="n">
        <f>Overview!AK352</f>
      </c>
      <c r="H356" s="50" t="e">
        <f>G356/C356</f>
        <v>#DIV/0!</v>
      </c>
      <c r="I356" s="59" t="n">
        <f>Overview!AN352</f>
      </c>
      <c r="J356" s="50" t="e">
        <f>I356/C356</f>
        <v>#DIV/0!</v>
      </c>
      <c r="K356" s="59" t="n">
        <f>Overview!AQ352</f>
      </c>
      <c r="L356" s="50" t="e">
        <f>K356/C356</f>
        <v>#DIV/0!</v>
      </c>
      <c r="M356" s="59" t="n">
        <f>Overview!AT352</f>
      </c>
      <c r="N356" s="50" t="e">
        <f>M356/C356</f>
        <v>#DIV/0!</v>
      </c>
      <c r="O356" s="59" t="n">
        <f>Overview!AW352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>
      <c r="C357" s="59" t="n">
        <f>Overview!C353</f>
      </c>
      <c r="D357" s="50" t="e">
        <f>F357+H357+J357+L357+N357+P357+R357</f>
        <v>#DIV/0!</v>
      </c>
      <c r="E357" s="59" t="n">
        <f>Overview!AI353</f>
      </c>
      <c r="F357" s="50" t="e">
        <f>E357/C357</f>
        <v>#DIV/0!</v>
      </c>
      <c r="G357" s="59" t="n">
        <f>Overview!AK353</f>
      </c>
      <c r="H357" s="50" t="e">
        <f>G357/C357</f>
        <v>#DIV/0!</v>
      </c>
      <c r="I357" s="59" t="n">
        <f>Overview!AN353</f>
      </c>
      <c r="J357" s="50" t="e">
        <f>I357/C357</f>
        <v>#DIV/0!</v>
      </c>
      <c r="K357" s="59" t="n">
        <f>Overview!AQ353</f>
      </c>
      <c r="L357" s="50" t="e">
        <f>K357/C357</f>
        <v>#DIV/0!</v>
      </c>
      <c r="M357" s="59" t="n">
        <f>Overview!AT353</f>
      </c>
      <c r="N357" s="50" t="e">
        <f>M357/C357</f>
        <v>#DIV/0!</v>
      </c>
      <c r="O357" s="59" t="n">
        <f>Overview!AW353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>
      <c r="C358" s="59" t="n">
        <f>Overview!C354</f>
      </c>
      <c r="D358" s="50" t="e">
        <f>F358+H358+J358+L358+N358+P358+R358</f>
        <v>#DIV/0!</v>
      </c>
      <c r="E358" s="59" t="n">
        <f>Overview!AI354</f>
      </c>
      <c r="F358" s="50" t="e">
        <f>E358/C358</f>
        <v>#DIV/0!</v>
      </c>
      <c r="G358" s="59" t="n">
        <f>Overview!AK354</f>
      </c>
      <c r="H358" s="50" t="e">
        <f>G358/C358</f>
        <v>#DIV/0!</v>
      </c>
      <c r="I358" s="59" t="n">
        <f>Overview!AN354</f>
      </c>
      <c r="J358" s="50" t="e">
        <f>I358/C358</f>
        <v>#DIV/0!</v>
      </c>
      <c r="K358" s="59" t="n">
        <f>Overview!AQ354</f>
      </c>
      <c r="L358" s="50" t="e">
        <f>K358/C358</f>
        <v>#DIV/0!</v>
      </c>
      <c r="M358" s="59" t="n">
        <f>Overview!AT354</f>
      </c>
      <c r="N358" s="50" t="e">
        <f>M358/C358</f>
        <v>#DIV/0!</v>
      </c>
      <c r="O358" s="59" t="n">
        <f>Overview!AW354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>
      <c r="C359" s="59" t="n">
        <f>Overview!C355</f>
      </c>
      <c r="D359" s="50" t="e">
        <f>F359+H359+J359+L359+N359+P359+R359</f>
        <v>#DIV/0!</v>
      </c>
      <c r="E359" s="59" t="n">
        <f>Overview!AI355</f>
      </c>
      <c r="F359" s="50" t="e">
        <f>E359/C359</f>
        <v>#DIV/0!</v>
      </c>
      <c r="G359" s="59" t="n">
        <f>Overview!AK355</f>
      </c>
      <c r="H359" s="50" t="e">
        <f>G359/C359</f>
        <v>#DIV/0!</v>
      </c>
      <c r="I359" s="59" t="n">
        <f>Overview!AN355</f>
      </c>
      <c r="J359" s="50" t="e">
        <f>I359/C359</f>
        <v>#DIV/0!</v>
      </c>
      <c r="K359" s="59" t="n">
        <f>Overview!AQ355</f>
      </c>
      <c r="L359" s="50" t="e">
        <f>K359/C359</f>
        <v>#DIV/0!</v>
      </c>
      <c r="M359" s="59" t="n">
        <f>Overview!AT355</f>
      </c>
      <c r="N359" s="50" t="e">
        <f>M359/C359</f>
        <v>#DIV/0!</v>
      </c>
      <c r="O359" s="59" t="n">
        <f>Overview!AW355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>
      <c r="C360" s="59" t="n">
        <f>Overview!C356</f>
      </c>
      <c r="D360" s="50" t="e">
        <f>F360+H360+J360+L360+N360+P360+R360</f>
        <v>#DIV/0!</v>
      </c>
      <c r="E360" s="59" t="n">
        <f>Overview!AI356</f>
      </c>
      <c r="F360" s="50" t="e">
        <f>E360/C360</f>
        <v>#DIV/0!</v>
      </c>
      <c r="G360" s="59" t="n">
        <f>Overview!AK356</f>
      </c>
      <c r="H360" s="50" t="e">
        <f>G360/C360</f>
        <v>#DIV/0!</v>
      </c>
      <c r="I360" s="59" t="n">
        <f>Overview!AN356</f>
      </c>
      <c r="J360" s="50" t="e">
        <f>I360/C360</f>
        <v>#DIV/0!</v>
      </c>
      <c r="K360" s="59" t="n">
        <f>Overview!AQ356</f>
      </c>
      <c r="L360" s="50" t="e">
        <f>K360/C360</f>
        <v>#DIV/0!</v>
      </c>
      <c r="M360" s="59" t="n">
        <f>Overview!AT356</f>
      </c>
      <c r="N360" s="50" t="e">
        <f>M360/C360</f>
        <v>#DIV/0!</v>
      </c>
      <c r="O360" s="59" t="n">
        <f>Overview!AW356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>
      <c r="C361" s="59" t="n">
        <f>Overview!C357</f>
      </c>
      <c r="D361" s="50" t="e">
        <f>F361+H361+J361+L361+N361+P361+R361</f>
        <v>#DIV/0!</v>
      </c>
      <c r="E361" s="59" t="n">
        <f>Overview!AI357</f>
      </c>
      <c r="F361" s="50" t="e">
        <f>E361/C361</f>
        <v>#DIV/0!</v>
      </c>
      <c r="G361" s="59" t="n">
        <f>Overview!AK357</f>
      </c>
      <c r="H361" s="50" t="e">
        <f>G361/C361</f>
        <v>#DIV/0!</v>
      </c>
      <c r="I361" s="59" t="n">
        <f>Overview!AN357</f>
      </c>
      <c r="J361" s="50" t="e">
        <f>I361/C361</f>
        <v>#DIV/0!</v>
      </c>
      <c r="K361" s="59" t="n">
        <f>Overview!AQ357</f>
      </c>
      <c r="L361" s="50" t="e">
        <f>K361/C361</f>
        <v>#DIV/0!</v>
      </c>
      <c r="M361" s="59" t="n">
        <f>Overview!AT357</f>
      </c>
      <c r="N361" s="50" t="e">
        <f>M361/C361</f>
        <v>#DIV/0!</v>
      </c>
      <c r="O361" s="59" t="n">
        <f>Overview!AW357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>
      <c r="C362" s="59" t="n">
        <f>Overview!C358</f>
      </c>
      <c r="D362" s="50" t="e">
        <f>F362+H362+J362+L362+N362+P362+R362</f>
        <v>#DIV/0!</v>
      </c>
      <c r="E362" s="59" t="n">
        <f>Overview!AI358</f>
      </c>
      <c r="F362" s="50" t="e">
        <f>E362/C362</f>
        <v>#DIV/0!</v>
      </c>
      <c r="G362" s="59" t="n">
        <f>Overview!AK358</f>
      </c>
      <c r="H362" s="50" t="e">
        <f>G362/C362</f>
        <v>#DIV/0!</v>
      </c>
      <c r="I362" s="59" t="n">
        <f>Overview!AN358</f>
      </c>
      <c r="J362" s="50" t="e">
        <f>I362/C362</f>
        <v>#DIV/0!</v>
      </c>
      <c r="K362" s="59" t="n">
        <f>Overview!AQ358</f>
      </c>
      <c r="L362" s="50" t="e">
        <f>K362/C362</f>
        <v>#DIV/0!</v>
      </c>
      <c r="M362" s="59" t="n">
        <f>Overview!AT358</f>
      </c>
      <c r="N362" s="50" t="e">
        <f>M362/C362</f>
        <v>#DIV/0!</v>
      </c>
      <c r="O362" s="59" t="n">
        <f>Overview!AW358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>
      <c r="C363" s="59" t="n">
        <f>Overview!C359</f>
      </c>
      <c r="D363" s="50" t="e">
        <f>F363+H363+J363+L363+N363+P363+R363</f>
        <v>#DIV/0!</v>
      </c>
      <c r="E363" s="59" t="n">
        <f>Overview!AI359</f>
      </c>
      <c r="F363" s="50" t="e">
        <f>E363/C363</f>
        <v>#DIV/0!</v>
      </c>
      <c r="G363" s="59" t="n">
        <f>Overview!AK359</f>
      </c>
      <c r="H363" s="50" t="e">
        <f>G363/C363</f>
        <v>#DIV/0!</v>
      </c>
      <c r="I363" s="59" t="n">
        <f>Overview!AN359</f>
      </c>
      <c r="J363" s="50" t="e">
        <f>I363/C363</f>
        <v>#DIV/0!</v>
      </c>
      <c r="K363" s="59" t="n">
        <f>Overview!AQ359</f>
      </c>
      <c r="L363" s="50" t="e">
        <f>K363/C363</f>
        <v>#DIV/0!</v>
      </c>
      <c r="M363" s="59" t="n">
        <f>Overview!AT359</f>
      </c>
      <c r="N363" s="50" t="e">
        <f>M363/C363</f>
        <v>#DIV/0!</v>
      </c>
      <c r="O363" s="59" t="n">
        <f>Overview!AW359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>
      <c r="C364" s="59" t="n">
        <f>Overview!C360</f>
      </c>
      <c r="D364" s="50" t="e">
        <f>F364+H364+J364+L364+N364+P364+R364</f>
        <v>#DIV/0!</v>
      </c>
      <c r="E364" s="59" t="n">
        <f>Overview!AI360</f>
      </c>
      <c r="F364" s="50" t="e">
        <f>E364/C364</f>
        <v>#DIV/0!</v>
      </c>
      <c r="G364" s="59" t="n">
        <f>Overview!AK360</f>
      </c>
      <c r="H364" s="50" t="e">
        <f>G364/C364</f>
        <v>#DIV/0!</v>
      </c>
      <c r="I364" s="59" t="n">
        <f>Overview!AN360</f>
      </c>
      <c r="J364" s="50" t="e">
        <f>I364/C364</f>
        <v>#DIV/0!</v>
      </c>
      <c r="K364" s="59" t="n">
        <f>Overview!AQ360</f>
      </c>
      <c r="L364" s="50" t="e">
        <f>K364/C364</f>
        <v>#DIV/0!</v>
      </c>
      <c r="M364" s="59" t="n">
        <f>Overview!AT360</f>
      </c>
      <c r="N364" s="50" t="e">
        <f>M364/C364</f>
        <v>#DIV/0!</v>
      </c>
      <c r="O364" s="59" t="n">
        <f>Overview!AW360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>
      <c r="C365" s="59" t="n">
        <f>Overview!C361</f>
      </c>
      <c r="D365" s="50" t="e">
        <f>F365+H365+J365+L365+N365+P365+R365</f>
        <v>#DIV/0!</v>
      </c>
      <c r="E365" s="59" t="n">
        <f>Overview!AI361</f>
      </c>
      <c r="F365" s="50" t="e">
        <f>E365/C365</f>
        <v>#DIV/0!</v>
      </c>
      <c r="G365" s="59" t="n">
        <f>Overview!AK361</f>
      </c>
      <c r="H365" s="50" t="e">
        <f>G365/C365</f>
        <v>#DIV/0!</v>
      </c>
      <c r="I365" s="59" t="n">
        <f>Overview!AN361</f>
      </c>
      <c r="J365" s="50" t="e">
        <f>I365/C365</f>
        <v>#DIV/0!</v>
      </c>
      <c r="K365" s="59" t="n">
        <f>Overview!AQ361</f>
      </c>
      <c r="L365" s="50" t="e">
        <f>K365/C365</f>
        <v>#DIV/0!</v>
      </c>
      <c r="M365" s="59" t="n">
        <f>Overview!AT361</f>
      </c>
      <c r="N365" s="50" t="e">
        <f>M365/C365</f>
        <v>#DIV/0!</v>
      </c>
      <c r="O365" s="59" t="n">
        <f>Overview!AW361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>
      <c r="C366" s="59" t="n">
        <f>Overview!C362</f>
      </c>
      <c r="D366" s="50" t="e">
        <f>F366+H366+J366+L366+N366+P366+R366</f>
        <v>#DIV/0!</v>
      </c>
      <c r="E366" s="59" t="n">
        <f>Overview!AI362</f>
      </c>
      <c r="F366" s="50" t="e">
        <f>E366/C366</f>
        <v>#DIV/0!</v>
      </c>
      <c r="G366" s="59" t="n">
        <f>Overview!AK362</f>
      </c>
      <c r="H366" s="50" t="e">
        <f>G366/C366</f>
        <v>#DIV/0!</v>
      </c>
      <c r="I366" s="59" t="n">
        <f>Overview!AN362</f>
      </c>
      <c r="J366" s="50" t="e">
        <f>I366/C366</f>
        <v>#DIV/0!</v>
      </c>
      <c r="K366" s="59" t="n">
        <f>Overview!AQ362</f>
      </c>
      <c r="L366" s="50" t="e">
        <f>K366/C366</f>
        <v>#DIV/0!</v>
      </c>
      <c r="M366" s="59" t="n">
        <f>Overview!AT362</f>
      </c>
      <c r="N366" s="50" t="e">
        <f>M366/C366</f>
        <v>#DIV/0!</v>
      </c>
      <c r="O366" s="59" t="n">
        <f>Overview!AW362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>
      <c r="C367" s="59" t="n">
        <f>Overview!C363</f>
      </c>
      <c r="D367" s="50" t="e">
        <f>F367+H367+J367+L367+N367+P367+R367</f>
        <v>#DIV/0!</v>
      </c>
      <c r="E367" s="59" t="n">
        <f>Overview!AI363</f>
      </c>
      <c r="F367" s="50" t="e">
        <f>E367/C367</f>
        <v>#DIV/0!</v>
      </c>
      <c r="G367" s="59" t="n">
        <f>Overview!AK363</f>
      </c>
      <c r="H367" s="50" t="e">
        <f>G367/C367</f>
        <v>#DIV/0!</v>
      </c>
      <c r="I367" s="59" t="n">
        <f>Overview!AN363</f>
      </c>
      <c r="J367" s="50" t="e">
        <f>I367/C367</f>
        <v>#DIV/0!</v>
      </c>
      <c r="K367" s="59" t="n">
        <f>Overview!AQ363</f>
      </c>
      <c r="L367" s="50" t="e">
        <f>K367/C367</f>
        <v>#DIV/0!</v>
      </c>
      <c r="M367" s="59" t="n">
        <f>Overview!AT363</f>
      </c>
      <c r="N367" s="50" t="e">
        <f>M367/C367</f>
        <v>#DIV/0!</v>
      </c>
      <c r="O367" s="59" t="n">
        <f>Overview!AW363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>
      <c r="C368" s="59" t="n">
        <f>Overview!C364</f>
      </c>
      <c r="D368" s="50" t="e">
        <f>F368+H368+J368+L368+N368+P368+R368</f>
        <v>#DIV/0!</v>
      </c>
      <c r="E368" s="59" t="n">
        <f>Overview!AI364</f>
      </c>
      <c r="F368" s="50" t="e">
        <f>E368/C368</f>
        <v>#DIV/0!</v>
      </c>
      <c r="G368" s="59" t="n">
        <f>Overview!AK364</f>
      </c>
      <c r="H368" s="50" t="e">
        <f>G368/C368</f>
        <v>#DIV/0!</v>
      </c>
      <c r="I368" s="59" t="n">
        <f>Overview!AN364</f>
      </c>
      <c r="J368" s="50" t="e">
        <f>I368/C368</f>
        <v>#DIV/0!</v>
      </c>
      <c r="K368" s="59" t="n">
        <f>Overview!AQ364</f>
      </c>
      <c r="L368" s="50" t="e">
        <f>K368/C368</f>
        <v>#DIV/0!</v>
      </c>
      <c r="M368" s="59" t="n">
        <f>Overview!AT364</f>
      </c>
      <c r="N368" s="50" t="e">
        <f>M368/C368</f>
        <v>#DIV/0!</v>
      </c>
      <c r="O368" s="59" t="n">
        <f>Overview!AW364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>
      <c r="C369" s="59" t="n">
        <f>Overview!C365</f>
      </c>
      <c r="D369" s="50" t="e">
        <f>F369+H369+J369+L369+N369+P369+R369</f>
        <v>#DIV/0!</v>
      </c>
      <c r="E369" s="59" t="n">
        <f>Overview!AI365</f>
      </c>
      <c r="F369" s="50" t="e">
        <f>E369/C369</f>
        <v>#DIV/0!</v>
      </c>
      <c r="G369" s="59" t="n">
        <f>Overview!AK365</f>
      </c>
      <c r="H369" s="50" t="e">
        <f>G369/C369</f>
        <v>#DIV/0!</v>
      </c>
      <c r="I369" s="59" t="n">
        <f>Overview!AN365</f>
      </c>
      <c r="J369" s="50" t="e">
        <f>I369/C369</f>
        <v>#DIV/0!</v>
      </c>
      <c r="K369" s="59" t="n">
        <f>Overview!AQ365</f>
      </c>
      <c r="L369" s="50" t="e">
        <f>K369/C369</f>
        <v>#DIV/0!</v>
      </c>
      <c r="M369" s="59" t="n">
        <f>Overview!AT365</f>
      </c>
      <c r="N369" s="50" t="e">
        <f>M369/C369</f>
        <v>#DIV/0!</v>
      </c>
      <c r="O369" s="59" t="n">
        <f>Overview!AW365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>
      <c r="C370" s="59" t="n">
        <f>Overview!C366</f>
      </c>
      <c r="D370" s="50" t="e">
        <f>F370+H370+J370+L370+N370+P370+R370</f>
        <v>#DIV/0!</v>
      </c>
      <c r="E370" s="59" t="n">
        <f>Overview!AI366</f>
      </c>
      <c r="F370" s="50" t="e">
        <f>E370/C370</f>
        <v>#DIV/0!</v>
      </c>
      <c r="G370" s="59" t="n">
        <f>Overview!AK366</f>
      </c>
      <c r="H370" s="50" t="e">
        <f>G370/C370</f>
        <v>#DIV/0!</v>
      </c>
      <c r="I370" s="59" t="n">
        <f>Overview!AN366</f>
      </c>
      <c r="J370" s="50" t="e">
        <f>I370/C370</f>
        <v>#DIV/0!</v>
      </c>
      <c r="K370" s="59" t="n">
        <f>Overview!AQ366</f>
      </c>
      <c r="L370" s="50" t="e">
        <f>K370/C370</f>
        <v>#DIV/0!</v>
      </c>
      <c r="M370" s="59" t="n">
        <f>Overview!AT366</f>
      </c>
      <c r="N370" s="50" t="e">
        <f>M370/C370</f>
        <v>#DIV/0!</v>
      </c>
      <c r="O370" s="59" t="n">
        <f>Overview!AW366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>
      <c r="C371" s="59" t="n">
        <f>Overview!C367</f>
      </c>
      <c r="D371" s="50" t="e">
        <f>F371+H371+J371+L371+N371+P371+R371</f>
        <v>#DIV/0!</v>
      </c>
      <c r="E371" s="59" t="n">
        <f>Overview!AI367</f>
      </c>
      <c r="F371" s="50" t="e">
        <f>E371/C371</f>
        <v>#DIV/0!</v>
      </c>
      <c r="G371" s="59" t="n">
        <f>Overview!AK367</f>
      </c>
      <c r="H371" s="50" t="e">
        <f>G371/C371</f>
        <v>#DIV/0!</v>
      </c>
      <c r="I371" s="59" t="n">
        <f>Overview!AN367</f>
      </c>
      <c r="J371" s="50" t="e">
        <f>I371/C371</f>
        <v>#DIV/0!</v>
      </c>
      <c r="K371" s="59" t="n">
        <f>Overview!AQ367</f>
      </c>
      <c r="L371" s="50" t="e">
        <f>K371/C371</f>
        <v>#DIV/0!</v>
      </c>
      <c r="M371" s="59" t="n">
        <f>Overview!AT367</f>
      </c>
      <c r="N371" s="50" t="e">
        <f>M371/C371</f>
        <v>#DIV/0!</v>
      </c>
      <c r="O371" s="59" t="n">
        <f>Overview!AW367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>
      <c r="C372" s="59" t="n">
        <f>Overview!C368</f>
      </c>
      <c r="D372" s="50" t="e">
        <f>F372+H372+J372+L372+N372+P372+R372</f>
        <v>#DIV/0!</v>
      </c>
      <c r="E372" s="59" t="n">
        <f>Overview!AI368</f>
      </c>
      <c r="F372" s="50" t="e">
        <f>E372/C372</f>
        <v>#DIV/0!</v>
      </c>
      <c r="G372" s="59" t="n">
        <f>Overview!AK368</f>
      </c>
      <c r="H372" s="50" t="e">
        <f>G372/C372</f>
        <v>#DIV/0!</v>
      </c>
      <c r="I372" s="59" t="n">
        <f>Overview!AN368</f>
      </c>
      <c r="J372" s="50" t="e">
        <f>I372/C372</f>
        <v>#DIV/0!</v>
      </c>
      <c r="K372" s="59" t="n">
        <f>Overview!AQ368</f>
      </c>
      <c r="L372" s="50" t="e">
        <f>K372/C372</f>
        <v>#DIV/0!</v>
      </c>
      <c r="M372" s="59" t="n">
        <f>Overview!AT368</f>
      </c>
      <c r="N372" s="50" t="e">
        <f>M372/C372</f>
        <v>#DIV/0!</v>
      </c>
      <c r="O372" s="59" t="n">
        <f>Overview!AW368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>
      <c r="C373" s="59" t="n">
        <f>Overview!C369</f>
      </c>
      <c r="D373" s="50" t="e">
        <f>F373+H373+J373+L373+N373+P373+R373</f>
        <v>#DIV/0!</v>
      </c>
      <c r="E373" s="59" t="n">
        <f>Overview!AI369</f>
      </c>
      <c r="F373" s="50" t="e">
        <f>E373/C373</f>
        <v>#DIV/0!</v>
      </c>
      <c r="G373" s="59" t="n">
        <f>Overview!AK369</f>
      </c>
      <c r="H373" s="50" t="e">
        <f>G373/C373</f>
        <v>#DIV/0!</v>
      </c>
      <c r="I373" s="59" t="n">
        <f>Overview!AN369</f>
      </c>
      <c r="J373" s="50" t="e">
        <f>I373/C373</f>
        <v>#DIV/0!</v>
      </c>
      <c r="K373" s="59" t="n">
        <f>Overview!AQ369</f>
      </c>
      <c r="L373" s="50" t="e">
        <f>K373/C373</f>
        <v>#DIV/0!</v>
      </c>
      <c r="M373" s="59" t="n">
        <f>Overview!AT369</f>
      </c>
      <c r="N373" s="50" t="e">
        <f>M373/C373</f>
        <v>#DIV/0!</v>
      </c>
      <c r="O373" s="59" t="n">
        <f>Overview!AW369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>
      <c r="C374" s="59" t="n">
        <f>Overview!C370</f>
      </c>
      <c r="D374" s="50" t="e">
        <f>F374+H374+J374+L374+N374+P374+R374</f>
        <v>#DIV/0!</v>
      </c>
      <c r="E374" s="59" t="n">
        <f>Overview!AI370</f>
      </c>
      <c r="F374" s="50" t="e">
        <f>E374/C374</f>
        <v>#DIV/0!</v>
      </c>
      <c r="G374" s="59" t="n">
        <f>Overview!AK370</f>
      </c>
      <c r="H374" s="50" t="e">
        <f>G374/C374</f>
        <v>#DIV/0!</v>
      </c>
      <c r="I374" s="59" t="n">
        <f>Overview!AN370</f>
      </c>
      <c r="J374" s="50" t="e">
        <f>I374/C374</f>
        <v>#DIV/0!</v>
      </c>
      <c r="K374" s="59" t="n">
        <f>Overview!AQ370</f>
      </c>
      <c r="L374" s="50" t="e">
        <f>K374/C374</f>
        <v>#DIV/0!</v>
      </c>
      <c r="M374" s="59" t="n">
        <f>Overview!AT370</f>
      </c>
      <c r="N374" s="50" t="e">
        <f>M374/C374</f>
        <v>#DIV/0!</v>
      </c>
      <c r="O374" s="59" t="n">
        <f>Overview!AW370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>
      <c r="C375" s="59" t="n">
        <f>Overview!C371</f>
      </c>
      <c r="D375" s="50" t="e">
        <f>F375+H375+J375+L375+N375+P375+R375</f>
        <v>#DIV/0!</v>
      </c>
      <c r="E375" s="59" t="n">
        <f>Overview!AI371</f>
      </c>
      <c r="F375" s="50" t="e">
        <f>E375/C375</f>
        <v>#DIV/0!</v>
      </c>
      <c r="G375" s="59" t="n">
        <f>Overview!AK371</f>
      </c>
      <c r="H375" s="50" t="e">
        <f>G375/C375</f>
        <v>#DIV/0!</v>
      </c>
      <c r="I375" s="59" t="n">
        <f>Overview!AN371</f>
      </c>
      <c r="J375" s="50" t="e">
        <f>I375/C375</f>
        <v>#DIV/0!</v>
      </c>
      <c r="K375" s="59" t="n">
        <f>Overview!AQ371</f>
      </c>
      <c r="L375" s="50" t="e">
        <f>K375/C375</f>
        <v>#DIV/0!</v>
      </c>
      <c r="M375" s="59" t="n">
        <f>Overview!AT371</f>
      </c>
      <c r="N375" s="50" t="e">
        <f>M375/C375</f>
        <v>#DIV/0!</v>
      </c>
      <c r="O375" s="59" t="n">
        <f>Overview!AW371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>
      <c r="C376" s="59" t="n">
        <f>Overview!C372</f>
      </c>
      <c r="D376" s="50" t="e">
        <f>F376+H376+J376+L376+N376+P376+R376</f>
        <v>#DIV/0!</v>
      </c>
      <c r="E376" s="59" t="n">
        <f>Overview!AI372</f>
      </c>
      <c r="F376" s="50" t="e">
        <f>E376/C376</f>
        <v>#DIV/0!</v>
      </c>
      <c r="G376" s="59" t="n">
        <f>Overview!AK372</f>
      </c>
      <c r="H376" s="50" t="e">
        <f>G376/C376</f>
        <v>#DIV/0!</v>
      </c>
      <c r="I376" s="59" t="n">
        <f>Overview!AN372</f>
      </c>
      <c r="J376" s="50" t="e">
        <f>I376/C376</f>
        <v>#DIV/0!</v>
      </c>
      <c r="K376" s="59" t="n">
        <f>Overview!AQ372</f>
      </c>
      <c r="L376" s="50" t="e">
        <f>K376/C376</f>
        <v>#DIV/0!</v>
      </c>
      <c r="M376" s="59" t="n">
        <f>Overview!AT372</f>
      </c>
      <c r="N376" s="50" t="e">
        <f>M376/C376</f>
        <v>#DIV/0!</v>
      </c>
      <c r="O376" s="59" t="n">
        <f>Overview!AW372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>
      <c r="C377" s="59" t="n">
        <f>Overview!C373</f>
      </c>
      <c r="D377" s="50" t="e">
        <f>F377+H377+J377+L377+N377+P377+R377</f>
        <v>#DIV/0!</v>
      </c>
      <c r="E377" s="59" t="n">
        <f>Overview!AI373</f>
      </c>
      <c r="F377" s="50" t="e">
        <f>E377/C377</f>
        <v>#DIV/0!</v>
      </c>
      <c r="G377" s="59" t="n">
        <f>Overview!AK373</f>
      </c>
      <c r="H377" s="50" t="e">
        <f>G377/C377</f>
        <v>#DIV/0!</v>
      </c>
      <c r="I377" s="59" t="n">
        <f>Overview!AN373</f>
      </c>
      <c r="J377" s="50" t="e">
        <f>I377/C377</f>
        <v>#DIV/0!</v>
      </c>
      <c r="K377" s="59" t="n">
        <f>Overview!AQ373</f>
      </c>
      <c r="L377" s="50" t="e">
        <f>K377/C377</f>
        <v>#DIV/0!</v>
      </c>
      <c r="M377" s="59" t="n">
        <f>Overview!AT373</f>
      </c>
      <c r="N377" s="50" t="e">
        <f>M377/C377</f>
        <v>#DIV/0!</v>
      </c>
      <c r="O377" s="59" t="n">
        <f>Overview!AW373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>
      <c r="C378" s="59" t="n">
        <f>Overview!C374</f>
      </c>
      <c r="D378" s="50" t="e">
        <f>F378+H378+J378+L378+N378+P378+R378</f>
        <v>#DIV/0!</v>
      </c>
      <c r="E378" s="59" t="n">
        <f>Overview!AI374</f>
      </c>
      <c r="F378" s="50" t="e">
        <f>E378/C378</f>
        <v>#DIV/0!</v>
      </c>
      <c r="G378" s="59" t="n">
        <f>Overview!AK374</f>
      </c>
      <c r="H378" s="50" t="e">
        <f>G378/C378</f>
        <v>#DIV/0!</v>
      </c>
      <c r="I378" s="59" t="n">
        <f>Overview!AN374</f>
      </c>
      <c r="J378" s="50" t="e">
        <f>I378/C378</f>
        <v>#DIV/0!</v>
      </c>
      <c r="K378" s="59" t="n">
        <f>Overview!AQ374</f>
      </c>
      <c r="L378" s="50" t="e">
        <f>K378/C378</f>
        <v>#DIV/0!</v>
      </c>
      <c r="M378" s="59" t="n">
        <f>Overview!AT374</f>
      </c>
      <c r="N378" s="50" t="e">
        <f>M378/C378</f>
        <v>#DIV/0!</v>
      </c>
      <c r="O378" s="59" t="n">
        <f>Overview!AW374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>
      <c r="C379" s="59" t="n">
        <f>Overview!C375</f>
      </c>
      <c r="D379" s="50" t="e">
        <f>F379+H379+J379+L379+N379+P379+R379</f>
        <v>#DIV/0!</v>
      </c>
      <c r="E379" s="59" t="n">
        <f>Overview!AI375</f>
      </c>
      <c r="F379" s="50" t="e">
        <f>E379/C379</f>
        <v>#DIV/0!</v>
      </c>
      <c r="G379" s="59" t="n">
        <f>Overview!AK375</f>
      </c>
      <c r="H379" s="50" t="e">
        <f>G379/C379</f>
        <v>#DIV/0!</v>
      </c>
      <c r="I379" s="59" t="n">
        <f>Overview!AN375</f>
      </c>
      <c r="J379" s="50" t="e">
        <f>I379/C379</f>
        <v>#DIV/0!</v>
      </c>
      <c r="K379" s="59" t="n">
        <f>Overview!AQ375</f>
      </c>
      <c r="L379" s="50" t="e">
        <f>K379/C379</f>
        <v>#DIV/0!</v>
      </c>
      <c r="M379" s="59" t="n">
        <f>Overview!AT375</f>
      </c>
      <c r="N379" s="50" t="e">
        <f>M379/C379</f>
        <v>#DIV/0!</v>
      </c>
      <c r="O379" s="59" t="n">
        <f>Overview!AW375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>
      <c r="C380" s="59" t="n">
        <f>Overview!C376</f>
      </c>
      <c r="D380" s="50" t="e">
        <f>F380+H380+J380+L380+N380+P380+R380</f>
        <v>#DIV/0!</v>
      </c>
      <c r="E380" s="59" t="n">
        <f>Overview!AI376</f>
      </c>
      <c r="F380" s="50" t="e">
        <f>E380/C380</f>
        <v>#DIV/0!</v>
      </c>
      <c r="G380" s="59" t="n">
        <f>Overview!AK376</f>
      </c>
      <c r="H380" s="50" t="e">
        <f>G380/C380</f>
        <v>#DIV/0!</v>
      </c>
      <c r="I380" s="59" t="n">
        <f>Overview!AN376</f>
      </c>
      <c r="J380" s="50" t="e">
        <f>I380/C380</f>
        <v>#DIV/0!</v>
      </c>
      <c r="K380" s="59" t="n">
        <f>Overview!AQ376</f>
      </c>
      <c r="L380" s="50" t="e">
        <f>K380/C380</f>
        <v>#DIV/0!</v>
      </c>
      <c r="M380" s="59" t="n">
        <f>Overview!AT376</f>
      </c>
      <c r="N380" s="50" t="e">
        <f>M380/C380</f>
        <v>#DIV/0!</v>
      </c>
      <c r="O380" s="59" t="n">
        <f>Overview!AW376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>
      <c r="C381" s="59" t="n">
        <f>Overview!C377</f>
      </c>
      <c r="D381" s="50" t="e">
        <f>F381+H381+J381+L381+N381+P381+R381</f>
        <v>#DIV/0!</v>
      </c>
      <c r="E381" s="59" t="n">
        <f>Overview!AI377</f>
      </c>
      <c r="F381" s="50" t="e">
        <f>E381/C381</f>
        <v>#DIV/0!</v>
      </c>
      <c r="G381" s="59" t="n">
        <f>Overview!AK377</f>
      </c>
      <c r="H381" s="50" t="e">
        <f>G381/C381</f>
        <v>#DIV/0!</v>
      </c>
      <c r="I381" s="59" t="n">
        <f>Overview!AN377</f>
      </c>
      <c r="J381" s="50" t="e">
        <f>I381/C381</f>
        <v>#DIV/0!</v>
      </c>
      <c r="K381" s="59" t="n">
        <f>Overview!AQ377</f>
      </c>
      <c r="L381" s="50" t="e">
        <f>K381/C381</f>
        <v>#DIV/0!</v>
      </c>
      <c r="M381" s="59" t="n">
        <f>Overview!AT377</f>
      </c>
      <c r="N381" s="50" t="e">
        <f>M381/C381</f>
        <v>#DIV/0!</v>
      </c>
      <c r="O381" s="59" t="n">
        <f>Overview!AW377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>
      <c r="C382" s="59" t="n">
        <f>Overview!C378</f>
      </c>
      <c r="D382" s="50" t="e">
        <f>F382+H382+J382+L382+N382+P382+R382</f>
        <v>#DIV/0!</v>
      </c>
      <c r="E382" s="59" t="n">
        <f>Overview!AI378</f>
      </c>
      <c r="F382" s="50" t="e">
        <f>E382/C382</f>
        <v>#DIV/0!</v>
      </c>
      <c r="G382" s="59" t="n">
        <f>Overview!AK378</f>
      </c>
      <c r="H382" s="50" t="e">
        <f>G382/C382</f>
        <v>#DIV/0!</v>
      </c>
      <c r="I382" s="59" t="n">
        <f>Overview!AN378</f>
      </c>
      <c r="J382" s="50" t="e">
        <f>I382/C382</f>
        <v>#DIV/0!</v>
      </c>
      <c r="K382" s="59" t="n">
        <f>Overview!AQ378</f>
      </c>
      <c r="L382" s="50" t="e">
        <f>K382/C382</f>
        <v>#DIV/0!</v>
      </c>
      <c r="M382" s="59" t="n">
        <f>Overview!AT378</f>
      </c>
      <c r="N382" s="50" t="e">
        <f>M382/C382</f>
        <v>#DIV/0!</v>
      </c>
      <c r="O382" s="59" t="n">
        <f>Overview!AW378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>
      <c r="C383" s="59" t="n">
        <f>Overview!C379</f>
      </c>
      <c r="D383" s="50" t="e">
        <f>F383+H383+J383+L383+N383+P383+R383</f>
        <v>#DIV/0!</v>
      </c>
      <c r="E383" s="59" t="n">
        <f>Overview!AI379</f>
      </c>
      <c r="F383" s="50" t="e">
        <f>E383/C383</f>
        <v>#DIV/0!</v>
      </c>
      <c r="G383" s="59" t="n">
        <f>Overview!AK379</f>
      </c>
      <c r="H383" s="50" t="e">
        <f>G383/C383</f>
        <v>#DIV/0!</v>
      </c>
      <c r="I383" s="59" t="n">
        <f>Overview!AN379</f>
      </c>
      <c r="J383" s="50" t="e">
        <f>I383/C383</f>
        <v>#DIV/0!</v>
      </c>
      <c r="K383" s="59" t="n">
        <f>Overview!AQ379</f>
      </c>
      <c r="L383" s="50" t="e">
        <f>K383/C383</f>
        <v>#DIV/0!</v>
      </c>
      <c r="M383" s="59" t="n">
        <f>Overview!AT379</f>
      </c>
      <c r="N383" s="50" t="e">
        <f>M383/C383</f>
        <v>#DIV/0!</v>
      </c>
      <c r="O383" s="59" t="n">
        <f>Overview!AW379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>
      <c r="C384" s="59" t="n">
        <f>Overview!C380</f>
      </c>
      <c r="D384" s="50" t="e">
        <f>F384+H384+J384+L384+N384+P384+R384</f>
        <v>#DIV/0!</v>
      </c>
      <c r="E384" s="59" t="n">
        <f>Overview!AI380</f>
      </c>
      <c r="F384" s="50" t="e">
        <f>E384/C384</f>
        <v>#DIV/0!</v>
      </c>
      <c r="G384" s="59" t="n">
        <f>Overview!AK380</f>
      </c>
      <c r="H384" s="50" t="e">
        <f>G384/C384</f>
        <v>#DIV/0!</v>
      </c>
      <c r="I384" s="59" t="n">
        <f>Overview!AN380</f>
      </c>
      <c r="J384" s="50" t="e">
        <f>I384/C384</f>
        <v>#DIV/0!</v>
      </c>
      <c r="K384" s="59" t="n">
        <f>Overview!AQ380</f>
      </c>
      <c r="L384" s="50" t="e">
        <f>K384/C384</f>
        <v>#DIV/0!</v>
      </c>
      <c r="M384" s="59" t="n">
        <f>Overview!AT380</f>
      </c>
      <c r="N384" s="50" t="e">
        <f>M384/C384</f>
        <v>#DIV/0!</v>
      </c>
      <c r="O384" s="59" t="n">
        <f>Overview!AW380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>
      <c r="C385" s="59" t="n">
        <f>Overview!C381</f>
      </c>
      <c r="D385" s="50" t="e">
        <f>F385+H385+J385+L385+N385+P385+R385</f>
        <v>#DIV/0!</v>
      </c>
      <c r="E385" s="59" t="n">
        <f>Overview!AI381</f>
      </c>
      <c r="F385" s="50" t="e">
        <f>E385/C385</f>
        <v>#DIV/0!</v>
      </c>
      <c r="G385" s="59" t="n">
        <f>Overview!AK381</f>
      </c>
      <c r="H385" s="50" t="e">
        <f>G385/C385</f>
        <v>#DIV/0!</v>
      </c>
      <c r="I385" s="59" t="n">
        <f>Overview!AN381</f>
      </c>
      <c r="J385" s="50" t="e">
        <f>I385/C385</f>
        <v>#DIV/0!</v>
      </c>
      <c r="K385" s="59" t="n">
        <f>Overview!AQ381</f>
      </c>
      <c r="L385" s="50" t="e">
        <f>K385/C385</f>
        <v>#DIV/0!</v>
      </c>
      <c r="M385" s="59" t="n">
        <f>Overview!AT381</f>
      </c>
      <c r="N385" s="50" t="e">
        <f>M385/C385</f>
        <v>#DIV/0!</v>
      </c>
      <c r="O385" s="59" t="n">
        <f>Overview!AW381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>
      <c r="C386" s="59" t="n">
        <f>Overview!C382</f>
      </c>
      <c r="D386" s="50" t="e">
        <f>F386+H386+J386+L386+N386+P386+R386</f>
        <v>#DIV/0!</v>
      </c>
      <c r="E386" s="59" t="n">
        <f>Overview!AI382</f>
      </c>
      <c r="F386" s="50" t="e">
        <f>E386/C386</f>
        <v>#DIV/0!</v>
      </c>
      <c r="G386" s="59" t="n">
        <f>Overview!AK382</f>
      </c>
      <c r="H386" s="50" t="e">
        <f>G386/C386</f>
        <v>#DIV/0!</v>
      </c>
      <c r="I386" s="59" t="n">
        <f>Overview!AN382</f>
      </c>
      <c r="J386" s="50" t="e">
        <f>I386/C386</f>
        <v>#DIV/0!</v>
      </c>
      <c r="K386" s="59" t="n">
        <f>Overview!AQ382</f>
      </c>
      <c r="L386" s="50" t="e">
        <f>K386/C386</f>
        <v>#DIV/0!</v>
      </c>
      <c r="M386" s="59" t="n">
        <f>Overview!AT382</f>
      </c>
      <c r="N386" s="50" t="e">
        <f>M386/C386</f>
        <v>#DIV/0!</v>
      </c>
      <c r="O386" s="59" t="n">
        <f>Overview!AW382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>
      <c r="C387" s="59" t="n">
        <f>Overview!C383</f>
      </c>
      <c r="D387" s="50" t="e">
        <f>F387+H387+J387+L387+N387+P387+R387</f>
        <v>#DIV/0!</v>
      </c>
      <c r="E387" s="59" t="n">
        <f>Overview!AI383</f>
      </c>
      <c r="F387" s="50" t="e">
        <f>E387/C387</f>
        <v>#DIV/0!</v>
      </c>
      <c r="G387" s="59" t="n">
        <f>Overview!AK383</f>
      </c>
      <c r="H387" s="50" t="e">
        <f>G387/C387</f>
        <v>#DIV/0!</v>
      </c>
      <c r="I387" s="59" t="n">
        <f>Overview!AN383</f>
      </c>
      <c r="J387" s="50" t="e">
        <f>I387/C387</f>
        <v>#DIV/0!</v>
      </c>
      <c r="K387" s="59" t="n">
        <f>Overview!AQ383</f>
      </c>
      <c r="L387" s="50" t="e">
        <f>K387/C387</f>
        <v>#DIV/0!</v>
      </c>
      <c r="M387" s="59" t="n">
        <f>Overview!AT383</f>
      </c>
      <c r="N387" s="50" t="e">
        <f>M387/C387</f>
        <v>#DIV/0!</v>
      </c>
      <c r="O387" s="59" t="n">
        <f>Overview!AW383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>
      <c r="C388" s="59" t="n">
        <f>Overview!C384</f>
      </c>
      <c r="D388" s="50" t="e">
        <f>F388+H388+J388+L388+N388+P388+R388</f>
        <v>#DIV/0!</v>
      </c>
      <c r="E388" s="59" t="n">
        <f>Overview!AI384</f>
      </c>
      <c r="F388" s="50" t="e">
        <f>E388/C388</f>
        <v>#DIV/0!</v>
      </c>
      <c r="G388" s="59" t="n">
        <f>Overview!AK384</f>
      </c>
      <c r="H388" s="50" t="e">
        <f>G388/C388</f>
        <v>#DIV/0!</v>
      </c>
      <c r="I388" s="59" t="n">
        <f>Overview!AN384</f>
      </c>
      <c r="J388" s="50" t="e">
        <f>I388/C388</f>
        <v>#DIV/0!</v>
      </c>
      <c r="K388" s="59" t="n">
        <f>Overview!AQ384</f>
      </c>
      <c r="L388" s="50" t="e">
        <f>K388/C388</f>
        <v>#DIV/0!</v>
      </c>
      <c r="M388" s="59" t="n">
        <f>Overview!AT384</f>
      </c>
      <c r="N388" s="50" t="e">
        <f>M388/C388</f>
        <v>#DIV/0!</v>
      </c>
      <c r="O388" s="59" t="n">
        <f>Overview!AW384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>
      <c r="C389" s="59" t="n">
        <f>Overview!C385</f>
      </c>
      <c r="D389" s="50" t="e">
        <f>F389+H389+J389+L389+N389+P389+R389</f>
        <v>#DIV/0!</v>
      </c>
      <c r="E389" s="59" t="n">
        <f>Overview!AI385</f>
      </c>
      <c r="F389" s="50" t="e">
        <f>E389/C389</f>
        <v>#DIV/0!</v>
      </c>
      <c r="G389" s="59" t="n">
        <f>Overview!AK385</f>
      </c>
      <c r="H389" s="50" t="e">
        <f>G389/C389</f>
        <v>#DIV/0!</v>
      </c>
      <c r="I389" s="59" t="n">
        <f>Overview!AN385</f>
      </c>
      <c r="J389" s="50" t="e">
        <f>I389/C389</f>
        <v>#DIV/0!</v>
      </c>
      <c r="K389" s="59" t="n">
        <f>Overview!AQ385</f>
      </c>
      <c r="L389" s="50" t="e">
        <f>K389/C389</f>
        <v>#DIV/0!</v>
      </c>
      <c r="M389" s="59" t="n">
        <f>Overview!AT385</f>
      </c>
      <c r="N389" s="50" t="e">
        <f>M389/C389</f>
        <v>#DIV/0!</v>
      </c>
      <c r="O389" s="59" t="n">
        <f>Overview!AW385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>
      <c r="C390" s="59" t="n">
        <f>Overview!C386</f>
      </c>
      <c r="D390" s="50" t="e">
        <f>F390+H390+J390+L390+N390+P390+R390</f>
        <v>#DIV/0!</v>
      </c>
      <c r="E390" s="59" t="n">
        <f>Overview!AI386</f>
      </c>
      <c r="F390" s="50" t="e">
        <f>E390/C390</f>
        <v>#DIV/0!</v>
      </c>
      <c r="G390" s="59" t="n">
        <f>Overview!AK386</f>
      </c>
      <c r="H390" s="50" t="e">
        <f>G390/C390</f>
        <v>#DIV/0!</v>
      </c>
      <c r="I390" s="59" t="n">
        <f>Overview!AN386</f>
      </c>
      <c r="J390" s="50" t="e">
        <f>I390/C390</f>
        <v>#DIV/0!</v>
      </c>
      <c r="K390" s="59" t="n">
        <f>Overview!AQ386</f>
      </c>
      <c r="L390" s="50" t="e">
        <f>K390/C390</f>
        <v>#DIV/0!</v>
      </c>
      <c r="M390" s="59" t="n">
        <f>Overview!AT386</f>
      </c>
      <c r="N390" s="50" t="e">
        <f>M390/C390</f>
        <v>#DIV/0!</v>
      </c>
      <c r="O390" s="59" t="n">
        <f>Overview!AW386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</sheetData>
  <printOptions headings="true" gridLines="true"/>
  <pageMargins bottom="0.75" footer="0.3" header="0.3" left="0.25" right="0.25" top="0.75"/>
  <pageSetup paperSize="1" orientation="landscape" fitToHeight="6" scale="5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DC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18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6" t="s">
        <v>21</v>
      </c>
      <c r="F2" s="65" t="s">
        <v>77</v>
      </c>
      <c r="G2" s="64" t="s">
        <v>78</v>
      </c>
      <c r="H2" s="65" t="s">
        <v>79</v>
      </c>
      <c r="I2" s="66" t="s">
        <v>80</v>
      </c>
      <c r="J2" s="65" t="s">
        <v>81</v>
      </c>
      <c r="K2" s="64" t="s">
        <v>82</v>
      </c>
      <c r="L2" s="65" t="s">
        <v>83</v>
      </c>
      <c r="M2" s="66" t="s">
        <v>84</v>
      </c>
      <c r="N2" s="65" t="s">
        <v>85</v>
      </c>
      <c r="O2" s="64" t="s">
        <v>86</v>
      </c>
      <c r="P2" s="65" t="s">
        <v>87</v>
      </c>
      <c r="Q2" s="55" t="s">
        <v>35</v>
      </c>
      <c r="R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</f>
        <v>0.901000022026916</v>
      </c>
      <c r="E3" s="47" t="n">
        <f>'1-PopRaceAlone'!E3</f>
        <v>19650</v>
      </c>
      <c r="F3" s="49" t="n">
        <f>E3/C3</f>
        <v>0.216414458468248</v>
      </c>
      <c r="G3" s="47" t="n">
        <v>35626</v>
      </c>
      <c r="H3" s="49" t="n">
        <f>G3/C3</f>
        <v>0.392365470605079</v>
      </c>
      <c r="I3" s="47" t="n">
        <v>2088</v>
      </c>
      <c r="J3" s="49" t="n">
        <f>I3/C3</f>
        <v>0.02299610123571</v>
      </c>
      <c r="K3" s="47" t="n">
        <v>331</v>
      </c>
      <c r="L3" s="49" t="n">
        <f>K3/C3</f>
        <v>0.00364545474569924</v>
      </c>
      <c r="M3" s="47" t="n">
        <v>80</v>
      </c>
      <c r="N3" s="49" t="n">
        <f>M3/C3</f>
        <v>0.000881076675697703</v>
      </c>
      <c r="O3" s="47" t="n">
        <v>24034</v>
      </c>
      <c r="P3" s="49" t="n">
        <f>O3/C3</f>
        <v>0.264697460296482</v>
      </c>
      <c r="Q3" s="62" t="n">
        <f>C3-E3</f>
        <v>71148</v>
      </c>
      <c r="R3" s="49" t="n">
        <f>Q3/$C3</f>
        <v>0.783585541531752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</f>
        <v>0.966034053656985</v>
      </c>
      <c r="E4" s="47" t="n">
        <f>'1-PopRaceAlone'!E4</f>
        <v>31372</v>
      </c>
      <c r="F4" s="49" t="n">
        <f>E4/C4</f>
        <v>0.343957284917059</v>
      </c>
      <c r="G4" s="47" t="n">
        <v>39874</v>
      </c>
      <c r="H4" s="49" t="n">
        <f>G4/C4</f>
        <v>0.437171770329682</v>
      </c>
      <c r="I4" s="47" t="n">
        <v>590</v>
      </c>
      <c r="J4" s="49" t="n">
        <f>I4/C4</f>
        <v>0.00646865989101953</v>
      </c>
      <c r="K4" s="47" t="n">
        <v>14968</v>
      </c>
      <c r="L4" s="49" t="n">
        <f>K4/C4</f>
        <v>0.164106612286068</v>
      </c>
      <c r="M4" s="47" t="n">
        <v>70</v>
      </c>
      <c r="N4" s="49" t="n">
        <f>M4/C4</f>
        <v>0.000767468122663334</v>
      </c>
      <c r="O4" s="47" t="n">
        <v>1237</v>
      </c>
      <c r="P4" s="49" t="n">
        <f>O4/C4</f>
        <v>0.0135622581104935</v>
      </c>
      <c r="Q4" s="62" t="n">
        <f>C4-E4</f>
        <v>59837</v>
      </c>
      <c r="R4" s="49" t="n">
        <f>Q4/$C4</f>
        <v>0.656042715082941</v>
      </c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</row>
    <row r="5" ht="12.75">
      <c r="A5" s="9" t="n">
        <v>3</v>
      </c>
      <c r="B5" s="25"/>
      <c r="C5" s="47" t="n">
        <f>Overview!B5</f>
        <v>91861</v>
      </c>
      <c r="D5" s="49" t="n">
        <f>F5+H5+J5+L5+N5+P5</f>
        <v>0.961626805717334</v>
      </c>
      <c r="E5" s="47" t="n">
        <f>'1-PopRaceAlone'!E5</f>
        <v>48589</v>
      </c>
      <c r="F5" s="49" t="n">
        <f>E5/C5</f>
        <v>0.528940464397296</v>
      </c>
      <c r="G5" s="47" t="n">
        <v>35251</v>
      </c>
      <c r="H5" s="49" t="n">
        <f>G5/C5</f>
        <v>0.383742828839225</v>
      </c>
      <c r="I5" s="47" t="n">
        <v>443</v>
      </c>
      <c r="J5" s="49" t="n">
        <f>I5/C5</f>
        <v>0.00482250356516911</v>
      </c>
      <c r="K5" s="47" t="n">
        <v>574</v>
      </c>
      <c r="L5" s="49" t="n">
        <f>K5/C5</f>
        <v>0.00624857121085118</v>
      </c>
      <c r="M5" s="47" t="n">
        <v>41</v>
      </c>
      <c r="N5" s="49" t="n">
        <f>M5/C5</f>
        <v>0.000446326515060798</v>
      </c>
      <c r="O5" s="47" t="n">
        <v>3438</v>
      </c>
      <c r="P5" s="49" t="n">
        <f>O5/C5</f>
        <v>0.0374261111897323</v>
      </c>
      <c r="Q5" s="62" t="n">
        <f>C5-E5</f>
        <v>43272</v>
      </c>
      <c r="R5" s="49" t="n">
        <f>Q5/$C5</f>
        <v>0.471059535602704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</row>
    <row r="6" ht="12.75" s="25" customFormat="true">
      <c r="A6" s="9" t="n">
        <v>4</v>
      </c>
      <c r="B6" s="25"/>
      <c r="C6" s="47" t="n">
        <f>Overview!B6</f>
        <v>92265</v>
      </c>
      <c r="D6" s="49" t="n">
        <f>F6+H6+J6+L6+N6+P6</f>
        <v>0.966867176068932</v>
      </c>
      <c r="E6" s="47" t="n">
        <f>'1-PopRaceAlone'!E6</f>
        <v>47999</v>
      </c>
      <c r="F6" s="49" t="n">
        <f>E6/C6</f>
        <v>0.52022977293665</v>
      </c>
      <c r="G6" s="47" t="n">
        <v>37641</v>
      </c>
      <c r="H6" s="49" t="n">
        <f>G6/C6</f>
        <v>0.407966184360267</v>
      </c>
      <c r="I6" s="47" t="n">
        <v>516</v>
      </c>
      <c r="J6" s="49" t="n">
        <f>I6/C6</f>
        <v>0.00559258657128922</v>
      </c>
      <c r="K6" s="47" t="n">
        <v>2071</v>
      </c>
      <c r="L6" s="49" t="n">
        <f>K6/C6</f>
        <v>0.0224462147076356</v>
      </c>
      <c r="M6" s="47" t="n">
        <v>48</v>
      </c>
      <c r="N6" s="49" t="n">
        <f>M6/C6</f>
        <v>0.000520240611282718</v>
      </c>
      <c r="O6" s="47" t="n">
        <v>933</v>
      </c>
      <c r="P6" s="49" t="n">
        <f>O6/C6</f>
        <v>0.0101121768818078</v>
      </c>
      <c r="Q6" s="62" t="n">
        <f>C6-E6</f>
        <v>44266</v>
      </c>
      <c r="R6" s="49" t="n">
        <f>Q6/$C6</f>
        <v>0.47977022706335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ht="12.75">
      <c r="A7" s="9" t="n">
        <v>5</v>
      </c>
      <c r="B7" s="25"/>
      <c r="C7" s="47" t="n">
        <f>Overview!B7</f>
        <v>90223</v>
      </c>
      <c r="D7" s="49" t="n">
        <f>F7+H7+J7+L7+N7+P7</f>
        <v>0.967591412389302</v>
      </c>
      <c r="E7" s="47" t="n">
        <f>'1-PopRaceAlone'!E7</f>
        <v>32241</v>
      </c>
      <c r="F7" s="49" t="n">
        <f>E7/C7</f>
        <v>0.35734790463629</v>
      </c>
      <c r="G7" s="47" t="n">
        <v>42773</v>
      </c>
      <c r="H7" s="49" t="n">
        <f>G7/C7</f>
        <v>0.474080888465247</v>
      </c>
      <c r="I7" s="47" t="n">
        <v>573</v>
      </c>
      <c r="J7" s="49" t="n">
        <f>I7/C7</f>
        <v>0.00635093047227425</v>
      </c>
      <c r="K7" s="47" t="n">
        <v>10457</v>
      </c>
      <c r="L7" s="49" t="n">
        <f>K7/C7</f>
        <v>0.115901710206932</v>
      </c>
      <c r="M7" s="47" t="n">
        <v>49</v>
      </c>
      <c r="N7" s="49" t="n">
        <f>M7/C7</f>
        <v>0.000543098766389945</v>
      </c>
      <c r="O7" s="47" t="n">
        <v>1206</v>
      </c>
      <c r="P7" s="49" t="n">
        <f>O7/C7</f>
        <v>0.0133668798421688</v>
      </c>
      <c r="Q7" s="62" t="n">
        <f>C7-E7</f>
        <v>57982</v>
      </c>
      <c r="R7" s="49" t="n">
        <f>Q7/$C7</f>
        <v>0.64265209536371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ht="12.75">
      <c r="A8" s="9" t="n">
        <v>6</v>
      </c>
      <c r="B8" s="25"/>
      <c r="C8" s="47" t="n">
        <f>Overview!B8</f>
        <v>89705</v>
      </c>
      <c r="D8" s="49" t="n">
        <f>F8+H8+J8+L8+N8+P8</f>
        <v>0.968073128588151</v>
      </c>
      <c r="E8" s="47" t="n">
        <f>'1-PopRaceAlone'!E8</f>
        <v>38135</v>
      </c>
      <c r="F8" s="49" t="n">
        <f>E8/C8</f>
        <v>0.425115656875314</v>
      </c>
      <c r="G8" s="47" t="n">
        <v>46550</v>
      </c>
      <c r="H8" s="49" t="n">
        <f>G8/C8</f>
        <v>0.518923136948888</v>
      </c>
      <c r="I8" s="47" t="n">
        <v>494</v>
      </c>
      <c r="J8" s="49" t="n">
        <f>I8/C8</f>
        <v>0.00550693941251881</v>
      </c>
      <c r="K8" s="47" t="n">
        <v>807</v>
      </c>
      <c r="L8" s="49" t="n">
        <f>K8/C8</f>
        <v>0.00899615406053174</v>
      </c>
      <c r="M8" s="47" t="n">
        <v>45</v>
      </c>
      <c r="N8" s="49" t="n">
        <f>M8/C8</f>
        <v>0.000501644278468313</v>
      </c>
      <c r="O8" s="47" t="n">
        <v>810</v>
      </c>
      <c r="P8" s="49" t="n">
        <f>O8/C8</f>
        <v>0.00902959701242963</v>
      </c>
      <c r="Q8" s="62" t="n">
        <f>C8-E8</f>
        <v>51570</v>
      </c>
      <c r="R8" s="49" t="n">
        <f>Q8/$C8</f>
        <v>0.574884343124687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</row>
    <row r="9" ht="12.75">
      <c r="A9" s="9" t="n">
        <v>7</v>
      </c>
      <c r="B9" s="25"/>
      <c r="C9" s="47" t="n">
        <f>Overview!B9</f>
        <v>89397</v>
      </c>
      <c r="D9" s="49" t="n">
        <f>F9+H9+J9+L9+N9+P9</f>
        <v>0.934818841795586</v>
      </c>
      <c r="E9" s="47" t="n">
        <f>'1-PopRaceAlone'!E9</f>
        <v>60859</v>
      </c>
      <c r="F9" s="49" t="n">
        <f>E9/C9</f>
        <v>0.680772285423448</v>
      </c>
      <c r="G9" s="47" t="n">
        <v>16283</v>
      </c>
      <c r="H9" s="49" t="n">
        <f>G9/C9</f>
        <v>0.182142577491415</v>
      </c>
      <c r="I9" s="47" t="n">
        <v>538</v>
      </c>
      <c r="J9" s="49" t="n">
        <f>I9/C9</f>
        <v>0.00601809904135486</v>
      </c>
      <c r="K9" s="47" t="n">
        <v>2626</v>
      </c>
      <c r="L9" s="49" t="n">
        <f>K9/C9</f>
        <v>0.0293745875141224</v>
      </c>
      <c r="M9" s="47" t="n">
        <v>43</v>
      </c>
      <c r="N9" s="49" t="n">
        <f>M9/C9</f>
        <v>0.000481000481000481</v>
      </c>
      <c r="O9" s="47" t="n">
        <v>3221</v>
      </c>
      <c r="P9" s="49" t="n">
        <f>O9/C9</f>
        <v>0.0360302918442453</v>
      </c>
      <c r="Q9" s="62" t="n">
        <f>C9-E9</f>
        <v>28538</v>
      </c>
      <c r="R9" s="49" t="n">
        <f>Q9/$C9</f>
        <v>0.319227714576552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ht="12.75">
      <c r="A10" s="9" t="n">
        <v>8</v>
      </c>
      <c r="B10" s="25"/>
      <c r="C10" s="47" t="n">
        <f>Overview!B10</f>
        <v>89480</v>
      </c>
      <c r="D10" s="49" t="n">
        <f>F10+H10+J10+L10+N10+P10</f>
        <v>0.95553196244971</v>
      </c>
      <c r="E10" s="47" t="n">
        <f>'1-PopRaceAlone'!E10</f>
        <v>43609</v>
      </c>
      <c r="F10" s="49" t="n">
        <f>E10/C10</f>
        <v>0.487360303978543</v>
      </c>
      <c r="G10" s="47" t="n">
        <v>37415</v>
      </c>
      <c r="H10" s="49" t="n">
        <f>G10/C10</f>
        <v>0.418138131426017</v>
      </c>
      <c r="I10" s="47" t="n">
        <v>629</v>
      </c>
      <c r="J10" s="49" t="n">
        <f>I10/C10</f>
        <v>0.00702950379973178</v>
      </c>
      <c r="K10" s="47" t="n">
        <v>2616</v>
      </c>
      <c r="L10" s="49" t="n">
        <f>K10/C10</f>
        <v>0.0292355833705856</v>
      </c>
      <c r="M10" s="47" t="n">
        <v>54</v>
      </c>
      <c r="N10" s="49" t="n">
        <f>M10/C10</f>
        <v>0.000603486812695574</v>
      </c>
      <c r="O10" s="47" t="n">
        <v>1178</v>
      </c>
      <c r="P10" s="49" t="n">
        <f>O10/C10</f>
        <v>0.0131649530621368</v>
      </c>
      <c r="Q10" s="62" t="n">
        <f>C10-E10</f>
        <v>45871</v>
      </c>
      <c r="R10" s="49" t="n">
        <f>Q10/$C10</f>
        <v>0.512639696021457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ht="12.75">
      <c r="A11" s="9" t="n">
        <v>9</v>
      </c>
      <c r="B11" s="25"/>
      <c r="C11" s="47" t="n">
        <f>Overview!B11</f>
        <v>93594</v>
      </c>
      <c r="D11" s="49" t="n">
        <f>F11+H11+J11+L11+N11+P11</f>
        <v>0.969485223411758</v>
      </c>
      <c r="E11" s="47" t="n">
        <f>'1-PopRaceAlone'!E11</f>
        <v>41205</v>
      </c>
      <c r="F11" s="49" t="n">
        <f>E11/C11</f>
        <v>0.440252580293609</v>
      </c>
      <c r="G11" s="47" t="n">
        <v>42884</v>
      </c>
      <c r="H11" s="49" t="n">
        <f>G11/C11</f>
        <v>0.458191764429344</v>
      </c>
      <c r="I11" s="47" t="n">
        <v>449</v>
      </c>
      <c r="J11" s="49" t="n">
        <f>I11/C11</f>
        <v>0.00479731606726927</v>
      </c>
      <c r="K11" s="47" t="n">
        <v>4774</v>
      </c>
      <c r="L11" s="49" t="n">
        <f>K11/C11</f>
        <v>0.0510075432185824</v>
      </c>
      <c r="M11" s="47" t="n">
        <v>52</v>
      </c>
      <c r="N11" s="49" t="n">
        <f>M11/C11</f>
        <v>0.000555591170374169</v>
      </c>
      <c r="O11" s="47" t="n">
        <v>1374</v>
      </c>
      <c r="P11" s="49" t="n">
        <f>O11/C11</f>
        <v>0.014680428232579</v>
      </c>
      <c r="Q11" s="62" t="n">
        <f>C11-E11</f>
        <v>52389</v>
      </c>
      <c r="R11" s="49" t="n">
        <f>Q11/$C11</f>
        <v>0.559747419706391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</row>
    <row r="12" ht="12.75">
      <c r="A12" s="9" t="n">
        <v>10</v>
      </c>
      <c r="B12" s="25"/>
      <c r="C12" s="47" t="n">
        <f>Overview!B12</f>
        <v>93409</v>
      </c>
      <c r="D12" s="49" t="n">
        <f>F12+H12+J12+L12+N12+P12</f>
        <v>0.965998993672987</v>
      </c>
      <c r="E12" s="47" t="n">
        <f>'1-PopRaceAlone'!E12</f>
        <v>38128</v>
      </c>
      <c r="F12" s="49" t="n">
        <f>E12/C12</f>
        <v>0.40818336562858</v>
      </c>
      <c r="G12" s="47" t="n">
        <v>39935</v>
      </c>
      <c r="H12" s="49" t="n">
        <f>G12/C12</f>
        <v>0.427528396621311</v>
      </c>
      <c r="I12" s="47" t="n">
        <v>544</v>
      </c>
      <c r="J12" s="49" t="n">
        <f>I12/C12</f>
        <v>0.00582384995021893</v>
      </c>
      <c r="K12" s="47" t="n">
        <v>10527</v>
      </c>
      <c r="L12" s="49" t="n">
        <f>K12/C12</f>
        <v>0.112697919900652</v>
      </c>
      <c r="M12" s="47" t="n">
        <v>47</v>
      </c>
      <c r="N12" s="49" t="n">
        <f>M12/C12</f>
        <v>0.000503163506728474</v>
      </c>
      <c r="O12" s="47" t="n">
        <v>1052</v>
      </c>
      <c r="P12" s="49" t="n">
        <f>O12/C12</f>
        <v>0.0112622980654969</v>
      </c>
      <c r="Q12" s="62" t="n">
        <f>C12-E12</f>
        <v>55281</v>
      </c>
      <c r="R12" s="49" t="n">
        <f>Q12/$C12</f>
        <v>0.59181663437142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</row>
    <row r="13" ht="12.75">
      <c r="A13" s="9" t="n">
        <v>11</v>
      </c>
      <c r="B13" s="25"/>
      <c r="C13" s="47" t="n">
        <f>Overview!B13</f>
        <v>90868</v>
      </c>
      <c r="D13" s="49" t="n">
        <f>F13+H13+J13+L13+N13+P13</f>
        <v>0.960525157371132</v>
      </c>
      <c r="E13" s="47" t="n">
        <f>'1-PopRaceAlone'!E13</f>
        <v>36109</v>
      </c>
      <c r="F13" s="49" t="n">
        <f>E13/C13</f>
        <v>0.397378615134041</v>
      </c>
      <c r="G13" s="47" t="n">
        <v>48490</v>
      </c>
      <c r="H13" s="49" t="n">
        <f>G13/C13</f>
        <v>0.533631201302989</v>
      </c>
      <c r="I13" s="47" t="n">
        <v>583</v>
      </c>
      <c r="J13" s="49" t="n">
        <f>I13/C13</f>
        <v>0.00641589998679403</v>
      </c>
      <c r="K13" s="47" t="n">
        <v>1048</v>
      </c>
      <c r="L13" s="49" t="n">
        <f>K13/C13</f>
        <v>0.0115332130122816</v>
      </c>
      <c r="M13" s="47" t="n">
        <v>42</v>
      </c>
      <c r="N13" s="49" t="n">
        <f>M13/C13</f>
        <v>0.000462208918431131</v>
      </c>
      <c r="O13" s="47" t="n">
        <v>1009</v>
      </c>
      <c r="P13" s="49" t="n">
        <f>O13/C13</f>
        <v>0.0111040190165955</v>
      </c>
      <c r="Q13" s="62" t="n">
        <f>C13-E13</f>
        <v>54759</v>
      </c>
      <c r="R13" s="49" t="n">
        <f>Q13/$C13</f>
        <v>0.602621384865959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ht="12.75">
      <c r="A14" s="9" t="n">
        <v>12</v>
      </c>
      <c r="B14" s="25"/>
      <c r="C14" s="47" t="n">
        <f>Overview!B14</f>
        <v>93478</v>
      </c>
      <c r="D14" s="49" t="n">
        <f>F14+H14+J14+L14+N14+P14</f>
        <v>0.959937097498876</v>
      </c>
      <c r="E14" s="47" t="n">
        <f>'1-PopRaceAlone'!E14</f>
        <v>36783</v>
      </c>
      <c r="F14" s="49" t="n">
        <f>E14/C14</f>
        <v>0.393493656261366</v>
      </c>
      <c r="G14" s="47" t="n">
        <v>47349</v>
      </c>
      <c r="H14" s="49" t="n">
        <f>G14/C14</f>
        <v>0.506525599606324</v>
      </c>
      <c r="I14" s="47" t="n">
        <v>616</v>
      </c>
      <c r="J14" s="49" t="n">
        <f>I14/C14</f>
        <v>0.00658978583196046</v>
      </c>
      <c r="K14" s="47" t="n">
        <v>3924</v>
      </c>
      <c r="L14" s="49" t="n">
        <f>K14/C14</f>
        <v>0.0419777915659299</v>
      </c>
      <c r="M14" s="47" t="n">
        <v>50</v>
      </c>
      <c r="N14" s="49" t="n">
        <f>M14/C14</f>
        <v>0.000534885213633154</v>
      </c>
      <c r="O14" s="47" t="n">
        <v>1011</v>
      </c>
      <c r="P14" s="49" t="n">
        <f>O14/C14</f>
        <v>0.0108153790196624</v>
      </c>
      <c r="Q14" s="62" t="n">
        <f>C14-E14</f>
        <v>56695</v>
      </c>
      <c r="R14" s="49" t="n">
        <f>Q14/$C14</f>
        <v>0.606506343738634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</f>
        <v>0.903585179924768</v>
      </c>
      <c r="E15" s="47" t="n">
        <f>'1-PopRaceAlone'!E15</f>
        <v>65998</v>
      </c>
      <c r="F15" s="49" t="n">
        <f>E15/C15</f>
        <v>0.73232653876455</v>
      </c>
      <c r="G15" s="47" t="n">
        <v>6706</v>
      </c>
      <c r="H15" s="49" t="n">
        <f>G15/C15</f>
        <v>0.0744110695620333</v>
      </c>
      <c r="I15" s="47" t="n">
        <v>799</v>
      </c>
      <c r="J15" s="49" t="n">
        <f>I15/C15</f>
        <v>0.00886585812407763</v>
      </c>
      <c r="K15" s="47" t="n">
        <v>1220</v>
      </c>
      <c r="L15" s="49" t="n">
        <f>K15/C15</f>
        <v>0.0135373553333851</v>
      </c>
      <c r="M15" s="47" t="n">
        <v>64</v>
      </c>
      <c r="N15" s="49" t="n">
        <f>M15/C15</f>
        <v>0.000710156345357908</v>
      </c>
      <c r="O15" s="47" t="n">
        <v>6645</v>
      </c>
      <c r="P15" s="49" t="n">
        <f>O15/C15</f>
        <v>0.073734201795364</v>
      </c>
      <c r="Q15" s="62" t="n">
        <f>C15-E15</f>
        <v>24123</v>
      </c>
      <c r="R15" s="49" t="n">
        <f>Q15/$C15</f>
        <v>0.26767346123545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</f>
        <v>0.963534361851332</v>
      </c>
      <c r="E16" s="47" t="n">
        <f>'1-PopRaceAlone'!E16</f>
        <v>37666</v>
      </c>
      <c r="F16" s="49" t="n">
        <f>E16/C16</f>
        <v>0.409515422333844</v>
      </c>
      <c r="G16" s="47" t="n">
        <v>47839</v>
      </c>
      <c r="H16" s="49" t="n">
        <f>G16/C16</f>
        <v>0.520119160224839</v>
      </c>
      <c r="I16" s="47" t="n">
        <v>625</v>
      </c>
      <c r="J16" s="49" t="n">
        <f>I16/C16</f>
        <v>0.00679517705513335</v>
      </c>
      <c r="K16" s="47" t="n">
        <v>1134</v>
      </c>
      <c r="L16" s="49" t="n">
        <f>K16/C16</f>
        <v>0.0123291692488339</v>
      </c>
      <c r="M16" s="47" t="n">
        <v>34</v>
      </c>
      <c r="N16" s="49" t="n">
        <f>M16/C16</f>
        <v>0.000369657631799254</v>
      </c>
      <c r="O16" s="47" t="n">
        <v>1325</v>
      </c>
      <c r="P16" s="49" t="n">
        <f>O16/C16</f>
        <v>0.0144057753568827</v>
      </c>
      <c r="Q16" s="62" t="n">
        <f>C16-E16</f>
        <v>54311</v>
      </c>
      <c r="R16" s="49" t="n">
        <f>Q16/$C16</f>
        <v>0.590484577666156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</f>
        <v>0.968841117674273</v>
      </c>
      <c r="E17" s="47" t="n">
        <f>'1-PopRaceAlone'!E17</f>
        <v>44702</v>
      </c>
      <c r="F17" s="49" t="n">
        <f>E17/C17</f>
        <v>0.480961449490548</v>
      </c>
      <c r="G17" s="47" t="n">
        <v>42424</v>
      </c>
      <c r="H17" s="49" t="n">
        <f>G17/C17</f>
        <v>0.456451803793723</v>
      </c>
      <c r="I17" s="47" t="n">
        <v>550</v>
      </c>
      <c r="J17" s="49" t="n">
        <f>I17/C17</f>
        <v>0.00591760541407099</v>
      </c>
      <c r="K17" s="47" t="n">
        <v>1008</v>
      </c>
      <c r="L17" s="49" t="n">
        <f>K17/C17</f>
        <v>0.0108453568316065</v>
      </c>
      <c r="M17" s="47" t="n">
        <v>49</v>
      </c>
      <c r="N17" s="49" t="n">
        <f>M17/C17</f>
        <v>0.00052720484598087</v>
      </c>
      <c r="O17" s="47" t="n">
        <v>1314</v>
      </c>
      <c r="P17" s="49" t="n">
        <f>O17/C17</f>
        <v>0.0141376972983441</v>
      </c>
      <c r="Q17" s="62" t="n">
        <f>C17-E17</f>
        <v>48241</v>
      </c>
      <c r="R17" s="49" t="n">
        <f>Q17/$C17</f>
        <v>0.519038550509452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ht="12.75">
      <c r="A18" s="9" t="n">
        <v>16</v>
      </c>
      <c r="B18" s="25"/>
      <c r="C18" s="47" t="n">
        <f>Overview!B18</f>
        <v>93813</v>
      </c>
      <c r="D18" s="49" t="n">
        <f>F18+H18+J18+L18+N18+P18</f>
        <v>0.968053468069457</v>
      </c>
      <c r="E18" s="47" t="n">
        <f>'1-PopRaceAlone'!E18</f>
        <v>45353</v>
      </c>
      <c r="F18" s="49" t="n">
        <f>E18/C18</f>
        <v>0.483440461343311</v>
      </c>
      <c r="G18" s="47" t="n">
        <v>41640</v>
      </c>
      <c r="H18" s="49" t="n">
        <f>G18/C18</f>
        <v>0.443861724920853</v>
      </c>
      <c r="I18" s="47" t="n">
        <v>510</v>
      </c>
      <c r="J18" s="49" t="n">
        <f>I18/C18</f>
        <v>0.00543634677496722</v>
      </c>
      <c r="K18" s="47" t="n">
        <v>2241</v>
      </c>
      <c r="L18" s="49" t="n">
        <f>K18/C18</f>
        <v>0.0238879472994148</v>
      </c>
      <c r="M18" s="47" t="n">
        <v>53</v>
      </c>
      <c r="N18" s="49" t="n">
        <f>M18/C18</f>
        <v>0.000564953684457378</v>
      </c>
      <c r="O18" s="47" t="n">
        <v>1019</v>
      </c>
      <c r="P18" s="49" t="n">
        <f>O18/C18</f>
        <v>0.0108620340464541</v>
      </c>
      <c r="Q18" s="62" t="n">
        <f>C18-E18</f>
        <v>48460</v>
      </c>
      <c r="R18" s="49" t="n">
        <f>Q18/$C18</f>
        <v>0.516559538656689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</f>
        <v>0.960254059717129</v>
      </c>
      <c r="E19" s="47" t="n">
        <f>'1-PopRaceAlone'!E19</f>
        <v>42068</v>
      </c>
      <c r="F19" s="49" t="n">
        <f>E19/C19</f>
        <v>0.459097258599616</v>
      </c>
      <c r="G19" s="47" t="n">
        <v>42178</v>
      </c>
      <c r="H19" s="49" t="n">
        <f>G19/C19</f>
        <v>0.460297712589488</v>
      </c>
      <c r="I19" s="47" t="n">
        <v>668</v>
      </c>
      <c r="J19" s="49" t="n">
        <f>I19/C19</f>
        <v>0.0072900296839532</v>
      </c>
      <c r="K19" s="47" t="n">
        <v>1731</v>
      </c>
      <c r="L19" s="49" t="n">
        <f>K19/C19</f>
        <v>0.0188907805133578</v>
      </c>
      <c r="M19" s="47" t="n">
        <v>27</v>
      </c>
      <c r="N19" s="49" t="n">
        <f>M19/C19</f>
        <v>0.000294656888423258</v>
      </c>
      <c r="O19" s="47" t="n">
        <v>1318</v>
      </c>
      <c r="P19" s="49" t="n">
        <f>O19/C19</f>
        <v>0.0143836214422909</v>
      </c>
      <c r="Q19" s="62" t="n">
        <f>C19-E19</f>
        <v>49564</v>
      </c>
      <c r="R19" s="49" t="n">
        <f>Q19/$C19</f>
        <v>0.540902741400384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</row>
    <row r="20" ht="12.75">
      <c r="A20" s="9" t="n">
        <v>18</v>
      </c>
      <c r="B20" s="25"/>
      <c r="C20" s="47" t="n">
        <f>Overview!B20</f>
        <v>89909</v>
      </c>
      <c r="D20" s="49" t="n">
        <f>F20+H20+J20+L20+N20+P20</f>
        <v>0.960615733686283</v>
      </c>
      <c r="E20" s="47" t="n">
        <f>'1-PopRaceAlone'!E20</f>
        <v>45130</v>
      </c>
      <c r="F20" s="49" t="n">
        <f>E20/C20</f>
        <v>0.501951973662259</v>
      </c>
      <c r="G20" s="47" t="n">
        <v>37972</v>
      </c>
      <c r="H20" s="49" t="n">
        <f>G20/C20</f>
        <v>0.422338141899031</v>
      </c>
      <c r="I20" s="47" t="n">
        <v>536</v>
      </c>
      <c r="J20" s="49" t="n">
        <f>I20/C20</f>
        <v>0.00596158337874962</v>
      </c>
      <c r="K20" s="47" t="n">
        <v>1609</v>
      </c>
      <c r="L20" s="49" t="n">
        <f>K20/C20</f>
        <v>0.0178958724932988</v>
      </c>
      <c r="M20" s="47" t="n">
        <v>61</v>
      </c>
      <c r="N20" s="49" t="n">
        <f>M20/C20</f>
        <v>0.000678463780044267</v>
      </c>
      <c r="O20" s="47" t="n">
        <v>1060</v>
      </c>
      <c r="P20" s="49" t="n">
        <f>O20/C20</f>
        <v>0.0117896984729004</v>
      </c>
      <c r="Q20" s="62" t="n">
        <f>C20-E20</f>
        <v>44779</v>
      </c>
      <c r="R20" s="49" t="n">
        <f>Q20/$C20</f>
        <v>0.498048026337741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</f>
        <v>0.94169740067578</v>
      </c>
      <c r="E21" s="47" t="n">
        <f>'1-PopRaceAlone'!E21</f>
        <v>59176</v>
      </c>
      <c r="F21" s="49" t="n">
        <f>E21/C21</f>
        <v>0.653430798789779</v>
      </c>
      <c r="G21" s="47" t="n">
        <v>19223</v>
      </c>
      <c r="H21" s="49" t="n">
        <f>G21/C21</f>
        <v>0.212263421744219</v>
      </c>
      <c r="I21" s="47" t="n">
        <v>658</v>
      </c>
      <c r="J21" s="49" t="n">
        <f>I21/C21</f>
        <v>0.00726574059760164</v>
      </c>
      <c r="K21" s="47" t="n">
        <v>4550</v>
      </c>
      <c r="L21" s="49" t="n">
        <f>K21/C21</f>
        <v>0.050241823281288</v>
      </c>
      <c r="M21" s="47" t="n">
        <v>52</v>
      </c>
      <c r="N21" s="49" t="n">
        <f>M21/C21</f>
        <v>0.000574192266071862</v>
      </c>
      <c r="O21" s="47" t="n">
        <v>1623</v>
      </c>
      <c r="P21" s="49" t="n">
        <f>O21/C21</f>
        <v>0.0179214239968199</v>
      </c>
      <c r="Q21" s="62" t="n">
        <f>C21-E21</f>
        <v>31386</v>
      </c>
      <c r="R21" s="49" t="n">
        <f>Q21/$C21</f>
        <v>0.346569201210221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</f>
        <v>0.944365099266269</v>
      </c>
      <c r="E22" s="47" t="n">
        <f>'1-PopRaceAlone'!E22</f>
        <v>47393</v>
      </c>
      <c r="F22" s="49" t="n">
        <f>E22/C22</f>
        <v>0.516697011654656</v>
      </c>
      <c r="G22" s="47" t="n">
        <v>35605</v>
      </c>
      <c r="H22" s="49" t="n">
        <f>G22/C22</f>
        <v>0.388179627792375</v>
      </c>
      <c r="I22" s="47" t="n">
        <v>756</v>
      </c>
      <c r="J22" s="49" t="n">
        <f>I22/C22</f>
        <v>0.00824220751610828</v>
      </c>
      <c r="K22" s="47" t="n">
        <v>1105</v>
      </c>
      <c r="L22" s="49" t="n">
        <f>K22/C22</f>
        <v>0.0120471419382271</v>
      </c>
      <c r="M22" s="47" t="n">
        <v>68</v>
      </c>
      <c r="N22" s="49" t="n">
        <f>M22/C22</f>
        <v>0.000741362580813973</v>
      </c>
      <c r="O22" s="47" t="n">
        <v>1693</v>
      </c>
      <c r="P22" s="49" t="n">
        <f>O22/C22</f>
        <v>0.0184577477840891</v>
      </c>
      <c r="Q22" s="62" t="n">
        <f>C22-E22</f>
        <v>44330</v>
      </c>
      <c r="R22" s="49" t="n">
        <f>Q22/$C22</f>
        <v>0.483302988345344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</f>
        <v>0.965350979283743</v>
      </c>
      <c r="E23" s="47" t="n">
        <f>'1-PopRaceAlone'!E23</f>
        <v>40745</v>
      </c>
      <c r="F23" s="49" t="n">
        <f>E23/C23</f>
        <v>0.451623272259724</v>
      </c>
      <c r="G23" s="47" t="n">
        <v>43628</v>
      </c>
      <c r="H23" s="49" t="n">
        <f>G23/C23</f>
        <v>0.483578847027788</v>
      </c>
      <c r="I23" s="47" t="n">
        <v>462</v>
      </c>
      <c r="J23" s="49" t="n">
        <f>I23/C23</f>
        <v>0.00512087254347754</v>
      </c>
      <c r="K23" s="47" t="n">
        <v>1348</v>
      </c>
      <c r="L23" s="49" t="n">
        <f>K23/C23</f>
        <v>0.0149414203216617</v>
      </c>
      <c r="M23" s="47" t="n">
        <v>59</v>
      </c>
      <c r="N23" s="49" t="n">
        <f>M23/C23</f>
        <v>0.000653964242565313</v>
      </c>
      <c r="O23" s="47" t="n">
        <v>851</v>
      </c>
      <c r="P23" s="49" t="n">
        <f>O23/C23</f>
        <v>0.00943260288852681</v>
      </c>
      <c r="Q23" s="62" t="n">
        <f>C23-E23</f>
        <v>49474</v>
      </c>
      <c r="R23" s="49" t="n">
        <f>Q23/$C23</f>
        <v>0.548376727740276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</f>
        <v>0.933319263323928</v>
      </c>
      <c r="E24" s="47" t="n">
        <f>'1-PopRaceAlone'!E24</f>
        <v>76558</v>
      </c>
      <c r="F24" s="49" t="n">
        <f>E24/C24</f>
        <v>0.850398773687601</v>
      </c>
      <c r="G24" s="47" t="n">
        <v>3865</v>
      </c>
      <c r="H24" s="49" t="n">
        <f>G24/C24</f>
        <v>0.0429320418545753</v>
      </c>
      <c r="I24" s="47" t="n">
        <v>607</v>
      </c>
      <c r="J24" s="49" t="n">
        <f>I24/C24</f>
        <v>0.00674249661208984</v>
      </c>
      <c r="K24" s="47" t="n">
        <v>1129</v>
      </c>
      <c r="L24" s="49" t="n">
        <f>K24/C24</f>
        <v>0.0125408215404439</v>
      </c>
      <c r="M24" s="47" t="n">
        <v>37</v>
      </c>
      <c r="N24" s="49" t="n">
        <f>M24/C24</f>
        <v>0.000410992379979117</v>
      </c>
      <c r="O24" s="47" t="n">
        <v>1827</v>
      </c>
      <c r="P24" s="49" t="n">
        <f>O24/C24</f>
        <v>0.0202941372492391</v>
      </c>
      <c r="Q24" s="62" t="n">
        <f>C24-E24</f>
        <v>13468</v>
      </c>
      <c r="R24" s="49" t="n">
        <f>Q24/$C24</f>
        <v>0.149601226312399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</f>
        <v>0.944398312684758</v>
      </c>
      <c r="E25" s="47" t="n">
        <f>'1-PopRaceAlone'!E25</f>
        <v>67096</v>
      </c>
      <c r="F25" s="49" t="n">
        <f>E25/C25</f>
        <v>0.742861571506073</v>
      </c>
      <c r="G25" s="47" t="n">
        <v>14923</v>
      </c>
      <c r="H25" s="49" t="n">
        <f>G25/C25</f>
        <v>0.165221819953278</v>
      </c>
      <c r="I25" s="47" t="n">
        <v>417</v>
      </c>
      <c r="J25" s="49" t="n">
        <f>I25/C25</f>
        <v>0.00461686650944963</v>
      </c>
      <c r="K25" s="47" t="n">
        <v>1689</v>
      </c>
      <c r="L25" s="49" t="n">
        <f>K25/C25</f>
        <v>0.0186999701066197</v>
      </c>
      <c r="M25" s="47" t="n">
        <v>38</v>
      </c>
      <c r="N25" s="49" t="n">
        <f>M25/C25</f>
        <v>0.000420721648343132</v>
      </c>
      <c r="O25" s="47" t="n">
        <v>1136</v>
      </c>
      <c r="P25" s="49" t="n">
        <f>O25/C25</f>
        <v>0.0125773629609947</v>
      </c>
      <c r="Q25" s="62" t="n">
        <f>C25-E25</f>
        <v>23225</v>
      </c>
      <c r="R25" s="49" t="n">
        <f>Q25/$C25</f>
        <v>0.257138428493927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ht="12.75">
      <c r="A26" s="9" t="n">
        <v>24</v>
      </c>
      <c r="B26" s="25"/>
      <c r="C26" s="47" t="n">
        <f>Overview!B26</f>
        <v>93016</v>
      </c>
      <c r="D26" s="49" t="n">
        <f>F26+H26+J26+L26+N26+P26</f>
        <v>0.955169003182249</v>
      </c>
      <c r="E26" s="47" t="n">
        <f>'1-PopRaceAlone'!E26</f>
        <v>71061</v>
      </c>
      <c r="F26" s="49" t="n">
        <f>E26/C26</f>
        <v>0.763965339296465</v>
      </c>
      <c r="G26" s="47" t="n">
        <v>9715</v>
      </c>
      <c r="H26" s="49" t="n">
        <f>G26/C26</f>
        <v>0.10444439666294</v>
      </c>
      <c r="I26" s="47" t="n">
        <v>236</v>
      </c>
      <c r="J26" s="49" t="n">
        <f>I26/C26</f>
        <v>0.00253719790143631</v>
      </c>
      <c r="K26" s="47" t="n">
        <v>6808</v>
      </c>
      <c r="L26" s="49" t="n">
        <f>K26/C26</f>
        <v>0.0731917089532984</v>
      </c>
      <c r="M26" s="47" t="n">
        <v>47</v>
      </c>
      <c r="N26" s="49" t="n">
        <f>M26/C26</f>
        <v>0.000505289412574181</v>
      </c>
      <c r="O26" s="47" t="n">
        <v>979</v>
      </c>
      <c r="P26" s="49" t="n">
        <f>O26/C26</f>
        <v>0.0105250709555345</v>
      </c>
      <c r="Q26" s="62" t="n">
        <f>C26-E26</f>
        <v>21955</v>
      </c>
      <c r="R26" s="49" t="n">
        <f>Q26/$C26</f>
        <v>0.236034660703535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ht="12.75">
      <c r="A27" s="9" t="n">
        <v>25</v>
      </c>
      <c r="B27" s="25"/>
      <c r="C27" s="47" t="n">
        <f>Overview!B27</f>
        <v>89613</v>
      </c>
      <c r="D27" s="49" t="n">
        <f>F27+H27+J27+L27+N27+P27</f>
        <v>0.958588597636503</v>
      </c>
      <c r="E27" s="47" t="n">
        <f>'1-PopRaceAlone'!E27</f>
        <v>67945</v>
      </c>
      <c r="F27" s="49" t="n">
        <f>E27/C27</f>
        <v>0.758204724760916</v>
      </c>
      <c r="G27" s="47" t="n">
        <v>9351</v>
      </c>
      <c r="H27" s="49" t="n">
        <f>G27/C27</f>
        <v>0.104348699407452</v>
      </c>
      <c r="I27" s="47" t="n">
        <v>301</v>
      </c>
      <c r="J27" s="49" t="n">
        <f>I27/C27</f>
        <v>0.00335888766138841</v>
      </c>
      <c r="K27" s="47" t="n">
        <v>7566</v>
      </c>
      <c r="L27" s="49" t="n">
        <f>K27/C27</f>
        <v>0.0844297144387533</v>
      </c>
      <c r="M27" s="47" t="n">
        <v>27</v>
      </c>
      <c r="N27" s="49" t="n">
        <f>M27/C27</f>
        <v>0.000301295570955107</v>
      </c>
      <c r="O27" s="47" t="n">
        <v>712</v>
      </c>
      <c r="P27" s="49" t="n">
        <f>O27/C27</f>
        <v>0.00794527579703838</v>
      </c>
      <c r="Q27" s="62" t="n">
        <f>C27-E27</f>
        <v>21668</v>
      </c>
      <c r="R27" s="49" t="n">
        <f>Q27/$C27</f>
        <v>0.241795275239084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</row>
    <row r="28" ht="12.75">
      <c r="A28" s="9" t="n">
        <v>26</v>
      </c>
      <c r="B28" s="25"/>
      <c r="C28" s="47" t="n">
        <f>Overview!B28</f>
        <v>90903</v>
      </c>
      <c r="D28" s="49" t="n">
        <f>F28+H28+J28+L28+N28+P28</f>
        <v>0.941421075212039</v>
      </c>
      <c r="E28" s="47" t="n">
        <f>'1-PopRaceAlone'!E28</f>
        <v>46322</v>
      </c>
      <c r="F28" s="49" t="n">
        <f>E28/C28</f>
        <v>0.509576141601487</v>
      </c>
      <c r="G28" s="47" t="n">
        <v>35706</v>
      </c>
      <c r="H28" s="49" t="n">
        <f>G28/C28</f>
        <v>0.392792317085245</v>
      </c>
      <c r="I28" s="47" t="n">
        <v>852</v>
      </c>
      <c r="J28" s="49" t="n">
        <f>I28/C28</f>
        <v>0.00937262796607373</v>
      </c>
      <c r="K28" s="47" t="n">
        <v>934</v>
      </c>
      <c r="L28" s="49" t="n">
        <f>K28/C28</f>
        <v>0.0102746884041231</v>
      </c>
      <c r="M28" s="47" t="n">
        <v>49</v>
      </c>
      <c r="N28" s="49" t="n">
        <f>M28/C28</f>
        <v>0.000539036115419733</v>
      </c>
      <c r="O28" s="47" t="n">
        <v>1715</v>
      </c>
      <c r="P28" s="49" t="n">
        <f>O28/C28</f>
        <v>0.0188662640396907</v>
      </c>
      <c r="Q28" s="62" t="n">
        <f>C28-E28</f>
        <v>44581</v>
      </c>
      <c r="R28" s="49" t="n">
        <f>Q28/$C28</f>
        <v>0.490423858398513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ht="12.75">
      <c r="A29" s="9" t="n">
        <v>27</v>
      </c>
      <c r="B29" s="25"/>
      <c r="C29" s="47" t="n">
        <f>Overview!B29</f>
        <v>89587</v>
      </c>
      <c r="D29" s="49" t="n">
        <f>F29+H29+J29+L29+N29+P29</f>
        <v>0.94872023842745</v>
      </c>
      <c r="E29" s="47" t="n">
        <f>'1-PopRaceAlone'!E29</f>
        <v>46563</v>
      </c>
      <c r="F29" s="49" t="n">
        <f>E29/C29</f>
        <v>0.519751749695826</v>
      </c>
      <c r="G29" s="47" t="n">
        <v>35511</v>
      </c>
      <c r="H29" s="49" t="n">
        <f>G29/C29</f>
        <v>0.396385636308839</v>
      </c>
      <c r="I29" s="47" t="n">
        <v>734</v>
      </c>
      <c r="J29" s="49" t="n">
        <f>I29/C29</f>
        <v>0.00819315302443435</v>
      </c>
      <c r="K29" s="47" t="n">
        <v>642</v>
      </c>
      <c r="L29" s="49" t="n">
        <f>K29/C29</f>
        <v>0.00716621831292487</v>
      </c>
      <c r="M29" s="47" t="n">
        <v>53</v>
      </c>
      <c r="N29" s="49" t="n">
        <f>M29/C29</f>
        <v>0.000591603692500028</v>
      </c>
      <c r="O29" s="47" t="n">
        <v>1490</v>
      </c>
      <c r="P29" s="49" t="n">
        <f>O29/C29</f>
        <v>0.0166318773929253</v>
      </c>
      <c r="Q29" s="62" t="n">
        <f>C29-E29</f>
        <v>43024</v>
      </c>
      <c r="R29" s="49" t="n">
        <f>Q29/$C29</f>
        <v>0.480248250304174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ht="12.75">
      <c r="A30" s="9" t="n">
        <v>28</v>
      </c>
      <c r="B30" s="25"/>
      <c r="C30" s="47" t="n">
        <f>Overview!B30</f>
        <v>93849</v>
      </c>
      <c r="D30" s="49" t="n">
        <f>F30+H30+J30+L30+N30+P30</f>
        <v>0.954384170316147</v>
      </c>
      <c r="E30" s="47" t="n">
        <f>'1-PopRaceAlone'!E30</f>
        <v>76683</v>
      </c>
      <c r="F30" s="49" t="n">
        <f>E30/C30</f>
        <v>0.817089153853531</v>
      </c>
      <c r="G30" s="47" t="n">
        <v>5228</v>
      </c>
      <c r="H30" s="49" t="n">
        <f>G30/C30</f>
        <v>0.055706507261665</v>
      </c>
      <c r="I30" s="47" t="n">
        <v>270</v>
      </c>
      <c r="J30" s="49" t="n">
        <f>I30/C30</f>
        <v>0.00287696192820382</v>
      </c>
      <c r="K30" s="47" t="n">
        <v>6242</v>
      </c>
      <c r="L30" s="49" t="n">
        <f>K30/C30</f>
        <v>0.0665110976142527</v>
      </c>
      <c r="M30" s="47" t="n">
        <v>33</v>
      </c>
      <c r="N30" s="49" t="n">
        <f>M30/C30</f>
        <v>0.0003516286801138</v>
      </c>
      <c r="O30" s="47" t="n">
        <v>1112</v>
      </c>
      <c r="P30" s="49" t="n">
        <f>O30/C30</f>
        <v>0.0118488209783802</v>
      </c>
      <c r="Q30" s="62" t="n">
        <f>C30-E30</f>
        <v>17166</v>
      </c>
      <c r="R30" s="49" t="n">
        <f>Q30/$C30</f>
        <v>0.182910846146469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</row>
    <row r="31" ht="12.75">
      <c r="A31" s="9" t="n">
        <v>29</v>
      </c>
      <c r="B31" s="25"/>
      <c r="C31" s="47" t="n">
        <f>Overview!B31</f>
        <v>93632</v>
      </c>
      <c r="D31" s="49" t="n">
        <f>F31+H31+J31+L31+N31+P31</f>
        <v>0.941131237183869</v>
      </c>
      <c r="E31" s="47" t="n">
        <f>'1-PopRaceAlone'!E31</f>
        <v>70892</v>
      </c>
      <c r="F31" s="49" t="n">
        <f>E31/C31</f>
        <v>0.757134313055366</v>
      </c>
      <c r="G31" s="47" t="n">
        <v>6666</v>
      </c>
      <c r="H31" s="49" t="n">
        <f>G31/C31</f>
        <v>0.0711936090225564</v>
      </c>
      <c r="I31" s="47" t="n">
        <v>329</v>
      </c>
      <c r="J31" s="49" t="n">
        <f>I31/C31</f>
        <v>0.00351375598086124</v>
      </c>
      <c r="K31" s="47" t="n">
        <v>8353</v>
      </c>
      <c r="L31" s="49" t="n">
        <f>K31/C31</f>
        <v>0.089210953520164</v>
      </c>
      <c r="M31" s="47" t="n">
        <v>52</v>
      </c>
      <c r="N31" s="49" t="n">
        <f>M31/C31</f>
        <v>0.000555365686944634</v>
      </c>
      <c r="O31" s="47" t="n">
        <v>1828</v>
      </c>
      <c r="P31" s="49" t="n">
        <f>O31/C31</f>
        <v>0.0195232399179768</v>
      </c>
      <c r="Q31" s="62" t="n">
        <f>C31-E31</f>
        <v>22740</v>
      </c>
      <c r="R31" s="49" t="n">
        <f>Q31/$C31</f>
        <v>0.242865686944634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ht="12.75">
      <c r="A32" s="9" t="n">
        <v>30</v>
      </c>
      <c r="B32" s="25"/>
      <c r="C32" s="47" t="n">
        <f>Overview!B32</f>
        <v>90305</v>
      </c>
      <c r="D32" s="49" t="n">
        <f>F32+H32+J32+L32+N32+P32</f>
        <v>0.931709207685068</v>
      </c>
      <c r="E32" s="47" t="n">
        <f>'1-PopRaceAlone'!E32</f>
        <v>64329</v>
      </c>
      <c r="F32" s="49" t="n">
        <f>E32/C32</f>
        <v>0.71235258291346</v>
      </c>
      <c r="G32" s="47" t="n">
        <v>13618</v>
      </c>
      <c r="H32" s="49" t="n">
        <f>G32/C32</f>
        <v>0.150800066441504</v>
      </c>
      <c r="I32" s="47" t="n">
        <v>559</v>
      </c>
      <c r="J32" s="49" t="n">
        <f>I32/C32</f>
        <v>0.00619013343668678</v>
      </c>
      <c r="K32" s="47" t="n">
        <v>2062</v>
      </c>
      <c r="L32" s="49" t="n">
        <f>K32/C32</f>
        <v>0.0228337301367588</v>
      </c>
      <c r="M32" s="47" t="n">
        <v>75</v>
      </c>
      <c r="N32" s="49" t="n">
        <f>M32/C32</f>
        <v>0.000830518797408781</v>
      </c>
      <c r="O32" s="47" t="n">
        <v>3495</v>
      </c>
      <c r="P32" s="49" t="n">
        <f>O32/C32</f>
        <v>0.0387021759592492</v>
      </c>
      <c r="Q32" s="62" t="n">
        <f>C32-E32</f>
        <v>25976</v>
      </c>
      <c r="R32" s="49" t="n">
        <f>Q32/$C32</f>
        <v>0.28764741708654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ht="12.75">
      <c r="A33" s="9" t="n">
        <v>31</v>
      </c>
      <c r="B33" s="25"/>
      <c r="C33" s="47" t="n">
        <f>Overview!B33</f>
        <v>89408</v>
      </c>
      <c r="D33" s="49" t="n">
        <f>F33+H33+J33+L33+N33+P33</f>
        <v>0.953303954903364</v>
      </c>
      <c r="E33" s="47" t="n">
        <f>'1-PopRaceAlone'!E33</f>
        <v>82435</v>
      </c>
      <c r="F33" s="49" t="n">
        <f>E33/C33</f>
        <v>0.922009216177523</v>
      </c>
      <c r="G33" s="47" t="n">
        <v>1166</v>
      </c>
      <c r="H33" s="49" t="n">
        <f>G33/C33</f>
        <v>0.0130413385826772</v>
      </c>
      <c r="I33" s="47" t="n">
        <v>396</v>
      </c>
      <c r="J33" s="49" t="n">
        <f>I33/C33</f>
        <v>0.00442913385826772</v>
      </c>
      <c r="K33" s="47" t="n">
        <v>478</v>
      </c>
      <c r="L33" s="49" t="n">
        <f>K33/C33</f>
        <v>0.00534627773801002</v>
      </c>
      <c r="M33" s="47" t="n">
        <v>28</v>
      </c>
      <c r="N33" s="49" t="n">
        <f>M33/C33</f>
        <v>0.000313171080887616</v>
      </c>
      <c r="O33" s="47" t="n">
        <v>730</v>
      </c>
      <c r="P33" s="49" t="n">
        <f>O33/C33</f>
        <v>0.00816481746599857</v>
      </c>
      <c r="Q33" s="62" t="n">
        <f>C33-E33</f>
        <v>6973</v>
      </c>
      <c r="R33" s="49" t="n">
        <f>Q33/$C33</f>
        <v>0.0779907838224767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ht="12.75">
      <c r="A34" s="9" t="n">
        <v>32</v>
      </c>
      <c r="B34" s="25"/>
      <c r="C34" s="47" t="n">
        <f>Overview!B34</f>
        <v>92732</v>
      </c>
      <c r="D34" s="49" t="n">
        <f>F34+H34+J34+L34+N34+P34</f>
        <v>0.954956217918302</v>
      </c>
      <c r="E34" s="47" t="n">
        <f>'1-PopRaceAlone'!E34</f>
        <v>58836</v>
      </c>
      <c r="F34" s="49" t="n">
        <f>E34/C34</f>
        <v>0.63447353664323</v>
      </c>
      <c r="G34" s="47" t="n">
        <v>3936</v>
      </c>
      <c r="H34" s="49" t="n">
        <f>G34/C34</f>
        <v>0.042444894966139</v>
      </c>
      <c r="I34" s="47" t="n">
        <v>258</v>
      </c>
      <c r="J34" s="49" t="n">
        <f>I34/C34</f>
        <v>0.00278221110296338</v>
      </c>
      <c r="K34" s="47" t="n">
        <v>24238</v>
      </c>
      <c r="L34" s="49" t="n">
        <f>K34/C34</f>
        <v>0.261376870983048</v>
      </c>
      <c r="M34" s="47" t="n">
        <v>32</v>
      </c>
      <c r="N34" s="49" t="n">
        <f>M34/C34</f>
        <v>0.000345080446879179</v>
      </c>
      <c r="O34" s="47" t="n">
        <v>1255</v>
      </c>
      <c r="P34" s="49" t="n">
        <f>O34/C34</f>
        <v>0.0135336237760428</v>
      </c>
      <c r="Q34" s="62" t="n">
        <f>C34-E34</f>
        <v>33896</v>
      </c>
      <c r="R34" s="49" t="n">
        <f>Q34/$C34</f>
        <v>0.36552646335677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ht="12.75">
      <c r="A35" s="9" t="n">
        <v>33</v>
      </c>
      <c r="B35" s="25"/>
      <c r="C35" s="47" t="n">
        <f>Overview!B35</f>
        <v>93583</v>
      </c>
      <c r="D35" s="49" t="n">
        <f>F35+H35+J35+L35+N35+P35</f>
        <v>0.940876013805927</v>
      </c>
      <c r="E35" s="47" t="n">
        <f>'1-PopRaceAlone'!E35</f>
        <v>84212</v>
      </c>
      <c r="F35" s="49" t="n">
        <f>E35/C35</f>
        <v>0.899864291591422</v>
      </c>
      <c r="G35" s="47" t="n">
        <v>1348</v>
      </c>
      <c r="H35" s="49" t="n">
        <f>G35/C35</f>
        <v>0.0144043255719522</v>
      </c>
      <c r="I35" s="47" t="n">
        <v>326</v>
      </c>
      <c r="J35" s="49" t="n">
        <f>I35/C35</f>
        <v>0.00348353867689644</v>
      </c>
      <c r="K35" s="47" t="n">
        <v>1250</v>
      </c>
      <c r="L35" s="49" t="n">
        <f>K35/C35</f>
        <v>0.0133571268285907</v>
      </c>
      <c r="M35" s="47" t="n">
        <v>28</v>
      </c>
      <c r="N35" s="49" t="n">
        <f>M35/C35</f>
        <v>0.000299199640960431</v>
      </c>
      <c r="O35" s="47" t="n">
        <v>886</v>
      </c>
      <c r="P35" s="49" t="n">
        <f>O35/C35</f>
        <v>0.00946753149610506</v>
      </c>
      <c r="Q35" s="62" t="n">
        <f>C35-E35</f>
        <v>9371</v>
      </c>
      <c r="R35" s="49" t="n">
        <f>Q35/$C35</f>
        <v>0.100135708408578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</f>
        <v>0.946367141000579</v>
      </c>
      <c r="E36" s="47" t="n">
        <f>'1-PopRaceAlone'!E36</f>
        <v>69227</v>
      </c>
      <c r="F36" s="49" t="n">
        <f>E36/C36</f>
        <v>0.756025642425765</v>
      </c>
      <c r="G36" s="47" t="n">
        <v>14676</v>
      </c>
      <c r="H36" s="49" t="n">
        <f>G36/C36</f>
        <v>0.160276081994605</v>
      </c>
      <c r="I36" s="47" t="n">
        <v>442</v>
      </c>
      <c r="J36" s="49" t="n">
        <f>I36/C36</f>
        <v>0.00482706651959767</v>
      </c>
      <c r="K36" s="47" t="n">
        <v>1384</v>
      </c>
      <c r="L36" s="49" t="n">
        <f>K36/C36</f>
        <v>0.015114615527428</v>
      </c>
      <c r="M36" s="47" t="n">
        <v>72</v>
      </c>
      <c r="N36" s="49" t="n">
        <f>M36/C36</f>
        <v>0.000786309478305503</v>
      </c>
      <c r="O36" s="47" t="n">
        <v>855</v>
      </c>
      <c r="P36" s="49" t="n">
        <f>O36/C36</f>
        <v>0.00933742505487785</v>
      </c>
      <c r="Q36" s="62" t="n">
        <f>C36-E36</f>
        <v>22340</v>
      </c>
      <c r="R36" s="49" t="n">
        <f>Q36/$C36</f>
        <v>0.243974357574235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</f>
        <v>0.950098214482774</v>
      </c>
      <c r="E37" s="47" t="n">
        <f>'1-PopRaceAlone'!E37</f>
        <v>78137</v>
      </c>
      <c r="F37" s="49" t="n">
        <f>E37/C37</f>
        <v>0.862267982078616</v>
      </c>
      <c r="G37" s="47" t="n">
        <v>2298</v>
      </c>
      <c r="H37" s="49" t="n">
        <f>G37/C37</f>
        <v>0.0253592001589088</v>
      </c>
      <c r="I37" s="47" t="n">
        <v>240</v>
      </c>
      <c r="J37" s="49" t="n">
        <f>I37/C37</f>
        <v>0.00264848043435079</v>
      </c>
      <c r="K37" s="47" t="n">
        <v>4586</v>
      </c>
      <c r="L37" s="49" t="n">
        <f>K37/C37</f>
        <v>0.0506080469663864</v>
      </c>
      <c r="M37" s="47" t="n">
        <v>23</v>
      </c>
      <c r="N37" s="49" t="n">
        <f>M37/C37</f>
        <v>0.000253812708291951</v>
      </c>
      <c r="O37" s="47" t="n">
        <v>812</v>
      </c>
      <c r="P37" s="49" t="n">
        <f>O37/C37</f>
        <v>0.00896069213622018</v>
      </c>
      <c r="Q37" s="62" t="n">
        <f>C37-E37</f>
        <v>12481</v>
      </c>
      <c r="R37" s="49" t="n">
        <f>Q37/$C37</f>
        <v>0.137732017921384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</row>
    <row r="38" ht="12.75">
      <c r="A38" s="9" t="n">
        <v>36</v>
      </c>
      <c r="B38" s="25"/>
      <c r="C38" s="47" t="n">
        <f>Overview!B38</f>
        <v>93578</v>
      </c>
      <c r="D38" s="49" t="n">
        <f>F38+H38+J38+L38+N38+P38</f>
        <v>0.942123148603304</v>
      </c>
      <c r="E38" s="47" t="n">
        <f>'1-PopRaceAlone'!E38</f>
        <v>70881</v>
      </c>
      <c r="F38" s="49" t="n">
        <f>E38/C38</f>
        <v>0.757453675009083</v>
      </c>
      <c r="G38" s="47" t="n">
        <v>7254</v>
      </c>
      <c r="H38" s="49" t="n">
        <f>G38/C38</f>
        <v>0.0775182200944666</v>
      </c>
      <c r="I38" s="47" t="n">
        <v>349</v>
      </c>
      <c r="J38" s="49" t="n">
        <f>I38/C38</f>
        <v>0.00372950907264528</v>
      </c>
      <c r="K38" s="47" t="n">
        <v>8151</v>
      </c>
      <c r="L38" s="49" t="n">
        <f>K38/C38</f>
        <v>0.087103806450234</v>
      </c>
      <c r="M38" s="47" t="n">
        <v>58</v>
      </c>
      <c r="N38" s="49" t="n">
        <f>M38/C38</f>
        <v>0.000619803800038471</v>
      </c>
      <c r="O38" s="47" t="n">
        <v>1469</v>
      </c>
      <c r="P38" s="49" t="n">
        <f>O38/C38</f>
        <v>0.0156981341768364</v>
      </c>
      <c r="Q38" s="62" t="n">
        <f>C38-E38</f>
        <v>22697</v>
      </c>
      <c r="R38" s="49" t="n">
        <f>Q38/$C38</f>
        <v>0.242546324990917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</f>
        <v>0.940722182887642</v>
      </c>
      <c r="E39" s="47" t="n">
        <f>'1-PopRaceAlone'!E39</f>
        <v>68408</v>
      </c>
      <c r="F39" s="49" t="n">
        <f>E39/C39</f>
        <v>0.745144599967322</v>
      </c>
      <c r="G39" s="47" t="n">
        <v>3328</v>
      </c>
      <c r="H39" s="49" t="n">
        <f>G39/C39</f>
        <v>0.0362507488698873</v>
      </c>
      <c r="I39" s="47" t="n">
        <v>333</v>
      </c>
      <c r="J39" s="49" t="n">
        <f>I39/C39</f>
        <v>0.00362725341756985</v>
      </c>
      <c r="K39" s="47" t="n">
        <v>12730</v>
      </c>
      <c r="L39" s="49" t="n">
        <f>K39/C39</f>
        <v>0.138663471488481</v>
      </c>
      <c r="M39" s="47" t="n">
        <v>42</v>
      </c>
      <c r="N39" s="49" t="n">
        <f>M39/C39</f>
        <v>0.000457491422035837</v>
      </c>
      <c r="O39" s="47" t="n">
        <v>1522</v>
      </c>
      <c r="P39" s="49" t="n">
        <f>O39/C39</f>
        <v>0.0165786177223463</v>
      </c>
      <c r="Q39" s="62" t="n">
        <f>C39-E39</f>
        <v>23397</v>
      </c>
      <c r="R39" s="49" t="n">
        <f>Q39/$C39</f>
        <v>0.254855400032678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</row>
    <row r="40" ht="12.75">
      <c r="A40" s="9" t="n">
        <v>38</v>
      </c>
      <c r="B40" s="25"/>
      <c r="C40" s="47" t="n">
        <f>Overview!B40</f>
        <v>90377</v>
      </c>
      <c r="D40" s="49" t="n">
        <f>F40+H40+J40+L40+N40+P40</f>
        <v>0.922723701826792</v>
      </c>
      <c r="E40" s="47" t="n">
        <f>'1-PopRaceAlone'!E40</f>
        <v>39328</v>
      </c>
      <c r="F40" s="49" t="n">
        <f>E40/C40</f>
        <v>0.435154961992542</v>
      </c>
      <c r="G40" s="47" t="n">
        <v>32554</v>
      </c>
      <c r="H40" s="49" t="n">
        <f>G40/C40</f>
        <v>0.360202263850316</v>
      </c>
      <c r="I40" s="47" t="n">
        <v>970</v>
      </c>
      <c r="J40" s="49" t="n">
        <f>I40/C40</f>
        <v>0.0107328191907233</v>
      </c>
      <c r="K40" s="47" t="n">
        <v>2226</v>
      </c>
      <c r="L40" s="49" t="n">
        <f>K40/C40</f>
        <v>0.0246301603284021</v>
      </c>
      <c r="M40" s="47" t="n">
        <v>60</v>
      </c>
      <c r="N40" s="49" t="n">
        <f>M40/C40</f>
        <v>0.000663885723137524</v>
      </c>
      <c r="O40" s="47" t="n">
        <v>8255</v>
      </c>
      <c r="P40" s="49" t="n">
        <f>O40/C40</f>
        <v>0.091339610741671</v>
      </c>
      <c r="Q40" s="62" t="n">
        <f>C40-E40</f>
        <v>51049</v>
      </c>
      <c r="R40" s="49" t="n">
        <f>Q40/$C40</f>
        <v>0.564845038007458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</row>
    <row r="41" ht="12.75">
      <c r="A41" s="9" t="n">
        <v>39</v>
      </c>
      <c r="B41" s="25"/>
      <c r="C41" s="47" t="n">
        <f>Overview!B41</f>
        <v>91701</v>
      </c>
      <c r="D41" s="49" t="n">
        <f>F41+H41+J41+L41+N41+P41</f>
        <v>0.936892727451173</v>
      </c>
      <c r="E41" s="47" t="n">
        <f>'1-PopRaceAlone'!E41</f>
        <v>79044</v>
      </c>
      <c r="F41" s="49" t="n">
        <f>E41/C41</f>
        <v>0.861975332875323</v>
      </c>
      <c r="G41" s="47" t="n">
        <v>3088</v>
      </c>
      <c r="H41" s="49" t="n">
        <f>G41/C41</f>
        <v>0.0336746600364227</v>
      </c>
      <c r="I41" s="47" t="n">
        <v>363</v>
      </c>
      <c r="J41" s="49" t="n">
        <f>I41/C41</f>
        <v>0.00395851735531783</v>
      </c>
      <c r="K41" s="47" t="n">
        <v>1604</v>
      </c>
      <c r="L41" s="49" t="n">
        <f>K41/C41</f>
        <v>0.0174916304075201</v>
      </c>
      <c r="M41" s="47" t="n">
        <v>34</v>
      </c>
      <c r="N41" s="49" t="n">
        <f>M41/C41</f>
        <v>0.000370770220608281</v>
      </c>
      <c r="O41" s="47" t="n">
        <v>1781</v>
      </c>
      <c r="P41" s="49" t="n">
        <f>O41/C41</f>
        <v>0.0194218165559809</v>
      </c>
      <c r="Q41" s="62" t="n">
        <f>C41-E41</f>
        <v>12657</v>
      </c>
      <c r="R41" s="49" t="n">
        <f>Q41/$C41</f>
        <v>0.138024667124677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</f>
        <v>0.930710821641122</v>
      </c>
      <c r="E42" s="47" t="n">
        <f>'1-PopRaceAlone'!E42</f>
        <v>68970</v>
      </c>
      <c r="F42" s="49" t="n">
        <f>E42/C42</f>
        <v>0.744953177149153</v>
      </c>
      <c r="G42" s="47" t="n">
        <v>12873</v>
      </c>
      <c r="H42" s="49" t="n">
        <f>G42/C42</f>
        <v>0.139042804834581</v>
      </c>
      <c r="I42" s="47" t="n">
        <v>582</v>
      </c>
      <c r="J42" s="49" t="n">
        <f>I42/C42</f>
        <v>0.00628625125563008</v>
      </c>
      <c r="K42" s="47" t="n">
        <v>1363</v>
      </c>
      <c r="L42" s="49" t="n">
        <f>K42/C42</f>
        <v>0.0147219251914498</v>
      </c>
      <c r="M42" s="47" t="n">
        <v>51</v>
      </c>
      <c r="N42" s="49" t="n">
        <f>M42/C42</f>
        <v>0.000550857068792327</v>
      </c>
      <c r="O42" s="47" t="n">
        <v>2329</v>
      </c>
      <c r="P42" s="49" t="n">
        <f>O42/C42</f>
        <v>0.0251558061415163</v>
      </c>
      <c r="Q42" s="62" t="n">
        <f>C42-E42</f>
        <v>23613</v>
      </c>
      <c r="R42" s="49" t="n">
        <f>Q42/$C42</f>
        <v>0.255046822850847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</f>
        <v>0.949237626602528</v>
      </c>
      <c r="E43" s="47" t="n">
        <f>'1-PopRaceAlone'!E43</f>
        <v>81158</v>
      </c>
      <c r="F43" s="49" t="n">
        <f>E43/C43</f>
        <v>0.895408106974999</v>
      </c>
      <c r="G43" s="47" t="n">
        <v>3000</v>
      </c>
      <c r="H43" s="49" t="n">
        <f>G43/C43</f>
        <v>0.0330987003243673</v>
      </c>
      <c r="I43" s="47" t="n">
        <v>356</v>
      </c>
      <c r="J43" s="49" t="n">
        <f>I43/C43</f>
        <v>0.00392771243849158</v>
      </c>
      <c r="K43" s="47" t="n">
        <v>728</v>
      </c>
      <c r="L43" s="49" t="n">
        <f>K43/C43</f>
        <v>0.00803195127871312</v>
      </c>
      <c r="M43" s="47" t="n">
        <v>23</v>
      </c>
      <c r="N43" s="49" t="n">
        <f>M43/C43</f>
        <v>0.000253756702486816</v>
      </c>
      <c r="O43" s="47" t="n">
        <v>772</v>
      </c>
      <c r="P43" s="49" t="n">
        <f>O43/C43</f>
        <v>0.00851739888347051</v>
      </c>
      <c r="Q43" s="62" t="n">
        <f>C43-E43</f>
        <v>9480</v>
      </c>
      <c r="R43" s="49" t="n">
        <f>Q43/$C43</f>
        <v>0.104591893025001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</f>
        <v>0.948314310509607</v>
      </c>
      <c r="E44" s="47" t="n">
        <f>'1-PopRaceAlone'!E44</f>
        <v>74928</v>
      </c>
      <c r="F44" s="49" t="n">
        <f>E44/C44</f>
        <v>0.823104217244675</v>
      </c>
      <c r="G44" s="47" t="n">
        <v>6894</v>
      </c>
      <c r="H44" s="49" t="n">
        <f>G44/C44</f>
        <v>0.075732442794213</v>
      </c>
      <c r="I44" s="47" t="n">
        <v>235</v>
      </c>
      <c r="J44" s="49" t="n">
        <f>I44/C44</f>
        <v>0.00258153815733102</v>
      </c>
      <c r="K44" s="47" t="n">
        <v>3278</v>
      </c>
      <c r="L44" s="49" t="n">
        <f>K44/C44</f>
        <v>0.0360097109775791</v>
      </c>
      <c r="M44" s="47" t="n">
        <v>32</v>
      </c>
      <c r="N44" s="49" t="n">
        <f>M44/C44</f>
        <v>0.000351528600147203</v>
      </c>
      <c r="O44" s="47" t="n">
        <v>959</v>
      </c>
      <c r="P44" s="49" t="n">
        <f>O44/C44</f>
        <v>0.0105348727356615</v>
      </c>
      <c r="Q44" s="62" t="n">
        <f>C44-E44</f>
        <v>16103</v>
      </c>
      <c r="R44" s="49" t="n">
        <f>Q44/$C44</f>
        <v>0.176895782755325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</f>
        <v>0.945310450371666</v>
      </c>
      <c r="E45" s="47" t="n">
        <f>'1-PopRaceAlone'!E45</f>
        <v>56810</v>
      </c>
      <c r="F45" s="49" t="n">
        <f>E45/C45</f>
        <v>0.621010056843026</v>
      </c>
      <c r="G45" s="47" t="n">
        <v>9558</v>
      </c>
      <c r="H45" s="49" t="n">
        <f>G45/C45</f>
        <v>0.104481853957149</v>
      </c>
      <c r="I45" s="47" t="n">
        <v>367</v>
      </c>
      <c r="J45" s="49" t="n">
        <f>I45/C45</f>
        <v>0.0040118058592042</v>
      </c>
      <c r="K45" s="47" t="n">
        <v>18624</v>
      </c>
      <c r="L45" s="49" t="n">
        <f>K45/C45</f>
        <v>0.203585483165719</v>
      </c>
      <c r="M45" s="47" t="n">
        <v>35</v>
      </c>
      <c r="N45" s="49" t="n">
        <f>M45/C45</f>
        <v>0.000382597289024924</v>
      </c>
      <c r="O45" s="47" t="n">
        <v>1083</v>
      </c>
      <c r="P45" s="49" t="n">
        <f>O45/C45</f>
        <v>0.0118386532575426</v>
      </c>
      <c r="Q45" s="62" t="n">
        <f>C45-E45</f>
        <v>34670</v>
      </c>
      <c r="R45" s="49" t="n">
        <f>Q45/$C45</f>
        <v>0.378989943156974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</f>
        <v>0.954825529671488</v>
      </c>
      <c r="E46" s="47" t="n">
        <f>'1-PopRaceAlone'!E46</f>
        <v>79869</v>
      </c>
      <c r="F46" s="49" t="n">
        <f>E46/C46</f>
        <v>0.87722824475271</v>
      </c>
      <c r="G46" s="47" t="n">
        <v>2563</v>
      </c>
      <c r="H46" s="49" t="n">
        <f>G46/C46</f>
        <v>0.0281502960009665</v>
      </c>
      <c r="I46" s="47" t="n">
        <v>222</v>
      </c>
      <c r="J46" s="49" t="n">
        <f>I46/C46</f>
        <v>0.00243830109723549</v>
      </c>
      <c r="K46" s="47" t="n">
        <v>3401</v>
      </c>
      <c r="L46" s="49" t="n">
        <f>K46/C46</f>
        <v>0.0373543334761167</v>
      </c>
      <c r="M46" s="47" t="n">
        <v>33</v>
      </c>
      <c r="N46" s="49" t="n">
        <f>M46/C46</f>
        <v>0.000362450163102573</v>
      </c>
      <c r="O46" s="47" t="n">
        <v>846</v>
      </c>
      <c r="P46" s="49" t="n">
        <f>O46/C46</f>
        <v>0.00929190418135688</v>
      </c>
      <c r="Q46" s="62" t="n">
        <f>C46-E46</f>
        <v>11178</v>
      </c>
      <c r="R46" s="49" t="n">
        <f>Q46/$C46</f>
        <v>0.12277175524729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</f>
        <v>0.948140985245225</v>
      </c>
      <c r="E47" s="47" t="n">
        <f>'1-PopRaceAlone'!E47</f>
        <v>84603</v>
      </c>
      <c r="F47" s="49" t="n">
        <f>E47/C47</f>
        <v>0.919218149025403</v>
      </c>
      <c r="G47" s="47" t="n">
        <v>691</v>
      </c>
      <c r="H47" s="49" t="n">
        <f>G47/C47</f>
        <v>0.00750776853038962</v>
      </c>
      <c r="I47" s="47" t="n">
        <v>288</v>
      </c>
      <c r="J47" s="49" t="n">
        <f>I47/C47</f>
        <v>0.00312914231078468</v>
      </c>
      <c r="K47" s="47" t="n">
        <v>951</v>
      </c>
      <c r="L47" s="49" t="n">
        <f>K47/C47</f>
        <v>0.0103326886720702</v>
      </c>
      <c r="M47" s="47" t="n">
        <v>48</v>
      </c>
      <c r="N47" s="49" t="n">
        <f>M47/C47</f>
        <v>0.000521523718464113</v>
      </c>
      <c r="O47" s="47" t="n">
        <v>684</v>
      </c>
      <c r="P47" s="49" t="n">
        <f>O47/C47</f>
        <v>0.0074317129881136</v>
      </c>
      <c r="Q47" s="62" t="n">
        <f>C47-E47</f>
        <v>7435</v>
      </c>
      <c r="R47" s="49" t="n">
        <f>Q47/$C47</f>
        <v>0.0807818509745974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</row>
    <row r="48" ht="12.75">
      <c r="A48" s="9" t="n">
        <v>46</v>
      </c>
      <c r="B48" s="25"/>
      <c r="C48" s="47" t="n">
        <f>Overview!B48</f>
        <v>93016</v>
      </c>
      <c r="D48" s="49" t="n">
        <f>F48+H48+J48+L48+N48+P48</f>
        <v>0.941547690719876</v>
      </c>
      <c r="E48" s="47" t="n">
        <f>'1-PopRaceAlone'!E48</f>
        <v>81938</v>
      </c>
      <c r="F48" s="49" t="n">
        <f>E48/C48</f>
        <v>0.880902210372409</v>
      </c>
      <c r="G48" s="47" t="n">
        <v>1405</v>
      </c>
      <c r="H48" s="49" t="n">
        <f>G48/C48</f>
        <v>0.0151049281843984</v>
      </c>
      <c r="I48" s="47" t="n">
        <v>281</v>
      </c>
      <c r="J48" s="49" t="n">
        <f>I48/C48</f>
        <v>0.00302098563687968</v>
      </c>
      <c r="K48" s="47" t="n">
        <v>2442</v>
      </c>
      <c r="L48" s="49" t="n">
        <f>K48/C48</f>
        <v>0.0262535477767266</v>
      </c>
      <c r="M48" s="47" t="n">
        <v>30</v>
      </c>
      <c r="N48" s="49" t="n">
        <f>M48/C48</f>
        <v>0.000322525156962243</v>
      </c>
      <c r="O48" s="47" t="n">
        <v>1483</v>
      </c>
      <c r="P48" s="49" t="n">
        <f>O48/C48</f>
        <v>0.0159434935925002</v>
      </c>
      <c r="Q48" s="62" t="n">
        <f>C48-E48</f>
        <v>11078</v>
      </c>
      <c r="R48" s="49" t="n">
        <f>Q48/$C48</f>
        <v>0.119097789627591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</f>
        <v>0.945980278172502</v>
      </c>
      <c r="E49" s="47" t="n">
        <f>'1-PopRaceAlone'!E49</f>
        <v>82920</v>
      </c>
      <c r="F49" s="49" t="n">
        <f>E49/C49</f>
        <v>0.892649528484692</v>
      </c>
      <c r="G49" s="47" t="n">
        <v>2264</v>
      </c>
      <c r="H49" s="49" t="n">
        <f>G49/C49</f>
        <v>0.024372389441502</v>
      </c>
      <c r="I49" s="47" t="n">
        <v>383</v>
      </c>
      <c r="J49" s="49" t="n">
        <f>I49/C49</f>
        <v>0.00412306764845197</v>
      </c>
      <c r="K49" s="47" t="n">
        <v>378</v>
      </c>
      <c r="L49" s="49" t="n">
        <f>K49/C49</f>
        <v>0.00406924170003875</v>
      </c>
      <c r="M49" s="47" t="n">
        <v>69</v>
      </c>
      <c r="N49" s="49" t="n">
        <f>M49/C49</f>
        <v>0.000742798088102312</v>
      </c>
      <c r="O49" s="47" t="n">
        <v>1860</v>
      </c>
      <c r="P49" s="49" t="n">
        <f>O49/C49</f>
        <v>0.0200232528097145</v>
      </c>
      <c r="Q49" s="62" t="n">
        <f>C49-E49</f>
        <v>9972</v>
      </c>
      <c r="R49" s="49" t="n">
        <f>Q49/$C49</f>
        <v>0.107350471515308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</f>
        <v>0.938952339117065</v>
      </c>
      <c r="E50" s="47" t="n">
        <f>'1-PopRaceAlone'!E50</f>
        <v>79737</v>
      </c>
      <c r="F50" s="49" t="n">
        <f>E50/C50</f>
        <v>0.875653415330551</v>
      </c>
      <c r="G50" s="47" t="n">
        <v>3682</v>
      </c>
      <c r="H50" s="49" t="n">
        <f>G50/C50</f>
        <v>0.0404348781023501</v>
      </c>
      <c r="I50" s="47" t="n">
        <v>496</v>
      </c>
      <c r="J50" s="49" t="n">
        <f>I50/C50</f>
        <v>0.0054469580496376</v>
      </c>
      <c r="K50" s="47" t="n">
        <v>587</v>
      </c>
      <c r="L50" s="49" t="n">
        <f>K50/C50</f>
        <v>0.00644629914342192</v>
      </c>
      <c r="M50" s="47" t="n">
        <v>29</v>
      </c>
      <c r="N50" s="49" t="n">
        <f>M50/C50</f>
        <v>0.000318471337579618</v>
      </c>
      <c r="O50" s="47" t="n">
        <v>970</v>
      </c>
      <c r="P50" s="49" t="n">
        <f>O50/C50</f>
        <v>0.0106523171535251</v>
      </c>
      <c r="Q50" s="62" t="n">
        <f>C50-E50</f>
        <v>11323</v>
      </c>
      <c r="R50" s="49" t="n">
        <f>Q50/$C50</f>
        <v>0.124346584669449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</f>
        <v>0.961075079577182</v>
      </c>
      <c r="E51" s="47" t="n">
        <f>'1-PopRaceAlone'!E51</f>
        <v>86463</v>
      </c>
      <c r="F51" s="49" t="n">
        <f>E51/C51</f>
        <v>0.939314930091582</v>
      </c>
      <c r="G51" s="47" t="n">
        <v>370</v>
      </c>
      <c r="H51" s="49" t="n">
        <f>G51/C51</f>
        <v>0.00401959825744984</v>
      </c>
      <c r="I51" s="47" t="n">
        <v>350</v>
      </c>
      <c r="J51" s="49" t="n">
        <f>I51/C51</f>
        <v>0.00380232267596606</v>
      </c>
      <c r="K51" s="47" t="n">
        <v>302</v>
      </c>
      <c r="L51" s="49" t="n">
        <f>K51/C51</f>
        <v>0.003280861280405</v>
      </c>
      <c r="M51" s="47" t="n">
        <v>29</v>
      </c>
      <c r="N51" s="49" t="n">
        <f>M51/C51</f>
        <v>0.000315049593151474</v>
      </c>
      <c r="O51" s="47" t="n">
        <v>952</v>
      </c>
      <c r="P51" s="49" t="n">
        <f>O51/C51</f>
        <v>0.0103423176786277</v>
      </c>
      <c r="Q51" s="62" t="n">
        <f>C51-E51</f>
        <v>5586</v>
      </c>
      <c r="R51" s="49" t="n">
        <f>Q51/$C51</f>
        <v>0.0606850699084183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</f>
        <v>0.946703415477735</v>
      </c>
      <c r="E52" s="47" t="n">
        <f>'1-PopRaceAlone'!E52</f>
        <v>77464</v>
      </c>
      <c r="F52" s="49" t="n">
        <f>E52/C52</f>
        <v>0.837267617812365</v>
      </c>
      <c r="G52" s="47" t="n">
        <v>4461</v>
      </c>
      <c r="H52" s="49" t="n">
        <f>G52/C52</f>
        <v>0.0482166018158236</v>
      </c>
      <c r="I52" s="47" t="n">
        <v>2541</v>
      </c>
      <c r="J52" s="49" t="n">
        <f>I52/C52</f>
        <v>0.0274643320363165</v>
      </c>
      <c r="K52" s="47" t="n">
        <v>1348</v>
      </c>
      <c r="L52" s="49" t="n">
        <f>K52/C52</f>
        <v>0.014569822741029</v>
      </c>
      <c r="M52" s="47" t="n">
        <v>75</v>
      </c>
      <c r="N52" s="49" t="n">
        <f>M52/C52</f>
        <v>0.000810635538261997</v>
      </c>
      <c r="O52" s="47" t="n">
        <v>1700</v>
      </c>
      <c r="P52" s="49" t="n">
        <f>O52/C52</f>
        <v>0.0183744055339386</v>
      </c>
      <c r="Q52" s="62" t="n">
        <f>C52-E52</f>
        <v>15056</v>
      </c>
      <c r="R52" s="49" t="n">
        <f>Q52/$C52</f>
        <v>0.162732382187635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</row>
    <row r="53" ht="12.75">
      <c r="A53" s="9" t="n">
        <v>51</v>
      </c>
      <c r="B53" s="25"/>
      <c r="C53" s="47" t="n">
        <f>Overview!B53</f>
        <v>93715</v>
      </c>
      <c r="D53" s="49" t="n">
        <f>F53+H53+J53+L53+N53+P53</f>
        <v>0.938398335378542</v>
      </c>
      <c r="E53" s="47" t="n">
        <f>'1-PopRaceAlone'!E53</f>
        <v>78401</v>
      </c>
      <c r="F53" s="49" t="n">
        <f>E53/C53</f>
        <v>0.836589660139786</v>
      </c>
      <c r="G53" s="47" t="n">
        <v>6174</v>
      </c>
      <c r="H53" s="49" t="n">
        <f>G53/C53</f>
        <v>0.065880595422291</v>
      </c>
      <c r="I53" s="47" t="n">
        <v>467</v>
      </c>
      <c r="J53" s="49" t="n">
        <f>I53/C53</f>
        <v>0.00498319372565758</v>
      </c>
      <c r="K53" s="47" t="n">
        <v>1802</v>
      </c>
      <c r="L53" s="49" t="n">
        <f>K53/C53</f>
        <v>0.019228511977805</v>
      </c>
      <c r="M53" s="47" t="n">
        <v>46</v>
      </c>
      <c r="N53" s="49" t="n">
        <f>M53/C53</f>
        <v>0.00049084991730246</v>
      </c>
      <c r="O53" s="47" t="n">
        <v>1052</v>
      </c>
      <c r="P53" s="49" t="n">
        <f>O53/C53</f>
        <v>0.0112255241956997</v>
      </c>
      <c r="Q53" s="62" t="n">
        <f>C53-E53</f>
        <v>15314</v>
      </c>
      <c r="R53" s="49" t="n">
        <f>Q53/$C53</f>
        <v>0.163410339860214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</row>
    <row r="54" ht="12.75">
      <c r="A54" s="9" t="n">
        <v>52</v>
      </c>
      <c r="B54" s="25"/>
      <c r="C54" s="47" t="n">
        <f>Overview!B54</f>
        <v>92647</v>
      </c>
      <c r="D54" s="49" t="n">
        <f>F54+H54+J54+L54+N54+P54</f>
        <v>0.944239964596803</v>
      </c>
      <c r="E54" s="47" t="n">
        <f>'1-PopRaceAlone'!E54</f>
        <v>83864</v>
      </c>
      <c r="F54" s="49" t="n">
        <f>E54/C54</f>
        <v>0.905199304888448</v>
      </c>
      <c r="G54" s="47" t="n">
        <v>1868</v>
      </c>
      <c r="H54" s="49" t="n">
        <f>G54/C54</f>
        <v>0.0201625524841603</v>
      </c>
      <c r="I54" s="47" t="n">
        <v>443</v>
      </c>
      <c r="J54" s="49" t="n">
        <f>I54/C54</f>
        <v>0.00478159033751767</v>
      </c>
      <c r="K54" s="47" t="n">
        <v>470</v>
      </c>
      <c r="L54" s="49" t="n">
        <f>K54/C54</f>
        <v>0.00507301909398038</v>
      </c>
      <c r="M54" s="47" t="n">
        <v>17</v>
      </c>
      <c r="N54" s="49" t="n">
        <f>M54/C54</f>
        <v>0.000183492179995035</v>
      </c>
      <c r="O54" s="47" t="n">
        <v>819</v>
      </c>
      <c r="P54" s="49" t="n">
        <f>O54/C54</f>
        <v>0.00884000561270198</v>
      </c>
      <c r="Q54" s="62" t="n">
        <f>C54-E54</f>
        <v>8783</v>
      </c>
      <c r="R54" s="49" t="n">
        <f>Q54/$C54</f>
        <v>0.0948006951115525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</row>
    <row r="55" ht="12.75">
      <c r="A55" s="9" t="n">
        <v>53</v>
      </c>
      <c r="B55" s="25"/>
      <c r="C55" s="47" t="n">
        <f>Overview!B55</f>
        <v>93193</v>
      </c>
      <c r="D55" s="49" t="n">
        <f>F55+H55+J55+L55+N55+P55</f>
        <v>0.931368235811703</v>
      </c>
      <c r="E55" s="47" t="n">
        <f>'1-PopRaceAlone'!E55</f>
        <v>80852</v>
      </c>
      <c r="F55" s="49" t="n">
        <f>E55/C55</f>
        <v>0.867575890893093</v>
      </c>
      <c r="G55" s="47" t="n">
        <v>2196</v>
      </c>
      <c r="H55" s="49" t="n">
        <f>G55/C55</f>
        <v>0.0235640015881021</v>
      </c>
      <c r="I55" s="47" t="n">
        <v>450</v>
      </c>
      <c r="J55" s="49" t="n">
        <f>I55/C55</f>
        <v>0.00482868885002092</v>
      </c>
      <c r="K55" s="47" t="n">
        <v>1787</v>
      </c>
      <c r="L55" s="49" t="n">
        <f>K55/C55</f>
        <v>0.0191752599444164</v>
      </c>
      <c r="M55" s="47" t="n">
        <v>85</v>
      </c>
      <c r="N55" s="49" t="n">
        <f>M55/C55</f>
        <v>0.000912085671670619</v>
      </c>
      <c r="O55" s="47" t="n">
        <v>1427</v>
      </c>
      <c r="P55" s="49" t="n">
        <f>O55/C55</f>
        <v>0.0153123088643997</v>
      </c>
      <c r="Q55" s="62" t="n">
        <f>C55-E55</f>
        <v>12341</v>
      </c>
      <c r="R55" s="49" t="n">
        <f>Q55/$C55</f>
        <v>0.132424109106907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</f>
        <v>0.946774020397209</v>
      </c>
      <c r="E56" s="47" t="n">
        <f>'1-PopRaceAlone'!E56</f>
        <v>85806</v>
      </c>
      <c r="F56" s="49" t="n">
        <f>E56/C56</f>
        <v>0.921159420289855</v>
      </c>
      <c r="G56" s="47" t="n">
        <v>461</v>
      </c>
      <c r="H56" s="49" t="n">
        <f>G56/C56</f>
        <v>0.00494900697799249</v>
      </c>
      <c r="I56" s="47" t="n">
        <v>333</v>
      </c>
      <c r="J56" s="49" t="n">
        <f>I56/C56</f>
        <v>0.00357487922705314</v>
      </c>
      <c r="K56" s="47" t="n">
        <v>725</v>
      </c>
      <c r="L56" s="49" t="n">
        <f>K56/C56</f>
        <v>0.00778314546430488</v>
      </c>
      <c r="M56" s="47" t="n">
        <v>103</v>
      </c>
      <c r="N56" s="49" t="n">
        <f>M56/C56</f>
        <v>0.001105743424584</v>
      </c>
      <c r="O56" s="47" t="n">
        <v>764</v>
      </c>
      <c r="P56" s="49" t="n">
        <f>O56/C56</f>
        <v>0.00820182501341922</v>
      </c>
      <c r="Q56" s="62" t="n">
        <f>C56-E56</f>
        <v>7344</v>
      </c>
      <c r="R56" s="49" t="n">
        <f>Q56/$C56</f>
        <v>0.0788405797101449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</row>
    <row r="57" ht="12.75">
      <c r="A57" s="9" t="n">
        <v>55</v>
      </c>
      <c r="B57" s="25"/>
      <c r="C57" s="47" t="n">
        <f>Overview!B57</f>
        <v>91924</v>
      </c>
      <c r="D57" s="49" t="n">
        <f>F57+H57+J57+L57+N57+P57</f>
        <v>0.943953700883339</v>
      </c>
      <c r="E57" s="47" t="n">
        <f>'1-PopRaceAlone'!E57</f>
        <v>82384</v>
      </c>
      <c r="F57" s="49" t="n">
        <f>E57/C57</f>
        <v>0.896218615377921</v>
      </c>
      <c r="G57" s="47" t="n">
        <v>2477</v>
      </c>
      <c r="H57" s="49" t="n">
        <f>G57/C57</f>
        <v>0.0269461729254602</v>
      </c>
      <c r="I57" s="47" t="n">
        <v>323</v>
      </c>
      <c r="J57" s="49" t="n">
        <f>I57/C57</f>
        <v>0.00351377224663853</v>
      </c>
      <c r="K57" s="47" t="n">
        <v>832</v>
      </c>
      <c r="L57" s="49" t="n">
        <f>K57/C57</f>
        <v>0.00905095513685218</v>
      </c>
      <c r="M57" s="47" t="n">
        <v>39</v>
      </c>
      <c r="N57" s="49" t="n">
        <f>M57/C57</f>
        <v>0.000424263522039946</v>
      </c>
      <c r="O57" s="47" t="n">
        <v>717</v>
      </c>
      <c r="P57" s="49" t="n">
        <f>O57/C57</f>
        <v>0.0077999216744267</v>
      </c>
      <c r="Q57" s="62" t="n">
        <f>C57-E57</f>
        <v>9540</v>
      </c>
      <c r="R57" s="49" t="n">
        <f>Q57/$C57</f>
        <v>0.103781384622079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</row>
    <row r="58" ht="12.75">
      <c r="A58" s="9" t="n">
        <v>56</v>
      </c>
      <c r="B58" s="25"/>
      <c r="C58" s="47" t="n">
        <f>Overview!B58</f>
        <v>91541</v>
      </c>
      <c r="D58" s="49" t="n">
        <f>F58+H58+J58+L58+N58+P58</f>
        <v>0.950590445811166</v>
      </c>
      <c r="E58" s="47" t="n">
        <f>'1-PopRaceAlone'!E58</f>
        <v>63036</v>
      </c>
      <c r="F58" s="49" t="n">
        <f>E58/C58</f>
        <v>0.688609475535552</v>
      </c>
      <c r="G58" s="47" t="n">
        <v>20740</v>
      </c>
      <c r="H58" s="49" t="n">
        <f>G58/C58</f>
        <v>0.226565145672431</v>
      </c>
      <c r="I58" s="47" t="n">
        <v>529</v>
      </c>
      <c r="J58" s="49" t="n">
        <f>I58/C58</f>
        <v>0.0057788313433325</v>
      </c>
      <c r="K58" s="47" t="n">
        <v>339</v>
      </c>
      <c r="L58" s="49" t="n">
        <f>K58/C58</f>
        <v>0.0037032586491299</v>
      </c>
      <c r="M58" s="47" t="n">
        <v>48</v>
      </c>
      <c r="N58" s="49" t="n">
        <f>M58/C58</f>
        <v>0.000524355206956446</v>
      </c>
      <c r="O58" s="47" t="n">
        <v>2326</v>
      </c>
      <c r="P58" s="49" t="n">
        <f>O58/C58</f>
        <v>0.0254093794037644</v>
      </c>
      <c r="Q58" s="62" t="n">
        <f>C58-E58</f>
        <v>28505</v>
      </c>
      <c r="R58" s="49" t="n">
        <f>Q58/$C58</f>
        <v>0.311390524464448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</f>
        <v>0.949653304442037</v>
      </c>
      <c r="E59" s="47" t="n">
        <f>'1-PopRaceAlone'!E59</f>
        <v>84067</v>
      </c>
      <c r="F59" s="49" t="n">
        <f>E59/C59</f>
        <v>0.91080173347779</v>
      </c>
      <c r="G59" s="47" t="n">
        <v>1544</v>
      </c>
      <c r="H59" s="49" t="n">
        <f>G59/C59</f>
        <v>0.0167280606717226</v>
      </c>
      <c r="I59" s="47" t="n">
        <v>431</v>
      </c>
      <c r="J59" s="49" t="n">
        <f>I59/C59</f>
        <v>0.00466955579631636</v>
      </c>
      <c r="K59" s="47" t="n">
        <v>511</v>
      </c>
      <c r="L59" s="49" t="n">
        <f>K59/C59</f>
        <v>0.00553629469122427</v>
      </c>
      <c r="M59" s="47" t="n">
        <v>16</v>
      </c>
      <c r="N59" s="49" t="n">
        <f>M59/C59</f>
        <v>0.000173347778981582</v>
      </c>
      <c r="O59" s="47" t="n">
        <v>1084</v>
      </c>
      <c r="P59" s="49" t="n">
        <f>O59/C59</f>
        <v>0.0117443120260022</v>
      </c>
      <c r="Q59" s="62" t="n">
        <f>C59-E59</f>
        <v>8233</v>
      </c>
      <c r="R59" s="49" t="n">
        <f>Q59/$C59</f>
        <v>0.0891982665222102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</f>
        <v>0.946159360472694</v>
      </c>
      <c r="E60" s="47" t="n">
        <f>'1-PopRaceAlone'!E60</f>
        <v>84857</v>
      </c>
      <c r="F60" s="49" t="n">
        <f>E60/C60</f>
        <v>0.921677455793544</v>
      </c>
      <c r="G60" s="47" t="n">
        <v>547</v>
      </c>
      <c r="H60" s="49" t="n">
        <f>G60/C60</f>
        <v>0.00594126080722944</v>
      </c>
      <c r="I60" s="47" t="n">
        <v>409</v>
      </c>
      <c r="J60" s="49" t="n">
        <f>I60/C60</f>
        <v>0.00444236868401616</v>
      </c>
      <c r="K60" s="47" t="n">
        <v>496</v>
      </c>
      <c r="L60" s="49" t="n">
        <f>K60/C60</f>
        <v>0.00538732241386801</v>
      </c>
      <c r="M60" s="47" t="n">
        <v>36</v>
      </c>
      <c r="N60" s="49" t="n">
        <f>M60/C60</f>
        <v>0.00039101533649042</v>
      </c>
      <c r="O60" s="47" t="n">
        <v>766</v>
      </c>
      <c r="P60" s="49" t="n">
        <f>O60/C60</f>
        <v>0.00831993743754616</v>
      </c>
      <c r="Q60" s="62" t="n">
        <f>C60-E60</f>
        <v>7211</v>
      </c>
      <c r="R60" s="49" t="n">
        <f>Q60/$C60</f>
        <v>0.0783225442064561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</row>
    <row r="61" ht="12.75">
      <c r="A61" s="9" t="n">
        <v>59</v>
      </c>
      <c r="B61" s="25"/>
      <c r="C61" s="47" t="n">
        <f>Overview!B61</f>
        <v>89584</v>
      </c>
      <c r="D61" s="49" t="n">
        <f>F61+H61+J61+L61+N61+P61</f>
        <v>0.958642168244329</v>
      </c>
      <c r="E61" s="47" t="n">
        <f>'1-PopRaceAlone'!E61</f>
        <v>83933</v>
      </c>
      <c r="F61" s="49" t="n">
        <f>E61/C61</f>
        <v>0.936919539203429</v>
      </c>
      <c r="G61" s="47" t="n">
        <v>411</v>
      </c>
      <c r="H61" s="49" t="n">
        <f>G61/C61</f>
        <v>0.00458787283443472</v>
      </c>
      <c r="I61" s="47" t="n">
        <v>544</v>
      </c>
      <c r="J61" s="49" t="n">
        <f>I61/C61</f>
        <v>0.00607251294874085</v>
      </c>
      <c r="K61" s="47" t="n">
        <v>361</v>
      </c>
      <c r="L61" s="49" t="n">
        <f>K61/C61</f>
        <v>0.00402973745311663</v>
      </c>
      <c r="M61" s="47" t="n">
        <v>28</v>
      </c>
      <c r="N61" s="49" t="n">
        <f>M61/C61</f>
        <v>0.000312555813538132</v>
      </c>
      <c r="O61" s="47" t="n">
        <v>602</v>
      </c>
      <c r="P61" s="49" t="n">
        <f>O61/C61</f>
        <v>0.00671994999106983</v>
      </c>
      <c r="Q61" s="62" t="n">
        <f>C61-E61</f>
        <v>5651</v>
      </c>
      <c r="R61" s="49" t="n">
        <f>Q61/$C61</f>
        <v>0.0630804607965708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</f>
        <v>0.927825935064084</v>
      </c>
      <c r="E62" s="47" t="n">
        <f>'1-PopRaceAlone'!E62</f>
        <v>70492</v>
      </c>
      <c r="F62" s="49" t="n">
        <f>E62/C62</f>
        <v>0.769580121836721</v>
      </c>
      <c r="G62" s="47" t="n">
        <v>9257</v>
      </c>
      <c r="H62" s="49" t="n">
        <f>G62/C62</f>
        <v>0.101061158540579</v>
      </c>
      <c r="I62" s="47" t="n">
        <v>445</v>
      </c>
      <c r="J62" s="49" t="n">
        <f>I62/C62</f>
        <v>0.00485818467652132</v>
      </c>
      <c r="K62" s="47" t="n">
        <v>3169</v>
      </c>
      <c r="L62" s="49" t="n">
        <f>K62/C62</f>
        <v>0.0345968252581934</v>
      </c>
      <c r="M62" s="47" t="n">
        <v>41</v>
      </c>
      <c r="N62" s="49" t="n">
        <f>M62/C62</f>
        <v>0.000447608026376122</v>
      </c>
      <c r="O62" s="47" t="n">
        <v>1583</v>
      </c>
      <c r="P62" s="49" t="n">
        <f>O62/C62</f>
        <v>0.0172820367256927</v>
      </c>
      <c r="Q62" s="62" t="n">
        <f>C62-E62</f>
        <v>21106</v>
      </c>
      <c r="R62" s="49" t="n">
        <f>Q62/$C62</f>
        <v>0.230419878163279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</f>
        <v>0.94003807451727</v>
      </c>
      <c r="E63" s="47" t="n">
        <f>'1-PopRaceAlone'!E63</f>
        <v>81695</v>
      </c>
      <c r="F63" s="49" t="n">
        <f>E63/C63</f>
        <v>0.888713625237966</v>
      </c>
      <c r="G63" s="47" t="n">
        <v>2567</v>
      </c>
      <c r="H63" s="49" t="n">
        <f>G63/C63</f>
        <v>0.0279249388088115</v>
      </c>
      <c r="I63" s="47" t="n">
        <v>385</v>
      </c>
      <c r="J63" s="49" t="n">
        <f>I63/C63</f>
        <v>0.00418819689964645</v>
      </c>
      <c r="K63" s="47" t="n">
        <v>610</v>
      </c>
      <c r="L63" s="49" t="n">
        <f>K63/C63</f>
        <v>0.00663584443840087</v>
      </c>
      <c r="M63" s="47" t="n">
        <v>29</v>
      </c>
      <c r="N63" s="49" t="n">
        <f>M63/C63</f>
        <v>0.000315474571661681</v>
      </c>
      <c r="O63" s="47" t="n">
        <v>1127</v>
      </c>
      <c r="P63" s="49" t="n">
        <f>O63/C63</f>
        <v>0.0122599945607832</v>
      </c>
      <c r="Q63" s="62" t="n">
        <f>C63-E63</f>
        <v>10230</v>
      </c>
      <c r="R63" s="49" t="n">
        <f>Q63/$C63</f>
        <v>0.111286374762034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</row>
    <row r="64" ht="12.75">
      <c r="A64" s="9" t="n">
        <v>62</v>
      </c>
      <c r="B64" s="25"/>
      <c r="C64" s="47" t="n">
        <f>Overview!B64</f>
        <v>93906</v>
      </c>
      <c r="D64" s="49" t="n">
        <f>F64+H64+J64+L64+N64+P64</f>
        <v>0.931676357208272</v>
      </c>
      <c r="E64" s="47" t="n">
        <f>'1-PopRaceAlone'!E64</f>
        <v>81464</v>
      </c>
      <c r="F64" s="49" t="n">
        <f>E64/C64</f>
        <v>0.867505803676016</v>
      </c>
      <c r="G64" s="47" t="n">
        <v>2693</v>
      </c>
      <c r="H64" s="49" t="n">
        <f>G64/C64</f>
        <v>0.0286776137839968</v>
      </c>
      <c r="I64" s="47" t="n">
        <v>534</v>
      </c>
      <c r="J64" s="49" t="n">
        <f>I64/C64</f>
        <v>0.00568653760143122</v>
      </c>
      <c r="K64" s="47" t="n">
        <v>503</v>
      </c>
      <c r="L64" s="49" t="n">
        <f>K64/C64</f>
        <v>0.00535642025003727</v>
      </c>
      <c r="M64" s="47" t="n">
        <v>19</v>
      </c>
      <c r="N64" s="49" t="n">
        <f>M64/C64</f>
        <v>0.000202329989564032</v>
      </c>
      <c r="O64" s="47" t="n">
        <v>2277</v>
      </c>
      <c r="P64" s="49" t="n">
        <f>O64/C64</f>
        <v>0.0242476519072264</v>
      </c>
      <c r="Q64" s="62" t="n">
        <f>C64-E64</f>
        <v>12442</v>
      </c>
      <c r="R64" s="49" t="n">
        <f>Q64/$C64</f>
        <v>0.132494196323984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</row>
    <row r="65" ht="12.75">
      <c r="A65" s="9" t="n">
        <v>63</v>
      </c>
      <c r="B65" s="25"/>
      <c r="C65" s="47" t="n">
        <f>Overview!B65</f>
        <v>93023</v>
      </c>
      <c r="D65" s="49" t="n">
        <f>F65+H65+J65+L65+N65+P65</f>
        <v>0.950141362888748</v>
      </c>
      <c r="E65" s="47" t="n">
        <f>'1-PopRaceAlone'!E65</f>
        <v>84457</v>
      </c>
      <c r="F65" s="49" t="n">
        <f>E65/C65</f>
        <v>0.907915246766929</v>
      </c>
      <c r="G65" s="47" t="n">
        <v>1451</v>
      </c>
      <c r="H65" s="49" t="n">
        <f>G65/C65</f>
        <v>0.0155982928953055</v>
      </c>
      <c r="I65" s="47" t="n">
        <v>386</v>
      </c>
      <c r="J65" s="49" t="n">
        <f>I65/C65</f>
        <v>0.00414951141115638</v>
      </c>
      <c r="K65" s="47" t="n">
        <v>500</v>
      </c>
      <c r="L65" s="49" t="n">
        <f>K65/C65</f>
        <v>0.00537501478129065</v>
      </c>
      <c r="M65" s="47" t="n">
        <v>34</v>
      </c>
      <c r="N65" s="49" t="n">
        <f>M65/C65</f>
        <v>0.000365501005127764</v>
      </c>
      <c r="O65" s="47" t="n">
        <v>1557</v>
      </c>
      <c r="P65" s="49" t="n">
        <f>O65/C65</f>
        <v>0.0167377960289391</v>
      </c>
      <c r="Q65" s="62" t="n">
        <f>C65-E65</f>
        <v>8566</v>
      </c>
      <c r="R65" s="49" t="n">
        <f>Q65/$C65</f>
        <v>0.0920847532330714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</f>
        <v>0.938951912023079</v>
      </c>
      <c r="E66" s="47" t="n">
        <f>'1-PopRaceAlone'!E66</f>
        <v>78837</v>
      </c>
      <c r="F66" s="49" t="n">
        <f>E66/C66</f>
        <v>0.85500943539466</v>
      </c>
      <c r="G66" s="47" t="n">
        <v>2648</v>
      </c>
      <c r="H66" s="49" t="n">
        <f>G66/C66</f>
        <v>0.02871830466564</v>
      </c>
      <c r="I66" s="47" t="n">
        <v>654</v>
      </c>
      <c r="J66" s="49" t="n">
        <f>I66/C66</f>
        <v>0.00709281391666486</v>
      </c>
      <c r="K66" s="47" t="n">
        <v>674</v>
      </c>
      <c r="L66" s="49" t="n">
        <f>K66/C66</f>
        <v>0.0073097195410277</v>
      </c>
      <c r="M66" s="47" t="n">
        <v>28</v>
      </c>
      <c r="N66" s="49" t="n">
        <f>M66/C66</f>
        <v>0.000303667874107976</v>
      </c>
      <c r="O66" s="47" t="n">
        <v>3736</v>
      </c>
      <c r="P66" s="49" t="n">
        <f>O66/C66</f>
        <v>0.0405179706309785</v>
      </c>
      <c r="Q66" s="62" t="n">
        <f>C66-E66</f>
        <v>13369</v>
      </c>
      <c r="R66" s="49" t="n">
        <f>Q66/$C66</f>
        <v>0.14499056460534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</f>
        <v>0.940813955989589</v>
      </c>
      <c r="E67" s="47" t="n">
        <f>'1-PopRaceAlone'!E67</f>
        <v>68856</v>
      </c>
      <c r="F67" s="49" t="n">
        <f>E67/C67</f>
        <v>0.740562283550948</v>
      </c>
      <c r="G67" s="47" t="n">
        <v>15510</v>
      </c>
      <c r="H67" s="49" t="n">
        <f>G67/C67</f>
        <v>0.166813654843081</v>
      </c>
      <c r="I67" s="47" t="n">
        <v>537</v>
      </c>
      <c r="J67" s="49" t="n">
        <f>I67/C67</f>
        <v>0.00577555980984749</v>
      </c>
      <c r="K67" s="47" t="n">
        <v>1284</v>
      </c>
      <c r="L67" s="49" t="n">
        <f>K67/C67</f>
        <v>0.0138097184280152</v>
      </c>
      <c r="M67" s="47" t="n">
        <v>44</v>
      </c>
      <c r="N67" s="49" t="n">
        <f>M67/C67</f>
        <v>0.000473230226505195</v>
      </c>
      <c r="O67" s="47" t="n">
        <v>1244</v>
      </c>
      <c r="P67" s="49" t="n">
        <f>O67/C67</f>
        <v>0.0133795091311923</v>
      </c>
      <c r="Q67" s="62" t="n">
        <f>C67-E67</f>
        <v>24122</v>
      </c>
      <c r="R67" s="49" t="n">
        <f>Q67/$C67</f>
        <v>0.259437716449052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</f>
        <v>0.933364000788591</v>
      </c>
      <c r="E68" s="47" t="n">
        <f>'1-PopRaceAlone'!E68</f>
        <v>76784</v>
      </c>
      <c r="F68" s="49" t="n">
        <f>E68/C68</f>
        <v>0.840989244485334</v>
      </c>
      <c r="G68" s="47" t="n">
        <v>3126</v>
      </c>
      <c r="H68" s="49" t="n">
        <f>G68/C68</f>
        <v>0.0342380232634553</v>
      </c>
      <c r="I68" s="47" t="n">
        <v>345</v>
      </c>
      <c r="J68" s="49" t="n">
        <f>I68/C68</f>
        <v>0.00377866859433528</v>
      </c>
      <c r="K68" s="47" t="n">
        <v>3704</v>
      </c>
      <c r="L68" s="49" t="n">
        <f>K68/C68</f>
        <v>0.040568662241791</v>
      </c>
      <c r="M68" s="47" t="n">
        <v>81</v>
      </c>
      <c r="N68" s="49" t="n">
        <f>M68/C68</f>
        <v>0.000887165669974371</v>
      </c>
      <c r="O68" s="47" t="n">
        <v>1178</v>
      </c>
      <c r="P68" s="49" t="n">
        <f>O68/C68</f>
        <v>0.0129022365337013</v>
      </c>
      <c r="Q68" s="62" t="n">
        <f>C68-E68</f>
        <v>14518</v>
      </c>
      <c r="R68" s="49" t="n">
        <f>Q68/$C68</f>
        <v>0.159010755514666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</f>
        <v>0.926356252443209</v>
      </c>
      <c r="E69" s="47" t="n">
        <f>'1-PopRaceAlone'!E69</f>
        <v>50395</v>
      </c>
      <c r="F69" s="49" t="n">
        <f>E69/C69</f>
        <v>0.547224514615819</v>
      </c>
      <c r="G69" s="47" t="n">
        <v>27029</v>
      </c>
      <c r="H69" s="49" t="n">
        <f>G69/C69</f>
        <v>0.293499978282587</v>
      </c>
      <c r="I69" s="47" t="n">
        <v>769</v>
      </c>
      <c r="J69" s="49" t="n">
        <f>I69/C69</f>
        <v>0.00835034530686705</v>
      </c>
      <c r="K69" s="47" t="n">
        <v>3593</v>
      </c>
      <c r="L69" s="49" t="n">
        <f>K69/C69</f>
        <v>0.0390153324935934</v>
      </c>
      <c r="M69" s="47" t="n">
        <v>114</v>
      </c>
      <c r="N69" s="49" t="n">
        <f>M69/C69</f>
        <v>0.00123789254224037</v>
      </c>
      <c r="O69" s="47" t="n">
        <v>3410</v>
      </c>
      <c r="P69" s="49" t="n">
        <f>O69/C69</f>
        <v>0.0370281892021022</v>
      </c>
      <c r="Q69" s="62" t="n">
        <f>C69-E69</f>
        <v>41697</v>
      </c>
      <c r="R69" s="49" t="n">
        <f>Q69/$C69</f>
        <v>0.452775485384181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</f>
        <v>0.927973687048421</v>
      </c>
      <c r="E70" s="47" t="n">
        <f>'1-PopRaceAlone'!E70</f>
        <v>64685</v>
      </c>
      <c r="F70" s="49" t="n">
        <f>E70/C70</f>
        <v>0.697562816779899</v>
      </c>
      <c r="G70" s="47" t="n">
        <v>7807</v>
      </c>
      <c r="H70" s="49" t="n">
        <f>G70/C70</f>
        <v>0.0841906610589885</v>
      </c>
      <c r="I70" s="47" t="n">
        <v>456</v>
      </c>
      <c r="J70" s="49" t="n">
        <f>I70/C70</f>
        <v>0.00491750242639922</v>
      </c>
      <c r="K70" s="47" t="n">
        <v>10847</v>
      </c>
      <c r="L70" s="49" t="n">
        <f>K70/C70</f>
        <v>0.116974010568317</v>
      </c>
      <c r="M70" s="47" t="n">
        <v>86</v>
      </c>
      <c r="N70" s="49" t="n">
        <f>M70/C70</f>
        <v>0.000927423703224415</v>
      </c>
      <c r="O70" s="47" t="n">
        <v>2170</v>
      </c>
      <c r="P70" s="49" t="n">
        <f>O70/C70</f>
        <v>0.0234012725115928</v>
      </c>
      <c r="Q70" s="62" t="n">
        <f>C70-E70</f>
        <v>28045</v>
      </c>
      <c r="R70" s="49" t="n">
        <f>Q70/$C70</f>
        <v>0.302437183220101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</row>
    <row r="71" ht="12.75">
      <c r="A71" s="9" t="n">
        <v>69</v>
      </c>
      <c r="B71" s="25"/>
      <c r="C71" s="47" t="n">
        <f>Overview!B71</f>
        <v>91482</v>
      </c>
      <c r="D71" s="49" t="n">
        <f>F71+H71+J71+L71+N71+P71</f>
        <v>0.938720185391662</v>
      </c>
      <c r="E71" s="47" t="n">
        <f>'1-PopRaceAlone'!E71</f>
        <v>65368</v>
      </c>
      <c r="F71" s="49" t="n">
        <f>E71/C71</f>
        <v>0.714544937801972</v>
      </c>
      <c r="G71" s="47" t="n">
        <v>3896</v>
      </c>
      <c r="H71" s="49" t="n">
        <f>G71/C71</f>
        <v>0.0425876128637328</v>
      </c>
      <c r="I71" s="47" t="n">
        <v>252</v>
      </c>
      <c r="J71" s="49" t="n">
        <f>I71/C71</f>
        <v>0.00275464025709976</v>
      </c>
      <c r="K71" s="47" t="n">
        <v>14951</v>
      </c>
      <c r="L71" s="49" t="n">
        <f>K71/C71</f>
        <v>0.163431057475788</v>
      </c>
      <c r="M71" s="47" t="n">
        <v>97</v>
      </c>
      <c r="N71" s="49" t="n">
        <f>M71/C71</f>
        <v>0.00106031787674078</v>
      </c>
      <c r="O71" s="47" t="n">
        <v>1312</v>
      </c>
      <c r="P71" s="49" t="n">
        <f>O71/C71</f>
        <v>0.0143416191163289</v>
      </c>
      <c r="Q71" s="62" t="n">
        <f>C71-E71</f>
        <v>26114</v>
      </c>
      <c r="R71" s="49" t="n">
        <f>Q71/$C71</f>
        <v>0.285455062198028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</f>
        <v>0.932557858547248</v>
      </c>
      <c r="E72" s="47" t="n">
        <f>'1-PopRaceAlone'!E72</f>
        <v>70025</v>
      </c>
      <c r="F72" s="49" t="n">
        <f>E72/C72</f>
        <v>0.769158950363023</v>
      </c>
      <c r="G72" s="47" t="n">
        <v>11597</v>
      </c>
      <c r="H72" s="49" t="n">
        <f>G72/C72</f>
        <v>0.127382168473545</v>
      </c>
      <c r="I72" s="47" t="n">
        <v>580</v>
      </c>
      <c r="J72" s="49" t="n">
        <f>I72/C72</f>
        <v>0.00637075603299612</v>
      </c>
      <c r="K72" s="47" t="n">
        <v>1194</v>
      </c>
      <c r="L72" s="49" t="n">
        <f>K72/C72</f>
        <v>0.0131149701782713</v>
      </c>
      <c r="M72" s="47" t="n">
        <v>23</v>
      </c>
      <c r="N72" s="49" t="n">
        <f>M72/C72</f>
        <v>0.000252633428894674</v>
      </c>
      <c r="O72" s="47" t="n">
        <v>1482</v>
      </c>
      <c r="P72" s="49" t="n">
        <f>O72/C72</f>
        <v>0.0162783800705177</v>
      </c>
      <c r="Q72" s="62" t="n">
        <f>C72-E72</f>
        <v>21016</v>
      </c>
      <c r="R72" s="49" t="n">
        <f>Q72/$C72</f>
        <v>0.230841049636977</v>
      </c>
      <c r="S72" s="67"/>
      <c r="T72" s="67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</row>
    <row r="73" ht="12.75">
      <c r="A73" s="9" t="n">
        <v>71</v>
      </c>
      <c r="B73" s="25"/>
      <c r="C73" s="47" t="n">
        <f>Overview!B73</f>
        <v>93056</v>
      </c>
      <c r="D73" s="49" t="n">
        <f>F73+H73+J73+L73+N73+P73</f>
        <v>0.949299346629986</v>
      </c>
      <c r="E73" s="47" t="n">
        <f>'1-PopRaceAlone'!E73</f>
        <v>85029</v>
      </c>
      <c r="F73" s="49" t="n">
        <f>E73/C73</f>
        <v>0.913740113480055</v>
      </c>
      <c r="G73" s="47" t="n">
        <v>1454</v>
      </c>
      <c r="H73" s="49" t="n">
        <f>G73/C73</f>
        <v>0.015625</v>
      </c>
      <c r="I73" s="47" t="n">
        <v>438</v>
      </c>
      <c r="J73" s="49" t="n">
        <f>I73/C73</f>
        <v>0.0047068431911967</v>
      </c>
      <c r="K73" s="47" t="n">
        <v>525</v>
      </c>
      <c r="L73" s="49" t="n">
        <f>K73/C73</f>
        <v>0.00564176409903714</v>
      </c>
      <c r="M73" s="47" t="n">
        <v>32</v>
      </c>
      <c r="N73" s="49" t="n">
        <f>M73/C73</f>
        <v>0.000343878954607978</v>
      </c>
      <c r="O73" s="47" t="n">
        <v>860</v>
      </c>
      <c r="P73" s="49" t="n">
        <f>O73/C73</f>
        <v>0.00924174690508941</v>
      </c>
      <c r="Q73" s="62" t="n">
        <f>C73-E73</f>
        <v>8027</v>
      </c>
      <c r="R73" s="49" t="n">
        <f>Q73/$C73</f>
        <v>0.086259886519945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</row>
    <row r="74" ht="12.75">
      <c r="A74" s="9" t="n">
        <v>72</v>
      </c>
      <c r="B74" s="25"/>
      <c r="C74" s="47" t="n">
        <f>Overview!B74</f>
        <v>90186</v>
      </c>
      <c r="D74" s="49" t="n">
        <f>F74+H74+J74+L74+N74+P74</f>
        <v>0.942685117423991</v>
      </c>
      <c r="E74" s="47" t="n">
        <f>'1-PopRaceAlone'!E74</f>
        <v>79449</v>
      </c>
      <c r="F74" s="49" t="n">
        <f>E74/C74</f>
        <v>0.880946044840663</v>
      </c>
      <c r="G74" s="47" t="n">
        <v>2945</v>
      </c>
      <c r="H74" s="49" t="n">
        <f>G74/C74</f>
        <v>0.0326547357683011</v>
      </c>
      <c r="I74" s="47" t="n">
        <v>492</v>
      </c>
      <c r="J74" s="49" t="n">
        <f>I74/C74</f>
        <v>0.00545539218947508</v>
      </c>
      <c r="K74" s="47" t="n">
        <v>969</v>
      </c>
      <c r="L74" s="49" t="n">
        <f>K74/C74</f>
        <v>0.0107444614463442</v>
      </c>
      <c r="M74" s="47" t="n">
        <v>39</v>
      </c>
      <c r="N74" s="49" t="n">
        <f>M74/C74</f>
        <v>0.000432439624775464</v>
      </c>
      <c r="O74" s="47" t="n">
        <v>1123</v>
      </c>
      <c r="P74" s="49" t="n">
        <f>O74/C74</f>
        <v>0.012452043554432</v>
      </c>
      <c r="Q74" s="62" t="n">
        <f>C74-E74</f>
        <v>10737</v>
      </c>
      <c r="R74" s="49" t="n">
        <f>Q74/$C74</f>
        <v>0.119053955159337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</row>
    <row r="75" ht="12.75">
      <c r="A75" s="9" t="n">
        <v>73</v>
      </c>
      <c r="B75" s="25"/>
      <c r="C75" s="47" t="n">
        <f>Overview!B75</f>
        <v>93633</v>
      </c>
      <c r="D75" s="49" t="n">
        <f>F75+H75+J75+L75+N75+P75</f>
        <v>0.926404152382173</v>
      </c>
      <c r="E75" s="47" t="n">
        <f>'1-PopRaceAlone'!E75</f>
        <v>57737</v>
      </c>
      <c r="F75" s="49" t="n">
        <f>E75/C75</f>
        <v>0.616630888682409</v>
      </c>
      <c r="G75" s="47" t="n">
        <v>21511</v>
      </c>
      <c r="H75" s="49" t="n">
        <f>G75/C75</f>
        <v>0.229737378915553</v>
      </c>
      <c r="I75" s="47" t="n">
        <v>1007</v>
      </c>
      <c r="J75" s="49" t="n">
        <f>I75/C75</f>
        <v>0.0107547552679077</v>
      </c>
      <c r="K75" s="47" t="n">
        <v>2151</v>
      </c>
      <c r="L75" s="49" t="n">
        <f>K75/C75</f>
        <v>0.0229726698920252</v>
      </c>
      <c r="M75" s="47" t="n">
        <v>62</v>
      </c>
      <c r="N75" s="49" t="n">
        <f>M75/C75</f>
        <v>0.000662159708649728</v>
      </c>
      <c r="O75" s="47" t="n">
        <v>4274</v>
      </c>
      <c r="P75" s="49" t="n">
        <f>O75/C75</f>
        <v>0.045646299915628</v>
      </c>
      <c r="Q75" s="62" t="n">
        <f>C75-E75</f>
        <v>35896</v>
      </c>
      <c r="R75" s="49" t="n">
        <f>Q75/$C75</f>
        <v>0.383369111317591</v>
      </c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</f>
        <v>0.927962475129769</v>
      </c>
      <c r="E76" s="47" t="n">
        <f>'1-PopRaceAlone'!E76</f>
        <v>62405</v>
      </c>
      <c r="F76" s="49" t="n">
        <f>E76/C76</f>
        <v>0.693643224737959</v>
      </c>
      <c r="G76" s="47" t="n">
        <v>14139</v>
      </c>
      <c r="H76" s="49" t="n">
        <f>G76/C76</f>
        <v>0.157157624462303</v>
      </c>
      <c r="I76" s="47" t="n">
        <v>788</v>
      </c>
      <c r="J76" s="49" t="n">
        <f>I76/C76</f>
        <v>0.0087587671034935</v>
      </c>
      <c r="K76" s="47" t="n">
        <v>3479</v>
      </c>
      <c r="L76" s="49" t="n">
        <f>K76/C76</f>
        <v>0.0386697344581902</v>
      </c>
      <c r="M76" s="47" t="n">
        <v>41</v>
      </c>
      <c r="N76" s="49" t="n">
        <f>M76/C76</f>
        <v>0.000455722653861972</v>
      </c>
      <c r="O76" s="47" t="n">
        <v>2634</v>
      </c>
      <c r="P76" s="49" t="n">
        <f>O76/C76</f>
        <v>0.0292774017139618</v>
      </c>
      <c r="Q76" s="62" t="n">
        <f>C76-E76</f>
        <v>27562</v>
      </c>
      <c r="R76" s="49" t="n">
        <f>Q76/$C76</f>
        <v>0.306356775262041</v>
      </c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</f>
        <v>0.940041085807819</v>
      </c>
      <c r="E77" s="47" t="n">
        <f>'1-PopRaceAlone'!E77</f>
        <v>72919</v>
      </c>
      <c r="F77" s="49" t="n">
        <f>E77/C77</f>
        <v>0.801052411868745</v>
      </c>
      <c r="G77" s="47" t="n">
        <v>7487</v>
      </c>
      <c r="H77" s="49" t="n">
        <f>G77/C77</f>
        <v>0.0822485142097573</v>
      </c>
      <c r="I77" s="47" t="n">
        <v>449</v>
      </c>
      <c r="J77" s="49" t="n">
        <f>I77/C77</f>
        <v>0.00493249404036076</v>
      </c>
      <c r="K77" s="47" t="n">
        <v>2714</v>
      </c>
      <c r="L77" s="49" t="n">
        <f>K77/C77</f>
        <v>0.0298146744444078</v>
      </c>
      <c r="M77" s="47" t="n">
        <v>50</v>
      </c>
      <c r="N77" s="49" t="n">
        <f>M77/C77</f>
        <v>0.000549275505608103</v>
      </c>
      <c r="O77" s="47" t="n">
        <v>1952</v>
      </c>
      <c r="P77" s="49" t="n">
        <f>O77/C77</f>
        <v>0.0214437157389403</v>
      </c>
      <c r="Q77" s="62" t="n">
        <f>C77-E77</f>
        <v>18110</v>
      </c>
      <c r="R77" s="49" t="n">
        <f>Q77/$C77</f>
        <v>0.198947588131255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</f>
        <v>0.93126918018413</v>
      </c>
      <c r="E78" s="47" t="n">
        <f>'1-PopRaceAlone'!E78</f>
        <v>68761</v>
      </c>
      <c r="F78" s="49" t="n">
        <f>E78/C78</f>
        <v>0.75362779482683</v>
      </c>
      <c r="G78" s="47" t="n">
        <v>8051</v>
      </c>
      <c r="H78" s="49" t="n">
        <f>G78/C78</f>
        <v>0.0882398071021482</v>
      </c>
      <c r="I78" s="47" t="n">
        <v>753</v>
      </c>
      <c r="J78" s="49" t="n">
        <f>I78/C78</f>
        <v>0.00825295922840859</v>
      </c>
      <c r="K78" s="47" t="n">
        <v>1794</v>
      </c>
      <c r="L78" s="49" t="n">
        <f>K78/C78</f>
        <v>0.0196624287593161</v>
      </c>
      <c r="M78" s="47" t="n">
        <v>85</v>
      </c>
      <c r="N78" s="49" t="n">
        <f>M78/C78</f>
        <v>0.000931608943445857</v>
      </c>
      <c r="O78" s="47" t="n">
        <v>5525</v>
      </c>
      <c r="P78" s="49" t="n">
        <f>O78/C78</f>
        <v>0.0605545813239807</v>
      </c>
      <c r="Q78" s="62" t="n">
        <f>C78-E78</f>
        <v>22479</v>
      </c>
      <c r="R78" s="49" t="n">
        <f>Q78/$C78</f>
        <v>0.24637220517317</v>
      </c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</f>
        <v>0.94988025631621</v>
      </c>
      <c r="E79" s="47" t="n">
        <f>'1-PopRaceAlone'!E79</f>
        <v>83093</v>
      </c>
      <c r="F79" s="49" t="n">
        <f>E79/C79</f>
        <v>0.896383956503916</v>
      </c>
      <c r="G79" s="47" t="n">
        <v>1229</v>
      </c>
      <c r="H79" s="49" t="n">
        <f>G79/C79</f>
        <v>0.0132581069710242</v>
      </c>
      <c r="I79" s="47" t="n">
        <v>288</v>
      </c>
      <c r="J79" s="49" t="n">
        <f>I79/C79</f>
        <v>0.00310686314699346</v>
      </c>
      <c r="K79" s="47" t="n">
        <v>1674</v>
      </c>
      <c r="L79" s="49" t="n">
        <f>K79/C79</f>
        <v>0.0180586420418995</v>
      </c>
      <c r="M79" s="47" t="n">
        <v>32</v>
      </c>
      <c r="N79" s="49" t="n">
        <f>M79/C79</f>
        <v>0.000345207016332607</v>
      </c>
      <c r="O79" s="47" t="n">
        <v>1736</v>
      </c>
      <c r="P79" s="49" t="n">
        <f>O79/C79</f>
        <v>0.0187274806360439</v>
      </c>
      <c r="Q79" s="62" t="n">
        <f>C79-E79</f>
        <v>9605</v>
      </c>
      <c r="R79" s="49" t="n">
        <f>Q79/$C79</f>
        <v>0.103616043496084</v>
      </c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</f>
        <v>0.930455399676588</v>
      </c>
      <c r="E80" s="47" t="n">
        <f>'1-PopRaceAlone'!E80</f>
        <v>40500</v>
      </c>
      <c r="F80" s="49" t="n">
        <f>E80/C80</f>
        <v>0.442506883440409</v>
      </c>
      <c r="G80" s="47" t="n">
        <v>26819</v>
      </c>
      <c r="H80" s="49" t="n">
        <f>G80/C80</f>
        <v>0.29302696560465</v>
      </c>
      <c r="I80" s="47" t="n">
        <v>1485</v>
      </c>
      <c r="J80" s="49" t="n">
        <f>I80/C80</f>
        <v>0.016225252392815</v>
      </c>
      <c r="K80" s="47" t="n">
        <v>3301</v>
      </c>
      <c r="L80" s="49" t="n">
        <f>K80/C80</f>
        <v>0.0360670425243652</v>
      </c>
      <c r="M80" s="47" t="n">
        <v>68</v>
      </c>
      <c r="N80" s="49" t="n">
        <f>M80/C80</f>
        <v>0.00074297452034439</v>
      </c>
      <c r="O80" s="47" t="n">
        <v>12986</v>
      </c>
      <c r="P80" s="49" t="n">
        <f>O80/C80</f>
        <v>0.141886281194004</v>
      </c>
      <c r="Q80" s="62" t="n">
        <f>C80-E80</f>
        <v>51024</v>
      </c>
      <c r="R80" s="49" t="n">
        <f>Q80/$C80</f>
        <v>0.557493116559591</v>
      </c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</f>
        <v>0.916480625980858</v>
      </c>
      <c r="E81" s="47" t="n">
        <f>'1-PopRaceAlone'!E81</f>
        <v>64914</v>
      </c>
      <c r="F81" s="49" t="n">
        <f>E81/C81</f>
        <v>0.717424460113614</v>
      </c>
      <c r="G81" s="47" t="n">
        <v>6412</v>
      </c>
      <c r="H81" s="49" t="n">
        <f>G81/C81</f>
        <v>0.070864923410181</v>
      </c>
      <c r="I81" s="47" t="n">
        <v>878</v>
      </c>
      <c r="J81" s="49" t="n">
        <f>I81/C81</f>
        <v>0.00970358745385823</v>
      </c>
      <c r="K81" s="47" t="n">
        <v>2752</v>
      </c>
      <c r="L81" s="49" t="n">
        <f>K81/C81</f>
        <v>0.0304148891492231</v>
      </c>
      <c r="M81" s="47" t="n">
        <v>73</v>
      </c>
      <c r="N81" s="49" t="n">
        <f>M81/C81</f>
        <v>0.000806790300833315</v>
      </c>
      <c r="O81" s="47" t="n">
        <v>7896</v>
      </c>
      <c r="P81" s="49" t="n">
        <f>O81/C81</f>
        <v>0.0872659755531487</v>
      </c>
      <c r="Q81" s="62" t="n">
        <f>C81-E81</f>
        <v>25568</v>
      </c>
      <c r="R81" s="49" t="n">
        <f>Q81/$C81</f>
        <v>0.282575539886386</v>
      </c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</row>
    <row r="82" ht="12.75">
      <c r="A82" s="9" t="n">
        <v>80</v>
      </c>
      <c r="B82" s="25"/>
      <c r="C82" s="47" t="n">
        <f>Overview!B82</f>
        <v>91393</v>
      </c>
      <c r="D82" s="49" t="n">
        <f>F82+H82+J82+L82+N82+P82</f>
        <v>0.93727090696224</v>
      </c>
      <c r="E82" s="47" t="n">
        <f>'1-PopRaceAlone'!E82</f>
        <v>72322</v>
      </c>
      <c r="F82" s="49" t="n">
        <f>E82/C82</f>
        <v>0.791329751731533</v>
      </c>
      <c r="G82" s="47" t="n">
        <v>6984</v>
      </c>
      <c r="H82" s="49" t="n">
        <f>G82/C82</f>
        <v>0.0764172310789667</v>
      </c>
      <c r="I82" s="47" t="n">
        <v>455</v>
      </c>
      <c r="J82" s="49" t="n">
        <f>I82/C82</f>
        <v>0.00497849944744127</v>
      </c>
      <c r="K82" s="47" t="n">
        <v>4234</v>
      </c>
      <c r="L82" s="49" t="n">
        <f>K82/C82</f>
        <v>0.0463273992537722</v>
      </c>
      <c r="M82" s="47" t="n">
        <v>34</v>
      </c>
      <c r="N82" s="49" t="n">
        <f>M82/C82</f>
        <v>0.000372019738929677</v>
      </c>
      <c r="O82" s="47" t="n">
        <v>1631</v>
      </c>
      <c r="P82" s="49" t="n">
        <f>O82/C82</f>
        <v>0.0178460057115972</v>
      </c>
      <c r="Q82" s="62" t="n">
        <f>C82-E82</f>
        <v>19071</v>
      </c>
      <c r="R82" s="49" t="n">
        <f>Q82/$C82</f>
        <v>0.208670248268467</v>
      </c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</row>
    <row r="83" ht="12.75">
      <c r="A83" s="9" t="n">
        <v>81</v>
      </c>
      <c r="B83" s="25"/>
      <c r="C83" s="47" t="n">
        <f>Overview!B83</f>
        <v>91924</v>
      </c>
      <c r="D83" s="49" t="n">
        <f>F83+H83+J83+L83+N83+P83</f>
        <v>0.930116182933727</v>
      </c>
      <c r="E83" s="47" t="n">
        <f>'1-PopRaceAlone'!E83</f>
        <v>74319</v>
      </c>
      <c r="F83" s="49" t="n">
        <f>E83/C83</f>
        <v>0.808483094730429</v>
      </c>
      <c r="G83" s="47" t="n">
        <v>5911</v>
      </c>
      <c r="H83" s="49" t="n">
        <f>G83/C83</f>
        <v>0.0643031199686698</v>
      </c>
      <c r="I83" s="47" t="n">
        <v>861</v>
      </c>
      <c r="J83" s="49" t="n">
        <f>I83/C83</f>
        <v>0.00936643314042035</v>
      </c>
      <c r="K83" s="47" t="n">
        <v>1603</v>
      </c>
      <c r="L83" s="49" t="n">
        <f>K83/C83</f>
        <v>0.0174383186110265</v>
      </c>
      <c r="M83" s="47" t="n">
        <v>117</v>
      </c>
      <c r="N83" s="49" t="n">
        <f>M83/C83</f>
        <v>0.00127279056611984</v>
      </c>
      <c r="O83" s="47" t="n">
        <v>2689</v>
      </c>
      <c r="P83" s="49" t="n">
        <f>O83/C83</f>
        <v>0.0292524259170619</v>
      </c>
      <c r="Q83" s="62" t="n">
        <f>C83-E83</f>
        <v>17605</v>
      </c>
      <c r="R83" s="49" t="n">
        <f>Q83/$C83</f>
        <v>0.191516905269571</v>
      </c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</f>
        <v>0.904102833848379</v>
      </c>
      <c r="E84" s="47" t="n">
        <f>'1-PopRaceAlone'!E84</f>
        <v>64053</v>
      </c>
      <c r="F84" s="49" t="n">
        <f>E84/C84</f>
        <v>0.701919915839306</v>
      </c>
      <c r="G84" s="47" t="n">
        <v>2975</v>
      </c>
      <c r="H84" s="49" t="n">
        <f>G84/C84</f>
        <v>0.0326013106274793</v>
      </c>
      <c r="I84" s="47" t="n">
        <v>913</v>
      </c>
      <c r="J84" s="49" t="n">
        <f>I84/C84</f>
        <v>0.0100050408749206</v>
      </c>
      <c r="K84" s="47" t="n">
        <v>5272</v>
      </c>
      <c r="L84" s="49" t="n">
        <f>K84/C84</f>
        <v>0.0577728099590155</v>
      </c>
      <c r="M84" s="47" t="n">
        <v>103</v>
      </c>
      <c r="N84" s="49" t="n">
        <f>M84/C84</f>
        <v>0.00112871764525391</v>
      </c>
      <c r="O84" s="47" t="n">
        <v>9187</v>
      </c>
      <c r="P84" s="49" t="n">
        <f>O84/C84</f>
        <v>0.100675038902404</v>
      </c>
      <c r="Q84" s="62" t="n">
        <f>C84-E84</f>
        <v>27201</v>
      </c>
      <c r="R84" s="49" t="n">
        <f>Q84/$C84</f>
        <v>0.298080084160694</v>
      </c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</f>
        <v>0.944576457645764</v>
      </c>
      <c r="E85" s="47" t="n">
        <f>'1-PopRaceAlone'!E85</f>
        <v>81190</v>
      </c>
      <c r="F85" s="49" t="n">
        <f>E85/C85</f>
        <v>0.893179317931793</v>
      </c>
      <c r="G85" s="47" t="n">
        <v>1448</v>
      </c>
      <c r="H85" s="49" t="n">
        <f>G85/C85</f>
        <v>0.0159295929592959</v>
      </c>
      <c r="I85" s="47" t="n">
        <v>448</v>
      </c>
      <c r="J85" s="49" t="n">
        <f>I85/C85</f>
        <v>0.00492849284928493</v>
      </c>
      <c r="K85" s="47" t="n">
        <v>1354</v>
      </c>
      <c r="L85" s="49" t="n">
        <f>K85/C85</f>
        <v>0.0148954895489549</v>
      </c>
      <c r="M85" s="47" t="n">
        <v>42</v>
      </c>
      <c r="N85" s="49" t="n">
        <f>M85/C85</f>
        <v>0.000462046204620462</v>
      </c>
      <c r="O85" s="47" t="n">
        <v>1380</v>
      </c>
      <c r="P85" s="49" t="n">
        <f>O85/C85</f>
        <v>0.0151815181518152</v>
      </c>
      <c r="Q85" s="62" t="n">
        <f>C85-E85</f>
        <v>9710</v>
      </c>
      <c r="R85" s="49" t="n">
        <f>Q85/$C85</f>
        <v>0.106820682068207</v>
      </c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</f>
        <v>0.934744795057039</v>
      </c>
      <c r="E86" s="47" t="n">
        <f>'1-PopRaceAlone'!E86</f>
        <v>60656</v>
      </c>
      <c r="F86" s="49" t="n">
        <f>E86/C86</f>
        <v>0.647280410632917</v>
      </c>
      <c r="G86" s="47" t="n">
        <v>22755</v>
      </c>
      <c r="H86" s="49" t="n">
        <f>G86/C86</f>
        <v>0.242826195989713</v>
      </c>
      <c r="I86" s="47" t="n">
        <v>1044</v>
      </c>
      <c r="J86" s="49" t="n">
        <f>I86/C86</f>
        <v>0.0111408722748082</v>
      </c>
      <c r="K86" s="47" t="n">
        <v>552</v>
      </c>
      <c r="L86" s="49" t="n">
        <f>K86/C86</f>
        <v>0.00589057614530088</v>
      </c>
      <c r="M86" s="47" t="n">
        <v>62</v>
      </c>
      <c r="N86" s="49" t="n">
        <f>M86/C86</f>
        <v>0.000661622682986693</v>
      </c>
      <c r="O86" s="47" t="n">
        <v>2525</v>
      </c>
      <c r="P86" s="49" t="n">
        <f>O86/C86</f>
        <v>0.0269451173313129</v>
      </c>
      <c r="Q86" s="62" t="n">
        <f>C86-E86</f>
        <v>33053</v>
      </c>
      <c r="R86" s="49" t="n">
        <f>Q86/$C86</f>
        <v>0.352719589367083</v>
      </c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</f>
        <v>0.946447064007932</v>
      </c>
      <c r="E87" s="47" t="n">
        <f>'1-PopRaceAlone'!E87</f>
        <v>80790</v>
      </c>
      <c r="F87" s="49" t="n">
        <f>E87/C87</f>
        <v>0.89005177922221</v>
      </c>
      <c r="G87" s="47" t="n">
        <v>1913</v>
      </c>
      <c r="H87" s="49" t="n">
        <f>G87/C87</f>
        <v>0.0210752451250413</v>
      </c>
      <c r="I87" s="47" t="n">
        <v>557</v>
      </c>
      <c r="J87" s="49" t="n">
        <f>I87/C87</f>
        <v>0.00613638867467225</v>
      </c>
      <c r="K87" s="47" t="n">
        <v>800</v>
      </c>
      <c r="L87" s="49" t="n">
        <f>K87/C87</f>
        <v>0.00881348463148617</v>
      </c>
      <c r="M87" s="47" t="n">
        <v>38</v>
      </c>
      <c r="N87" s="49" t="n">
        <f>M87/C87</f>
        <v>0.000418640519995593</v>
      </c>
      <c r="O87" s="47" t="n">
        <v>1811</v>
      </c>
      <c r="P87" s="49" t="n">
        <f>O87/C87</f>
        <v>0.0199515258345268</v>
      </c>
      <c r="Q87" s="62" t="n">
        <f>C87-E87</f>
        <v>9980</v>
      </c>
      <c r="R87" s="49" t="n">
        <f>Q87/$C87</f>
        <v>0.10994822077779</v>
      </c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</f>
        <v>0.930681930979718</v>
      </c>
      <c r="E88" s="47" t="n">
        <f>'1-PopRaceAlone'!E88</f>
        <v>52535</v>
      </c>
      <c r="F88" s="49" t="n">
        <f>E88/C88</f>
        <v>0.579415235637318</v>
      </c>
      <c r="G88" s="47" t="n">
        <v>15033</v>
      </c>
      <c r="H88" s="49" t="n">
        <f>G88/C88</f>
        <v>0.165800880124409</v>
      </c>
      <c r="I88" s="47" t="n">
        <v>875</v>
      </c>
      <c r="J88" s="49" t="n">
        <f>I88/C88</f>
        <v>0.00965048693599797</v>
      </c>
      <c r="K88" s="47" t="n">
        <v>8467</v>
      </c>
      <c r="L88" s="49" t="n">
        <f>K88/C88</f>
        <v>0.0933836261566798</v>
      </c>
      <c r="M88" s="47" t="n">
        <v>66</v>
      </c>
      <c r="N88" s="49" t="n">
        <f>M88/C88</f>
        <v>0.000727922443172418</v>
      </c>
      <c r="O88" s="47" t="n">
        <v>7408</v>
      </c>
      <c r="P88" s="49" t="n">
        <f>O88/C88</f>
        <v>0.0817037796821405</v>
      </c>
      <c r="Q88" s="62" t="n">
        <f>C88-E88</f>
        <v>38134</v>
      </c>
      <c r="R88" s="49" t="n">
        <f>Q88/$C88</f>
        <v>0.420584764362682</v>
      </c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</row>
    <row r="89" ht="12.75">
      <c r="A89" s="9" t="n">
        <v>87</v>
      </c>
      <c r="B89" s="25"/>
      <c r="C89" s="47" t="n">
        <f>Overview!B89</f>
        <v>91588</v>
      </c>
      <c r="D89" s="49" t="n">
        <f>F89+H89+J89+L89+N89+P89</f>
        <v>0.940101323317464</v>
      </c>
      <c r="E89" s="47" t="n">
        <f>'1-PopRaceAlone'!E89</f>
        <v>62335</v>
      </c>
      <c r="F89" s="49" t="n">
        <f>E89/C89</f>
        <v>0.680602262305105</v>
      </c>
      <c r="G89" s="47" t="n">
        <v>17240</v>
      </c>
      <c r="H89" s="49" t="n">
        <f>G89/C89</f>
        <v>0.188234266497794</v>
      </c>
      <c r="I89" s="47" t="n">
        <v>903</v>
      </c>
      <c r="J89" s="49" t="n">
        <f>I89/C89</f>
        <v>0.00985937022317334</v>
      </c>
      <c r="K89" s="47" t="n">
        <v>1825</v>
      </c>
      <c r="L89" s="49" t="n">
        <f>K89/C89</f>
        <v>0.0199261912040879</v>
      </c>
      <c r="M89" s="47" t="n">
        <v>51</v>
      </c>
      <c r="N89" s="49" t="n">
        <f>M89/C89</f>
        <v>0.000556841507621086</v>
      </c>
      <c r="O89" s="47" t="n">
        <v>3748</v>
      </c>
      <c r="P89" s="49" t="n">
        <f>O89/C89</f>
        <v>0.0409223915796829</v>
      </c>
      <c r="Q89" s="62" t="n">
        <f>C89-E89</f>
        <v>29253</v>
      </c>
      <c r="R89" s="49" t="n">
        <f>Q89/$C89</f>
        <v>0.319397737694895</v>
      </c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</row>
    <row r="90" ht="12.75">
      <c r="A90" s="9" t="n">
        <v>88</v>
      </c>
      <c r="B90" s="25"/>
      <c r="C90" s="47" t="n">
        <f>Overview!B90</f>
        <v>90651</v>
      </c>
      <c r="D90" s="49" t="n">
        <f>F90+H90+J90+L90+N90+P90</f>
        <v>0.925571698050766</v>
      </c>
      <c r="E90" s="47" t="n">
        <f>'1-PopRaceAlone'!E90</f>
        <v>74191</v>
      </c>
      <c r="F90" s="49" t="n">
        <f>E90/C90</f>
        <v>0.818424507175872</v>
      </c>
      <c r="G90" s="47" t="n">
        <v>2840</v>
      </c>
      <c r="H90" s="49" t="n">
        <f>G90/C90</f>
        <v>0.0313289428688045</v>
      </c>
      <c r="I90" s="47" t="n">
        <v>912</v>
      </c>
      <c r="J90" s="49" t="n">
        <f>I90/C90</f>
        <v>0.0100605619353344</v>
      </c>
      <c r="K90" s="47" t="n">
        <v>592</v>
      </c>
      <c r="L90" s="49" t="n">
        <f>K90/C90</f>
        <v>0.00653054020363813</v>
      </c>
      <c r="M90" s="47" t="n">
        <v>54</v>
      </c>
      <c r="N90" s="49" t="n">
        <f>M90/C90</f>
        <v>0.000595691167223748</v>
      </c>
      <c r="O90" s="47" t="n">
        <v>5315</v>
      </c>
      <c r="P90" s="49" t="n">
        <f>O90/C90</f>
        <v>0.058631454699893</v>
      </c>
      <c r="Q90" s="62" t="n">
        <f>C90-E90</f>
        <v>16460</v>
      </c>
      <c r="R90" s="49" t="n">
        <f>Q90/$C90</f>
        <v>0.181575492824128</v>
      </c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</f>
        <v>0.945338452909961</v>
      </c>
      <c r="E91" s="47" t="n">
        <f>'1-PopRaceAlone'!E91</f>
        <v>66462</v>
      </c>
      <c r="F91" s="49" t="n">
        <f>E91/C91</f>
        <v>0.716834203373743</v>
      </c>
      <c r="G91" s="47" t="n">
        <v>8074</v>
      </c>
      <c r="H91" s="49" t="n">
        <f>G91/C91</f>
        <v>0.0870831355968765</v>
      </c>
      <c r="I91" s="47" t="n">
        <v>405</v>
      </c>
      <c r="J91" s="49" t="n">
        <f>I91/C91</f>
        <v>0.00436817809223866</v>
      </c>
      <c r="K91" s="47" t="n">
        <v>10708</v>
      </c>
      <c r="L91" s="49" t="n">
        <f>K91/C91</f>
        <v>0.115492471633806</v>
      </c>
      <c r="M91" s="47" t="n">
        <v>67</v>
      </c>
      <c r="N91" s="49" t="n">
        <f>M91/C91</f>
        <v>0.000722636869580224</v>
      </c>
      <c r="O91" s="47" t="n">
        <v>1932</v>
      </c>
      <c r="P91" s="49" t="n">
        <f>O91/C91</f>
        <v>0.0208378273437163</v>
      </c>
      <c r="Q91" s="62" t="n">
        <f>C91-E91</f>
        <v>26254</v>
      </c>
      <c r="R91" s="49" t="n">
        <f>Q91/$C91</f>
        <v>0.283165796626257</v>
      </c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</f>
        <v>0.910941475826972</v>
      </c>
      <c r="E92" s="47" t="n">
        <f>'1-PopRaceAlone'!E92</f>
        <v>56205</v>
      </c>
      <c r="F92" s="49" t="n">
        <f>E92/C92</f>
        <v>0.619113710716764</v>
      </c>
      <c r="G92" s="47" t="n">
        <v>17729</v>
      </c>
      <c r="H92" s="49" t="n">
        <f>G92/C92</f>
        <v>0.195289867045592</v>
      </c>
      <c r="I92" s="47" t="n">
        <v>854</v>
      </c>
      <c r="J92" s="49" t="n">
        <f>I92/C92</f>
        <v>0.00940704757498651</v>
      </c>
      <c r="K92" s="47" t="n">
        <v>4081</v>
      </c>
      <c r="L92" s="49" t="n">
        <f>K92/C92</f>
        <v>0.0449533502968617</v>
      </c>
      <c r="M92" s="47" t="n">
        <v>67</v>
      </c>
      <c r="N92" s="49" t="n">
        <f>M92/C92</f>
        <v>0.000738023638786998</v>
      </c>
      <c r="O92" s="47" t="n">
        <v>3762</v>
      </c>
      <c r="P92" s="49" t="n">
        <f>O92/C92</f>
        <v>0.0414394765539804</v>
      </c>
      <c r="Q92" s="62" t="n">
        <f>C92-E92</f>
        <v>34578</v>
      </c>
      <c r="R92" s="49" t="n">
        <f>Q92/$C92</f>
        <v>0.380886289283236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</f>
        <v>0.912789473100757</v>
      </c>
      <c r="E93" s="47" t="n">
        <f>'1-PopRaceAlone'!E93</f>
        <v>56185</v>
      </c>
      <c r="F93" s="49" t="n">
        <f>E93/C93</f>
        <v>0.622845233740175</v>
      </c>
      <c r="G93" s="47" t="n">
        <v>17314</v>
      </c>
      <c r="H93" s="49" t="n">
        <f>G93/C93</f>
        <v>0.191936324232044</v>
      </c>
      <c r="I93" s="47" t="n">
        <v>963</v>
      </c>
      <c r="J93" s="49" t="n">
        <f>I93/C93</f>
        <v>0.0106754464731118</v>
      </c>
      <c r="K93" s="47" t="n">
        <v>3657</v>
      </c>
      <c r="L93" s="49" t="n">
        <f>K93/C93</f>
        <v>0.0405400911237487</v>
      </c>
      <c r="M93" s="47" t="n">
        <v>87</v>
      </c>
      <c r="N93" s="49" t="n">
        <f>M93/C93</f>
        <v>0.000964448435265556</v>
      </c>
      <c r="O93" s="47" t="n">
        <v>4134</v>
      </c>
      <c r="P93" s="49" t="n">
        <f>O93/C93</f>
        <v>0.0458279290964116</v>
      </c>
      <c r="Q93" s="62" t="n">
        <f>C93-E93</f>
        <v>34022</v>
      </c>
      <c r="R93" s="49" t="n">
        <f>Q93/$C93</f>
        <v>0.377154766259825</v>
      </c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</f>
        <v>0.941014308843478</v>
      </c>
      <c r="E94" s="47" t="n">
        <f>'1-PopRaceAlone'!E94</f>
        <v>80222</v>
      </c>
      <c r="F94" s="49" t="n">
        <f>E94/C94</f>
        <v>0.877587187677767</v>
      </c>
      <c r="G94" s="47" t="n">
        <v>1965</v>
      </c>
      <c r="H94" s="49" t="n">
        <f>G94/C94</f>
        <v>0.0214960836651643</v>
      </c>
      <c r="I94" s="47" t="n">
        <v>387</v>
      </c>
      <c r="J94" s="49" t="n">
        <f>I94/C94</f>
        <v>0.00423357983634534</v>
      </c>
      <c r="K94" s="47" t="n">
        <v>1992</v>
      </c>
      <c r="L94" s="49" t="n">
        <f>K94/C94</f>
        <v>0.0217914497002582</v>
      </c>
      <c r="M94" s="47" t="n">
        <v>52</v>
      </c>
      <c r="N94" s="49" t="n">
        <f>M94/C94</f>
        <v>0.000568853104625213</v>
      </c>
      <c r="O94" s="47" t="n">
        <v>1402</v>
      </c>
      <c r="P94" s="49" t="n">
        <f>O94/C94</f>
        <v>0.0153371548593183</v>
      </c>
      <c r="Q94" s="62" t="n">
        <f>C94-E94</f>
        <v>11190</v>
      </c>
      <c r="R94" s="49" t="n">
        <f>Q94/$C94</f>
        <v>0.122412812322233</v>
      </c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</f>
        <v>0.944466774575516</v>
      </c>
      <c r="E95" s="47" t="n">
        <f>'1-PopRaceAlone'!E95</f>
        <v>83646</v>
      </c>
      <c r="F95" s="49" t="n">
        <f>E95/C95</f>
        <v>0.908672177984422</v>
      </c>
      <c r="G95" s="47" t="n">
        <v>1137</v>
      </c>
      <c r="H95" s="49" t="n">
        <f>G95/C95</f>
        <v>0.0123515800680043</v>
      </c>
      <c r="I95" s="47" t="n">
        <v>370</v>
      </c>
      <c r="J95" s="49" t="n">
        <f>I95/C95</f>
        <v>0.00401942359293016</v>
      </c>
      <c r="K95" s="47" t="n">
        <v>688</v>
      </c>
      <c r="L95" s="49" t="n">
        <f>K95/C95</f>
        <v>0.00747395522144851</v>
      </c>
      <c r="M95" s="47" t="n">
        <v>25</v>
      </c>
      <c r="N95" s="49" t="n">
        <f>M95/C95</f>
        <v>0.000271582675197984</v>
      </c>
      <c r="O95" s="47" t="n">
        <v>1075</v>
      </c>
      <c r="P95" s="49" t="n">
        <f>O95/C95</f>
        <v>0.0116780550335133</v>
      </c>
      <c r="Q95" s="62" t="n">
        <f>C95-E95</f>
        <v>8407</v>
      </c>
      <c r="R95" s="49" t="n">
        <f>Q95/$C95</f>
        <v>0.091327822015578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</row>
    <row r="96" ht="12.75">
      <c r="A96" s="9" t="n">
        <v>94</v>
      </c>
      <c r="B96" s="25"/>
      <c r="C96" s="47" t="n">
        <f>Overview!B96</f>
        <v>90713</v>
      </c>
      <c r="D96" s="49" t="n">
        <f>F96+H96+J96+L96+N96+P96</f>
        <v>0.954052892088235</v>
      </c>
      <c r="E96" s="47" t="n">
        <f>'1-PopRaceAlone'!E96</f>
        <v>83590</v>
      </c>
      <c r="F96" s="49" t="n">
        <f>E96/C96</f>
        <v>0.921477627241961</v>
      </c>
      <c r="G96" s="47" t="n">
        <v>1158</v>
      </c>
      <c r="H96" s="49" t="n">
        <f>G96/C96</f>
        <v>0.0127655352595549</v>
      </c>
      <c r="I96" s="47" t="n">
        <v>642</v>
      </c>
      <c r="J96" s="49" t="n">
        <f>I96/C96</f>
        <v>0.007077265662033</v>
      </c>
      <c r="K96" s="47" t="n">
        <v>472</v>
      </c>
      <c r="L96" s="49" t="n">
        <f>K96/C96</f>
        <v>0.00520322335277193</v>
      </c>
      <c r="M96" s="47" t="n">
        <v>37</v>
      </c>
      <c r="N96" s="49" t="n">
        <f>M96/C96</f>
        <v>0.000407879796721528</v>
      </c>
      <c r="O96" s="47" t="n">
        <v>646</v>
      </c>
      <c r="P96" s="49" t="n">
        <f>O96/C96</f>
        <v>0.00712136077519209</v>
      </c>
      <c r="Q96" s="62" t="n">
        <f>C96-E96</f>
        <v>7123</v>
      </c>
      <c r="R96" s="49" t="n">
        <f>Q96/$C96</f>
        <v>0.0785223727580391</v>
      </c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</f>
        <v>0.947184598347389</v>
      </c>
      <c r="E97" s="47" t="n">
        <f>'1-PopRaceAlone'!E97</f>
        <v>85378</v>
      </c>
      <c r="F97" s="49" t="n">
        <f>E97/C97</f>
        <v>0.909127694011415</v>
      </c>
      <c r="G97" s="47" t="n">
        <v>938</v>
      </c>
      <c r="H97" s="49" t="n">
        <f>G97/C97</f>
        <v>0.00998807394156231</v>
      </c>
      <c r="I97" s="47" t="n">
        <v>611</v>
      </c>
      <c r="J97" s="49" t="n">
        <f>I97/C97</f>
        <v>0.00650609080841639</v>
      </c>
      <c r="K97" s="47" t="n">
        <v>510</v>
      </c>
      <c r="L97" s="49" t="n">
        <f>K97/C97</f>
        <v>0.00543061589573217</v>
      </c>
      <c r="M97" s="47" t="n">
        <v>28</v>
      </c>
      <c r="N97" s="49" t="n">
        <f>M97/C97</f>
        <v>0.000298151460942159</v>
      </c>
      <c r="O97" s="47" t="n">
        <v>1487</v>
      </c>
      <c r="P97" s="49" t="n">
        <f>O97/C97</f>
        <v>0.0158339722293211</v>
      </c>
      <c r="Q97" s="62" t="n">
        <f>C97-E97</f>
        <v>8534</v>
      </c>
      <c r="R97" s="49" t="n">
        <f>Q97/$C97</f>
        <v>0.0908723059885851</v>
      </c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</f>
        <v>0.946260128024777</v>
      </c>
      <c r="E98" s="47" t="n">
        <f>'1-PopRaceAlone'!E98</f>
        <v>81175</v>
      </c>
      <c r="F98" s="49" t="n">
        <f>E98/C98</f>
        <v>0.885213901702272</v>
      </c>
      <c r="G98" s="47" t="n">
        <v>1508</v>
      </c>
      <c r="H98" s="49" t="n">
        <f>G98/C98</f>
        <v>0.0164447497846261</v>
      </c>
      <c r="I98" s="47" t="n">
        <v>357</v>
      </c>
      <c r="J98" s="49" t="n">
        <f>I98/C98</f>
        <v>0.00389308731638695</v>
      </c>
      <c r="K98" s="47" t="n">
        <v>2580</v>
      </c>
      <c r="L98" s="49" t="n">
        <f>K98/C98</f>
        <v>0.0281349167402755</v>
      </c>
      <c r="M98" s="47" t="n">
        <v>34</v>
      </c>
      <c r="N98" s="49" t="n">
        <f>M98/C98</f>
        <v>0.000370770220608281</v>
      </c>
      <c r="O98" s="47" t="n">
        <v>1119</v>
      </c>
      <c r="P98" s="49" t="n">
        <f>O98/C98</f>
        <v>0.0122027022606078</v>
      </c>
      <c r="Q98" s="62" t="n">
        <f>C98-E98</f>
        <v>10526</v>
      </c>
      <c r="R98" s="49" t="n">
        <f>Q98/$C98</f>
        <v>0.114786098297728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</f>
        <v>0.955921483097055</v>
      </c>
      <c r="E99" s="47" t="n">
        <f>'1-PopRaceAlone'!E99</f>
        <v>82043</v>
      </c>
      <c r="F99" s="49" t="n">
        <f>E99/C99</f>
        <v>0.894689203925845</v>
      </c>
      <c r="G99" s="47" t="n">
        <v>3402</v>
      </c>
      <c r="H99" s="49" t="n">
        <f>G99/C99</f>
        <v>0.0370992366412214</v>
      </c>
      <c r="I99" s="47" t="n">
        <v>416</v>
      </c>
      <c r="J99" s="49" t="n">
        <f>I99/C99</f>
        <v>0.00453653217011996</v>
      </c>
      <c r="K99" s="47" t="n">
        <v>341</v>
      </c>
      <c r="L99" s="49" t="n">
        <f>K99/C99</f>
        <v>0.00371864776444929</v>
      </c>
      <c r="M99" s="47" t="n">
        <v>53</v>
      </c>
      <c r="N99" s="49" t="n">
        <f>M99/C99</f>
        <v>0.000577971646673937</v>
      </c>
      <c r="O99" s="47" t="n">
        <v>1403</v>
      </c>
      <c r="P99" s="49" t="n">
        <f>O99/C99</f>
        <v>0.0152998909487459</v>
      </c>
      <c r="Q99" s="62" t="n">
        <f>C99-E99</f>
        <v>9657</v>
      </c>
      <c r="R99" s="49" t="n">
        <f>Q99/$C99</f>
        <v>0.105310796074155</v>
      </c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</f>
        <v>0.94275966641395</v>
      </c>
      <c r="E100" s="47" t="n">
        <f>'1-PopRaceAlone'!E100</f>
        <v>81676</v>
      </c>
      <c r="F100" s="49" t="n">
        <f>E100/C100</f>
        <v>0.884609552691433</v>
      </c>
      <c r="G100" s="47" t="n">
        <v>1696</v>
      </c>
      <c r="H100" s="49" t="n">
        <f>G100/C100</f>
        <v>0.0183688941839056</v>
      </c>
      <c r="I100" s="47" t="n">
        <v>418</v>
      </c>
      <c r="J100" s="49" t="n">
        <f>I100/C100</f>
        <v>0.00452723925051446</v>
      </c>
      <c r="K100" s="47" t="n">
        <v>890</v>
      </c>
      <c r="L100" s="49" t="n">
        <f>K100/C100</f>
        <v>0.00963933716018629</v>
      </c>
      <c r="M100" s="47" t="n">
        <v>31</v>
      </c>
      <c r="N100" s="49" t="n">
        <f>M100/C100</f>
        <v>0.000335752193219972</v>
      </c>
      <c r="O100" s="47" t="n">
        <v>2334</v>
      </c>
      <c r="P100" s="49" t="n">
        <f>O100/C100</f>
        <v>0.0252788909346908</v>
      </c>
      <c r="Q100" s="62" t="n">
        <f>C100-E100</f>
        <v>10654</v>
      </c>
      <c r="R100" s="49" t="n">
        <f>Q100/$C100</f>
        <v>0.115390447308567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</f>
        <v>0.952514635154839</v>
      </c>
      <c r="E101" s="47" t="n">
        <f>'1-PopRaceAlone'!E101</f>
        <v>83198</v>
      </c>
      <c r="F101" s="49" t="n">
        <f>E101/C101</f>
        <v>0.905290418054014</v>
      </c>
      <c r="G101" s="47" t="n">
        <v>2415</v>
      </c>
      <c r="H101" s="49" t="n">
        <f>G101/C101</f>
        <v>0.0262779917738461</v>
      </c>
      <c r="I101" s="47" t="n">
        <v>387</v>
      </c>
      <c r="J101" s="49" t="n">
        <f>I101/C101</f>
        <v>0.00421100737742378</v>
      </c>
      <c r="K101" s="47" t="n">
        <v>386</v>
      </c>
      <c r="L101" s="49" t="n">
        <f>K101/C101</f>
        <v>0.00420012622140976</v>
      </c>
      <c r="M101" s="47" t="n">
        <v>52</v>
      </c>
      <c r="N101" s="49" t="n">
        <f>M101/C101</f>
        <v>0.000565820112728776</v>
      </c>
      <c r="O101" s="47" t="n">
        <v>1100</v>
      </c>
      <c r="P101" s="49" t="n">
        <f>O101/C101</f>
        <v>0.0119692716154164</v>
      </c>
      <c r="Q101" s="62" t="n">
        <f>C101-E101</f>
        <v>8704</v>
      </c>
      <c r="R101" s="49" t="n">
        <f>Q101/$C101</f>
        <v>0.0947095819459859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</f>
        <v>0.944408448879098</v>
      </c>
      <c r="E102" s="47" t="n">
        <f>'1-PopRaceAlone'!E102</f>
        <v>83233</v>
      </c>
      <c r="F102" s="49" t="n">
        <f>E102/C102</f>
        <v>0.898805667141808</v>
      </c>
      <c r="G102" s="47" t="n">
        <v>1564</v>
      </c>
      <c r="H102" s="49" t="n">
        <f>G102/C102</f>
        <v>0.0168891192605071</v>
      </c>
      <c r="I102" s="47" t="n">
        <v>633</v>
      </c>
      <c r="J102" s="49" t="n">
        <f>I102/C102</f>
        <v>0.00683555785927174</v>
      </c>
      <c r="K102" s="47" t="n">
        <v>466</v>
      </c>
      <c r="L102" s="49" t="n">
        <f>K102/C102</f>
        <v>0.00503218003541964</v>
      </c>
      <c r="M102" s="47" t="n">
        <v>54</v>
      </c>
      <c r="N102" s="49" t="n">
        <f>M102/C102</f>
        <v>0.000583128158610859</v>
      </c>
      <c r="O102" s="47" t="n">
        <v>1506</v>
      </c>
      <c r="P102" s="49" t="n">
        <f>O102/C102</f>
        <v>0.0162627964234806</v>
      </c>
      <c r="Q102" s="62" t="n">
        <f>C102-E102</f>
        <v>9371</v>
      </c>
      <c r="R102" s="49" t="n">
        <f>Q102/$C102</f>
        <v>0.101194332858192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</f>
        <v>0.93576987928936</v>
      </c>
      <c r="E103" s="47" t="n">
        <f>'1-PopRaceAlone'!E103</f>
        <v>78613</v>
      </c>
      <c r="F103" s="49" t="n">
        <f>E103/C103</f>
        <v>0.877837705046174</v>
      </c>
      <c r="G103" s="47" t="n">
        <v>1171</v>
      </c>
      <c r="H103" s="49" t="n">
        <f>G103/C103</f>
        <v>0.0130760555201947</v>
      </c>
      <c r="I103" s="47" t="n">
        <v>1158</v>
      </c>
      <c r="J103" s="49" t="n">
        <f>I103/C103</f>
        <v>0.0129308900874343</v>
      </c>
      <c r="K103" s="47" t="n">
        <v>394</v>
      </c>
      <c r="L103" s="49" t="n">
        <f>K103/C103</f>
        <v>0.00439962926981787</v>
      </c>
      <c r="M103" s="47" t="n">
        <v>43</v>
      </c>
      <c r="N103" s="49" t="n">
        <f>M103/C103</f>
        <v>0.000480162585284692</v>
      </c>
      <c r="O103" s="47" t="n">
        <v>2422</v>
      </c>
      <c r="P103" s="49" t="n">
        <f>O103/C103</f>
        <v>0.027045436780454</v>
      </c>
      <c r="Q103" s="62" t="n">
        <f>C103-E103</f>
        <v>10940</v>
      </c>
      <c r="R103" s="49" t="n">
        <f>Q103/$C103</f>
        <v>0.122162294953826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</f>
        <v>0.952730646279034</v>
      </c>
      <c r="E104" s="47" t="n">
        <f>'1-PopRaceAlone'!E104</f>
        <v>82512</v>
      </c>
      <c r="F104" s="49" t="n">
        <f>E104/C104</f>
        <v>0.9222721480786</v>
      </c>
      <c r="G104" s="47" t="n">
        <v>381</v>
      </c>
      <c r="H104" s="49" t="n">
        <f>G104/C104</f>
        <v>0.00425860103279458</v>
      </c>
      <c r="I104" s="47" t="n">
        <v>997</v>
      </c>
      <c r="J104" s="49" t="n">
        <f>I104/C104</f>
        <v>0.0111438982406724</v>
      </c>
      <c r="K104" s="47" t="n">
        <v>459</v>
      </c>
      <c r="L104" s="49" t="n">
        <f>K104/C104</f>
        <v>0.00513044061431158</v>
      </c>
      <c r="M104" s="47" t="n">
        <v>70</v>
      </c>
      <c r="N104" s="49" t="n">
        <f>M104/C104</f>
        <v>0.000782420137258847</v>
      </c>
      <c r="O104" s="47" t="n">
        <v>818</v>
      </c>
      <c r="P104" s="49" t="n">
        <f>O104/C104</f>
        <v>0.00914313817539624</v>
      </c>
      <c r="Q104" s="62" t="n">
        <f>C104-E104</f>
        <v>6954</v>
      </c>
      <c r="R104" s="49" t="n">
        <f>Q104/$C104</f>
        <v>0.0777278519214003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</f>
        <v>0.949296769635861</v>
      </c>
      <c r="E105" s="47" t="n">
        <f>'1-PopRaceAlone'!E105</f>
        <v>84738</v>
      </c>
      <c r="F105" s="49" t="n">
        <f>E105/C105</f>
        <v>0.907006614860959</v>
      </c>
      <c r="G105" s="47" t="n">
        <v>587</v>
      </c>
      <c r="H105" s="49" t="n">
        <f>G105/C105</f>
        <v>0.0062830475456511</v>
      </c>
      <c r="I105" s="47" t="n">
        <v>1397</v>
      </c>
      <c r="J105" s="49" t="n">
        <f>I105/C105</f>
        <v>0.014953010939139</v>
      </c>
      <c r="K105" s="47" t="n">
        <v>792</v>
      </c>
      <c r="L105" s="49" t="n">
        <f>K105/C105</f>
        <v>0.00847729754029927</v>
      </c>
      <c r="M105" s="47" t="n">
        <v>65</v>
      </c>
      <c r="N105" s="49" t="n">
        <f>M105/C105</f>
        <v>0.000695737803181127</v>
      </c>
      <c r="O105" s="47" t="n">
        <v>1110</v>
      </c>
      <c r="P105" s="49" t="n">
        <f>O105/C105</f>
        <v>0.0118810609466316</v>
      </c>
      <c r="Q105" s="62" t="n">
        <f>C105-E105</f>
        <v>8688</v>
      </c>
      <c r="R105" s="49" t="n">
        <f>Q105/$C105</f>
        <v>0.0929933851390405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</f>
        <v>0.956422197652472</v>
      </c>
      <c r="E106" s="47" t="n">
        <f>'1-PopRaceAlone'!E106</f>
        <v>83686</v>
      </c>
      <c r="F106" s="49" t="n">
        <f>E106/C106</f>
        <v>0.93461096034219</v>
      </c>
      <c r="G106" s="47" t="n">
        <v>342</v>
      </c>
      <c r="H106" s="49" t="n">
        <f>G106/C106</f>
        <v>0.00381947934465775</v>
      </c>
      <c r="I106" s="47" t="n">
        <v>576</v>
      </c>
      <c r="J106" s="49" t="n">
        <f>I106/C106</f>
        <v>0.00643280731731832</v>
      </c>
      <c r="K106" s="47" t="n">
        <v>363</v>
      </c>
      <c r="L106" s="49" t="n">
        <f>K106/C106</f>
        <v>0.00405400877810165</v>
      </c>
      <c r="M106" s="47" t="n">
        <v>46</v>
      </c>
      <c r="N106" s="49" t="n">
        <f>M106/C106</f>
        <v>0.000513731139924727</v>
      </c>
      <c r="O106" s="47" t="n">
        <v>626</v>
      </c>
      <c r="P106" s="49" t="n">
        <f>O106/C106</f>
        <v>0.00699121073027998</v>
      </c>
      <c r="Q106" s="62" t="n">
        <f>C106-E106</f>
        <v>5855</v>
      </c>
      <c r="R106" s="49" t="n">
        <f>Q106/$C106</f>
        <v>0.0653890396578104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</f>
        <v>0.956775790921595</v>
      </c>
      <c r="E107" s="47" t="n">
        <f>'1-PopRaceAlone'!E107</f>
        <v>84710</v>
      </c>
      <c r="F107" s="49" t="n">
        <f>E107/C107</f>
        <v>0.932159559834938</v>
      </c>
      <c r="G107" s="47" t="n">
        <v>328</v>
      </c>
      <c r="H107" s="49" t="n">
        <f>G107/C107</f>
        <v>0.00360935350756534</v>
      </c>
      <c r="I107" s="47" t="n">
        <v>1083</v>
      </c>
      <c r="J107" s="49" t="n">
        <f>I107/C107</f>
        <v>0.0119174690508941</v>
      </c>
      <c r="K107" s="47" t="n">
        <v>367</v>
      </c>
      <c r="L107" s="49" t="n">
        <f>K107/C107</f>
        <v>0.00403851444291609</v>
      </c>
      <c r="M107" s="47" t="n">
        <v>45</v>
      </c>
      <c r="N107" s="49" t="n">
        <f>M107/C107</f>
        <v>0.000495185694635488</v>
      </c>
      <c r="O107" s="47" t="n">
        <v>414</v>
      </c>
      <c r="P107" s="49" t="n">
        <f>O107/C107</f>
        <v>0.00455570839064649</v>
      </c>
      <c r="Q107" s="62" t="n">
        <f>C107-E107</f>
        <v>6165</v>
      </c>
      <c r="R107" s="49" t="n">
        <f>Q107/$C107</f>
        <v>0.0678404401650619</v>
      </c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</f>
        <v>0.938652225973829</v>
      </c>
      <c r="E108" s="47" t="n">
        <f>'1-PopRaceAlone'!E108</f>
        <v>77837</v>
      </c>
      <c r="F108" s="49" t="n">
        <f>E108/C108</f>
        <v>0.839656530134518</v>
      </c>
      <c r="G108" s="47" t="n">
        <v>1257</v>
      </c>
      <c r="H108" s="49" t="n">
        <f>G108/C108</f>
        <v>0.013559724274819</v>
      </c>
      <c r="I108" s="47" t="n">
        <v>6701</v>
      </c>
      <c r="J108" s="49" t="n">
        <f>I108/C108</f>
        <v>0.0722861673552605</v>
      </c>
      <c r="K108" s="47" t="n">
        <v>537</v>
      </c>
      <c r="L108" s="49" t="n">
        <f>K108/C108</f>
        <v>0.00579281776895611</v>
      </c>
      <c r="M108" s="47" t="n">
        <v>87</v>
      </c>
      <c r="N108" s="49" t="n">
        <f>M108/C108</f>
        <v>0.000938501202791771</v>
      </c>
      <c r="O108" s="47" t="n">
        <v>595</v>
      </c>
      <c r="P108" s="49" t="n">
        <f>O108/C108</f>
        <v>0.00641848523748395</v>
      </c>
      <c r="Q108" s="62" t="n">
        <f>C108-E108</f>
        <v>14864</v>
      </c>
      <c r="R108" s="49" t="n">
        <f>Q108/$C108</f>
        <v>0.160343469865481</v>
      </c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</f>
        <v>0.946254727748809</v>
      </c>
      <c r="E109" s="47" t="n">
        <f>'1-PopRaceAlone'!E109</f>
        <v>76583</v>
      </c>
      <c r="F109" s="49" t="n">
        <f>E109/C109</f>
        <v>0.856959022447016</v>
      </c>
      <c r="G109" s="47" t="n">
        <v>2104</v>
      </c>
      <c r="H109" s="49" t="n">
        <f>G109/C109</f>
        <v>0.0235436295682922</v>
      </c>
      <c r="I109" s="47" t="n">
        <v>5036</v>
      </c>
      <c r="J109" s="49" t="n">
        <f>I109/C109</f>
        <v>0.0563525278069959</v>
      </c>
      <c r="K109" s="47" t="n">
        <v>349</v>
      </c>
      <c r="L109" s="49" t="n">
        <f>K109/C109</f>
        <v>0.00390528836470246</v>
      </c>
      <c r="M109" s="47" t="n">
        <v>46</v>
      </c>
      <c r="N109" s="49" t="n">
        <f>M109/C109</f>
        <v>0.000514737148356198</v>
      </c>
      <c r="O109" s="47" t="n">
        <v>445</v>
      </c>
      <c r="P109" s="49" t="n">
        <f>O109/C109</f>
        <v>0.00497952241344583</v>
      </c>
      <c r="Q109" s="62" t="n">
        <f>C109-E109</f>
        <v>12783</v>
      </c>
      <c r="R109" s="49" t="n">
        <f>Q109/$C109</f>
        <v>0.143040977552984</v>
      </c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</f>
        <v>0.945442344256794</v>
      </c>
      <c r="E110" s="47" t="n">
        <f>'1-PopRaceAlone'!E110</f>
        <v>78763</v>
      </c>
      <c r="F110" s="49" t="n">
        <f>E110/C110</f>
        <v>0.880919360250531</v>
      </c>
      <c r="G110" s="47" t="n">
        <v>2073</v>
      </c>
      <c r="H110" s="49" t="n">
        <f>G110/C110</f>
        <v>0.0231853260261716</v>
      </c>
      <c r="I110" s="47" t="n">
        <v>2606</v>
      </c>
      <c r="J110" s="49" t="n">
        <f>I110/C110</f>
        <v>0.0291466278939716</v>
      </c>
      <c r="K110" s="47" t="n">
        <v>516</v>
      </c>
      <c r="L110" s="49" t="n">
        <f>K110/C110</f>
        <v>0.00577116653618164</v>
      </c>
      <c r="M110" s="47" t="n">
        <v>65</v>
      </c>
      <c r="N110" s="49" t="n">
        <f>M110/C110</f>
        <v>0.000726988032658539</v>
      </c>
      <c r="O110" s="47" t="n">
        <v>509</v>
      </c>
      <c r="P110" s="49" t="n">
        <f>O110/C110</f>
        <v>0.00569287551727995</v>
      </c>
      <c r="Q110" s="62" t="n">
        <f>C110-E110</f>
        <v>10647</v>
      </c>
      <c r="R110" s="49" t="n">
        <f>Q110/$C110</f>
        <v>0.119080639749469</v>
      </c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</f>
        <v>0.958750055073358</v>
      </c>
      <c r="E111" s="47" t="n">
        <f>'1-PopRaceAlone'!E111</f>
        <v>83818</v>
      </c>
      <c r="F111" s="49" t="n">
        <f>E111/C111</f>
        <v>0.923227739348813</v>
      </c>
      <c r="G111" s="47" t="n">
        <v>508</v>
      </c>
      <c r="H111" s="49" t="n">
        <f>G111/C111</f>
        <v>0.00559545314358726</v>
      </c>
      <c r="I111" s="47" t="n">
        <v>975</v>
      </c>
      <c r="J111" s="49" t="n">
        <f>I111/C111</f>
        <v>0.0107393047539322</v>
      </c>
      <c r="K111" s="47" t="n">
        <v>1117</v>
      </c>
      <c r="L111" s="49" t="n">
        <f>K111/C111</f>
        <v>0.0123033881129665</v>
      </c>
      <c r="M111" s="47" t="n">
        <v>51</v>
      </c>
      <c r="N111" s="49" t="n">
        <f>M111/C111</f>
        <v>0.000561748248667225</v>
      </c>
      <c r="O111" s="47" t="n">
        <v>574</v>
      </c>
      <c r="P111" s="49" t="n">
        <f>O111/C111</f>
        <v>0.0063224214653919</v>
      </c>
      <c r="Q111" s="62" t="n">
        <f>C111-E111</f>
        <v>6970</v>
      </c>
      <c r="R111" s="49" t="n">
        <f>Q111/$C111</f>
        <v>0.0767722606511874</v>
      </c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</row>
    <row r="112" ht="12.75">
      <c r="A112" s="9" t="n">
        <v>110</v>
      </c>
      <c r="B112" s="25"/>
      <c r="C112" s="47" t="n">
        <f>Overview!B112</f>
        <v>92933</v>
      </c>
      <c r="D112" s="49" t="n">
        <f>F112+H112+J112+L112+N112+P112</f>
        <v>0.951739425177278</v>
      </c>
      <c r="E112" s="47" t="n">
        <f>'1-PopRaceAlone'!E112</f>
        <v>57518</v>
      </c>
      <c r="F112" s="49" t="n">
        <f>E112/C112</f>
        <v>0.618919006165732</v>
      </c>
      <c r="G112" s="47" t="n">
        <v>7297</v>
      </c>
      <c r="H112" s="49" t="n">
        <f>G112/C112</f>
        <v>0.0785189329947381</v>
      </c>
      <c r="I112" s="47" t="n">
        <v>265</v>
      </c>
      <c r="J112" s="49" t="n">
        <f>I112/C112</f>
        <v>0.00285151668406271</v>
      </c>
      <c r="K112" s="47" t="n">
        <v>22266</v>
      </c>
      <c r="L112" s="49" t="n">
        <f>K112/C112</f>
        <v>0.239591964103171</v>
      </c>
      <c r="M112" s="47" t="n">
        <v>35</v>
      </c>
      <c r="N112" s="49" t="n">
        <f>M112/C112</f>
        <v>0.000376615411102622</v>
      </c>
      <c r="O112" s="47" t="n">
        <v>1067</v>
      </c>
      <c r="P112" s="49" t="n">
        <f>O112/C112</f>
        <v>0.0114813898184714</v>
      </c>
      <c r="Q112" s="62" t="n">
        <f>C112-E112</f>
        <v>35415</v>
      </c>
      <c r="R112" s="49" t="n">
        <f>Q112/$C112</f>
        <v>0.381080993834268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R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R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R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R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R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R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R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R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R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R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R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R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R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R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R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R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R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R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R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R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R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R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R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R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R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R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R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R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R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R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R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R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R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R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R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R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R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R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R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R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R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R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R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R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R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R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R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R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R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R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R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R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R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R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R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R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R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R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R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R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R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R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R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R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R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R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R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R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R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R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R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R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R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R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R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R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R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R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R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R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R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R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R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R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R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R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R199" s="50"/>
    </row>
    <row r="200">
      <c r="C200" s="59" t="n">
        <f>Overview!C196</f>
      </c>
      <c r="D200" s="50" t="e">
        <f>F200+H200+J200+L200+N200+P200</f>
        <v>#REF!</v>
      </c>
      <c r="E200" s="59" t="e">
        <f>Overview!#REF!</f>
        <v>#REF!</v>
      </c>
      <c r="F200" s="50" t="e">
        <f>E200/C200</f>
        <v>#REF!</v>
      </c>
      <c r="G200" s="59" t="e">
        <f>Overview!#REF!</f>
        <v>#REF!</v>
      </c>
      <c r="H200" s="50" t="e">
        <f>G200/C200</f>
        <v>#REF!</v>
      </c>
      <c r="I200" s="59" t="n">
        <f>Overview!L196</f>
      </c>
      <c r="J200" s="50" t="e">
        <f>I200/C200</f>
        <v>#DIV/0!</v>
      </c>
      <c r="K200" s="59" t="e">
        <f>Overview!#REF!</f>
        <v>#REF!</v>
      </c>
      <c r="L200" s="50" t="e">
        <f>K200/C200</f>
        <v>#REF!</v>
      </c>
      <c r="M200" s="59" t="n">
        <f>Overview!V196</f>
      </c>
      <c r="N200" s="50" t="e">
        <f>M200/C200</f>
        <v>#DIV/0!</v>
      </c>
      <c r="O200" s="59" t="n">
        <f>Overview!Y196</f>
      </c>
      <c r="P200" s="50" t="e">
        <f>O200/C200</f>
        <v>#DIV/0!</v>
      </c>
      <c r="Q200" s="17" t="e">
        <f>C200-E200</f>
        <v>#REF!</v>
      </c>
      <c r="R200" s="50" t="e">
        <f>Q200/$C200</f>
        <v>#REF!</v>
      </c>
    </row>
    <row r="201">
      <c r="C201" s="59" t="n">
        <f>Overview!C197</f>
      </c>
      <c r="D201" s="50" t="e">
        <f>F201+H201+J201+L201+N201+P201</f>
        <v>#REF!</v>
      </c>
      <c r="E201" s="59" t="e">
        <f>Overview!#REF!</f>
        <v>#REF!</v>
      </c>
      <c r="F201" s="50" t="e">
        <f>E201/C201</f>
        <v>#REF!</v>
      </c>
      <c r="G201" s="59" t="e">
        <f>Overview!#REF!</f>
        <v>#REF!</v>
      </c>
      <c r="H201" s="50" t="e">
        <f>G201/C201</f>
        <v>#REF!</v>
      </c>
      <c r="I201" s="59" t="n">
        <f>Overview!L197</f>
      </c>
      <c r="J201" s="50" t="e">
        <f>I201/C201</f>
        <v>#DIV/0!</v>
      </c>
      <c r="K201" s="59" t="e">
        <f>Overview!#REF!</f>
        <v>#REF!</v>
      </c>
      <c r="L201" s="50" t="e">
        <f>K201/C201</f>
        <v>#REF!</v>
      </c>
      <c r="M201" s="59" t="n">
        <f>Overview!V197</f>
      </c>
      <c r="N201" s="50" t="e">
        <f>M201/C201</f>
        <v>#DIV/0!</v>
      </c>
      <c r="O201" s="59" t="n">
        <f>Overview!Y197</f>
      </c>
      <c r="P201" s="50" t="e">
        <f>O201/C201</f>
        <v>#DIV/0!</v>
      </c>
      <c r="Q201" s="17" t="e">
        <f>C201-E201</f>
        <v>#REF!</v>
      </c>
      <c r="R201" s="50" t="e">
        <f>Q201/$C201</f>
        <v>#REF!</v>
      </c>
    </row>
    <row r="202">
      <c r="C202" s="59" t="n">
        <f>Overview!C198</f>
      </c>
      <c r="D202" s="50" t="e">
        <f>F202+H202+J202+L202+N202+P202</f>
        <v>#REF!</v>
      </c>
      <c r="E202" s="59" t="e">
        <f>Overview!#REF!</f>
        <v>#REF!</v>
      </c>
      <c r="F202" s="50" t="e">
        <f>E202/C202</f>
        <v>#REF!</v>
      </c>
      <c r="G202" s="59" t="e">
        <f>Overview!#REF!</f>
        <v>#REF!</v>
      </c>
      <c r="H202" s="50" t="e">
        <f>G202/C202</f>
        <v>#REF!</v>
      </c>
      <c r="I202" s="59" t="n">
        <f>Overview!L198</f>
      </c>
      <c r="J202" s="50" t="e">
        <f>I202/C202</f>
        <v>#DIV/0!</v>
      </c>
      <c r="K202" s="59" t="e">
        <f>Overview!#REF!</f>
        <v>#REF!</v>
      </c>
      <c r="L202" s="50" t="e">
        <f>K202/C202</f>
        <v>#REF!</v>
      </c>
      <c r="M202" s="59" t="n">
        <f>Overview!V198</f>
      </c>
      <c r="N202" s="50" t="e">
        <f>M202/C202</f>
        <v>#DIV/0!</v>
      </c>
      <c r="O202" s="59" t="n">
        <f>Overview!Y198</f>
      </c>
      <c r="P202" s="50" t="e">
        <f>O202/C202</f>
        <v>#DIV/0!</v>
      </c>
      <c r="Q202" s="17" t="e">
        <f>C202-E202</f>
        <v>#REF!</v>
      </c>
      <c r="R202" s="50" t="e">
        <f>Q202/$C202</f>
        <v>#REF!</v>
      </c>
    </row>
    <row r="203">
      <c r="C203" s="59" t="n">
        <f>Overview!C199</f>
      </c>
      <c r="D203" s="50" t="e">
        <f>F203+H203+J203+L203+N203+P203</f>
        <v>#REF!</v>
      </c>
      <c r="E203" s="59" t="e">
        <f>Overview!#REF!</f>
        <v>#REF!</v>
      </c>
      <c r="F203" s="50" t="e">
        <f>E203/C203</f>
        <v>#REF!</v>
      </c>
      <c r="G203" s="59" t="e">
        <f>Overview!#REF!</f>
        <v>#REF!</v>
      </c>
      <c r="H203" s="50" t="e">
        <f>G203/C203</f>
        <v>#REF!</v>
      </c>
      <c r="I203" s="59" t="n">
        <f>Overview!L199</f>
      </c>
      <c r="J203" s="50" t="e">
        <f>I203/C203</f>
        <v>#DIV/0!</v>
      </c>
      <c r="K203" s="59" t="e">
        <f>Overview!#REF!</f>
        <v>#REF!</v>
      </c>
      <c r="L203" s="50" t="e">
        <f>K203/C203</f>
        <v>#REF!</v>
      </c>
      <c r="M203" s="59" t="n">
        <f>Overview!V199</f>
      </c>
      <c r="N203" s="50" t="e">
        <f>M203/C203</f>
        <v>#DIV/0!</v>
      </c>
      <c r="O203" s="59" t="n">
        <f>Overview!Y199</f>
      </c>
      <c r="P203" s="50" t="e">
        <f>O203/C203</f>
        <v>#DIV/0!</v>
      </c>
      <c r="Q203" s="17" t="e">
        <f>C203-E203</f>
        <v>#REF!</v>
      </c>
      <c r="R203" s="50" t="e">
        <f>Q203/$C203</f>
        <v>#REF!</v>
      </c>
    </row>
    <row r="204">
      <c r="C204" s="59" t="n">
        <f>Overview!C200</f>
      </c>
      <c r="D204" s="50" t="e">
        <f>F204+H204+J204+L204+N204+P204</f>
        <v>#REF!</v>
      </c>
      <c r="E204" s="59" t="e">
        <f>Overview!#REF!</f>
        <v>#REF!</v>
      </c>
      <c r="F204" s="50" t="e">
        <f>E204/C204</f>
        <v>#REF!</v>
      </c>
      <c r="G204" s="59" t="e">
        <f>Overview!#REF!</f>
        <v>#REF!</v>
      </c>
      <c r="H204" s="50" t="e">
        <f>G204/C204</f>
        <v>#REF!</v>
      </c>
      <c r="I204" s="59" t="n">
        <f>Overview!L200</f>
      </c>
      <c r="J204" s="50" t="e">
        <f>I204/C204</f>
        <v>#DIV/0!</v>
      </c>
      <c r="K204" s="59" t="e">
        <f>Overview!#REF!</f>
        <v>#REF!</v>
      </c>
      <c r="L204" s="50" t="e">
        <f>K204/C204</f>
        <v>#REF!</v>
      </c>
      <c r="M204" s="59" t="n">
        <f>Overview!V200</f>
      </c>
      <c r="N204" s="50" t="e">
        <f>M204/C204</f>
        <v>#DIV/0!</v>
      </c>
      <c r="O204" s="59" t="n">
        <f>Overview!Y200</f>
      </c>
      <c r="P204" s="50" t="e">
        <f>O204/C204</f>
        <v>#DIV/0!</v>
      </c>
      <c r="Q204" s="17" t="e">
        <f>C204-E204</f>
        <v>#REF!</v>
      </c>
      <c r="R204" s="50" t="e">
        <f>Q204/$C204</f>
        <v>#REF!</v>
      </c>
    </row>
    <row r="205">
      <c r="C205" s="59" t="n">
        <f>Overview!C201</f>
      </c>
      <c r="D205" s="50" t="e">
        <f>F205+H205+J205+L205+N205+P205</f>
        <v>#REF!</v>
      </c>
      <c r="E205" s="59" t="e">
        <f>Overview!#REF!</f>
        <v>#REF!</v>
      </c>
      <c r="F205" s="50" t="e">
        <f>E205/C205</f>
        <v>#REF!</v>
      </c>
      <c r="G205" s="59" t="e">
        <f>Overview!#REF!</f>
        <v>#REF!</v>
      </c>
      <c r="H205" s="50" t="e">
        <f>G205/C205</f>
        <v>#REF!</v>
      </c>
      <c r="I205" s="59" t="n">
        <f>Overview!L201</f>
      </c>
      <c r="J205" s="50" t="e">
        <f>I205/C205</f>
        <v>#DIV/0!</v>
      </c>
      <c r="K205" s="59" t="e">
        <f>Overview!#REF!</f>
        <v>#REF!</v>
      </c>
      <c r="L205" s="50" t="e">
        <f>K205/C205</f>
        <v>#REF!</v>
      </c>
      <c r="M205" s="59" t="n">
        <f>Overview!V201</f>
      </c>
      <c r="N205" s="50" t="e">
        <f>M205/C205</f>
        <v>#DIV/0!</v>
      </c>
      <c r="O205" s="59" t="n">
        <f>Overview!Y201</f>
      </c>
      <c r="P205" s="50" t="e">
        <f>O205/C205</f>
        <v>#DIV/0!</v>
      </c>
      <c r="Q205" s="17" t="e">
        <f>C205-E205</f>
        <v>#REF!</v>
      </c>
      <c r="R205" s="50" t="e">
        <f>Q205/$C205</f>
        <v>#REF!</v>
      </c>
    </row>
    <row r="206">
      <c r="C206" s="59" t="n">
        <f>Overview!C202</f>
      </c>
      <c r="D206" s="50" t="e">
        <f>F206+H206+J206+L206+N206+P206</f>
        <v>#REF!</v>
      </c>
      <c r="E206" s="59" t="e">
        <f>Overview!#REF!</f>
        <v>#REF!</v>
      </c>
      <c r="F206" s="50" t="e">
        <f>E206/C206</f>
        <v>#REF!</v>
      </c>
      <c r="G206" s="59" t="e">
        <f>Overview!#REF!</f>
        <v>#REF!</v>
      </c>
      <c r="H206" s="50" t="e">
        <f>G206/C206</f>
        <v>#REF!</v>
      </c>
      <c r="I206" s="59" t="n">
        <f>Overview!L202</f>
      </c>
      <c r="J206" s="50" t="e">
        <f>I206/C206</f>
        <v>#DIV/0!</v>
      </c>
      <c r="K206" s="59" t="e">
        <f>Overview!#REF!</f>
        <v>#REF!</v>
      </c>
      <c r="L206" s="50" t="e">
        <f>K206/C206</f>
        <v>#REF!</v>
      </c>
      <c r="M206" s="59" t="n">
        <f>Overview!V202</f>
      </c>
      <c r="N206" s="50" t="e">
        <f>M206/C206</f>
        <v>#DIV/0!</v>
      </c>
      <c r="O206" s="59" t="n">
        <f>Overview!Y202</f>
      </c>
      <c r="P206" s="50" t="e">
        <f>O206/C206</f>
        <v>#DIV/0!</v>
      </c>
      <c r="Q206" s="17" t="e">
        <f>C206-E206</f>
        <v>#REF!</v>
      </c>
      <c r="R206" s="50" t="e">
        <f>Q206/$C206</f>
        <v>#REF!</v>
      </c>
    </row>
    <row r="207">
      <c r="C207" s="59" t="n">
        <f>Overview!C203</f>
      </c>
      <c r="D207" s="50" t="e">
        <f>F207+H207+J207+L207+N207+P207</f>
        <v>#REF!</v>
      </c>
      <c r="E207" s="59" t="e">
        <f>Overview!#REF!</f>
        <v>#REF!</v>
      </c>
      <c r="F207" s="50" t="e">
        <f>E207/C207</f>
        <v>#REF!</v>
      </c>
      <c r="G207" s="59" t="e">
        <f>Overview!#REF!</f>
        <v>#REF!</v>
      </c>
      <c r="H207" s="50" t="e">
        <f>G207/C207</f>
        <v>#REF!</v>
      </c>
      <c r="I207" s="59" t="n">
        <f>Overview!L203</f>
      </c>
      <c r="J207" s="50" t="e">
        <f>I207/C207</f>
        <v>#DIV/0!</v>
      </c>
      <c r="K207" s="59" t="e">
        <f>Overview!#REF!</f>
        <v>#REF!</v>
      </c>
      <c r="L207" s="50" t="e">
        <f>K207/C207</f>
        <v>#REF!</v>
      </c>
      <c r="M207" s="59" t="n">
        <f>Overview!V203</f>
      </c>
      <c r="N207" s="50" t="e">
        <f>M207/C207</f>
        <v>#DIV/0!</v>
      </c>
      <c r="O207" s="59" t="n">
        <f>Overview!Y203</f>
      </c>
      <c r="P207" s="50" t="e">
        <f>O207/C207</f>
        <v>#DIV/0!</v>
      </c>
      <c r="Q207" s="17" t="e">
        <f>C207-E207</f>
        <v>#REF!</v>
      </c>
      <c r="R207" s="50" t="e">
        <f>Q207/$C207</f>
        <v>#REF!</v>
      </c>
    </row>
    <row r="208">
      <c r="C208" s="59" t="n">
        <f>Overview!C204</f>
      </c>
      <c r="D208" s="50" t="e">
        <f>F208+H208+J208+L208+N208+P208</f>
        <v>#REF!</v>
      </c>
      <c r="E208" s="59" t="e">
        <f>Overview!#REF!</f>
        <v>#REF!</v>
      </c>
      <c r="F208" s="50" t="e">
        <f>E208/C208</f>
        <v>#REF!</v>
      </c>
      <c r="G208" s="59" t="e">
        <f>Overview!#REF!</f>
        <v>#REF!</v>
      </c>
      <c r="H208" s="50" t="e">
        <f>G208/C208</f>
        <v>#REF!</v>
      </c>
      <c r="I208" s="59" t="n">
        <f>Overview!L204</f>
      </c>
      <c r="J208" s="50" t="e">
        <f>I208/C208</f>
        <v>#DIV/0!</v>
      </c>
      <c r="K208" s="59" t="e">
        <f>Overview!#REF!</f>
        <v>#REF!</v>
      </c>
      <c r="L208" s="50" t="e">
        <f>K208/C208</f>
        <v>#REF!</v>
      </c>
      <c r="M208" s="59" t="n">
        <f>Overview!V204</f>
      </c>
      <c r="N208" s="50" t="e">
        <f>M208/C208</f>
        <v>#DIV/0!</v>
      </c>
      <c r="O208" s="59" t="n">
        <f>Overview!Y204</f>
      </c>
      <c r="P208" s="50" t="e">
        <f>O208/C208</f>
        <v>#DIV/0!</v>
      </c>
      <c r="Q208" s="17" t="e">
        <f>C208-E208</f>
        <v>#REF!</v>
      </c>
      <c r="R208" s="50" t="e">
        <f>Q208/$C208</f>
        <v>#REF!</v>
      </c>
    </row>
    <row r="209">
      <c r="C209" s="59" t="n">
        <f>Overview!C205</f>
      </c>
      <c r="D209" s="50" t="e">
        <f>F209+H209+J209+L209+N209+P209</f>
        <v>#REF!</v>
      </c>
      <c r="E209" s="59" t="e">
        <f>Overview!#REF!</f>
        <v>#REF!</v>
      </c>
      <c r="F209" s="50" t="e">
        <f>E209/C209</f>
        <v>#REF!</v>
      </c>
      <c r="G209" s="59" t="e">
        <f>Overview!#REF!</f>
        <v>#REF!</v>
      </c>
      <c r="H209" s="50" t="e">
        <f>G209/C209</f>
        <v>#REF!</v>
      </c>
      <c r="I209" s="59" t="n">
        <f>Overview!L205</f>
      </c>
      <c r="J209" s="50" t="e">
        <f>I209/C209</f>
        <v>#DIV/0!</v>
      </c>
      <c r="K209" s="59" t="e">
        <f>Overview!#REF!</f>
        <v>#REF!</v>
      </c>
      <c r="L209" s="50" t="e">
        <f>K209/C209</f>
        <v>#REF!</v>
      </c>
      <c r="M209" s="59" t="n">
        <f>Overview!V205</f>
      </c>
      <c r="N209" s="50" t="e">
        <f>M209/C209</f>
        <v>#DIV/0!</v>
      </c>
      <c r="O209" s="59" t="n">
        <f>Overview!Y205</f>
      </c>
      <c r="P209" s="50" t="e">
        <f>O209/C209</f>
        <v>#DIV/0!</v>
      </c>
      <c r="Q209" s="17" t="e">
        <f>C209-E209</f>
        <v>#REF!</v>
      </c>
      <c r="R209" s="50" t="e">
        <f>Q209/$C209</f>
        <v>#REF!</v>
      </c>
    </row>
    <row r="210">
      <c r="C210" s="59" t="n">
        <f>Overview!C206</f>
      </c>
      <c r="D210" s="50" t="e">
        <f>F210+H210+J210+L210+N210+P210</f>
        <v>#REF!</v>
      </c>
      <c r="E210" s="59" t="e">
        <f>Overview!#REF!</f>
        <v>#REF!</v>
      </c>
      <c r="F210" s="50" t="e">
        <f>E210/C210</f>
        <v>#REF!</v>
      </c>
      <c r="G210" s="59" t="e">
        <f>Overview!#REF!</f>
        <v>#REF!</v>
      </c>
      <c r="H210" s="50" t="e">
        <f>G210/C210</f>
        <v>#REF!</v>
      </c>
      <c r="I210" s="59" t="n">
        <f>Overview!L206</f>
      </c>
      <c r="J210" s="50" t="e">
        <f>I210/C210</f>
        <v>#DIV/0!</v>
      </c>
      <c r="K210" s="59" t="e">
        <f>Overview!#REF!</f>
        <v>#REF!</v>
      </c>
      <c r="L210" s="50" t="e">
        <f>K210/C210</f>
        <v>#REF!</v>
      </c>
      <c r="M210" s="59" t="n">
        <f>Overview!V206</f>
      </c>
      <c r="N210" s="50" t="e">
        <f>M210/C210</f>
        <v>#DIV/0!</v>
      </c>
      <c r="O210" s="59" t="n">
        <f>Overview!Y206</f>
      </c>
      <c r="P210" s="50" t="e">
        <f>O210/C210</f>
        <v>#DIV/0!</v>
      </c>
      <c r="Q210" s="17" t="e">
        <f>C210-E210</f>
        <v>#REF!</v>
      </c>
      <c r="R210" s="50" t="e">
        <f>Q210/$C210</f>
        <v>#REF!</v>
      </c>
    </row>
    <row r="211">
      <c r="C211" s="59" t="n">
        <f>Overview!C207</f>
      </c>
      <c r="D211" s="50" t="e">
        <f>F211+H211+J211+L211+N211+P211</f>
        <v>#REF!</v>
      </c>
      <c r="E211" s="59" t="e">
        <f>Overview!#REF!</f>
        <v>#REF!</v>
      </c>
      <c r="F211" s="50" t="e">
        <f>E211/C211</f>
        <v>#REF!</v>
      </c>
      <c r="G211" s="59" t="e">
        <f>Overview!#REF!</f>
        <v>#REF!</v>
      </c>
      <c r="H211" s="50" t="e">
        <f>G211/C211</f>
        <v>#REF!</v>
      </c>
      <c r="I211" s="59" t="n">
        <f>Overview!L207</f>
      </c>
      <c r="J211" s="50" t="e">
        <f>I211/C211</f>
        <v>#DIV/0!</v>
      </c>
      <c r="K211" s="59" t="e">
        <f>Overview!#REF!</f>
        <v>#REF!</v>
      </c>
      <c r="L211" s="50" t="e">
        <f>K211/C211</f>
        <v>#REF!</v>
      </c>
      <c r="M211" s="59" t="n">
        <f>Overview!V207</f>
      </c>
      <c r="N211" s="50" t="e">
        <f>M211/C211</f>
        <v>#DIV/0!</v>
      </c>
      <c r="O211" s="59" t="n">
        <f>Overview!Y207</f>
      </c>
      <c r="P211" s="50" t="e">
        <f>O211/C211</f>
        <v>#DIV/0!</v>
      </c>
      <c r="Q211" s="17" t="e">
        <f>C211-E211</f>
        <v>#REF!</v>
      </c>
      <c r="R211" s="50" t="e">
        <f>Q211/$C211</f>
        <v>#REF!</v>
      </c>
    </row>
    <row r="212">
      <c r="C212" s="59" t="n">
        <f>Overview!C208</f>
      </c>
      <c r="D212" s="50" t="e">
        <f>F212+H212+J212+L212+N212+P212</f>
        <v>#REF!</v>
      </c>
      <c r="E212" s="59" t="e">
        <f>Overview!#REF!</f>
        <v>#REF!</v>
      </c>
      <c r="F212" s="50" t="e">
        <f>E212/C212</f>
        <v>#REF!</v>
      </c>
      <c r="G212" s="59" t="e">
        <f>Overview!#REF!</f>
        <v>#REF!</v>
      </c>
      <c r="H212" s="50" t="e">
        <f>G212/C212</f>
        <v>#REF!</v>
      </c>
      <c r="I212" s="59" t="n">
        <f>Overview!L208</f>
      </c>
      <c r="J212" s="50" t="e">
        <f>I212/C212</f>
        <v>#DIV/0!</v>
      </c>
      <c r="K212" s="59" t="e">
        <f>Overview!#REF!</f>
        <v>#REF!</v>
      </c>
      <c r="L212" s="50" t="e">
        <f>K212/C212</f>
        <v>#REF!</v>
      </c>
      <c r="M212" s="59" t="n">
        <f>Overview!V208</f>
      </c>
      <c r="N212" s="50" t="e">
        <f>M212/C212</f>
        <v>#DIV/0!</v>
      </c>
      <c r="O212" s="59" t="n">
        <f>Overview!Y208</f>
      </c>
      <c r="P212" s="50" t="e">
        <f>O212/C212</f>
        <v>#DIV/0!</v>
      </c>
      <c r="Q212" s="17" t="e">
        <f>C212-E212</f>
        <v>#REF!</v>
      </c>
      <c r="R212" s="50" t="e">
        <f>Q212/$C212</f>
        <v>#REF!</v>
      </c>
    </row>
    <row r="213">
      <c r="C213" s="59" t="n">
        <f>Overview!C209</f>
      </c>
      <c r="D213" s="50" t="e">
        <f>F213+H213+J213+L213+N213+P213</f>
        <v>#REF!</v>
      </c>
      <c r="E213" s="59" t="e">
        <f>Overview!#REF!</f>
        <v>#REF!</v>
      </c>
      <c r="F213" s="50" t="e">
        <f>E213/C213</f>
        <v>#REF!</v>
      </c>
      <c r="G213" s="59" t="e">
        <f>Overview!#REF!</f>
        <v>#REF!</v>
      </c>
      <c r="H213" s="50" t="e">
        <f>G213/C213</f>
        <v>#REF!</v>
      </c>
      <c r="I213" s="59" t="n">
        <f>Overview!L209</f>
      </c>
      <c r="J213" s="50" t="e">
        <f>I213/C213</f>
        <v>#DIV/0!</v>
      </c>
      <c r="K213" s="59" t="e">
        <f>Overview!#REF!</f>
        <v>#REF!</v>
      </c>
      <c r="L213" s="50" t="e">
        <f>K213/C213</f>
        <v>#REF!</v>
      </c>
      <c r="M213" s="59" t="n">
        <f>Overview!V209</f>
      </c>
      <c r="N213" s="50" t="e">
        <f>M213/C213</f>
        <v>#DIV/0!</v>
      </c>
      <c r="O213" s="59" t="n">
        <f>Overview!Y209</f>
      </c>
      <c r="P213" s="50" t="e">
        <f>O213/C213</f>
        <v>#DIV/0!</v>
      </c>
      <c r="Q213" s="17" t="e">
        <f>C213-E213</f>
        <v>#REF!</v>
      </c>
      <c r="R213" s="50" t="e">
        <f>Q213/$C213</f>
        <v>#REF!</v>
      </c>
    </row>
    <row r="214">
      <c r="C214" s="59" t="n">
        <f>Overview!C210</f>
      </c>
      <c r="D214" s="50" t="e">
        <f>F214+H214+J214+L214+N214+P214</f>
        <v>#REF!</v>
      </c>
      <c r="E214" s="59" t="e">
        <f>Overview!#REF!</f>
        <v>#REF!</v>
      </c>
      <c r="F214" s="50" t="e">
        <f>E214/C214</f>
        <v>#REF!</v>
      </c>
      <c r="G214" s="59" t="e">
        <f>Overview!#REF!</f>
        <v>#REF!</v>
      </c>
      <c r="H214" s="50" t="e">
        <f>G214/C214</f>
        <v>#REF!</v>
      </c>
      <c r="I214" s="59" t="n">
        <f>Overview!L210</f>
      </c>
      <c r="J214" s="50" t="e">
        <f>I214/C214</f>
        <v>#DIV/0!</v>
      </c>
      <c r="K214" s="59" t="e">
        <f>Overview!#REF!</f>
        <v>#REF!</v>
      </c>
      <c r="L214" s="50" t="e">
        <f>K214/C214</f>
        <v>#REF!</v>
      </c>
      <c r="M214" s="59" t="n">
        <f>Overview!V210</f>
      </c>
      <c r="N214" s="50" t="e">
        <f>M214/C214</f>
        <v>#DIV/0!</v>
      </c>
      <c r="O214" s="59" t="n">
        <f>Overview!Y210</f>
      </c>
      <c r="P214" s="50" t="e">
        <f>O214/C214</f>
        <v>#DIV/0!</v>
      </c>
      <c r="Q214" s="17" t="e">
        <f>C214-E214</f>
        <v>#REF!</v>
      </c>
      <c r="R214" s="50" t="e">
        <f>Q214/$C214</f>
        <v>#REF!</v>
      </c>
    </row>
    <row r="215">
      <c r="C215" s="59" t="n">
        <f>Overview!C211</f>
      </c>
      <c r="D215" s="50" t="e">
        <f>F215+H215+J215+L215+N215+P215</f>
        <v>#REF!</v>
      </c>
      <c r="E215" s="59" t="e">
        <f>Overview!#REF!</f>
        <v>#REF!</v>
      </c>
      <c r="F215" s="50" t="e">
        <f>E215/C215</f>
        <v>#REF!</v>
      </c>
      <c r="G215" s="59" t="e">
        <f>Overview!#REF!</f>
        <v>#REF!</v>
      </c>
      <c r="H215" s="50" t="e">
        <f>G215/C215</f>
        <v>#REF!</v>
      </c>
      <c r="I215" s="59" t="n">
        <f>Overview!L211</f>
      </c>
      <c r="J215" s="50" t="e">
        <f>I215/C215</f>
        <v>#DIV/0!</v>
      </c>
      <c r="K215" s="59" t="e">
        <f>Overview!#REF!</f>
        <v>#REF!</v>
      </c>
      <c r="L215" s="50" t="e">
        <f>K215/C215</f>
        <v>#REF!</v>
      </c>
      <c r="M215" s="59" t="n">
        <f>Overview!V211</f>
      </c>
      <c r="N215" s="50" t="e">
        <f>M215/C215</f>
        <v>#DIV/0!</v>
      </c>
      <c r="O215" s="59" t="n">
        <f>Overview!Y211</f>
      </c>
      <c r="P215" s="50" t="e">
        <f>O215/C215</f>
        <v>#DIV/0!</v>
      </c>
      <c r="Q215" s="17" t="e">
        <f>C215-E215</f>
        <v>#REF!</v>
      </c>
      <c r="R215" s="50" t="e">
        <f>Q215/$C215</f>
        <v>#REF!</v>
      </c>
    </row>
    <row r="216">
      <c r="C216" s="59" t="n">
        <f>Overview!C212</f>
      </c>
      <c r="D216" s="50" t="e">
        <f>F216+H216+J216+L216+N216+P216</f>
        <v>#REF!</v>
      </c>
      <c r="E216" s="59" t="e">
        <f>Overview!#REF!</f>
        <v>#REF!</v>
      </c>
      <c r="F216" s="50" t="e">
        <f>E216/C216</f>
        <v>#REF!</v>
      </c>
      <c r="G216" s="59" t="e">
        <f>Overview!#REF!</f>
        <v>#REF!</v>
      </c>
      <c r="H216" s="50" t="e">
        <f>G216/C216</f>
        <v>#REF!</v>
      </c>
      <c r="I216" s="59" t="n">
        <f>Overview!L212</f>
      </c>
      <c r="J216" s="50" t="e">
        <f>I216/C216</f>
        <v>#DIV/0!</v>
      </c>
      <c r="K216" s="59" t="e">
        <f>Overview!#REF!</f>
        <v>#REF!</v>
      </c>
      <c r="L216" s="50" t="e">
        <f>K216/C216</f>
        <v>#REF!</v>
      </c>
      <c r="M216" s="59" t="n">
        <f>Overview!V212</f>
      </c>
      <c r="N216" s="50" t="e">
        <f>M216/C216</f>
        <v>#DIV/0!</v>
      </c>
      <c r="O216" s="59" t="n">
        <f>Overview!Y212</f>
      </c>
      <c r="P216" s="50" t="e">
        <f>O216/C216</f>
        <v>#DIV/0!</v>
      </c>
      <c r="Q216" s="17" t="e">
        <f>C216-E216</f>
        <v>#REF!</v>
      </c>
      <c r="R216" s="50" t="e">
        <f>Q216/$C216</f>
        <v>#REF!</v>
      </c>
    </row>
    <row r="217">
      <c r="C217" s="59" t="n">
        <f>Overview!C213</f>
      </c>
      <c r="D217" s="50" t="e">
        <f>F217+H217+J217+L217+N217+P217</f>
        <v>#REF!</v>
      </c>
      <c r="E217" s="59" t="e">
        <f>Overview!#REF!</f>
        <v>#REF!</v>
      </c>
      <c r="F217" s="50" t="e">
        <f>E217/C217</f>
        <v>#REF!</v>
      </c>
      <c r="G217" s="59" t="e">
        <f>Overview!#REF!</f>
        <v>#REF!</v>
      </c>
      <c r="H217" s="50" t="e">
        <f>G217/C217</f>
        <v>#REF!</v>
      </c>
      <c r="I217" s="59" t="n">
        <f>Overview!L213</f>
      </c>
      <c r="J217" s="50" t="e">
        <f>I217/C217</f>
        <v>#DIV/0!</v>
      </c>
      <c r="K217" s="59" t="e">
        <f>Overview!#REF!</f>
        <v>#REF!</v>
      </c>
      <c r="L217" s="50" t="e">
        <f>K217/C217</f>
        <v>#REF!</v>
      </c>
      <c r="M217" s="59" t="n">
        <f>Overview!V213</f>
      </c>
      <c r="N217" s="50" t="e">
        <f>M217/C217</f>
        <v>#DIV/0!</v>
      </c>
      <c r="O217" s="59" t="n">
        <f>Overview!Y213</f>
      </c>
      <c r="P217" s="50" t="e">
        <f>O217/C217</f>
        <v>#DIV/0!</v>
      </c>
      <c r="Q217" s="17" t="e">
        <f>C217-E217</f>
        <v>#REF!</v>
      </c>
      <c r="R217" s="50" t="e">
        <f>Q217/$C217</f>
        <v>#REF!</v>
      </c>
    </row>
    <row r="218">
      <c r="C218" s="59" t="n">
        <f>Overview!C214</f>
      </c>
      <c r="D218" s="50" t="e">
        <f>F218+H218+J218+L218+N218+P218</f>
        <v>#REF!</v>
      </c>
      <c r="E218" s="59" t="e">
        <f>Overview!#REF!</f>
        <v>#REF!</v>
      </c>
      <c r="F218" s="50" t="e">
        <f>E218/C218</f>
        <v>#REF!</v>
      </c>
      <c r="G218" s="59" t="e">
        <f>Overview!#REF!</f>
        <v>#REF!</v>
      </c>
      <c r="H218" s="50" t="e">
        <f>G218/C218</f>
        <v>#REF!</v>
      </c>
      <c r="I218" s="59" t="n">
        <f>Overview!L214</f>
      </c>
      <c r="J218" s="50" t="e">
        <f>I218/C218</f>
        <v>#DIV/0!</v>
      </c>
      <c r="K218" s="59" t="e">
        <f>Overview!#REF!</f>
        <v>#REF!</v>
      </c>
      <c r="L218" s="50" t="e">
        <f>K218/C218</f>
        <v>#REF!</v>
      </c>
      <c r="M218" s="59" t="n">
        <f>Overview!V214</f>
      </c>
      <c r="N218" s="50" t="e">
        <f>M218/C218</f>
        <v>#DIV/0!</v>
      </c>
      <c r="O218" s="59" t="n">
        <f>Overview!Y214</f>
      </c>
      <c r="P218" s="50" t="e">
        <f>O218/C218</f>
        <v>#DIV/0!</v>
      </c>
      <c r="Q218" s="17" t="e">
        <f>C218-E218</f>
        <v>#REF!</v>
      </c>
      <c r="R218" s="50" t="e">
        <f>Q218/$C218</f>
        <v>#REF!</v>
      </c>
    </row>
    <row r="219">
      <c r="C219" s="59" t="n">
        <f>Overview!C215</f>
      </c>
      <c r="D219" s="50" t="e">
        <f>F219+H219+J219+L219+N219+P219</f>
        <v>#REF!</v>
      </c>
      <c r="E219" s="59" t="e">
        <f>Overview!#REF!</f>
        <v>#REF!</v>
      </c>
      <c r="F219" s="50" t="e">
        <f>E219/C219</f>
        <v>#REF!</v>
      </c>
      <c r="G219" s="59" t="e">
        <f>Overview!#REF!</f>
        <v>#REF!</v>
      </c>
      <c r="H219" s="50" t="e">
        <f>G219/C219</f>
        <v>#REF!</v>
      </c>
      <c r="I219" s="59" t="n">
        <f>Overview!L215</f>
      </c>
      <c r="J219" s="50" t="e">
        <f>I219/C219</f>
        <v>#DIV/0!</v>
      </c>
      <c r="K219" s="59" t="e">
        <f>Overview!#REF!</f>
        <v>#REF!</v>
      </c>
      <c r="L219" s="50" t="e">
        <f>K219/C219</f>
        <v>#REF!</v>
      </c>
      <c r="M219" s="59" t="n">
        <f>Overview!V215</f>
      </c>
      <c r="N219" s="50" t="e">
        <f>M219/C219</f>
        <v>#DIV/0!</v>
      </c>
      <c r="O219" s="59" t="n">
        <f>Overview!Y215</f>
      </c>
      <c r="P219" s="50" t="e">
        <f>O219/C219</f>
        <v>#DIV/0!</v>
      </c>
      <c r="Q219" s="17" t="e">
        <f>C219-E219</f>
        <v>#REF!</v>
      </c>
      <c r="R219" s="50" t="e">
        <f>Q219/$C219</f>
        <v>#REF!</v>
      </c>
    </row>
    <row r="220">
      <c r="C220" s="59" t="n">
        <f>Overview!C216</f>
      </c>
      <c r="D220" s="50" t="e">
        <f>F220+H220+J220+L220+N220+P220</f>
        <v>#REF!</v>
      </c>
      <c r="E220" s="59" t="e">
        <f>Overview!#REF!</f>
        <v>#REF!</v>
      </c>
      <c r="F220" s="50" t="e">
        <f>E220/C220</f>
        <v>#REF!</v>
      </c>
      <c r="G220" s="59" t="e">
        <f>Overview!#REF!</f>
        <v>#REF!</v>
      </c>
      <c r="H220" s="50" t="e">
        <f>G220/C220</f>
        <v>#REF!</v>
      </c>
      <c r="I220" s="59" t="n">
        <f>Overview!L216</f>
      </c>
      <c r="J220" s="50" t="e">
        <f>I220/C220</f>
        <v>#DIV/0!</v>
      </c>
      <c r="K220" s="59" t="e">
        <f>Overview!#REF!</f>
        <v>#REF!</v>
      </c>
      <c r="L220" s="50" t="e">
        <f>K220/C220</f>
        <v>#REF!</v>
      </c>
      <c r="M220" s="59" t="n">
        <f>Overview!V216</f>
      </c>
      <c r="N220" s="50" t="e">
        <f>M220/C220</f>
        <v>#DIV/0!</v>
      </c>
      <c r="O220" s="59" t="n">
        <f>Overview!Y216</f>
      </c>
      <c r="P220" s="50" t="e">
        <f>O220/C220</f>
        <v>#DIV/0!</v>
      </c>
      <c r="Q220" s="17" t="e">
        <f>C220-E220</f>
        <v>#REF!</v>
      </c>
      <c r="R220" s="50" t="e">
        <f>Q220/$C220</f>
        <v>#REF!</v>
      </c>
    </row>
    <row r="221">
      <c r="C221" s="59" t="n">
        <f>Overview!C217</f>
      </c>
      <c r="D221" s="50" t="e">
        <f>F221+H221+J221+L221+N221+P221</f>
        <v>#REF!</v>
      </c>
      <c r="E221" s="59" t="e">
        <f>Overview!#REF!</f>
        <v>#REF!</v>
      </c>
      <c r="F221" s="50" t="e">
        <f>E221/C221</f>
        <v>#REF!</v>
      </c>
      <c r="G221" s="59" t="e">
        <f>Overview!#REF!</f>
        <v>#REF!</v>
      </c>
      <c r="H221" s="50" t="e">
        <f>G221/C221</f>
        <v>#REF!</v>
      </c>
      <c r="I221" s="59" t="n">
        <f>Overview!L217</f>
      </c>
      <c r="J221" s="50" t="e">
        <f>I221/C221</f>
        <v>#DIV/0!</v>
      </c>
      <c r="K221" s="59" t="e">
        <f>Overview!#REF!</f>
        <v>#REF!</v>
      </c>
      <c r="L221" s="50" t="e">
        <f>K221/C221</f>
        <v>#REF!</v>
      </c>
      <c r="M221" s="59" t="n">
        <f>Overview!V217</f>
      </c>
      <c r="N221" s="50" t="e">
        <f>M221/C221</f>
        <v>#DIV/0!</v>
      </c>
      <c r="O221" s="59" t="n">
        <f>Overview!Y217</f>
      </c>
      <c r="P221" s="50" t="e">
        <f>O221/C221</f>
        <v>#DIV/0!</v>
      </c>
      <c r="Q221" s="17" t="e">
        <f>C221-E221</f>
        <v>#REF!</v>
      </c>
      <c r="R221" s="50" t="e">
        <f>Q221/$C221</f>
        <v>#REF!</v>
      </c>
    </row>
    <row r="222">
      <c r="C222" s="59" t="n">
        <f>Overview!C218</f>
      </c>
      <c r="D222" s="50" t="e">
        <f>F222+H222+J222+L222+N222+P222</f>
        <v>#REF!</v>
      </c>
      <c r="E222" s="59" t="e">
        <f>Overview!#REF!</f>
        <v>#REF!</v>
      </c>
      <c r="F222" s="50" t="e">
        <f>E222/C222</f>
        <v>#REF!</v>
      </c>
      <c r="G222" s="59" t="e">
        <f>Overview!#REF!</f>
        <v>#REF!</v>
      </c>
      <c r="H222" s="50" t="e">
        <f>G222/C222</f>
        <v>#REF!</v>
      </c>
      <c r="I222" s="59" t="n">
        <f>Overview!L218</f>
      </c>
      <c r="J222" s="50" t="e">
        <f>I222/C222</f>
        <v>#DIV/0!</v>
      </c>
      <c r="K222" s="59" t="e">
        <f>Overview!#REF!</f>
        <v>#REF!</v>
      </c>
      <c r="L222" s="50" t="e">
        <f>K222/C222</f>
        <v>#REF!</v>
      </c>
      <c r="M222" s="59" t="n">
        <f>Overview!V218</f>
      </c>
      <c r="N222" s="50" t="e">
        <f>M222/C222</f>
        <v>#DIV/0!</v>
      </c>
      <c r="O222" s="59" t="n">
        <f>Overview!Y218</f>
      </c>
      <c r="P222" s="50" t="e">
        <f>O222/C222</f>
        <v>#DIV/0!</v>
      </c>
      <c r="Q222" s="17" t="e">
        <f>C222-E222</f>
        <v>#REF!</v>
      </c>
      <c r="R222" s="50" t="e">
        <f>Q222/$C222</f>
        <v>#REF!</v>
      </c>
    </row>
    <row r="223">
      <c r="C223" s="59" t="n">
        <f>Overview!C219</f>
      </c>
      <c r="D223" s="50" t="e">
        <f>F223+H223+J223+L223+N223+P223</f>
        <v>#REF!</v>
      </c>
      <c r="E223" s="59" t="e">
        <f>Overview!#REF!</f>
        <v>#REF!</v>
      </c>
      <c r="F223" s="50" t="e">
        <f>E223/C223</f>
        <v>#REF!</v>
      </c>
      <c r="G223" s="59" t="e">
        <f>Overview!#REF!</f>
        <v>#REF!</v>
      </c>
      <c r="H223" s="50" t="e">
        <f>G223/C223</f>
        <v>#REF!</v>
      </c>
      <c r="I223" s="59" t="n">
        <f>Overview!L219</f>
      </c>
      <c r="J223" s="50" t="e">
        <f>I223/C223</f>
        <v>#DIV/0!</v>
      </c>
      <c r="K223" s="59" t="e">
        <f>Overview!#REF!</f>
        <v>#REF!</v>
      </c>
      <c r="L223" s="50" t="e">
        <f>K223/C223</f>
        <v>#REF!</v>
      </c>
      <c r="M223" s="59" t="n">
        <f>Overview!V219</f>
      </c>
      <c r="N223" s="50" t="e">
        <f>M223/C223</f>
        <v>#DIV/0!</v>
      </c>
      <c r="O223" s="59" t="n">
        <f>Overview!Y219</f>
      </c>
      <c r="P223" s="50" t="e">
        <f>O223/C223</f>
        <v>#DIV/0!</v>
      </c>
      <c r="Q223" s="17" t="e">
        <f>C223-E223</f>
        <v>#REF!</v>
      </c>
      <c r="R223" s="50" t="e">
        <f>Q223/$C223</f>
        <v>#REF!</v>
      </c>
    </row>
    <row r="224">
      <c r="C224" s="59" t="n">
        <f>Overview!C220</f>
      </c>
      <c r="D224" s="50" t="e">
        <f>F224+H224+J224+L224+N224+P224</f>
        <v>#REF!</v>
      </c>
      <c r="E224" s="59" t="e">
        <f>Overview!#REF!</f>
        <v>#REF!</v>
      </c>
      <c r="F224" s="50" t="e">
        <f>E224/C224</f>
        <v>#REF!</v>
      </c>
      <c r="G224" s="59" t="e">
        <f>Overview!#REF!</f>
        <v>#REF!</v>
      </c>
      <c r="H224" s="50" t="e">
        <f>G224/C224</f>
        <v>#REF!</v>
      </c>
      <c r="I224" s="59" t="n">
        <f>Overview!L220</f>
      </c>
      <c r="J224" s="50" t="e">
        <f>I224/C224</f>
        <v>#DIV/0!</v>
      </c>
      <c r="K224" s="59" t="e">
        <f>Overview!#REF!</f>
        <v>#REF!</v>
      </c>
      <c r="L224" s="50" t="e">
        <f>K224/C224</f>
        <v>#REF!</v>
      </c>
      <c r="M224" s="59" t="n">
        <f>Overview!V220</f>
      </c>
      <c r="N224" s="50" t="e">
        <f>M224/C224</f>
        <v>#DIV/0!</v>
      </c>
      <c r="O224" s="59" t="n">
        <f>Overview!Y220</f>
      </c>
      <c r="P224" s="50" t="e">
        <f>O224/C224</f>
        <v>#DIV/0!</v>
      </c>
      <c r="Q224" s="17" t="e">
        <f>C224-E224</f>
        <v>#REF!</v>
      </c>
      <c r="R224" s="50" t="e">
        <f>Q224/$C224</f>
        <v>#REF!</v>
      </c>
    </row>
    <row r="225">
      <c r="C225" s="59" t="n">
        <f>Overview!C221</f>
      </c>
      <c r="D225" s="50" t="e">
        <f>F225+H225+J225+L225+N225+P225</f>
        <v>#REF!</v>
      </c>
      <c r="E225" s="59" t="e">
        <f>Overview!#REF!</f>
        <v>#REF!</v>
      </c>
      <c r="F225" s="50" t="e">
        <f>E225/C225</f>
        <v>#REF!</v>
      </c>
      <c r="G225" s="59" t="e">
        <f>Overview!#REF!</f>
        <v>#REF!</v>
      </c>
      <c r="H225" s="50" t="e">
        <f>G225/C225</f>
        <v>#REF!</v>
      </c>
      <c r="I225" s="59" t="n">
        <f>Overview!L221</f>
      </c>
      <c r="J225" s="50" t="e">
        <f>I225/C225</f>
        <v>#DIV/0!</v>
      </c>
      <c r="K225" s="59" t="e">
        <f>Overview!#REF!</f>
        <v>#REF!</v>
      </c>
      <c r="L225" s="50" t="e">
        <f>K225/C225</f>
        <v>#REF!</v>
      </c>
      <c r="M225" s="59" t="n">
        <f>Overview!V221</f>
      </c>
      <c r="N225" s="50" t="e">
        <f>M225/C225</f>
        <v>#DIV/0!</v>
      </c>
      <c r="O225" s="59" t="n">
        <f>Overview!Y221</f>
      </c>
      <c r="P225" s="50" t="e">
        <f>O225/C225</f>
        <v>#DIV/0!</v>
      </c>
      <c r="Q225" s="17" t="e">
        <f>C225-E225</f>
        <v>#REF!</v>
      </c>
      <c r="R225" s="50" t="e">
        <f>Q225/$C225</f>
        <v>#REF!</v>
      </c>
    </row>
    <row r="226">
      <c r="C226" s="59" t="n">
        <f>Overview!C222</f>
      </c>
      <c r="D226" s="50" t="e">
        <f>F226+H226+J226+L226+N226+P226</f>
        <v>#REF!</v>
      </c>
      <c r="E226" s="59" t="e">
        <f>Overview!#REF!</f>
        <v>#REF!</v>
      </c>
      <c r="F226" s="50" t="e">
        <f>E226/C226</f>
        <v>#REF!</v>
      </c>
      <c r="G226" s="59" t="e">
        <f>Overview!#REF!</f>
        <v>#REF!</v>
      </c>
      <c r="H226" s="50" t="e">
        <f>G226/C226</f>
        <v>#REF!</v>
      </c>
      <c r="I226" s="59" t="n">
        <f>Overview!L222</f>
      </c>
      <c r="J226" s="50" t="e">
        <f>I226/C226</f>
        <v>#DIV/0!</v>
      </c>
      <c r="K226" s="59" t="e">
        <f>Overview!#REF!</f>
        <v>#REF!</v>
      </c>
      <c r="L226" s="50" t="e">
        <f>K226/C226</f>
        <v>#REF!</v>
      </c>
      <c r="M226" s="59" t="n">
        <f>Overview!V222</f>
      </c>
      <c r="N226" s="50" t="e">
        <f>M226/C226</f>
        <v>#DIV/0!</v>
      </c>
      <c r="O226" s="59" t="n">
        <f>Overview!Y222</f>
      </c>
      <c r="P226" s="50" t="e">
        <f>O226/C226</f>
        <v>#DIV/0!</v>
      </c>
      <c r="Q226" s="17" t="e">
        <f>C226-E226</f>
        <v>#REF!</v>
      </c>
      <c r="R226" s="50" t="e">
        <f>Q226/$C226</f>
        <v>#REF!</v>
      </c>
    </row>
    <row r="227">
      <c r="C227" s="59" t="n">
        <f>Overview!C223</f>
      </c>
      <c r="D227" s="50" t="e">
        <f>F227+H227+J227+L227+N227+P227</f>
        <v>#REF!</v>
      </c>
      <c r="E227" s="59" t="e">
        <f>Overview!#REF!</f>
        <v>#REF!</v>
      </c>
      <c r="F227" s="50" t="e">
        <f>E227/C227</f>
        <v>#REF!</v>
      </c>
      <c r="G227" s="59" t="e">
        <f>Overview!#REF!</f>
        <v>#REF!</v>
      </c>
      <c r="H227" s="50" t="e">
        <f>G227/C227</f>
        <v>#REF!</v>
      </c>
      <c r="I227" s="59" t="n">
        <f>Overview!L223</f>
      </c>
      <c r="J227" s="50" t="e">
        <f>I227/C227</f>
        <v>#DIV/0!</v>
      </c>
      <c r="K227" s="59" t="e">
        <f>Overview!#REF!</f>
        <v>#REF!</v>
      </c>
      <c r="L227" s="50" t="e">
        <f>K227/C227</f>
        <v>#REF!</v>
      </c>
      <c r="M227" s="59" t="n">
        <f>Overview!V223</f>
      </c>
      <c r="N227" s="50" t="e">
        <f>M227/C227</f>
        <v>#DIV/0!</v>
      </c>
      <c r="O227" s="59" t="n">
        <f>Overview!Y223</f>
      </c>
      <c r="P227" s="50" t="e">
        <f>O227/C227</f>
        <v>#DIV/0!</v>
      </c>
      <c r="Q227" s="17" t="e">
        <f>C227-E227</f>
        <v>#REF!</v>
      </c>
      <c r="R227" s="50" t="e">
        <f>Q227/$C227</f>
        <v>#REF!</v>
      </c>
    </row>
    <row r="228">
      <c r="C228" s="59" t="n">
        <f>Overview!C224</f>
      </c>
      <c r="D228" s="50" t="e">
        <f>F228+H228+J228+L228+N228+P228</f>
        <v>#REF!</v>
      </c>
      <c r="E228" s="59" t="e">
        <f>Overview!#REF!</f>
        <v>#REF!</v>
      </c>
      <c r="F228" s="50" t="e">
        <f>E228/C228</f>
        <v>#REF!</v>
      </c>
      <c r="G228" s="59" t="e">
        <f>Overview!#REF!</f>
        <v>#REF!</v>
      </c>
      <c r="H228" s="50" t="e">
        <f>G228/C228</f>
        <v>#REF!</v>
      </c>
      <c r="I228" s="59" t="n">
        <f>Overview!L224</f>
      </c>
      <c r="J228" s="50" t="e">
        <f>I228/C228</f>
        <v>#DIV/0!</v>
      </c>
      <c r="K228" s="59" t="e">
        <f>Overview!#REF!</f>
        <v>#REF!</v>
      </c>
      <c r="L228" s="50" t="e">
        <f>K228/C228</f>
        <v>#REF!</v>
      </c>
      <c r="M228" s="59" t="n">
        <f>Overview!V224</f>
      </c>
      <c r="N228" s="50" t="e">
        <f>M228/C228</f>
        <v>#DIV/0!</v>
      </c>
      <c r="O228" s="59" t="n">
        <f>Overview!Y224</f>
      </c>
      <c r="P228" s="50" t="e">
        <f>O228/C228</f>
        <v>#DIV/0!</v>
      </c>
      <c r="Q228" s="17" t="e">
        <f>C228-E228</f>
        <v>#REF!</v>
      </c>
      <c r="R228" s="50" t="e">
        <f>Q228/$C228</f>
        <v>#REF!</v>
      </c>
    </row>
    <row r="229">
      <c r="C229" s="59" t="n">
        <f>Overview!C225</f>
      </c>
      <c r="D229" s="50" t="e">
        <f>F229+H229+J229+L229+N229+P229</f>
        <v>#REF!</v>
      </c>
      <c r="E229" s="59" t="e">
        <f>Overview!#REF!</f>
        <v>#REF!</v>
      </c>
      <c r="F229" s="50" t="e">
        <f>E229/C229</f>
        <v>#REF!</v>
      </c>
      <c r="G229" s="59" t="e">
        <f>Overview!#REF!</f>
        <v>#REF!</v>
      </c>
      <c r="H229" s="50" t="e">
        <f>G229/C229</f>
        <v>#REF!</v>
      </c>
      <c r="I229" s="59" t="n">
        <f>Overview!L225</f>
      </c>
      <c r="J229" s="50" t="e">
        <f>I229/C229</f>
        <v>#DIV/0!</v>
      </c>
      <c r="K229" s="59" t="e">
        <f>Overview!#REF!</f>
        <v>#REF!</v>
      </c>
      <c r="L229" s="50" t="e">
        <f>K229/C229</f>
        <v>#REF!</v>
      </c>
      <c r="M229" s="59" t="n">
        <f>Overview!V225</f>
      </c>
      <c r="N229" s="50" t="e">
        <f>M229/C229</f>
        <v>#DIV/0!</v>
      </c>
      <c r="O229" s="59" t="n">
        <f>Overview!Y225</f>
      </c>
      <c r="P229" s="50" t="e">
        <f>O229/C229</f>
        <v>#DIV/0!</v>
      </c>
      <c r="Q229" s="17" t="e">
        <f>C229-E229</f>
        <v>#REF!</v>
      </c>
      <c r="R229" s="50" t="e">
        <f>Q229/$C229</f>
        <v>#REF!</v>
      </c>
    </row>
    <row r="230">
      <c r="C230" s="59" t="n">
        <f>Overview!C226</f>
      </c>
      <c r="D230" s="50" t="e">
        <f>F230+H230+J230+L230+N230+P230</f>
        <v>#REF!</v>
      </c>
      <c r="E230" s="59" t="e">
        <f>Overview!#REF!</f>
        <v>#REF!</v>
      </c>
      <c r="F230" s="50" t="e">
        <f>E230/C230</f>
        <v>#REF!</v>
      </c>
      <c r="G230" s="59" t="e">
        <f>Overview!#REF!</f>
        <v>#REF!</v>
      </c>
      <c r="H230" s="50" t="e">
        <f>G230/C230</f>
        <v>#REF!</v>
      </c>
      <c r="I230" s="59" t="n">
        <f>Overview!L226</f>
      </c>
      <c r="J230" s="50" t="e">
        <f>I230/C230</f>
        <v>#DIV/0!</v>
      </c>
      <c r="K230" s="59" t="e">
        <f>Overview!#REF!</f>
        <v>#REF!</v>
      </c>
      <c r="L230" s="50" t="e">
        <f>K230/C230</f>
        <v>#REF!</v>
      </c>
      <c r="M230" s="59" t="n">
        <f>Overview!V226</f>
      </c>
      <c r="N230" s="50" t="e">
        <f>M230/C230</f>
        <v>#DIV/0!</v>
      </c>
      <c r="O230" s="59" t="n">
        <f>Overview!Y226</f>
      </c>
      <c r="P230" s="50" t="e">
        <f>O230/C230</f>
        <v>#DIV/0!</v>
      </c>
      <c r="Q230" s="17" t="e">
        <f>C230-E230</f>
        <v>#REF!</v>
      </c>
      <c r="R230" s="50" t="e">
        <f>Q230/$C230</f>
        <v>#REF!</v>
      </c>
    </row>
    <row r="231">
      <c r="C231" s="59" t="n">
        <f>Overview!C227</f>
      </c>
      <c r="D231" s="50" t="e">
        <f>F231+H231+J231+L231+N231+P231</f>
        <v>#REF!</v>
      </c>
      <c r="E231" s="59" t="e">
        <f>Overview!#REF!</f>
        <v>#REF!</v>
      </c>
      <c r="F231" s="50" t="e">
        <f>E231/C231</f>
        <v>#REF!</v>
      </c>
      <c r="G231" s="59" t="e">
        <f>Overview!#REF!</f>
        <v>#REF!</v>
      </c>
      <c r="H231" s="50" t="e">
        <f>G231/C231</f>
        <v>#REF!</v>
      </c>
      <c r="I231" s="59" t="n">
        <f>Overview!L227</f>
      </c>
      <c r="J231" s="50" t="e">
        <f>I231/C231</f>
        <v>#DIV/0!</v>
      </c>
      <c r="K231" s="59" t="e">
        <f>Overview!#REF!</f>
        <v>#REF!</v>
      </c>
      <c r="L231" s="50" t="e">
        <f>K231/C231</f>
        <v>#REF!</v>
      </c>
      <c r="M231" s="59" t="n">
        <f>Overview!V227</f>
      </c>
      <c r="N231" s="50" t="e">
        <f>M231/C231</f>
        <v>#DIV/0!</v>
      </c>
      <c r="O231" s="59" t="n">
        <f>Overview!Y227</f>
      </c>
      <c r="P231" s="50" t="e">
        <f>O231/C231</f>
        <v>#DIV/0!</v>
      </c>
      <c r="Q231" s="17" t="e">
        <f>C231-E231</f>
        <v>#REF!</v>
      </c>
      <c r="R231" s="50" t="e">
        <f>Q231/$C231</f>
        <v>#REF!</v>
      </c>
    </row>
    <row r="232">
      <c r="C232" s="59" t="n">
        <f>Overview!C228</f>
      </c>
      <c r="D232" s="50" t="e">
        <f>F232+H232+J232+L232+N232+P232</f>
        <v>#REF!</v>
      </c>
      <c r="E232" s="59" t="e">
        <f>Overview!#REF!</f>
        <v>#REF!</v>
      </c>
      <c r="F232" s="50" t="e">
        <f>E232/C232</f>
        <v>#REF!</v>
      </c>
      <c r="G232" s="59" t="e">
        <f>Overview!#REF!</f>
        <v>#REF!</v>
      </c>
      <c r="H232" s="50" t="e">
        <f>G232/C232</f>
        <v>#REF!</v>
      </c>
      <c r="I232" s="59" t="n">
        <f>Overview!L228</f>
      </c>
      <c r="J232" s="50" t="e">
        <f>I232/C232</f>
        <v>#DIV/0!</v>
      </c>
      <c r="K232" s="59" t="e">
        <f>Overview!#REF!</f>
        <v>#REF!</v>
      </c>
      <c r="L232" s="50" t="e">
        <f>K232/C232</f>
        <v>#REF!</v>
      </c>
      <c r="M232" s="59" t="n">
        <f>Overview!V228</f>
      </c>
      <c r="N232" s="50" t="e">
        <f>M232/C232</f>
        <v>#DIV/0!</v>
      </c>
      <c r="O232" s="59" t="n">
        <f>Overview!Y228</f>
      </c>
      <c r="P232" s="50" t="e">
        <f>O232/C232</f>
        <v>#DIV/0!</v>
      </c>
      <c r="Q232" s="17" t="e">
        <f>C232-E232</f>
        <v>#REF!</v>
      </c>
      <c r="R232" s="50" t="e">
        <f>Q232/$C232</f>
        <v>#REF!</v>
      </c>
    </row>
    <row r="233">
      <c r="C233" s="59" t="n">
        <f>Overview!C229</f>
      </c>
      <c r="D233" s="50" t="e">
        <f>F233+H233+J233+L233+N233+P233</f>
        <v>#REF!</v>
      </c>
      <c r="E233" s="59" t="e">
        <f>Overview!#REF!</f>
        <v>#REF!</v>
      </c>
      <c r="F233" s="50" t="e">
        <f>E233/C233</f>
        <v>#REF!</v>
      </c>
      <c r="G233" s="59" t="e">
        <f>Overview!#REF!</f>
        <v>#REF!</v>
      </c>
      <c r="H233" s="50" t="e">
        <f>G233/C233</f>
        <v>#REF!</v>
      </c>
      <c r="I233" s="59" t="n">
        <f>Overview!L229</f>
      </c>
      <c r="J233" s="50" t="e">
        <f>I233/C233</f>
        <v>#DIV/0!</v>
      </c>
      <c r="K233" s="59" t="e">
        <f>Overview!#REF!</f>
        <v>#REF!</v>
      </c>
      <c r="L233" s="50" t="e">
        <f>K233/C233</f>
        <v>#REF!</v>
      </c>
      <c r="M233" s="59" t="n">
        <f>Overview!V229</f>
      </c>
      <c r="N233" s="50" t="e">
        <f>M233/C233</f>
        <v>#DIV/0!</v>
      </c>
      <c r="O233" s="59" t="n">
        <f>Overview!Y229</f>
      </c>
      <c r="P233" s="50" t="e">
        <f>O233/C233</f>
        <v>#DIV/0!</v>
      </c>
      <c r="Q233" s="17" t="e">
        <f>C233-E233</f>
        <v>#REF!</v>
      </c>
      <c r="R233" s="50" t="e">
        <f>Q233/$C233</f>
        <v>#REF!</v>
      </c>
    </row>
    <row r="234">
      <c r="C234" s="59" t="n">
        <f>Overview!C230</f>
      </c>
      <c r="D234" s="50" t="e">
        <f>F234+H234+J234+L234+N234+P234</f>
        <v>#REF!</v>
      </c>
      <c r="E234" s="59" t="e">
        <f>Overview!#REF!</f>
        <v>#REF!</v>
      </c>
      <c r="F234" s="50" t="e">
        <f>E234/C234</f>
        <v>#REF!</v>
      </c>
      <c r="G234" s="59" t="e">
        <f>Overview!#REF!</f>
        <v>#REF!</v>
      </c>
      <c r="H234" s="50" t="e">
        <f>G234/C234</f>
        <v>#REF!</v>
      </c>
      <c r="I234" s="59" t="n">
        <f>Overview!L230</f>
      </c>
      <c r="J234" s="50" t="e">
        <f>I234/C234</f>
        <v>#DIV/0!</v>
      </c>
      <c r="K234" s="59" t="e">
        <f>Overview!#REF!</f>
        <v>#REF!</v>
      </c>
      <c r="L234" s="50" t="e">
        <f>K234/C234</f>
        <v>#REF!</v>
      </c>
      <c r="M234" s="59" t="n">
        <f>Overview!V230</f>
      </c>
      <c r="N234" s="50" t="e">
        <f>M234/C234</f>
        <v>#DIV/0!</v>
      </c>
      <c r="O234" s="59" t="n">
        <f>Overview!Y230</f>
      </c>
      <c r="P234" s="50" t="e">
        <f>O234/C234</f>
        <v>#DIV/0!</v>
      </c>
      <c r="Q234" s="17" t="e">
        <f>C234-E234</f>
        <v>#REF!</v>
      </c>
      <c r="R234" s="50" t="e">
        <f>Q234/$C234</f>
        <v>#REF!</v>
      </c>
    </row>
    <row r="235">
      <c r="C235" s="59" t="n">
        <f>Overview!C231</f>
      </c>
      <c r="D235" s="50" t="e">
        <f>F235+H235+J235+L235+N235+P235</f>
        <v>#REF!</v>
      </c>
      <c r="E235" s="59" t="e">
        <f>Overview!#REF!</f>
        <v>#REF!</v>
      </c>
      <c r="F235" s="50" t="e">
        <f>E235/C235</f>
        <v>#REF!</v>
      </c>
      <c r="G235" s="59" t="e">
        <f>Overview!#REF!</f>
        <v>#REF!</v>
      </c>
      <c r="H235" s="50" t="e">
        <f>G235/C235</f>
        <v>#REF!</v>
      </c>
      <c r="I235" s="59" t="n">
        <f>Overview!L231</f>
      </c>
      <c r="J235" s="50" t="e">
        <f>I235/C235</f>
        <v>#DIV/0!</v>
      </c>
      <c r="K235" s="59" t="e">
        <f>Overview!#REF!</f>
        <v>#REF!</v>
      </c>
      <c r="L235" s="50" t="e">
        <f>K235/C235</f>
        <v>#REF!</v>
      </c>
      <c r="M235" s="59" t="n">
        <f>Overview!V231</f>
      </c>
      <c r="N235" s="50" t="e">
        <f>M235/C235</f>
        <v>#DIV/0!</v>
      </c>
      <c r="O235" s="59" t="n">
        <f>Overview!Y231</f>
      </c>
      <c r="P235" s="50" t="e">
        <f>O235/C235</f>
        <v>#DIV/0!</v>
      </c>
      <c r="Q235" s="17" t="e">
        <f>C235-E235</f>
        <v>#REF!</v>
      </c>
      <c r="R235" s="50" t="e">
        <f>Q235/$C235</f>
        <v>#REF!</v>
      </c>
    </row>
    <row r="236">
      <c r="C236" s="59" t="n">
        <f>Overview!C232</f>
      </c>
      <c r="D236" s="50" t="e">
        <f>F236+H236+J236+L236+N236+P236</f>
        <v>#REF!</v>
      </c>
      <c r="E236" s="59" t="e">
        <f>Overview!#REF!</f>
        <v>#REF!</v>
      </c>
      <c r="F236" s="50" t="e">
        <f>E236/C236</f>
        <v>#REF!</v>
      </c>
      <c r="G236" s="59" t="e">
        <f>Overview!#REF!</f>
        <v>#REF!</v>
      </c>
      <c r="H236" s="50" t="e">
        <f>G236/C236</f>
        <v>#REF!</v>
      </c>
      <c r="I236" s="59" t="n">
        <f>Overview!L232</f>
      </c>
      <c r="J236" s="50" t="e">
        <f>I236/C236</f>
        <v>#DIV/0!</v>
      </c>
      <c r="K236" s="59" t="e">
        <f>Overview!#REF!</f>
        <v>#REF!</v>
      </c>
      <c r="L236" s="50" t="e">
        <f>K236/C236</f>
        <v>#REF!</v>
      </c>
      <c r="M236" s="59" t="n">
        <f>Overview!V232</f>
      </c>
      <c r="N236" s="50" t="e">
        <f>M236/C236</f>
        <v>#DIV/0!</v>
      </c>
      <c r="O236" s="59" t="n">
        <f>Overview!Y232</f>
      </c>
      <c r="P236" s="50" t="e">
        <f>O236/C236</f>
        <v>#DIV/0!</v>
      </c>
      <c r="Q236" s="17" t="e">
        <f>C236-E236</f>
        <v>#REF!</v>
      </c>
      <c r="R236" s="50" t="e">
        <f>Q236/$C236</f>
        <v>#REF!</v>
      </c>
    </row>
    <row r="237">
      <c r="C237" s="59" t="n">
        <f>Overview!C233</f>
      </c>
      <c r="D237" s="50" t="e">
        <f>F237+H237+J237+L237+N237+P237</f>
        <v>#REF!</v>
      </c>
      <c r="E237" s="59" t="e">
        <f>Overview!#REF!</f>
        <v>#REF!</v>
      </c>
      <c r="F237" s="50" t="e">
        <f>E237/C237</f>
        <v>#REF!</v>
      </c>
      <c r="G237" s="59" t="e">
        <f>Overview!#REF!</f>
        <v>#REF!</v>
      </c>
      <c r="H237" s="50" t="e">
        <f>G237/C237</f>
        <v>#REF!</v>
      </c>
      <c r="I237" s="59" t="n">
        <f>Overview!L233</f>
      </c>
      <c r="J237" s="50" t="e">
        <f>I237/C237</f>
        <v>#DIV/0!</v>
      </c>
      <c r="K237" s="59" t="e">
        <f>Overview!#REF!</f>
        <v>#REF!</v>
      </c>
      <c r="L237" s="50" t="e">
        <f>K237/C237</f>
        <v>#REF!</v>
      </c>
      <c r="M237" s="59" t="n">
        <f>Overview!V233</f>
      </c>
      <c r="N237" s="50" t="e">
        <f>M237/C237</f>
        <v>#DIV/0!</v>
      </c>
      <c r="O237" s="59" t="n">
        <f>Overview!Y233</f>
      </c>
      <c r="P237" s="50" t="e">
        <f>O237/C237</f>
        <v>#DIV/0!</v>
      </c>
      <c r="Q237" s="17" t="e">
        <f>C237-E237</f>
        <v>#REF!</v>
      </c>
      <c r="R237" s="50" t="e">
        <f>Q237/$C237</f>
        <v>#REF!</v>
      </c>
    </row>
    <row r="238">
      <c r="C238" s="59" t="n">
        <f>Overview!C234</f>
      </c>
      <c r="D238" s="50" t="e">
        <f>F238+H238+J238+L238+N238+P238</f>
        <v>#REF!</v>
      </c>
      <c r="E238" s="59" t="e">
        <f>Overview!#REF!</f>
        <v>#REF!</v>
      </c>
      <c r="F238" s="50" t="e">
        <f>E238/C238</f>
        <v>#REF!</v>
      </c>
      <c r="G238" s="59" t="e">
        <f>Overview!#REF!</f>
        <v>#REF!</v>
      </c>
      <c r="H238" s="50" t="e">
        <f>G238/C238</f>
        <v>#REF!</v>
      </c>
      <c r="I238" s="59" t="n">
        <f>Overview!L234</f>
      </c>
      <c r="J238" s="50" t="e">
        <f>I238/C238</f>
        <v>#DIV/0!</v>
      </c>
      <c r="K238" s="59" t="e">
        <f>Overview!#REF!</f>
        <v>#REF!</v>
      </c>
      <c r="L238" s="50" t="e">
        <f>K238/C238</f>
        <v>#REF!</v>
      </c>
      <c r="M238" s="59" t="n">
        <f>Overview!V234</f>
      </c>
      <c r="N238" s="50" t="e">
        <f>M238/C238</f>
        <v>#DIV/0!</v>
      </c>
      <c r="O238" s="59" t="n">
        <f>Overview!Y234</f>
      </c>
      <c r="P238" s="50" t="e">
        <f>O238/C238</f>
        <v>#DIV/0!</v>
      </c>
      <c r="Q238" s="17" t="e">
        <f>C238-E238</f>
        <v>#REF!</v>
      </c>
      <c r="R238" s="50" t="e">
        <f>Q238/$C238</f>
        <v>#REF!</v>
      </c>
    </row>
    <row r="239">
      <c r="C239" s="59" t="n">
        <f>Overview!C235</f>
      </c>
      <c r="D239" s="50" t="e">
        <f>F239+H239+J239+L239+N239+P239</f>
        <v>#REF!</v>
      </c>
      <c r="E239" s="59" t="e">
        <f>Overview!#REF!</f>
        <v>#REF!</v>
      </c>
      <c r="F239" s="50" t="e">
        <f>E239/C239</f>
        <v>#REF!</v>
      </c>
      <c r="G239" s="59" t="e">
        <f>Overview!#REF!</f>
        <v>#REF!</v>
      </c>
      <c r="H239" s="50" t="e">
        <f>G239/C239</f>
        <v>#REF!</v>
      </c>
      <c r="I239" s="59" t="n">
        <f>Overview!L235</f>
      </c>
      <c r="J239" s="50" t="e">
        <f>I239/C239</f>
        <v>#DIV/0!</v>
      </c>
      <c r="K239" s="59" t="e">
        <f>Overview!#REF!</f>
        <v>#REF!</v>
      </c>
      <c r="L239" s="50" t="e">
        <f>K239/C239</f>
        <v>#REF!</v>
      </c>
      <c r="M239" s="59" t="n">
        <f>Overview!V235</f>
      </c>
      <c r="N239" s="50" t="e">
        <f>M239/C239</f>
        <v>#DIV/0!</v>
      </c>
      <c r="O239" s="59" t="n">
        <f>Overview!Y235</f>
      </c>
      <c r="P239" s="50" t="e">
        <f>O239/C239</f>
        <v>#DIV/0!</v>
      </c>
      <c r="Q239" s="17" t="e">
        <f>C239-E239</f>
        <v>#REF!</v>
      </c>
      <c r="R239" s="50" t="e">
        <f>Q239/$C239</f>
        <v>#REF!</v>
      </c>
    </row>
    <row r="240">
      <c r="C240" s="59" t="n">
        <f>Overview!C236</f>
      </c>
      <c r="D240" s="50" t="e">
        <f>F240+H240+J240+L240+N240+P240</f>
        <v>#REF!</v>
      </c>
      <c r="E240" s="59" t="e">
        <f>Overview!#REF!</f>
        <v>#REF!</v>
      </c>
      <c r="F240" s="50" t="e">
        <f>E240/C240</f>
        <v>#REF!</v>
      </c>
      <c r="G240" s="59" t="e">
        <f>Overview!#REF!</f>
        <v>#REF!</v>
      </c>
      <c r="H240" s="50" t="e">
        <f>G240/C240</f>
        <v>#REF!</v>
      </c>
      <c r="I240" s="59" t="n">
        <f>Overview!L236</f>
      </c>
      <c r="J240" s="50" t="e">
        <f>I240/C240</f>
        <v>#DIV/0!</v>
      </c>
      <c r="K240" s="59" t="e">
        <f>Overview!#REF!</f>
        <v>#REF!</v>
      </c>
      <c r="L240" s="50" t="e">
        <f>K240/C240</f>
        <v>#REF!</v>
      </c>
      <c r="M240" s="59" t="n">
        <f>Overview!V236</f>
      </c>
      <c r="N240" s="50" t="e">
        <f>M240/C240</f>
        <v>#DIV/0!</v>
      </c>
      <c r="O240" s="59" t="n">
        <f>Overview!Y236</f>
      </c>
      <c r="P240" s="50" t="e">
        <f>O240/C240</f>
        <v>#DIV/0!</v>
      </c>
      <c r="Q240" s="17" t="e">
        <f>C240-E240</f>
        <v>#REF!</v>
      </c>
      <c r="R240" s="50" t="e">
        <f>Q240/$C240</f>
        <v>#REF!</v>
      </c>
    </row>
    <row r="241">
      <c r="C241" s="59" t="n">
        <f>Overview!C237</f>
      </c>
      <c r="D241" s="50" t="e">
        <f>F241+H241+J241+L241+N241+P241</f>
        <v>#REF!</v>
      </c>
      <c r="E241" s="59" t="e">
        <f>Overview!#REF!</f>
        <v>#REF!</v>
      </c>
      <c r="F241" s="50" t="e">
        <f>E241/C241</f>
        <v>#REF!</v>
      </c>
      <c r="G241" s="59" t="e">
        <f>Overview!#REF!</f>
        <v>#REF!</v>
      </c>
      <c r="H241" s="50" t="e">
        <f>G241/C241</f>
        <v>#REF!</v>
      </c>
      <c r="I241" s="59" t="n">
        <f>Overview!L237</f>
      </c>
      <c r="J241" s="50" t="e">
        <f>I241/C241</f>
        <v>#DIV/0!</v>
      </c>
      <c r="K241" s="59" t="e">
        <f>Overview!#REF!</f>
        <v>#REF!</v>
      </c>
      <c r="L241" s="50" t="e">
        <f>K241/C241</f>
        <v>#REF!</v>
      </c>
      <c r="M241" s="59" t="n">
        <f>Overview!V237</f>
      </c>
      <c r="N241" s="50" t="e">
        <f>M241/C241</f>
        <v>#DIV/0!</v>
      </c>
      <c r="O241" s="59" t="n">
        <f>Overview!Y237</f>
      </c>
      <c r="P241" s="50" t="e">
        <f>O241/C241</f>
        <v>#DIV/0!</v>
      </c>
      <c r="Q241" s="17" t="e">
        <f>C241-E241</f>
        <v>#REF!</v>
      </c>
      <c r="R241" s="50" t="e">
        <f>Q241/$C241</f>
        <v>#REF!</v>
      </c>
    </row>
    <row r="242">
      <c r="C242" s="59" t="n">
        <f>Overview!C238</f>
      </c>
      <c r="D242" s="50" t="e">
        <f>F242+H242+J242+L242+N242+P242</f>
        <v>#REF!</v>
      </c>
      <c r="E242" s="59" t="e">
        <f>Overview!#REF!</f>
        <v>#REF!</v>
      </c>
      <c r="F242" s="50" t="e">
        <f>E242/C242</f>
        <v>#REF!</v>
      </c>
      <c r="G242" s="59" t="e">
        <f>Overview!#REF!</f>
        <v>#REF!</v>
      </c>
      <c r="H242" s="50" t="e">
        <f>G242/C242</f>
        <v>#REF!</v>
      </c>
      <c r="I242" s="59" t="n">
        <f>Overview!L238</f>
      </c>
      <c r="J242" s="50" t="e">
        <f>I242/C242</f>
        <v>#DIV/0!</v>
      </c>
      <c r="K242" s="59" t="e">
        <f>Overview!#REF!</f>
        <v>#REF!</v>
      </c>
      <c r="L242" s="50" t="e">
        <f>K242/C242</f>
        <v>#REF!</v>
      </c>
      <c r="M242" s="59" t="n">
        <f>Overview!V238</f>
      </c>
      <c r="N242" s="50" t="e">
        <f>M242/C242</f>
        <v>#DIV/0!</v>
      </c>
      <c r="O242" s="59" t="n">
        <f>Overview!Y238</f>
      </c>
      <c r="P242" s="50" t="e">
        <f>O242/C242</f>
        <v>#DIV/0!</v>
      </c>
      <c r="Q242" s="17" t="e">
        <f>C242-E242</f>
        <v>#REF!</v>
      </c>
      <c r="R242" s="50" t="e">
        <f>Q242/$C242</f>
        <v>#REF!</v>
      </c>
    </row>
    <row r="243">
      <c r="C243" s="59" t="n">
        <f>Overview!C239</f>
      </c>
      <c r="D243" s="50" t="e">
        <f>F243+H243+J243+L243+N243+P243</f>
        <v>#REF!</v>
      </c>
      <c r="E243" s="59" t="e">
        <f>Overview!#REF!</f>
        <v>#REF!</v>
      </c>
      <c r="F243" s="50" t="e">
        <f>E243/C243</f>
        <v>#REF!</v>
      </c>
      <c r="G243" s="59" t="e">
        <f>Overview!#REF!</f>
        <v>#REF!</v>
      </c>
      <c r="H243" s="50" t="e">
        <f>G243/C243</f>
        <v>#REF!</v>
      </c>
      <c r="I243" s="59" t="n">
        <f>Overview!L239</f>
      </c>
      <c r="J243" s="50" t="e">
        <f>I243/C243</f>
        <v>#DIV/0!</v>
      </c>
      <c r="K243" s="59" t="e">
        <f>Overview!#REF!</f>
        <v>#REF!</v>
      </c>
      <c r="L243" s="50" t="e">
        <f>K243/C243</f>
        <v>#REF!</v>
      </c>
      <c r="M243" s="59" t="n">
        <f>Overview!V239</f>
      </c>
      <c r="N243" s="50" t="e">
        <f>M243/C243</f>
        <v>#DIV/0!</v>
      </c>
      <c r="O243" s="59" t="n">
        <f>Overview!Y239</f>
      </c>
      <c r="P243" s="50" t="e">
        <f>O243/C243</f>
        <v>#DIV/0!</v>
      </c>
      <c r="Q243" s="17" t="e">
        <f>C243-E243</f>
        <v>#REF!</v>
      </c>
      <c r="R243" s="50" t="e">
        <f>Q243/$C243</f>
        <v>#REF!</v>
      </c>
    </row>
    <row r="244">
      <c r="C244" s="59" t="n">
        <f>Overview!C240</f>
      </c>
      <c r="D244" s="50" t="e">
        <f>F244+H244+J244+L244+N244+P244</f>
        <v>#REF!</v>
      </c>
      <c r="E244" s="59" t="e">
        <f>Overview!#REF!</f>
        <v>#REF!</v>
      </c>
      <c r="F244" s="50" t="e">
        <f>E244/C244</f>
        <v>#REF!</v>
      </c>
      <c r="G244" s="59" t="e">
        <f>Overview!#REF!</f>
        <v>#REF!</v>
      </c>
      <c r="H244" s="50" t="e">
        <f>G244/C244</f>
        <v>#REF!</v>
      </c>
      <c r="I244" s="59" t="n">
        <f>Overview!L240</f>
      </c>
      <c r="J244" s="50" t="e">
        <f>I244/C244</f>
        <v>#DIV/0!</v>
      </c>
      <c r="K244" s="59" t="e">
        <f>Overview!#REF!</f>
        <v>#REF!</v>
      </c>
      <c r="L244" s="50" t="e">
        <f>K244/C244</f>
        <v>#REF!</v>
      </c>
      <c r="M244" s="59" t="n">
        <f>Overview!V240</f>
      </c>
      <c r="N244" s="50" t="e">
        <f>M244/C244</f>
        <v>#DIV/0!</v>
      </c>
      <c r="O244" s="59" t="n">
        <f>Overview!Y240</f>
      </c>
      <c r="P244" s="50" t="e">
        <f>O244/C244</f>
        <v>#DIV/0!</v>
      </c>
      <c r="Q244" s="17" t="e">
        <f>C244-E244</f>
        <v>#REF!</v>
      </c>
      <c r="R244" s="50" t="e">
        <f>Q244/$C244</f>
        <v>#REF!</v>
      </c>
    </row>
    <row r="245">
      <c r="C245" s="59" t="n">
        <f>Overview!C241</f>
      </c>
      <c r="D245" s="50" t="e">
        <f>F245+H245+J245+L245+N245+P245</f>
        <v>#REF!</v>
      </c>
      <c r="E245" s="59" t="e">
        <f>Overview!#REF!</f>
        <v>#REF!</v>
      </c>
      <c r="F245" s="50" t="e">
        <f>E245/C245</f>
        <v>#REF!</v>
      </c>
      <c r="G245" s="59" t="e">
        <f>Overview!#REF!</f>
        <v>#REF!</v>
      </c>
      <c r="H245" s="50" t="e">
        <f>G245/C245</f>
        <v>#REF!</v>
      </c>
      <c r="I245" s="59" t="n">
        <f>Overview!L241</f>
      </c>
      <c r="J245" s="50" t="e">
        <f>I245/C245</f>
        <v>#DIV/0!</v>
      </c>
      <c r="K245" s="59" t="e">
        <f>Overview!#REF!</f>
        <v>#REF!</v>
      </c>
      <c r="L245" s="50" t="e">
        <f>K245/C245</f>
        <v>#REF!</v>
      </c>
      <c r="M245" s="59" t="n">
        <f>Overview!V241</f>
      </c>
      <c r="N245" s="50" t="e">
        <f>M245/C245</f>
        <v>#DIV/0!</v>
      </c>
      <c r="O245" s="59" t="n">
        <f>Overview!Y241</f>
      </c>
      <c r="P245" s="50" t="e">
        <f>O245/C245</f>
        <v>#DIV/0!</v>
      </c>
      <c r="Q245" s="17" t="e">
        <f>C245-E245</f>
        <v>#REF!</v>
      </c>
      <c r="R245" s="50" t="e">
        <f>Q245/$C245</f>
        <v>#REF!</v>
      </c>
    </row>
    <row r="246">
      <c r="C246" s="59" t="n">
        <f>Overview!C242</f>
      </c>
      <c r="D246" s="50" t="e">
        <f>F246+H246+J246+L246+N246+P246</f>
        <v>#REF!</v>
      </c>
      <c r="E246" s="59" t="e">
        <f>Overview!#REF!</f>
        <v>#REF!</v>
      </c>
      <c r="F246" s="50" t="e">
        <f>E246/C246</f>
        <v>#REF!</v>
      </c>
      <c r="G246" s="59" t="e">
        <f>Overview!#REF!</f>
        <v>#REF!</v>
      </c>
      <c r="H246" s="50" t="e">
        <f>G246/C246</f>
        <v>#REF!</v>
      </c>
      <c r="I246" s="59" t="n">
        <f>Overview!L242</f>
      </c>
      <c r="J246" s="50" t="e">
        <f>I246/C246</f>
        <v>#DIV/0!</v>
      </c>
      <c r="K246" s="59" t="e">
        <f>Overview!#REF!</f>
        <v>#REF!</v>
      </c>
      <c r="L246" s="50" t="e">
        <f>K246/C246</f>
        <v>#REF!</v>
      </c>
      <c r="M246" s="59" t="n">
        <f>Overview!V242</f>
      </c>
      <c r="N246" s="50" t="e">
        <f>M246/C246</f>
        <v>#DIV/0!</v>
      </c>
      <c r="O246" s="59" t="n">
        <f>Overview!Y242</f>
      </c>
      <c r="P246" s="50" t="e">
        <f>O246/C246</f>
        <v>#DIV/0!</v>
      </c>
      <c r="Q246" s="17" t="e">
        <f>C246-E246</f>
        <v>#REF!</v>
      </c>
      <c r="R246" s="50" t="e">
        <f>Q246/$C246</f>
        <v>#REF!</v>
      </c>
    </row>
    <row r="247">
      <c r="C247" s="59" t="n">
        <f>Overview!C243</f>
      </c>
      <c r="D247" s="50" t="e">
        <f>F247+H247+J247+L247+N247+P247</f>
        <v>#REF!</v>
      </c>
      <c r="E247" s="59" t="e">
        <f>Overview!#REF!</f>
        <v>#REF!</v>
      </c>
      <c r="F247" s="50" t="e">
        <f>E247/C247</f>
        <v>#REF!</v>
      </c>
      <c r="G247" s="59" t="e">
        <f>Overview!#REF!</f>
        <v>#REF!</v>
      </c>
      <c r="H247" s="50" t="e">
        <f>G247/C247</f>
        <v>#REF!</v>
      </c>
      <c r="I247" s="59" t="n">
        <f>Overview!L243</f>
      </c>
      <c r="J247" s="50" t="e">
        <f>I247/C247</f>
        <v>#DIV/0!</v>
      </c>
      <c r="K247" s="59" t="e">
        <f>Overview!#REF!</f>
        <v>#REF!</v>
      </c>
      <c r="L247" s="50" t="e">
        <f>K247/C247</f>
        <v>#REF!</v>
      </c>
      <c r="M247" s="59" t="n">
        <f>Overview!V243</f>
      </c>
      <c r="N247" s="50" t="e">
        <f>M247/C247</f>
        <v>#DIV/0!</v>
      </c>
      <c r="O247" s="59" t="n">
        <f>Overview!Y243</f>
      </c>
      <c r="P247" s="50" t="e">
        <f>O247/C247</f>
        <v>#DIV/0!</v>
      </c>
      <c r="Q247" s="17" t="e">
        <f>C247-E247</f>
        <v>#REF!</v>
      </c>
      <c r="R247" s="50" t="e">
        <f>Q247/$C247</f>
        <v>#REF!</v>
      </c>
    </row>
    <row r="248">
      <c r="C248" s="59" t="n">
        <f>Overview!C244</f>
      </c>
      <c r="D248" s="50" t="e">
        <f>F248+H248+J248+L248+N248+P248</f>
        <v>#REF!</v>
      </c>
      <c r="E248" s="59" t="e">
        <f>Overview!#REF!</f>
        <v>#REF!</v>
      </c>
      <c r="F248" s="50" t="e">
        <f>E248/C248</f>
        <v>#REF!</v>
      </c>
      <c r="G248" s="59" t="e">
        <f>Overview!#REF!</f>
        <v>#REF!</v>
      </c>
      <c r="H248" s="50" t="e">
        <f>G248/C248</f>
        <v>#REF!</v>
      </c>
      <c r="I248" s="59" t="n">
        <f>Overview!L244</f>
      </c>
      <c r="J248" s="50" t="e">
        <f>I248/C248</f>
        <v>#DIV/0!</v>
      </c>
      <c r="K248" s="59" t="e">
        <f>Overview!#REF!</f>
        <v>#REF!</v>
      </c>
      <c r="L248" s="50" t="e">
        <f>K248/C248</f>
        <v>#REF!</v>
      </c>
      <c r="M248" s="59" t="n">
        <f>Overview!V244</f>
      </c>
      <c r="N248" s="50" t="e">
        <f>M248/C248</f>
        <v>#DIV/0!</v>
      </c>
      <c r="O248" s="59" t="n">
        <f>Overview!Y244</f>
      </c>
      <c r="P248" s="50" t="e">
        <f>O248/C248</f>
        <v>#DIV/0!</v>
      </c>
      <c r="Q248" s="17" t="e">
        <f>C248-E248</f>
        <v>#REF!</v>
      </c>
      <c r="R248" s="50" t="e">
        <f>Q248/$C248</f>
        <v>#REF!</v>
      </c>
    </row>
    <row r="249">
      <c r="C249" s="59" t="n">
        <f>Overview!C245</f>
      </c>
      <c r="D249" s="50" t="e">
        <f>F249+H249+J249+L249+N249+P249</f>
        <v>#REF!</v>
      </c>
      <c r="E249" s="59" t="e">
        <f>Overview!#REF!</f>
        <v>#REF!</v>
      </c>
      <c r="F249" s="50" t="e">
        <f>E249/C249</f>
        <v>#REF!</v>
      </c>
      <c r="G249" s="59" t="e">
        <f>Overview!#REF!</f>
        <v>#REF!</v>
      </c>
      <c r="H249" s="50" t="e">
        <f>G249/C249</f>
        <v>#REF!</v>
      </c>
      <c r="I249" s="59" t="n">
        <f>Overview!L245</f>
      </c>
      <c r="J249" s="50" t="e">
        <f>I249/C249</f>
        <v>#DIV/0!</v>
      </c>
      <c r="K249" s="59" t="e">
        <f>Overview!#REF!</f>
        <v>#REF!</v>
      </c>
      <c r="L249" s="50" t="e">
        <f>K249/C249</f>
        <v>#REF!</v>
      </c>
      <c r="M249" s="59" t="n">
        <f>Overview!V245</f>
      </c>
      <c r="N249" s="50" t="e">
        <f>M249/C249</f>
        <v>#DIV/0!</v>
      </c>
      <c r="O249" s="59" t="n">
        <f>Overview!Y245</f>
      </c>
      <c r="P249" s="50" t="e">
        <f>O249/C249</f>
        <v>#DIV/0!</v>
      </c>
      <c r="Q249" s="17" t="e">
        <f>C249-E249</f>
        <v>#REF!</v>
      </c>
      <c r="R249" s="50" t="e">
        <f>Q249/$C249</f>
        <v>#REF!</v>
      </c>
    </row>
    <row r="250">
      <c r="C250" s="59" t="n">
        <f>Overview!C246</f>
      </c>
      <c r="D250" s="50" t="e">
        <f>F250+H250+J250+L250+N250+P250</f>
        <v>#REF!</v>
      </c>
      <c r="E250" s="59" t="e">
        <f>Overview!#REF!</f>
        <v>#REF!</v>
      </c>
      <c r="F250" s="50" t="e">
        <f>E250/C250</f>
        <v>#REF!</v>
      </c>
      <c r="G250" s="59" t="e">
        <f>Overview!#REF!</f>
        <v>#REF!</v>
      </c>
      <c r="H250" s="50" t="e">
        <f>G250/C250</f>
        <v>#REF!</v>
      </c>
      <c r="I250" s="59" t="n">
        <f>Overview!L246</f>
      </c>
      <c r="J250" s="50" t="e">
        <f>I250/C250</f>
        <v>#DIV/0!</v>
      </c>
      <c r="K250" s="59" t="e">
        <f>Overview!#REF!</f>
        <v>#REF!</v>
      </c>
      <c r="L250" s="50" t="e">
        <f>K250/C250</f>
        <v>#REF!</v>
      </c>
      <c r="M250" s="59" t="n">
        <f>Overview!V246</f>
      </c>
      <c r="N250" s="50" t="e">
        <f>M250/C250</f>
        <v>#DIV/0!</v>
      </c>
      <c r="O250" s="59" t="n">
        <f>Overview!Y246</f>
      </c>
      <c r="P250" s="50" t="e">
        <f>O250/C250</f>
        <v>#DIV/0!</v>
      </c>
      <c r="Q250" s="17" t="e">
        <f>C250-E250</f>
        <v>#REF!</v>
      </c>
      <c r="R250" s="50" t="e">
        <f>Q250/$C250</f>
        <v>#REF!</v>
      </c>
    </row>
    <row r="251">
      <c r="C251" s="59" t="n">
        <f>Overview!C247</f>
      </c>
      <c r="D251" s="50" t="e">
        <f>F251+H251+J251+L251+N251+P251</f>
        <v>#REF!</v>
      </c>
      <c r="E251" s="59" t="e">
        <f>Overview!#REF!</f>
        <v>#REF!</v>
      </c>
      <c r="F251" s="50" t="e">
        <f>E251/C251</f>
        <v>#REF!</v>
      </c>
      <c r="G251" s="59" t="e">
        <f>Overview!#REF!</f>
        <v>#REF!</v>
      </c>
      <c r="H251" s="50" t="e">
        <f>G251/C251</f>
        <v>#REF!</v>
      </c>
      <c r="I251" s="59" t="n">
        <f>Overview!L247</f>
      </c>
      <c r="J251" s="50" t="e">
        <f>I251/C251</f>
        <v>#DIV/0!</v>
      </c>
      <c r="K251" s="59" t="e">
        <f>Overview!#REF!</f>
        <v>#REF!</v>
      </c>
      <c r="L251" s="50" t="e">
        <f>K251/C251</f>
        <v>#REF!</v>
      </c>
      <c r="M251" s="59" t="n">
        <f>Overview!V247</f>
      </c>
      <c r="N251" s="50" t="e">
        <f>M251/C251</f>
        <v>#DIV/0!</v>
      </c>
      <c r="O251" s="59" t="n">
        <f>Overview!Y247</f>
      </c>
      <c r="P251" s="50" t="e">
        <f>O251/C251</f>
        <v>#DIV/0!</v>
      </c>
      <c r="Q251" s="17" t="e">
        <f>C251-E251</f>
        <v>#REF!</v>
      </c>
      <c r="R251" s="50" t="e">
        <f>Q251/$C251</f>
        <v>#REF!</v>
      </c>
    </row>
    <row r="252">
      <c r="C252" s="59" t="n">
        <f>Overview!C248</f>
      </c>
      <c r="D252" s="50" t="e">
        <f>F252+H252+J252+L252+N252+P252</f>
        <v>#REF!</v>
      </c>
      <c r="E252" s="59" t="e">
        <f>Overview!#REF!</f>
        <v>#REF!</v>
      </c>
      <c r="F252" s="50" t="e">
        <f>E252/C252</f>
        <v>#REF!</v>
      </c>
      <c r="G252" s="59" t="e">
        <f>Overview!#REF!</f>
        <v>#REF!</v>
      </c>
      <c r="H252" s="50" t="e">
        <f>G252/C252</f>
        <v>#REF!</v>
      </c>
      <c r="I252" s="59" t="n">
        <f>Overview!L248</f>
      </c>
      <c r="J252" s="50" t="e">
        <f>I252/C252</f>
        <v>#DIV/0!</v>
      </c>
      <c r="K252" s="59" t="e">
        <f>Overview!#REF!</f>
        <v>#REF!</v>
      </c>
      <c r="L252" s="50" t="e">
        <f>K252/C252</f>
        <v>#REF!</v>
      </c>
      <c r="M252" s="59" t="n">
        <f>Overview!V248</f>
      </c>
      <c r="N252" s="50" t="e">
        <f>M252/C252</f>
        <v>#DIV/0!</v>
      </c>
      <c r="O252" s="59" t="n">
        <f>Overview!Y248</f>
      </c>
      <c r="P252" s="50" t="e">
        <f>O252/C252</f>
        <v>#DIV/0!</v>
      </c>
      <c r="Q252" s="17" t="e">
        <f>C252-E252</f>
        <v>#REF!</v>
      </c>
      <c r="R252" s="50" t="e">
        <f>Q252/$C252</f>
        <v>#REF!</v>
      </c>
    </row>
    <row r="253">
      <c r="C253" s="59" t="n">
        <f>Overview!C249</f>
      </c>
      <c r="D253" s="50" t="e">
        <f>F253+H253+J253+L253+N253+P253</f>
        <v>#REF!</v>
      </c>
      <c r="E253" s="59" t="e">
        <f>Overview!#REF!</f>
        <v>#REF!</v>
      </c>
      <c r="F253" s="50" t="e">
        <f>E253/C253</f>
        <v>#REF!</v>
      </c>
      <c r="G253" s="59" t="e">
        <f>Overview!#REF!</f>
        <v>#REF!</v>
      </c>
      <c r="H253" s="50" t="e">
        <f>G253/C253</f>
        <v>#REF!</v>
      </c>
      <c r="I253" s="59" t="n">
        <f>Overview!L249</f>
      </c>
      <c r="J253" s="50" t="e">
        <f>I253/C253</f>
        <v>#DIV/0!</v>
      </c>
      <c r="K253" s="59" t="e">
        <f>Overview!#REF!</f>
        <v>#REF!</v>
      </c>
      <c r="L253" s="50" t="e">
        <f>K253/C253</f>
        <v>#REF!</v>
      </c>
      <c r="M253" s="59" t="n">
        <f>Overview!V249</f>
      </c>
      <c r="N253" s="50" t="e">
        <f>M253/C253</f>
        <v>#DIV/0!</v>
      </c>
      <c r="O253" s="59" t="n">
        <f>Overview!Y249</f>
      </c>
      <c r="P253" s="50" t="e">
        <f>O253/C253</f>
        <v>#DIV/0!</v>
      </c>
      <c r="Q253" s="17" t="e">
        <f>C253-E253</f>
        <v>#REF!</v>
      </c>
      <c r="R253" s="50" t="e">
        <f>Q253/$C253</f>
        <v>#REF!</v>
      </c>
    </row>
    <row r="254">
      <c r="C254" s="59" t="n">
        <f>Overview!C250</f>
      </c>
      <c r="D254" s="50" t="e">
        <f>F254+H254+J254+L254+N254+P254</f>
        <v>#REF!</v>
      </c>
      <c r="E254" s="59" t="e">
        <f>Overview!#REF!</f>
        <v>#REF!</v>
      </c>
      <c r="F254" s="50" t="e">
        <f>E254/C254</f>
        <v>#REF!</v>
      </c>
      <c r="G254" s="59" t="e">
        <f>Overview!#REF!</f>
        <v>#REF!</v>
      </c>
      <c r="H254" s="50" t="e">
        <f>G254/C254</f>
        <v>#REF!</v>
      </c>
      <c r="I254" s="59" t="n">
        <f>Overview!L250</f>
      </c>
      <c r="J254" s="50" t="e">
        <f>I254/C254</f>
        <v>#DIV/0!</v>
      </c>
      <c r="K254" s="59" t="e">
        <f>Overview!#REF!</f>
        <v>#REF!</v>
      </c>
      <c r="L254" s="50" t="e">
        <f>K254/C254</f>
        <v>#REF!</v>
      </c>
      <c r="M254" s="59" t="n">
        <f>Overview!V250</f>
      </c>
      <c r="N254" s="50" t="e">
        <f>M254/C254</f>
        <v>#DIV/0!</v>
      </c>
      <c r="O254" s="59" t="n">
        <f>Overview!Y250</f>
      </c>
      <c r="P254" s="50" t="e">
        <f>O254/C254</f>
        <v>#DIV/0!</v>
      </c>
      <c r="Q254" s="17" t="e">
        <f>C254-E254</f>
        <v>#REF!</v>
      </c>
      <c r="R254" s="50" t="e">
        <f>Q254/$C254</f>
        <v>#REF!</v>
      </c>
    </row>
    <row r="255">
      <c r="C255" s="59" t="n">
        <f>Overview!C251</f>
      </c>
      <c r="D255" s="50" t="e">
        <f>F255+H255+J255+L255+N255+P255</f>
        <v>#REF!</v>
      </c>
      <c r="E255" s="59" t="e">
        <f>Overview!#REF!</f>
        <v>#REF!</v>
      </c>
      <c r="F255" s="50" t="e">
        <f>E255/C255</f>
        <v>#REF!</v>
      </c>
      <c r="G255" s="59" t="e">
        <f>Overview!#REF!</f>
        <v>#REF!</v>
      </c>
      <c r="H255" s="50" t="e">
        <f>G255/C255</f>
        <v>#REF!</v>
      </c>
      <c r="I255" s="59" t="n">
        <f>Overview!L251</f>
      </c>
      <c r="J255" s="50" t="e">
        <f>I255/C255</f>
        <v>#DIV/0!</v>
      </c>
      <c r="K255" s="59" t="e">
        <f>Overview!#REF!</f>
        <v>#REF!</v>
      </c>
      <c r="L255" s="50" t="e">
        <f>K255/C255</f>
        <v>#REF!</v>
      </c>
      <c r="M255" s="59" t="n">
        <f>Overview!V251</f>
      </c>
      <c r="N255" s="50" t="e">
        <f>M255/C255</f>
        <v>#DIV/0!</v>
      </c>
      <c r="O255" s="59" t="n">
        <f>Overview!Y251</f>
      </c>
      <c r="P255" s="50" t="e">
        <f>O255/C255</f>
        <v>#DIV/0!</v>
      </c>
      <c r="Q255" s="17" t="e">
        <f>C255-E255</f>
        <v>#REF!</v>
      </c>
      <c r="R255" s="50" t="e">
        <f>Q255/$C255</f>
        <v>#REF!</v>
      </c>
    </row>
    <row r="256">
      <c r="C256" s="59" t="n">
        <f>Overview!C252</f>
      </c>
      <c r="D256" s="50" t="e">
        <f>F256+H256+J256+L256+N256+P256</f>
        <v>#REF!</v>
      </c>
      <c r="E256" s="59" t="e">
        <f>Overview!#REF!</f>
        <v>#REF!</v>
      </c>
      <c r="F256" s="50" t="e">
        <f>E256/C256</f>
        <v>#REF!</v>
      </c>
      <c r="G256" s="59" t="e">
        <f>Overview!#REF!</f>
        <v>#REF!</v>
      </c>
      <c r="H256" s="50" t="e">
        <f>G256/C256</f>
        <v>#REF!</v>
      </c>
      <c r="I256" s="59" t="n">
        <f>Overview!L252</f>
      </c>
      <c r="J256" s="50" t="e">
        <f>I256/C256</f>
        <v>#DIV/0!</v>
      </c>
      <c r="K256" s="59" t="e">
        <f>Overview!#REF!</f>
        <v>#REF!</v>
      </c>
      <c r="L256" s="50" t="e">
        <f>K256/C256</f>
        <v>#REF!</v>
      </c>
      <c r="M256" s="59" t="n">
        <f>Overview!V252</f>
      </c>
      <c r="N256" s="50" t="e">
        <f>M256/C256</f>
        <v>#DIV/0!</v>
      </c>
      <c r="O256" s="59" t="n">
        <f>Overview!Y252</f>
      </c>
      <c r="P256" s="50" t="e">
        <f>O256/C256</f>
        <v>#DIV/0!</v>
      </c>
      <c r="Q256" s="17" t="e">
        <f>C256-E256</f>
        <v>#REF!</v>
      </c>
      <c r="R256" s="50" t="e">
        <f>Q256/$C256</f>
        <v>#REF!</v>
      </c>
    </row>
    <row r="257">
      <c r="C257" s="59" t="n">
        <f>Overview!C253</f>
      </c>
      <c r="D257" s="50" t="e">
        <f>F257+H257+J257+L257+N257+P257</f>
        <v>#REF!</v>
      </c>
      <c r="E257" s="59" t="e">
        <f>Overview!#REF!</f>
        <v>#REF!</v>
      </c>
      <c r="F257" s="50" t="e">
        <f>E257/C257</f>
        <v>#REF!</v>
      </c>
      <c r="G257" s="59" t="e">
        <f>Overview!#REF!</f>
        <v>#REF!</v>
      </c>
      <c r="H257" s="50" t="e">
        <f>G257/C257</f>
        <v>#REF!</v>
      </c>
      <c r="I257" s="59" t="n">
        <f>Overview!L253</f>
      </c>
      <c r="J257" s="50" t="e">
        <f>I257/C257</f>
        <v>#DIV/0!</v>
      </c>
      <c r="K257" s="59" t="e">
        <f>Overview!#REF!</f>
        <v>#REF!</v>
      </c>
      <c r="L257" s="50" t="e">
        <f>K257/C257</f>
        <v>#REF!</v>
      </c>
      <c r="M257" s="59" t="n">
        <f>Overview!V253</f>
      </c>
      <c r="N257" s="50" t="e">
        <f>M257/C257</f>
        <v>#DIV/0!</v>
      </c>
      <c r="O257" s="59" t="n">
        <f>Overview!Y253</f>
      </c>
      <c r="P257" s="50" t="e">
        <f>O257/C257</f>
        <v>#DIV/0!</v>
      </c>
      <c r="Q257" s="17" t="e">
        <f>C257-E257</f>
        <v>#REF!</v>
      </c>
      <c r="R257" s="50" t="e">
        <f>Q257/$C257</f>
        <v>#REF!</v>
      </c>
    </row>
    <row r="258">
      <c r="C258" s="59" t="n">
        <f>Overview!C254</f>
      </c>
      <c r="D258" s="50" t="e">
        <f>F258+H258+J258+L258+N258+P258</f>
        <v>#REF!</v>
      </c>
      <c r="E258" s="59" t="e">
        <f>Overview!#REF!</f>
        <v>#REF!</v>
      </c>
      <c r="F258" s="50" t="e">
        <f>E258/C258</f>
        <v>#REF!</v>
      </c>
      <c r="G258" s="59" t="e">
        <f>Overview!#REF!</f>
        <v>#REF!</v>
      </c>
      <c r="H258" s="50" t="e">
        <f>G258/C258</f>
        <v>#REF!</v>
      </c>
      <c r="I258" s="59" t="n">
        <f>Overview!L254</f>
      </c>
      <c r="J258" s="50" t="e">
        <f>I258/C258</f>
        <v>#DIV/0!</v>
      </c>
      <c r="K258" s="59" t="e">
        <f>Overview!#REF!</f>
        <v>#REF!</v>
      </c>
      <c r="L258" s="50" t="e">
        <f>K258/C258</f>
        <v>#REF!</v>
      </c>
      <c r="M258" s="59" t="n">
        <f>Overview!V254</f>
      </c>
      <c r="N258" s="50" t="e">
        <f>M258/C258</f>
        <v>#DIV/0!</v>
      </c>
      <c r="O258" s="59" t="n">
        <f>Overview!Y254</f>
      </c>
      <c r="P258" s="50" t="e">
        <f>O258/C258</f>
        <v>#DIV/0!</v>
      </c>
      <c r="Q258" s="17" t="e">
        <f>C258-E258</f>
        <v>#REF!</v>
      </c>
      <c r="R258" s="50" t="e">
        <f>Q258/$C258</f>
        <v>#REF!</v>
      </c>
    </row>
    <row r="259">
      <c r="C259" s="59" t="n">
        <f>Overview!C255</f>
      </c>
      <c r="D259" s="50" t="e">
        <f>F259+H259+J259+L259+N259+P259</f>
        <v>#REF!</v>
      </c>
      <c r="E259" s="59" t="e">
        <f>Overview!#REF!</f>
        <v>#REF!</v>
      </c>
      <c r="F259" s="50" t="e">
        <f>E259/C259</f>
        <v>#REF!</v>
      </c>
      <c r="G259" s="59" t="e">
        <f>Overview!#REF!</f>
        <v>#REF!</v>
      </c>
      <c r="H259" s="50" t="e">
        <f>G259/C259</f>
        <v>#REF!</v>
      </c>
      <c r="I259" s="59" t="n">
        <f>Overview!L255</f>
      </c>
      <c r="J259" s="50" t="e">
        <f>I259/C259</f>
        <v>#DIV/0!</v>
      </c>
      <c r="K259" s="59" t="e">
        <f>Overview!#REF!</f>
        <v>#REF!</v>
      </c>
      <c r="L259" s="50" t="e">
        <f>K259/C259</f>
        <v>#REF!</v>
      </c>
      <c r="M259" s="59" t="n">
        <f>Overview!V255</f>
      </c>
      <c r="N259" s="50" t="e">
        <f>M259/C259</f>
        <v>#DIV/0!</v>
      </c>
      <c r="O259" s="59" t="n">
        <f>Overview!Y255</f>
      </c>
      <c r="P259" s="50" t="e">
        <f>O259/C259</f>
        <v>#DIV/0!</v>
      </c>
      <c r="Q259" s="17" t="e">
        <f>C259-E259</f>
        <v>#REF!</v>
      </c>
      <c r="R259" s="50" t="e">
        <f>Q259/$C259</f>
        <v>#REF!</v>
      </c>
    </row>
    <row r="260">
      <c r="C260" s="59" t="n">
        <f>Overview!C256</f>
      </c>
      <c r="D260" s="50" t="e">
        <f>F260+H260+J260+L260+N260+P260</f>
        <v>#REF!</v>
      </c>
      <c r="E260" s="59" t="e">
        <f>Overview!#REF!</f>
        <v>#REF!</v>
      </c>
      <c r="F260" s="50" t="e">
        <f>E260/C260</f>
        <v>#REF!</v>
      </c>
      <c r="G260" s="59" t="e">
        <f>Overview!#REF!</f>
        <v>#REF!</v>
      </c>
      <c r="H260" s="50" t="e">
        <f>G260/C260</f>
        <v>#REF!</v>
      </c>
      <c r="I260" s="59" t="n">
        <f>Overview!L256</f>
      </c>
      <c r="J260" s="50" t="e">
        <f>I260/C260</f>
        <v>#DIV/0!</v>
      </c>
      <c r="K260" s="59" t="e">
        <f>Overview!#REF!</f>
        <v>#REF!</v>
      </c>
      <c r="L260" s="50" t="e">
        <f>K260/C260</f>
        <v>#REF!</v>
      </c>
      <c r="M260" s="59" t="n">
        <f>Overview!V256</f>
      </c>
      <c r="N260" s="50" t="e">
        <f>M260/C260</f>
        <v>#DIV/0!</v>
      </c>
      <c r="O260" s="59" t="n">
        <f>Overview!Y256</f>
      </c>
      <c r="P260" s="50" t="e">
        <f>O260/C260</f>
        <v>#DIV/0!</v>
      </c>
      <c r="Q260" s="17" t="e">
        <f>C260-E260</f>
        <v>#REF!</v>
      </c>
      <c r="R260" s="50" t="e">
        <f>Q260/$C260</f>
        <v>#REF!</v>
      </c>
    </row>
    <row r="261">
      <c r="C261" s="59" t="n">
        <f>Overview!C257</f>
      </c>
      <c r="D261" s="50" t="e">
        <f>F261+H261+J261+L261+N261+P261</f>
        <v>#REF!</v>
      </c>
      <c r="E261" s="59" t="e">
        <f>Overview!#REF!</f>
        <v>#REF!</v>
      </c>
      <c r="F261" s="50" t="e">
        <f>E261/C261</f>
        <v>#REF!</v>
      </c>
      <c r="G261" s="59" t="e">
        <f>Overview!#REF!</f>
        <v>#REF!</v>
      </c>
      <c r="H261" s="50" t="e">
        <f>G261/C261</f>
        <v>#REF!</v>
      </c>
      <c r="I261" s="59" t="n">
        <f>Overview!L257</f>
      </c>
      <c r="J261" s="50" t="e">
        <f>I261/C261</f>
        <v>#DIV/0!</v>
      </c>
      <c r="K261" s="59" t="e">
        <f>Overview!#REF!</f>
        <v>#REF!</v>
      </c>
      <c r="L261" s="50" t="e">
        <f>K261/C261</f>
        <v>#REF!</v>
      </c>
      <c r="M261" s="59" t="n">
        <f>Overview!V257</f>
      </c>
      <c r="N261" s="50" t="e">
        <f>M261/C261</f>
        <v>#DIV/0!</v>
      </c>
      <c r="O261" s="59" t="n">
        <f>Overview!Y257</f>
      </c>
      <c r="P261" s="50" t="e">
        <f>O261/C261</f>
        <v>#DIV/0!</v>
      </c>
      <c r="Q261" s="17" t="e">
        <f>C261-E261</f>
        <v>#REF!</v>
      </c>
      <c r="R261" s="50" t="e">
        <f>Q261/$C261</f>
        <v>#REF!</v>
      </c>
    </row>
    <row r="262">
      <c r="C262" s="59" t="n">
        <f>Overview!C258</f>
      </c>
      <c r="D262" s="50" t="e">
        <f>F262+H262+J262+L262+N262+P262</f>
        <v>#REF!</v>
      </c>
      <c r="E262" s="59" t="e">
        <f>Overview!#REF!</f>
        <v>#REF!</v>
      </c>
      <c r="F262" s="50" t="e">
        <f>E262/C262</f>
        <v>#REF!</v>
      </c>
      <c r="G262" s="59" t="e">
        <f>Overview!#REF!</f>
        <v>#REF!</v>
      </c>
      <c r="H262" s="50" t="e">
        <f>G262/C262</f>
        <v>#REF!</v>
      </c>
      <c r="I262" s="59" t="n">
        <f>Overview!L258</f>
      </c>
      <c r="J262" s="50" t="e">
        <f>I262/C262</f>
        <v>#DIV/0!</v>
      </c>
      <c r="K262" s="59" t="e">
        <f>Overview!#REF!</f>
        <v>#REF!</v>
      </c>
      <c r="L262" s="50" t="e">
        <f>K262/C262</f>
        <v>#REF!</v>
      </c>
      <c r="M262" s="59" t="n">
        <f>Overview!V258</f>
      </c>
      <c r="N262" s="50" t="e">
        <f>M262/C262</f>
        <v>#DIV/0!</v>
      </c>
      <c r="O262" s="59" t="n">
        <f>Overview!Y258</f>
      </c>
      <c r="P262" s="50" t="e">
        <f>O262/C262</f>
        <v>#DIV/0!</v>
      </c>
      <c r="Q262" s="17" t="e">
        <f>C262-E262</f>
        <v>#REF!</v>
      </c>
      <c r="R262" s="50" t="e">
        <f>Q262/$C262</f>
        <v>#REF!</v>
      </c>
    </row>
    <row r="263">
      <c r="C263" s="59" t="n">
        <f>Overview!C259</f>
      </c>
      <c r="D263" s="50" t="e">
        <f>F263+H263+J263+L263+N263+P263</f>
        <v>#REF!</v>
      </c>
      <c r="E263" s="59" t="e">
        <f>Overview!#REF!</f>
        <v>#REF!</v>
      </c>
      <c r="F263" s="50" t="e">
        <f>E263/C263</f>
        <v>#REF!</v>
      </c>
      <c r="G263" s="59" t="e">
        <f>Overview!#REF!</f>
        <v>#REF!</v>
      </c>
      <c r="H263" s="50" t="e">
        <f>G263/C263</f>
        <v>#REF!</v>
      </c>
      <c r="I263" s="59" t="n">
        <f>Overview!L259</f>
      </c>
      <c r="J263" s="50" t="e">
        <f>I263/C263</f>
        <v>#DIV/0!</v>
      </c>
      <c r="K263" s="59" t="e">
        <f>Overview!#REF!</f>
        <v>#REF!</v>
      </c>
      <c r="L263" s="50" t="e">
        <f>K263/C263</f>
        <v>#REF!</v>
      </c>
      <c r="M263" s="59" t="n">
        <f>Overview!V259</f>
      </c>
      <c r="N263" s="50" t="e">
        <f>M263/C263</f>
        <v>#DIV/0!</v>
      </c>
      <c r="O263" s="59" t="n">
        <f>Overview!Y259</f>
      </c>
      <c r="P263" s="50" t="e">
        <f>O263/C263</f>
        <v>#DIV/0!</v>
      </c>
      <c r="Q263" s="17" t="e">
        <f>C263-E263</f>
        <v>#REF!</v>
      </c>
      <c r="R263" s="50" t="e">
        <f>Q263/$C263</f>
        <v>#REF!</v>
      </c>
    </row>
    <row r="264">
      <c r="C264" s="59" t="n">
        <f>Overview!C260</f>
      </c>
      <c r="D264" s="50" t="e">
        <f>F264+H264+J264+L264+N264+P264</f>
        <v>#REF!</v>
      </c>
      <c r="E264" s="59" t="e">
        <f>Overview!#REF!</f>
        <v>#REF!</v>
      </c>
      <c r="F264" s="50" t="e">
        <f>E264/C264</f>
        <v>#REF!</v>
      </c>
      <c r="G264" s="59" t="e">
        <f>Overview!#REF!</f>
        <v>#REF!</v>
      </c>
      <c r="H264" s="50" t="e">
        <f>G264/C264</f>
        <v>#REF!</v>
      </c>
      <c r="I264" s="59" t="n">
        <f>Overview!L260</f>
      </c>
      <c r="J264" s="50" t="e">
        <f>I264/C264</f>
        <v>#DIV/0!</v>
      </c>
      <c r="K264" s="59" t="e">
        <f>Overview!#REF!</f>
        <v>#REF!</v>
      </c>
      <c r="L264" s="50" t="e">
        <f>K264/C264</f>
        <v>#REF!</v>
      </c>
      <c r="M264" s="59" t="n">
        <f>Overview!V260</f>
      </c>
      <c r="N264" s="50" t="e">
        <f>M264/C264</f>
        <v>#DIV/0!</v>
      </c>
      <c r="O264" s="59" t="n">
        <f>Overview!Y260</f>
      </c>
      <c r="P264" s="50" t="e">
        <f>O264/C264</f>
        <v>#DIV/0!</v>
      </c>
      <c r="Q264" s="17" t="e">
        <f>C264-E264</f>
        <v>#REF!</v>
      </c>
      <c r="R264" s="50" t="e">
        <f>Q264/$C264</f>
        <v>#REF!</v>
      </c>
    </row>
    <row r="265">
      <c r="C265" s="59" t="n">
        <f>Overview!C261</f>
      </c>
      <c r="D265" s="50" t="e">
        <f>F265+H265+J265+L265+N265+P265</f>
        <v>#REF!</v>
      </c>
      <c r="E265" s="59" t="e">
        <f>Overview!#REF!</f>
        <v>#REF!</v>
      </c>
      <c r="F265" s="50" t="e">
        <f>E265/C265</f>
        <v>#REF!</v>
      </c>
      <c r="G265" s="59" t="e">
        <f>Overview!#REF!</f>
        <v>#REF!</v>
      </c>
      <c r="H265" s="50" t="e">
        <f>G265/C265</f>
        <v>#REF!</v>
      </c>
      <c r="I265" s="59" t="n">
        <f>Overview!L261</f>
      </c>
      <c r="J265" s="50" t="e">
        <f>I265/C265</f>
        <v>#DIV/0!</v>
      </c>
      <c r="K265" s="59" t="e">
        <f>Overview!#REF!</f>
        <v>#REF!</v>
      </c>
      <c r="L265" s="50" t="e">
        <f>K265/C265</f>
        <v>#REF!</v>
      </c>
      <c r="M265" s="59" t="n">
        <f>Overview!V261</f>
      </c>
      <c r="N265" s="50" t="e">
        <f>M265/C265</f>
        <v>#DIV/0!</v>
      </c>
      <c r="O265" s="59" t="n">
        <f>Overview!Y261</f>
      </c>
      <c r="P265" s="50" t="e">
        <f>O265/C265</f>
        <v>#DIV/0!</v>
      </c>
      <c r="Q265" s="17" t="e">
        <f>C265-E265</f>
        <v>#REF!</v>
      </c>
      <c r="R265" s="50" t="e">
        <f>Q265/$C265</f>
        <v>#REF!</v>
      </c>
    </row>
    <row r="266">
      <c r="C266" s="59" t="n">
        <f>Overview!C262</f>
      </c>
      <c r="D266" s="50" t="e">
        <f>F266+H266+J266+L266+N266+P266</f>
        <v>#REF!</v>
      </c>
      <c r="E266" s="59" t="e">
        <f>Overview!#REF!</f>
        <v>#REF!</v>
      </c>
      <c r="F266" s="50" t="e">
        <f>E266/C266</f>
        <v>#REF!</v>
      </c>
      <c r="G266" s="59" t="e">
        <f>Overview!#REF!</f>
        <v>#REF!</v>
      </c>
      <c r="H266" s="50" t="e">
        <f>G266/C266</f>
        <v>#REF!</v>
      </c>
      <c r="I266" s="59" t="n">
        <f>Overview!L262</f>
      </c>
      <c r="J266" s="50" t="e">
        <f>I266/C266</f>
        <v>#DIV/0!</v>
      </c>
      <c r="K266" s="59" t="e">
        <f>Overview!#REF!</f>
        <v>#REF!</v>
      </c>
      <c r="L266" s="50" t="e">
        <f>K266/C266</f>
        <v>#REF!</v>
      </c>
      <c r="M266" s="59" t="n">
        <f>Overview!V262</f>
      </c>
      <c r="N266" s="50" t="e">
        <f>M266/C266</f>
        <v>#DIV/0!</v>
      </c>
      <c r="O266" s="59" t="n">
        <f>Overview!Y262</f>
      </c>
      <c r="P266" s="50" t="e">
        <f>O266/C266</f>
        <v>#DIV/0!</v>
      </c>
      <c r="Q266" s="17" t="e">
        <f>C266-E266</f>
        <v>#REF!</v>
      </c>
      <c r="R266" s="50" t="e">
        <f>Q266/$C266</f>
        <v>#REF!</v>
      </c>
    </row>
    <row r="267">
      <c r="C267" s="59" t="n">
        <f>Overview!C263</f>
      </c>
      <c r="D267" s="50" t="e">
        <f>F267+H267+J267+L267+N267+P267</f>
        <v>#REF!</v>
      </c>
      <c r="E267" s="59" t="e">
        <f>Overview!#REF!</f>
        <v>#REF!</v>
      </c>
      <c r="F267" s="50" t="e">
        <f>E267/C267</f>
        <v>#REF!</v>
      </c>
      <c r="G267" s="59" t="e">
        <f>Overview!#REF!</f>
        <v>#REF!</v>
      </c>
      <c r="H267" s="50" t="e">
        <f>G267/C267</f>
        <v>#REF!</v>
      </c>
      <c r="I267" s="59" t="n">
        <f>Overview!L263</f>
      </c>
      <c r="J267" s="50" t="e">
        <f>I267/C267</f>
        <v>#DIV/0!</v>
      </c>
      <c r="K267" s="59" t="e">
        <f>Overview!#REF!</f>
        <v>#REF!</v>
      </c>
      <c r="L267" s="50" t="e">
        <f>K267/C267</f>
        <v>#REF!</v>
      </c>
      <c r="M267" s="59" t="n">
        <f>Overview!V263</f>
      </c>
      <c r="N267" s="50" t="e">
        <f>M267/C267</f>
        <v>#DIV/0!</v>
      </c>
      <c r="O267" s="59" t="n">
        <f>Overview!Y263</f>
      </c>
      <c r="P267" s="50" t="e">
        <f>O267/C267</f>
        <v>#DIV/0!</v>
      </c>
      <c r="Q267" s="17" t="e">
        <f>C267-E267</f>
        <v>#REF!</v>
      </c>
      <c r="R267" s="50" t="e">
        <f>Q267/$C267</f>
        <v>#REF!</v>
      </c>
    </row>
    <row r="268">
      <c r="C268" s="59" t="n">
        <f>Overview!C264</f>
      </c>
      <c r="D268" s="50" t="e">
        <f>F268+H268+J268+L268+N268+P268</f>
        <v>#REF!</v>
      </c>
      <c r="E268" s="59" t="e">
        <f>Overview!#REF!</f>
        <v>#REF!</v>
      </c>
      <c r="F268" s="50" t="e">
        <f>E268/C268</f>
        <v>#REF!</v>
      </c>
      <c r="G268" s="59" t="e">
        <f>Overview!#REF!</f>
        <v>#REF!</v>
      </c>
      <c r="H268" s="50" t="e">
        <f>G268/C268</f>
        <v>#REF!</v>
      </c>
      <c r="I268" s="59" t="n">
        <f>Overview!L264</f>
      </c>
      <c r="J268" s="50" t="e">
        <f>I268/C268</f>
        <v>#DIV/0!</v>
      </c>
      <c r="K268" s="59" t="e">
        <f>Overview!#REF!</f>
        <v>#REF!</v>
      </c>
      <c r="L268" s="50" t="e">
        <f>K268/C268</f>
        <v>#REF!</v>
      </c>
      <c r="M268" s="59" t="n">
        <f>Overview!V264</f>
      </c>
      <c r="N268" s="50" t="e">
        <f>M268/C268</f>
        <v>#DIV/0!</v>
      </c>
      <c r="O268" s="59" t="n">
        <f>Overview!Y264</f>
      </c>
      <c r="P268" s="50" t="e">
        <f>O268/C268</f>
        <v>#DIV/0!</v>
      </c>
      <c r="Q268" s="17" t="e">
        <f>C268-E268</f>
        <v>#REF!</v>
      </c>
      <c r="R268" s="50" t="e">
        <f>Q268/$C268</f>
        <v>#REF!</v>
      </c>
    </row>
    <row r="269">
      <c r="C269" s="59" t="n">
        <f>Overview!C265</f>
      </c>
      <c r="D269" s="50" t="e">
        <f>F269+H269+J269+L269+N269+P269</f>
        <v>#REF!</v>
      </c>
      <c r="E269" s="59" t="e">
        <f>Overview!#REF!</f>
        <v>#REF!</v>
      </c>
      <c r="F269" s="50" t="e">
        <f>E269/C269</f>
        <v>#REF!</v>
      </c>
      <c r="G269" s="59" t="e">
        <f>Overview!#REF!</f>
        <v>#REF!</v>
      </c>
      <c r="H269" s="50" t="e">
        <f>G269/C269</f>
        <v>#REF!</v>
      </c>
      <c r="I269" s="59" t="n">
        <f>Overview!L265</f>
      </c>
      <c r="J269" s="50" t="e">
        <f>I269/C269</f>
        <v>#DIV/0!</v>
      </c>
      <c r="K269" s="59" t="e">
        <f>Overview!#REF!</f>
        <v>#REF!</v>
      </c>
      <c r="L269" s="50" t="e">
        <f>K269/C269</f>
        <v>#REF!</v>
      </c>
      <c r="M269" s="59" t="n">
        <f>Overview!V265</f>
      </c>
      <c r="N269" s="50" t="e">
        <f>M269/C269</f>
        <v>#DIV/0!</v>
      </c>
      <c r="O269" s="59" t="n">
        <f>Overview!Y265</f>
      </c>
      <c r="P269" s="50" t="e">
        <f>O269/C269</f>
        <v>#DIV/0!</v>
      </c>
      <c r="Q269" s="17" t="e">
        <f>C269-E269</f>
        <v>#REF!</v>
      </c>
      <c r="R269" s="50" t="e">
        <f>Q269/$C269</f>
        <v>#REF!</v>
      </c>
    </row>
    <row r="270">
      <c r="C270" s="59" t="n">
        <f>Overview!C266</f>
      </c>
      <c r="D270" s="50" t="e">
        <f>F270+H270+J270+L270+N270+P270</f>
        <v>#REF!</v>
      </c>
      <c r="E270" s="59" t="e">
        <f>Overview!#REF!</f>
        <v>#REF!</v>
      </c>
      <c r="F270" s="50" t="e">
        <f>E270/C270</f>
        <v>#REF!</v>
      </c>
      <c r="G270" s="59" t="e">
        <f>Overview!#REF!</f>
        <v>#REF!</v>
      </c>
      <c r="H270" s="50" t="e">
        <f>G270/C270</f>
        <v>#REF!</v>
      </c>
      <c r="I270" s="59" t="n">
        <f>Overview!L266</f>
      </c>
      <c r="J270" s="50" t="e">
        <f>I270/C270</f>
        <v>#DIV/0!</v>
      </c>
      <c r="K270" s="59" t="e">
        <f>Overview!#REF!</f>
        <v>#REF!</v>
      </c>
      <c r="L270" s="50" t="e">
        <f>K270/C270</f>
        <v>#REF!</v>
      </c>
      <c r="M270" s="59" t="n">
        <f>Overview!V266</f>
      </c>
      <c r="N270" s="50" t="e">
        <f>M270/C270</f>
        <v>#DIV/0!</v>
      </c>
      <c r="O270" s="59" t="n">
        <f>Overview!Y266</f>
      </c>
      <c r="P270" s="50" t="e">
        <f>O270/C270</f>
        <v>#DIV/0!</v>
      </c>
      <c r="Q270" s="17" t="e">
        <f>C270-E270</f>
        <v>#REF!</v>
      </c>
      <c r="R270" s="50" t="e">
        <f>Q270/$C270</f>
        <v>#REF!</v>
      </c>
    </row>
    <row r="271">
      <c r="C271" s="59" t="n">
        <f>Overview!C267</f>
      </c>
      <c r="D271" s="50" t="e">
        <f>F271+H271+J271+L271+N271+P271</f>
        <v>#REF!</v>
      </c>
      <c r="E271" s="59" t="e">
        <f>Overview!#REF!</f>
        <v>#REF!</v>
      </c>
      <c r="F271" s="50" t="e">
        <f>E271/C271</f>
        <v>#REF!</v>
      </c>
      <c r="G271" s="59" t="e">
        <f>Overview!#REF!</f>
        <v>#REF!</v>
      </c>
      <c r="H271" s="50" t="e">
        <f>G271/C271</f>
        <v>#REF!</v>
      </c>
      <c r="I271" s="59" t="n">
        <f>Overview!L267</f>
      </c>
      <c r="J271" s="50" t="e">
        <f>I271/C271</f>
        <v>#DIV/0!</v>
      </c>
      <c r="K271" s="59" t="e">
        <f>Overview!#REF!</f>
        <v>#REF!</v>
      </c>
      <c r="L271" s="50" t="e">
        <f>K271/C271</f>
        <v>#REF!</v>
      </c>
      <c r="M271" s="59" t="n">
        <f>Overview!V267</f>
      </c>
      <c r="N271" s="50" t="e">
        <f>M271/C271</f>
        <v>#DIV/0!</v>
      </c>
      <c r="O271" s="59" t="n">
        <f>Overview!Y267</f>
      </c>
      <c r="P271" s="50" t="e">
        <f>O271/C271</f>
        <v>#DIV/0!</v>
      </c>
      <c r="Q271" s="17" t="e">
        <f>C271-E271</f>
        <v>#REF!</v>
      </c>
      <c r="R271" s="50" t="e">
        <f>Q271/$C271</f>
        <v>#REF!</v>
      </c>
    </row>
    <row r="272">
      <c r="C272" s="59" t="n">
        <f>Overview!C268</f>
      </c>
      <c r="D272" s="50" t="e">
        <f>F272+H272+J272+L272+N272+P272</f>
        <v>#REF!</v>
      </c>
      <c r="E272" s="59" t="e">
        <f>Overview!#REF!</f>
        <v>#REF!</v>
      </c>
      <c r="F272" s="50" t="e">
        <f>E272/C272</f>
        <v>#REF!</v>
      </c>
      <c r="G272" s="59" t="e">
        <f>Overview!#REF!</f>
        <v>#REF!</v>
      </c>
      <c r="H272" s="50" t="e">
        <f>G272/C272</f>
        <v>#REF!</v>
      </c>
      <c r="I272" s="59" t="n">
        <f>Overview!L268</f>
      </c>
      <c r="J272" s="50" t="e">
        <f>I272/C272</f>
        <v>#DIV/0!</v>
      </c>
      <c r="K272" s="59" t="e">
        <f>Overview!#REF!</f>
        <v>#REF!</v>
      </c>
      <c r="L272" s="50" t="e">
        <f>K272/C272</f>
        <v>#REF!</v>
      </c>
      <c r="M272" s="59" t="n">
        <f>Overview!V268</f>
      </c>
      <c r="N272" s="50" t="e">
        <f>M272/C272</f>
        <v>#DIV/0!</v>
      </c>
      <c r="O272" s="59" t="n">
        <f>Overview!Y268</f>
      </c>
      <c r="P272" s="50" t="e">
        <f>O272/C272</f>
        <v>#DIV/0!</v>
      </c>
      <c r="Q272" s="17" t="e">
        <f>C272-E272</f>
        <v>#REF!</v>
      </c>
      <c r="R272" s="50" t="e">
        <f>Q272/$C272</f>
        <v>#REF!</v>
      </c>
    </row>
    <row r="273">
      <c r="C273" s="59" t="n">
        <f>Overview!C269</f>
      </c>
      <c r="D273" s="50" t="e">
        <f>F273+H273+J273+L273+N273+P273</f>
        <v>#REF!</v>
      </c>
      <c r="E273" s="59" t="e">
        <f>Overview!#REF!</f>
        <v>#REF!</v>
      </c>
      <c r="F273" s="50" t="e">
        <f>E273/C273</f>
        <v>#REF!</v>
      </c>
      <c r="G273" s="59" t="e">
        <f>Overview!#REF!</f>
        <v>#REF!</v>
      </c>
      <c r="H273" s="50" t="e">
        <f>G273/C273</f>
        <v>#REF!</v>
      </c>
      <c r="I273" s="59" t="n">
        <f>Overview!L269</f>
      </c>
      <c r="J273" s="50" t="e">
        <f>I273/C273</f>
        <v>#DIV/0!</v>
      </c>
      <c r="K273" s="59" t="e">
        <f>Overview!#REF!</f>
        <v>#REF!</v>
      </c>
      <c r="L273" s="50" t="e">
        <f>K273/C273</f>
        <v>#REF!</v>
      </c>
      <c r="M273" s="59" t="n">
        <f>Overview!V269</f>
      </c>
      <c r="N273" s="50" t="e">
        <f>M273/C273</f>
        <v>#DIV/0!</v>
      </c>
      <c r="O273" s="59" t="n">
        <f>Overview!Y269</f>
      </c>
      <c r="P273" s="50" t="e">
        <f>O273/C273</f>
        <v>#DIV/0!</v>
      </c>
      <c r="Q273" s="17" t="e">
        <f>C273-E273</f>
        <v>#REF!</v>
      </c>
      <c r="R273" s="50" t="e">
        <f>Q273/$C273</f>
        <v>#REF!</v>
      </c>
    </row>
    <row r="274">
      <c r="C274" s="59" t="n">
        <f>Overview!C270</f>
      </c>
      <c r="D274" s="50" t="e">
        <f>F274+H274+J274+L274+N274+P274</f>
        <v>#REF!</v>
      </c>
      <c r="E274" s="59" t="e">
        <f>Overview!#REF!</f>
        <v>#REF!</v>
      </c>
      <c r="F274" s="50" t="e">
        <f>E274/C274</f>
        <v>#REF!</v>
      </c>
      <c r="G274" s="59" t="e">
        <f>Overview!#REF!</f>
        <v>#REF!</v>
      </c>
      <c r="H274" s="50" t="e">
        <f>G274/C274</f>
        <v>#REF!</v>
      </c>
      <c r="I274" s="59" t="n">
        <f>Overview!L270</f>
      </c>
      <c r="J274" s="50" t="e">
        <f>I274/C274</f>
        <v>#DIV/0!</v>
      </c>
      <c r="K274" s="59" t="e">
        <f>Overview!#REF!</f>
        <v>#REF!</v>
      </c>
      <c r="L274" s="50" t="e">
        <f>K274/C274</f>
        <v>#REF!</v>
      </c>
      <c r="M274" s="59" t="n">
        <f>Overview!V270</f>
      </c>
      <c r="N274" s="50" t="e">
        <f>M274/C274</f>
        <v>#DIV/0!</v>
      </c>
      <c r="O274" s="59" t="n">
        <f>Overview!Y270</f>
      </c>
      <c r="P274" s="50" t="e">
        <f>O274/C274</f>
        <v>#DIV/0!</v>
      </c>
      <c r="Q274" s="17" t="e">
        <f>C274-E274</f>
        <v>#REF!</v>
      </c>
      <c r="R274" s="50" t="e">
        <f>Q274/$C274</f>
        <v>#REF!</v>
      </c>
    </row>
    <row r="275">
      <c r="C275" s="59" t="n">
        <f>Overview!C271</f>
      </c>
      <c r="D275" s="50" t="e">
        <f>F275+H275+J275+L275+N275+P275</f>
        <v>#REF!</v>
      </c>
      <c r="E275" s="59" t="e">
        <f>Overview!#REF!</f>
        <v>#REF!</v>
      </c>
      <c r="F275" s="50" t="e">
        <f>E275/C275</f>
        <v>#REF!</v>
      </c>
      <c r="G275" s="59" t="e">
        <f>Overview!#REF!</f>
        <v>#REF!</v>
      </c>
      <c r="H275" s="50" t="e">
        <f>G275/C275</f>
        <v>#REF!</v>
      </c>
      <c r="I275" s="59" t="n">
        <f>Overview!L271</f>
      </c>
      <c r="J275" s="50" t="e">
        <f>I275/C275</f>
        <v>#DIV/0!</v>
      </c>
      <c r="K275" s="59" t="e">
        <f>Overview!#REF!</f>
        <v>#REF!</v>
      </c>
      <c r="L275" s="50" t="e">
        <f>K275/C275</f>
        <v>#REF!</v>
      </c>
      <c r="M275" s="59" t="n">
        <f>Overview!V271</f>
      </c>
      <c r="N275" s="50" t="e">
        <f>M275/C275</f>
        <v>#DIV/0!</v>
      </c>
      <c r="O275" s="59" t="n">
        <f>Overview!Y271</f>
      </c>
      <c r="P275" s="50" t="e">
        <f>O275/C275</f>
        <v>#DIV/0!</v>
      </c>
      <c r="Q275" s="17" t="e">
        <f>C275-E275</f>
        <v>#REF!</v>
      </c>
      <c r="R275" s="50" t="e">
        <f>Q275/$C275</f>
        <v>#REF!</v>
      </c>
    </row>
    <row r="276">
      <c r="C276" s="59" t="n">
        <f>Overview!C272</f>
      </c>
      <c r="D276" s="50" t="e">
        <f>F276+H276+J276+L276+N276+P276</f>
        <v>#REF!</v>
      </c>
      <c r="E276" s="59" t="e">
        <f>Overview!#REF!</f>
        <v>#REF!</v>
      </c>
      <c r="F276" s="50" t="e">
        <f>E276/C276</f>
        <v>#REF!</v>
      </c>
      <c r="G276" s="59" t="e">
        <f>Overview!#REF!</f>
        <v>#REF!</v>
      </c>
      <c r="H276" s="50" t="e">
        <f>G276/C276</f>
        <v>#REF!</v>
      </c>
      <c r="I276" s="59" t="n">
        <f>Overview!L272</f>
      </c>
      <c r="J276" s="50" t="e">
        <f>I276/C276</f>
        <v>#DIV/0!</v>
      </c>
      <c r="K276" s="59" t="e">
        <f>Overview!#REF!</f>
        <v>#REF!</v>
      </c>
      <c r="L276" s="50" t="e">
        <f>K276/C276</f>
        <v>#REF!</v>
      </c>
      <c r="M276" s="59" t="n">
        <f>Overview!V272</f>
      </c>
      <c r="N276" s="50" t="e">
        <f>M276/C276</f>
        <v>#DIV/0!</v>
      </c>
      <c r="O276" s="59" t="n">
        <f>Overview!Y272</f>
      </c>
      <c r="P276" s="50" t="e">
        <f>O276/C276</f>
        <v>#DIV/0!</v>
      </c>
      <c r="Q276" s="17" t="e">
        <f>C276-E276</f>
        <v>#REF!</v>
      </c>
      <c r="R276" s="50" t="e">
        <f>Q276/$C276</f>
        <v>#REF!</v>
      </c>
    </row>
    <row r="277">
      <c r="C277" s="59" t="n">
        <f>Overview!C273</f>
      </c>
      <c r="D277" s="50" t="e">
        <f>F277+H277+J277+L277+N277+P277</f>
        <v>#REF!</v>
      </c>
      <c r="E277" s="59" t="e">
        <f>Overview!#REF!</f>
        <v>#REF!</v>
      </c>
      <c r="F277" s="50" t="e">
        <f>E277/C277</f>
        <v>#REF!</v>
      </c>
      <c r="G277" s="59" t="e">
        <f>Overview!#REF!</f>
        <v>#REF!</v>
      </c>
      <c r="H277" s="50" t="e">
        <f>G277/C277</f>
        <v>#REF!</v>
      </c>
      <c r="I277" s="59" t="n">
        <f>Overview!L273</f>
      </c>
      <c r="J277" s="50" t="e">
        <f>I277/C277</f>
        <v>#DIV/0!</v>
      </c>
      <c r="K277" s="59" t="e">
        <f>Overview!#REF!</f>
        <v>#REF!</v>
      </c>
      <c r="L277" s="50" t="e">
        <f>K277/C277</f>
        <v>#REF!</v>
      </c>
      <c r="M277" s="59" t="n">
        <f>Overview!V273</f>
      </c>
      <c r="N277" s="50" t="e">
        <f>M277/C277</f>
        <v>#DIV/0!</v>
      </c>
      <c r="O277" s="59" t="n">
        <f>Overview!Y273</f>
      </c>
      <c r="P277" s="50" t="e">
        <f>O277/C277</f>
        <v>#DIV/0!</v>
      </c>
      <c r="Q277" s="17" t="e">
        <f>C277-E277</f>
        <v>#REF!</v>
      </c>
      <c r="R277" s="50" t="e">
        <f>Q277/$C277</f>
        <v>#REF!</v>
      </c>
    </row>
    <row r="278">
      <c r="C278" s="59" t="n">
        <f>Overview!C274</f>
      </c>
      <c r="D278" s="50" t="e">
        <f>F278+H278+J278+L278+N278+P278</f>
        <v>#REF!</v>
      </c>
      <c r="E278" s="59" t="e">
        <f>Overview!#REF!</f>
        <v>#REF!</v>
      </c>
      <c r="F278" s="50" t="e">
        <f>E278/C278</f>
        <v>#REF!</v>
      </c>
      <c r="G278" s="59" t="e">
        <f>Overview!#REF!</f>
        <v>#REF!</v>
      </c>
      <c r="H278" s="50" t="e">
        <f>G278/C278</f>
        <v>#REF!</v>
      </c>
      <c r="I278" s="59" t="n">
        <f>Overview!L274</f>
      </c>
      <c r="J278" s="50" t="e">
        <f>I278/C278</f>
        <v>#DIV/0!</v>
      </c>
      <c r="K278" s="59" t="e">
        <f>Overview!#REF!</f>
        <v>#REF!</v>
      </c>
      <c r="L278" s="50" t="e">
        <f>K278/C278</f>
        <v>#REF!</v>
      </c>
      <c r="M278" s="59" t="n">
        <f>Overview!V274</f>
      </c>
      <c r="N278" s="50" t="e">
        <f>M278/C278</f>
        <v>#DIV/0!</v>
      </c>
      <c r="O278" s="59" t="n">
        <f>Overview!Y274</f>
      </c>
      <c r="P278" s="50" t="e">
        <f>O278/C278</f>
        <v>#DIV/0!</v>
      </c>
      <c r="Q278" s="17" t="e">
        <f>C278-E278</f>
        <v>#REF!</v>
      </c>
      <c r="R278" s="50" t="e">
        <f>Q278/$C278</f>
        <v>#REF!</v>
      </c>
    </row>
    <row r="279">
      <c r="C279" s="59" t="n">
        <f>Overview!C275</f>
      </c>
      <c r="D279" s="50" t="e">
        <f>F279+H279+J279+L279+N279+P279</f>
        <v>#REF!</v>
      </c>
      <c r="E279" s="59" t="e">
        <f>Overview!#REF!</f>
        <v>#REF!</v>
      </c>
      <c r="F279" s="50" t="e">
        <f>E279/C279</f>
        <v>#REF!</v>
      </c>
      <c r="G279" s="59" t="e">
        <f>Overview!#REF!</f>
        <v>#REF!</v>
      </c>
      <c r="H279" s="50" t="e">
        <f>G279/C279</f>
        <v>#REF!</v>
      </c>
      <c r="I279" s="59" t="n">
        <f>Overview!L275</f>
      </c>
      <c r="J279" s="50" t="e">
        <f>I279/C279</f>
        <v>#DIV/0!</v>
      </c>
      <c r="K279" s="59" t="e">
        <f>Overview!#REF!</f>
        <v>#REF!</v>
      </c>
      <c r="L279" s="50" t="e">
        <f>K279/C279</f>
        <v>#REF!</v>
      </c>
      <c r="M279" s="59" t="n">
        <f>Overview!V275</f>
      </c>
      <c r="N279" s="50" t="e">
        <f>M279/C279</f>
        <v>#DIV/0!</v>
      </c>
      <c r="O279" s="59" t="n">
        <f>Overview!Y275</f>
      </c>
      <c r="P279" s="50" t="e">
        <f>O279/C279</f>
        <v>#DIV/0!</v>
      </c>
      <c r="Q279" s="17" t="e">
        <f>C279-E279</f>
        <v>#REF!</v>
      </c>
      <c r="R279" s="50" t="e">
        <f>Q279/$C279</f>
        <v>#REF!</v>
      </c>
    </row>
    <row r="280">
      <c r="C280" s="59" t="n">
        <f>Overview!C276</f>
      </c>
      <c r="D280" s="50" t="e">
        <f>F280+H280+J280+L280+N280+P280</f>
        <v>#REF!</v>
      </c>
      <c r="E280" s="59" t="e">
        <f>Overview!#REF!</f>
        <v>#REF!</v>
      </c>
      <c r="F280" s="50" t="e">
        <f>E280/C280</f>
        <v>#REF!</v>
      </c>
      <c r="G280" s="59" t="e">
        <f>Overview!#REF!</f>
        <v>#REF!</v>
      </c>
      <c r="H280" s="50" t="e">
        <f>G280/C280</f>
        <v>#REF!</v>
      </c>
      <c r="I280" s="59" t="n">
        <f>Overview!L276</f>
      </c>
      <c r="J280" s="50" t="e">
        <f>I280/C280</f>
        <v>#DIV/0!</v>
      </c>
      <c r="K280" s="59" t="e">
        <f>Overview!#REF!</f>
        <v>#REF!</v>
      </c>
      <c r="L280" s="50" t="e">
        <f>K280/C280</f>
        <v>#REF!</v>
      </c>
      <c r="M280" s="59" t="n">
        <f>Overview!V276</f>
      </c>
      <c r="N280" s="50" t="e">
        <f>M280/C280</f>
        <v>#DIV/0!</v>
      </c>
      <c r="O280" s="59" t="n">
        <f>Overview!Y276</f>
      </c>
      <c r="P280" s="50" t="e">
        <f>O280/C280</f>
        <v>#DIV/0!</v>
      </c>
      <c r="Q280" s="17" t="e">
        <f>C280-E280</f>
        <v>#REF!</v>
      </c>
      <c r="R280" s="50" t="e">
        <f>Q280/$C280</f>
        <v>#REF!</v>
      </c>
    </row>
    <row r="281">
      <c r="C281" s="59" t="n">
        <f>Overview!C277</f>
      </c>
      <c r="D281" s="50" t="e">
        <f>F281+H281+J281+L281+N281+P281</f>
        <v>#REF!</v>
      </c>
      <c r="E281" s="59" t="e">
        <f>Overview!#REF!</f>
        <v>#REF!</v>
      </c>
      <c r="F281" s="50" t="e">
        <f>E281/C281</f>
        <v>#REF!</v>
      </c>
      <c r="G281" s="59" t="e">
        <f>Overview!#REF!</f>
        <v>#REF!</v>
      </c>
      <c r="H281" s="50" t="e">
        <f>G281/C281</f>
        <v>#REF!</v>
      </c>
      <c r="I281" s="59" t="n">
        <f>Overview!L277</f>
      </c>
      <c r="J281" s="50" t="e">
        <f>I281/C281</f>
        <v>#DIV/0!</v>
      </c>
      <c r="K281" s="59" t="e">
        <f>Overview!#REF!</f>
        <v>#REF!</v>
      </c>
      <c r="L281" s="50" t="e">
        <f>K281/C281</f>
        <v>#REF!</v>
      </c>
      <c r="M281" s="59" t="n">
        <f>Overview!V277</f>
      </c>
      <c r="N281" s="50" t="e">
        <f>M281/C281</f>
        <v>#DIV/0!</v>
      </c>
      <c r="O281" s="59" t="n">
        <f>Overview!Y277</f>
      </c>
      <c r="P281" s="50" t="e">
        <f>O281/C281</f>
        <v>#DIV/0!</v>
      </c>
      <c r="Q281" s="17" t="e">
        <f>C281-E281</f>
        <v>#REF!</v>
      </c>
      <c r="R281" s="50" t="e">
        <f>Q281/$C281</f>
        <v>#REF!</v>
      </c>
    </row>
    <row r="282">
      <c r="C282" s="59" t="n">
        <f>Overview!C278</f>
      </c>
      <c r="D282" s="50" t="e">
        <f>F282+H282+J282+L282+N282+P282</f>
        <v>#REF!</v>
      </c>
      <c r="E282" s="59" t="e">
        <f>Overview!#REF!</f>
        <v>#REF!</v>
      </c>
      <c r="F282" s="50" t="e">
        <f>E282/C282</f>
        <v>#REF!</v>
      </c>
      <c r="G282" s="59" t="e">
        <f>Overview!#REF!</f>
        <v>#REF!</v>
      </c>
      <c r="H282" s="50" t="e">
        <f>G282/C282</f>
        <v>#REF!</v>
      </c>
      <c r="I282" s="59" t="n">
        <f>Overview!L278</f>
      </c>
      <c r="J282" s="50" t="e">
        <f>I282/C282</f>
        <v>#DIV/0!</v>
      </c>
      <c r="K282" s="59" t="e">
        <f>Overview!#REF!</f>
        <v>#REF!</v>
      </c>
      <c r="L282" s="50" t="e">
        <f>K282/C282</f>
        <v>#REF!</v>
      </c>
      <c r="M282" s="59" t="n">
        <f>Overview!V278</f>
      </c>
      <c r="N282" s="50" t="e">
        <f>M282/C282</f>
        <v>#DIV/0!</v>
      </c>
      <c r="O282" s="59" t="n">
        <f>Overview!Y278</f>
      </c>
      <c r="P282" s="50" t="e">
        <f>O282/C282</f>
        <v>#DIV/0!</v>
      </c>
      <c r="Q282" s="17" t="e">
        <f>C282-E282</f>
        <v>#REF!</v>
      </c>
      <c r="R282" s="50" t="e">
        <f>Q282/$C282</f>
        <v>#REF!</v>
      </c>
    </row>
    <row r="283">
      <c r="C283" s="59" t="n">
        <f>Overview!C279</f>
      </c>
      <c r="D283" s="50" t="e">
        <f>F283+H283+J283+L283+N283+P283</f>
        <v>#REF!</v>
      </c>
      <c r="E283" s="59" t="e">
        <f>Overview!#REF!</f>
        <v>#REF!</v>
      </c>
      <c r="F283" s="50" t="e">
        <f>E283/C283</f>
        <v>#REF!</v>
      </c>
      <c r="G283" s="59" t="e">
        <f>Overview!#REF!</f>
        <v>#REF!</v>
      </c>
      <c r="H283" s="50" t="e">
        <f>G283/C283</f>
        <v>#REF!</v>
      </c>
      <c r="I283" s="59" t="n">
        <f>Overview!L279</f>
      </c>
      <c r="J283" s="50" t="e">
        <f>I283/C283</f>
        <v>#DIV/0!</v>
      </c>
      <c r="K283" s="59" t="e">
        <f>Overview!#REF!</f>
        <v>#REF!</v>
      </c>
      <c r="L283" s="50" t="e">
        <f>K283/C283</f>
        <v>#REF!</v>
      </c>
      <c r="M283" s="59" t="n">
        <f>Overview!V279</f>
      </c>
      <c r="N283" s="50" t="e">
        <f>M283/C283</f>
        <v>#DIV/0!</v>
      </c>
      <c r="O283" s="59" t="n">
        <f>Overview!Y279</f>
      </c>
      <c r="P283" s="50" t="e">
        <f>O283/C283</f>
        <v>#DIV/0!</v>
      </c>
      <c r="Q283" s="17" t="e">
        <f>C283-E283</f>
        <v>#REF!</v>
      </c>
      <c r="R283" s="50" t="e">
        <f>Q283/$C283</f>
        <v>#REF!</v>
      </c>
    </row>
    <row r="284">
      <c r="C284" s="59" t="n">
        <f>Overview!C280</f>
      </c>
      <c r="D284" s="50" t="e">
        <f>F284+H284+J284+L284+N284+P284</f>
        <v>#REF!</v>
      </c>
      <c r="E284" s="59" t="e">
        <f>Overview!#REF!</f>
        <v>#REF!</v>
      </c>
      <c r="F284" s="50" t="e">
        <f>E284/C284</f>
        <v>#REF!</v>
      </c>
      <c r="G284" s="59" t="e">
        <f>Overview!#REF!</f>
        <v>#REF!</v>
      </c>
      <c r="H284" s="50" t="e">
        <f>G284/C284</f>
        <v>#REF!</v>
      </c>
      <c r="I284" s="59" t="n">
        <f>Overview!L280</f>
      </c>
      <c r="J284" s="50" t="e">
        <f>I284/C284</f>
        <v>#DIV/0!</v>
      </c>
      <c r="K284" s="59" t="e">
        <f>Overview!#REF!</f>
        <v>#REF!</v>
      </c>
      <c r="L284" s="50" t="e">
        <f>K284/C284</f>
        <v>#REF!</v>
      </c>
      <c r="M284" s="59" t="n">
        <f>Overview!V280</f>
      </c>
      <c r="N284" s="50" t="e">
        <f>M284/C284</f>
        <v>#DIV/0!</v>
      </c>
      <c r="O284" s="59" t="n">
        <f>Overview!Y280</f>
      </c>
      <c r="P284" s="50" t="e">
        <f>O284/C284</f>
        <v>#DIV/0!</v>
      </c>
      <c r="Q284" s="17" t="e">
        <f>C284-E284</f>
        <v>#REF!</v>
      </c>
      <c r="R284" s="50" t="e">
        <f>Q284/$C284</f>
        <v>#REF!</v>
      </c>
    </row>
    <row r="285">
      <c r="C285" s="59" t="n">
        <f>Overview!C281</f>
      </c>
      <c r="D285" s="50" t="e">
        <f>F285+H285+J285+L285+N285+P285</f>
        <v>#REF!</v>
      </c>
      <c r="E285" s="59" t="e">
        <f>Overview!#REF!</f>
        <v>#REF!</v>
      </c>
      <c r="F285" s="50" t="e">
        <f>E285/C285</f>
        <v>#REF!</v>
      </c>
      <c r="G285" s="59" t="e">
        <f>Overview!#REF!</f>
        <v>#REF!</v>
      </c>
      <c r="H285" s="50" t="e">
        <f>G285/C285</f>
        <v>#REF!</v>
      </c>
      <c r="I285" s="59" t="n">
        <f>Overview!L281</f>
      </c>
      <c r="J285" s="50" t="e">
        <f>I285/C285</f>
        <v>#DIV/0!</v>
      </c>
      <c r="K285" s="59" t="e">
        <f>Overview!#REF!</f>
        <v>#REF!</v>
      </c>
      <c r="L285" s="50" t="e">
        <f>K285/C285</f>
        <v>#REF!</v>
      </c>
      <c r="M285" s="59" t="n">
        <f>Overview!V281</f>
      </c>
      <c r="N285" s="50" t="e">
        <f>M285/C285</f>
        <v>#DIV/0!</v>
      </c>
      <c r="O285" s="59" t="n">
        <f>Overview!Y281</f>
      </c>
      <c r="P285" s="50" t="e">
        <f>O285/C285</f>
        <v>#DIV/0!</v>
      </c>
      <c r="Q285" s="17" t="e">
        <f>C285-E285</f>
        <v>#REF!</v>
      </c>
      <c r="R285" s="50" t="e">
        <f>Q285/$C285</f>
        <v>#REF!</v>
      </c>
    </row>
    <row r="286">
      <c r="C286" s="59" t="n">
        <f>Overview!C282</f>
      </c>
      <c r="D286" s="50" t="e">
        <f>F286+H286+J286+L286+N286+P286</f>
        <v>#REF!</v>
      </c>
      <c r="E286" s="59" t="e">
        <f>Overview!#REF!</f>
        <v>#REF!</v>
      </c>
      <c r="F286" s="50" t="e">
        <f>E286/C286</f>
        <v>#REF!</v>
      </c>
      <c r="G286" s="59" t="e">
        <f>Overview!#REF!</f>
        <v>#REF!</v>
      </c>
      <c r="H286" s="50" t="e">
        <f>G286/C286</f>
        <v>#REF!</v>
      </c>
      <c r="I286" s="59" t="n">
        <f>Overview!L282</f>
      </c>
      <c r="J286" s="50" t="e">
        <f>I286/C286</f>
        <v>#DIV/0!</v>
      </c>
      <c r="K286" s="59" t="e">
        <f>Overview!#REF!</f>
        <v>#REF!</v>
      </c>
      <c r="L286" s="50" t="e">
        <f>K286/C286</f>
        <v>#REF!</v>
      </c>
      <c r="M286" s="59" t="n">
        <f>Overview!V282</f>
      </c>
      <c r="N286" s="50" t="e">
        <f>M286/C286</f>
        <v>#DIV/0!</v>
      </c>
      <c r="O286" s="59" t="n">
        <f>Overview!Y282</f>
      </c>
      <c r="P286" s="50" t="e">
        <f>O286/C286</f>
        <v>#DIV/0!</v>
      </c>
      <c r="Q286" s="17" t="e">
        <f>C286-E286</f>
        <v>#REF!</v>
      </c>
      <c r="R286" s="50" t="e">
        <f>Q286/$C286</f>
        <v>#REF!</v>
      </c>
    </row>
    <row r="287">
      <c r="C287" s="59" t="n">
        <f>Overview!C283</f>
      </c>
      <c r="D287" s="50" t="e">
        <f>F287+H287+J287+L287+N287+P287</f>
        <v>#REF!</v>
      </c>
      <c r="E287" s="59" t="e">
        <f>Overview!#REF!</f>
        <v>#REF!</v>
      </c>
      <c r="F287" s="50" t="e">
        <f>E287/C287</f>
        <v>#REF!</v>
      </c>
      <c r="G287" s="59" t="e">
        <f>Overview!#REF!</f>
        <v>#REF!</v>
      </c>
      <c r="H287" s="50" t="e">
        <f>G287/C287</f>
        <v>#REF!</v>
      </c>
      <c r="I287" s="59" t="n">
        <f>Overview!L283</f>
      </c>
      <c r="J287" s="50" t="e">
        <f>I287/C287</f>
        <v>#DIV/0!</v>
      </c>
      <c r="K287" s="59" t="e">
        <f>Overview!#REF!</f>
        <v>#REF!</v>
      </c>
      <c r="L287" s="50" t="e">
        <f>K287/C287</f>
        <v>#REF!</v>
      </c>
      <c r="M287" s="59" t="n">
        <f>Overview!V283</f>
      </c>
      <c r="N287" s="50" t="e">
        <f>M287/C287</f>
        <v>#DIV/0!</v>
      </c>
      <c r="O287" s="59" t="n">
        <f>Overview!Y283</f>
      </c>
      <c r="P287" s="50" t="e">
        <f>O287/C287</f>
        <v>#DIV/0!</v>
      </c>
      <c r="Q287" s="17" t="e">
        <f>C287-E287</f>
        <v>#REF!</v>
      </c>
      <c r="R287" s="50" t="e">
        <f>Q287/$C287</f>
        <v>#REF!</v>
      </c>
    </row>
    <row r="288">
      <c r="C288" s="59" t="n">
        <f>Overview!C284</f>
      </c>
      <c r="D288" s="50" t="e">
        <f>F288+H288+J288+L288+N288+P288</f>
        <v>#REF!</v>
      </c>
      <c r="E288" s="59" t="e">
        <f>Overview!#REF!</f>
        <v>#REF!</v>
      </c>
      <c r="F288" s="50" t="e">
        <f>E288/C288</f>
        <v>#REF!</v>
      </c>
      <c r="G288" s="59" t="e">
        <f>Overview!#REF!</f>
        <v>#REF!</v>
      </c>
      <c r="H288" s="50" t="e">
        <f>G288/C288</f>
        <v>#REF!</v>
      </c>
      <c r="I288" s="59" t="n">
        <f>Overview!L284</f>
      </c>
      <c r="J288" s="50" t="e">
        <f>I288/C288</f>
        <v>#DIV/0!</v>
      </c>
      <c r="K288" s="59" t="e">
        <f>Overview!#REF!</f>
        <v>#REF!</v>
      </c>
      <c r="L288" s="50" t="e">
        <f>K288/C288</f>
        <v>#REF!</v>
      </c>
      <c r="M288" s="59" t="n">
        <f>Overview!V284</f>
      </c>
      <c r="N288" s="50" t="e">
        <f>M288/C288</f>
        <v>#DIV/0!</v>
      </c>
      <c r="O288" s="59" t="n">
        <f>Overview!Y284</f>
      </c>
      <c r="P288" s="50" t="e">
        <f>O288/C288</f>
        <v>#DIV/0!</v>
      </c>
      <c r="Q288" s="17" t="e">
        <f>C288-E288</f>
        <v>#REF!</v>
      </c>
      <c r="R288" s="50" t="e">
        <f>Q288/$C288</f>
        <v>#REF!</v>
      </c>
    </row>
    <row r="289">
      <c r="C289" s="59" t="n">
        <f>Overview!C285</f>
      </c>
      <c r="D289" s="50" t="e">
        <f>F289+H289+J289+L289+N289+P289</f>
        <v>#REF!</v>
      </c>
      <c r="E289" s="59" t="e">
        <f>Overview!#REF!</f>
        <v>#REF!</v>
      </c>
      <c r="F289" s="50" t="e">
        <f>E289/C289</f>
        <v>#REF!</v>
      </c>
      <c r="G289" s="59" t="e">
        <f>Overview!#REF!</f>
        <v>#REF!</v>
      </c>
      <c r="H289" s="50" t="e">
        <f>G289/C289</f>
        <v>#REF!</v>
      </c>
      <c r="I289" s="59" t="n">
        <f>Overview!L285</f>
      </c>
      <c r="J289" s="50" t="e">
        <f>I289/C289</f>
        <v>#DIV/0!</v>
      </c>
      <c r="K289" s="59" t="e">
        <f>Overview!#REF!</f>
        <v>#REF!</v>
      </c>
      <c r="L289" s="50" t="e">
        <f>K289/C289</f>
        <v>#REF!</v>
      </c>
      <c r="M289" s="59" t="n">
        <f>Overview!V285</f>
      </c>
      <c r="N289" s="50" t="e">
        <f>M289/C289</f>
        <v>#DIV/0!</v>
      </c>
      <c r="O289" s="59" t="n">
        <f>Overview!Y285</f>
      </c>
      <c r="P289" s="50" t="e">
        <f>O289/C289</f>
        <v>#DIV/0!</v>
      </c>
      <c r="Q289" s="17" t="e">
        <f>C289-E289</f>
        <v>#REF!</v>
      </c>
      <c r="R289" s="50" t="e">
        <f>Q289/$C289</f>
        <v>#REF!</v>
      </c>
    </row>
    <row r="290">
      <c r="C290" s="59" t="n">
        <f>Overview!C286</f>
      </c>
      <c r="D290" s="50" t="e">
        <f>F290+H290+J290+L290+N290+P290</f>
        <v>#REF!</v>
      </c>
      <c r="E290" s="59" t="e">
        <f>Overview!#REF!</f>
        <v>#REF!</v>
      </c>
      <c r="F290" s="50" t="e">
        <f>E290/C290</f>
        <v>#REF!</v>
      </c>
      <c r="G290" s="59" t="e">
        <f>Overview!#REF!</f>
        <v>#REF!</v>
      </c>
      <c r="H290" s="50" t="e">
        <f>G290/C290</f>
        <v>#REF!</v>
      </c>
      <c r="I290" s="59" t="n">
        <f>Overview!L286</f>
      </c>
      <c r="J290" s="50" t="e">
        <f>I290/C290</f>
        <v>#DIV/0!</v>
      </c>
      <c r="K290" s="59" t="e">
        <f>Overview!#REF!</f>
        <v>#REF!</v>
      </c>
      <c r="L290" s="50" t="e">
        <f>K290/C290</f>
        <v>#REF!</v>
      </c>
      <c r="M290" s="59" t="n">
        <f>Overview!V286</f>
      </c>
      <c r="N290" s="50" t="e">
        <f>M290/C290</f>
        <v>#DIV/0!</v>
      </c>
      <c r="O290" s="59" t="n">
        <f>Overview!Y286</f>
      </c>
      <c r="P290" s="50" t="e">
        <f>O290/C290</f>
        <v>#DIV/0!</v>
      </c>
      <c r="Q290" s="17" t="e">
        <f>C290-E290</f>
        <v>#REF!</v>
      </c>
      <c r="R290" s="50" t="e">
        <f>Q290/$C290</f>
        <v>#REF!</v>
      </c>
    </row>
    <row r="291">
      <c r="C291" s="59" t="n">
        <f>Overview!C287</f>
      </c>
      <c r="D291" s="50" t="e">
        <f>F291+H291+J291+L291+N291+P291</f>
        <v>#REF!</v>
      </c>
      <c r="E291" s="59" t="e">
        <f>Overview!#REF!</f>
        <v>#REF!</v>
      </c>
      <c r="F291" s="50" t="e">
        <f>E291/C291</f>
        <v>#REF!</v>
      </c>
      <c r="G291" s="59" t="e">
        <f>Overview!#REF!</f>
        <v>#REF!</v>
      </c>
      <c r="H291" s="50" t="e">
        <f>G291/C291</f>
        <v>#REF!</v>
      </c>
      <c r="I291" s="59" t="n">
        <f>Overview!L287</f>
      </c>
      <c r="J291" s="50" t="e">
        <f>I291/C291</f>
        <v>#DIV/0!</v>
      </c>
      <c r="K291" s="59" t="e">
        <f>Overview!#REF!</f>
        <v>#REF!</v>
      </c>
      <c r="L291" s="50" t="e">
        <f>K291/C291</f>
        <v>#REF!</v>
      </c>
      <c r="M291" s="59" t="n">
        <f>Overview!V287</f>
      </c>
      <c r="N291" s="50" t="e">
        <f>M291/C291</f>
        <v>#DIV/0!</v>
      </c>
      <c r="O291" s="59" t="n">
        <f>Overview!Y287</f>
      </c>
      <c r="P291" s="50" t="e">
        <f>O291/C291</f>
        <v>#DIV/0!</v>
      </c>
      <c r="Q291" s="17" t="e">
        <f>C291-E291</f>
        <v>#REF!</v>
      </c>
      <c r="R291" s="50" t="e">
        <f>Q291/$C291</f>
        <v>#REF!</v>
      </c>
    </row>
    <row r="292">
      <c r="C292" s="59" t="n">
        <f>Overview!C288</f>
      </c>
      <c r="D292" s="50" t="e">
        <f>F292+H292+J292+L292+N292+P292</f>
        <v>#REF!</v>
      </c>
      <c r="E292" s="59" t="e">
        <f>Overview!#REF!</f>
        <v>#REF!</v>
      </c>
      <c r="F292" s="50" t="e">
        <f>E292/C292</f>
        <v>#REF!</v>
      </c>
      <c r="G292" s="59" t="e">
        <f>Overview!#REF!</f>
        <v>#REF!</v>
      </c>
      <c r="H292" s="50" t="e">
        <f>G292/C292</f>
        <v>#REF!</v>
      </c>
      <c r="I292" s="59" t="n">
        <f>Overview!L288</f>
      </c>
      <c r="J292" s="50" t="e">
        <f>I292/C292</f>
        <v>#DIV/0!</v>
      </c>
      <c r="K292" s="59" t="e">
        <f>Overview!#REF!</f>
        <v>#REF!</v>
      </c>
      <c r="L292" s="50" t="e">
        <f>K292/C292</f>
        <v>#REF!</v>
      </c>
      <c r="M292" s="59" t="n">
        <f>Overview!V288</f>
      </c>
      <c r="N292" s="50" t="e">
        <f>M292/C292</f>
        <v>#DIV/0!</v>
      </c>
      <c r="O292" s="59" t="n">
        <f>Overview!Y288</f>
      </c>
      <c r="P292" s="50" t="e">
        <f>O292/C292</f>
        <v>#DIV/0!</v>
      </c>
      <c r="Q292" s="17" t="e">
        <f>C292-E292</f>
        <v>#REF!</v>
      </c>
      <c r="R292" s="50" t="e">
        <f>Q292/$C292</f>
        <v>#REF!</v>
      </c>
    </row>
    <row r="293">
      <c r="C293" s="59" t="n">
        <f>Overview!C289</f>
      </c>
      <c r="D293" s="50" t="e">
        <f>F293+H293+J293+L293+N293+P293</f>
        <v>#REF!</v>
      </c>
      <c r="E293" s="59" t="e">
        <f>Overview!#REF!</f>
        <v>#REF!</v>
      </c>
      <c r="F293" s="50" t="e">
        <f>E293/C293</f>
        <v>#REF!</v>
      </c>
      <c r="G293" s="59" t="e">
        <f>Overview!#REF!</f>
        <v>#REF!</v>
      </c>
      <c r="H293" s="50" t="e">
        <f>G293/C293</f>
        <v>#REF!</v>
      </c>
      <c r="I293" s="59" t="n">
        <f>Overview!L289</f>
      </c>
      <c r="J293" s="50" t="e">
        <f>I293/C293</f>
        <v>#DIV/0!</v>
      </c>
      <c r="K293" s="59" t="e">
        <f>Overview!#REF!</f>
        <v>#REF!</v>
      </c>
      <c r="L293" s="50" t="e">
        <f>K293/C293</f>
        <v>#REF!</v>
      </c>
      <c r="M293" s="59" t="n">
        <f>Overview!V289</f>
      </c>
      <c r="N293" s="50" t="e">
        <f>M293/C293</f>
        <v>#DIV/0!</v>
      </c>
      <c r="O293" s="59" t="n">
        <f>Overview!Y289</f>
      </c>
      <c r="P293" s="50" t="e">
        <f>O293/C293</f>
        <v>#DIV/0!</v>
      </c>
      <c r="Q293" s="17" t="e">
        <f>C293-E293</f>
        <v>#REF!</v>
      </c>
      <c r="R293" s="50" t="e">
        <f>Q293/$C293</f>
        <v>#REF!</v>
      </c>
    </row>
    <row r="294">
      <c r="C294" s="59" t="n">
        <f>Overview!C290</f>
      </c>
      <c r="D294" s="50" t="e">
        <f>F294+H294+J294+L294+N294+P294</f>
        <v>#REF!</v>
      </c>
      <c r="E294" s="59" t="e">
        <f>Overview!#REF!</f>
        <v>#REF!</v>
      </c>
      <c r="F294" s="50" t="e">
        <f>E294/C294</f>
        <v>#REF!</v>
      </c>
      <c r="G294" s="59" t="e">
        <f>Overview!#REF!</f>
        <v>#REF!</v>
      </c>
      <c r="H294" s="50" t="e">
        <f>G294/C294</f>
        <v>#REF!</v>
      </c>
      <c r="I294" s="59" t="n">
        <f>Overview!L290</f>
      </c>
      <c r="J294" s="50" t="e">
        <f>I294/C294</f>
        <v>#DIV/0!</v>
      </c>
      <c r="K294" s="59" t="e">
        <f>Overview!#REF!</f>
        <v>#REF!</v>
      </c>
      <c r="L294" s="50" t="e">
        <f>K294/C294</f>
        <v>#REF!</v>
      </c>
      <c r="M294" s="59" t="n">
        <f>Overview!V290</f>
      </c>
      <c r="N294" s="50" t="e">
        <f>M294/C294</f>
        <v>#DIV/0!</v>
      </c>
      <c r="O294" s="59" t="n">
        <f>Overview!Y290</f>
      </c>
      <c r="P294" s="50" t="e">
        <f>O294/C294</f>
        <v>#DIV/0!</v>
      </c>
      <c r="Q294" s="17" t="e">
        <f>C294-E294</f>
        <v>#REF!</v>
      </c>
      <c r="R294" s="50" t="e">
        <f>Q294/$C294</f>
        <v>#REF!</v>
      </c>
    </row>
    <row r="295">
      <c r="C295" s="59" t="n">
        <f>Overview!C291</f>
      </c>
      <c r="D295" s="50" t="e">
        <f>F295+H295+J295+L295+N295+P295</f>
        <v>#REF!</v>
      </c>
      <c r="E295" s="59" t="e">
        <f>Overview!#REF!</f>
        <v>#REF!</v>
      </c>
      <c r="F295" s="50" t="e">
        <f>E295/C295</f>
        <v>#REF!</v>
      </c>
      <c r="G295" s="59" t="e">
        <f>Overview!#REF!</f>
        <v>#REF!</v>
      </c>
      <c r="H295" s="50" t="e">
        <f>G295/C295</f>
        <v>#REF!</v>
      </c>
      <c r="I295" s="59" t="n">
        <f>Overview!L291</f>
      </c>
      <c r="J295" s="50" t="e">
        <f>I295/C295</f>
        <v>#DIV/0!</v>
      </c>
      <c r="K295" s="59" t="e">
        <f>Overview!#REF!</f>
        <v>#REF!</v>
      </c>
      <c r="L295" s="50" t="e">
        <f>K295/C295</f>
        <v>#REF!</v>
      </c>
      <c r="M295" s="59" t="n">
        <f>Overview!V291</f>
      </c>
      <c r="N295" s="50" t="e">
        <f>M295/C295</f>
        <v>#DIV/0!</v>
      </c>
      <c r="O295" s="59" t="n">
        <f>Overview!Y291</f>
      </c>
      <c r="P295" s="50" t="e">
        <f>O295/C295</f>
        <v>#DIV/0!</v>
      </c>
      <c r="Q295" s="17" t="e">
        <f>C295-E295</f>
        <v>#REF!</v>
      </c>
      <c r="R295" s="50" t="e">
        <f>Q295/$C295</f>
        <v>#REF!</v>
      </c>
    </row>
    <row r="296">
      <c r="C296" s="59" t="n">
        <f>Overview!C292</f>
      </c>
      <c r="D296" s="50" t="e">
        <f>F296+H296+J296+L296+N296+P296</f>
        <v>#REF!</v>
      </c>
      <c r="E296" s="59" t="e">
        <f>Overview!#REF!</f>
        <v>#REF!</v>
      </c>
      <c r="F296" s="50" t="e">
        <f>E296/C296</f>
        <v>#REF!</v>
      </c>
      <c r="G296" s="59" t="e">
        <f>Overview!#REF!</f>
        <v>#REF!</v>
      </c>
      <c r="H296" s="50" t="e">
        <f>G296/C296</f>
        <v>#REF!</v>
      </c>
      <c r="I296" s="59" t="n">
        <f>Overview!L292</f>
      </c>
      <c r="J296" s="50" t="e">
        <f>I296/C296</f>
        <v>#DIV/0!</v>
      </c>
      <c r="K296" s="59" t="e">
        <f>Overview!#REF!</f>
        <v>#REF!</v>
      </c>
      <c r="L296" s="50" t="e">
        <f>K296/C296</f>
        <v>#REF!</v>
      </c>
      <c r="M296" s="59" t="n">
        <f>Overview!V292</f>
      </c>
      <c r="N296" s="50" t="e">
        <f>M296/C296</f>
        <v>#DIV/0!</v>
      </c>
      <c r="O296" s="59" t="n">
        <f>Overview!Y292</f>
      </c>
      <c r="P296" s="50" t="e">
        <f>O296/C296</f>
        <v>#DIV/0!</v>
      </c>
      <c r="Q296" s="17" t="e">
        <f>C296-E296</f>
        <v>#REF!</v>
      </c>
      <c r="R296" s="50" t="e">
        <f>Q296/$C296</f>
        <v>#REF!</v>
      </c>
    </row>
    <row r="297">
      <c r="C297" s="59" t="n">
        <f>Overview!C293</f>
      </c>
      <c r="D297" s="50" t="e">
        <f>F297+H297+J297+L297+N297+P297</f>
        <v>#REF!</v>
      </c>
      <c r="E297" s="59" t="e">
        <f>Overview!#REF!</f>
        <v>#REF!</v>
      </c>
      <c r="F297" s="50" t="e">
        <f>E297/C297</f>
        <v>#REF!</v>
      </c>
      <c r="G297" s="59" t="e">
        <f>Overview!#REF!</f>
        <v>#REF!</v>
      </c>
      <c r="H297" s="50" t="e">
        <f>G297/C297</f>
        <v>#REF!</v>
      </c>
      <c r="I297" s="59" t="n">
        <f>Overview!L293</f>
      </c>
      <c r="J297" s="50" t="e">
        <f>I297/C297</f>
        <v>#DIV/0!</v>
      </c>
      <c r="K297" s="59" t="e">
        <f>Overview!#REF!</f>
        <v>#REF!</v>
      </c>
      <c r="L297" s="50" t="e">
        <f>K297/C297</f>
        <v>#REF!</v>
      </c>
      <c r="M297" s="59" t="n">
        <f>Overview!V293</f>
      </c>
      <c r="N297" s="50" t="e">
        <f>M297/C297</f>
        <v>#DIV/0!</v>
      </c>
      <c r="O297" s="59" t="n">
        <f>Overview!Y293</f>
      </c>
      <c r="P297" s="50" t="e">
        <f>O297/C297</f>
        <v>#DIV/0!</v>
      </c>
      <c r="Q297" s="17" t="e">
        <f>C297-E297</f>
        <v>#REF!</v>
      </c>
      <c r="R297" s="50" t="e">
        <f>Q297/$C297</f>
        <v>#REF!</v>
      </c>
    </row>
    <row r="298">
      <c r="C298" s="59" t="n">
        <f>Overview!C294</f>
      </c>
      <c r="D298" s="50" t="e">
        <f>F298+H298+J298+L298+N298+P298</f>
        <v>#REF!</v>
      </c>
      <c r="E298" s="59" t="e">
        <f>Overview!#REF!</f>
        <v>#REF!</v>
      </c>
      <c r="F298" s="50" t="e">
        <f>E298/C298</f>
        <v>#REF!</v>
      </c>
      <c r="G298" s="59" t="e">
        <f>Overview!#REF!</f>
        <v>#REF!</v>
      </c>
      <c r="H298" s="50" t="e">
        <f>G298/C298</f>
        <v>#REF!</v>
      </c>
      <c r="I298" s="59" t="n">
        <f>Overview!L294</f>
      </c>
      <c r="J298" s="50" t="e">
        <f>I298/C298</f>
        <v>#DIV/0!</v>
      </c>
      <c r="K298" s="59" t="e">
        <f>Overview!#REF!</f>
        <v>#REF!</v>
      </c>
      <c r="L298" s="50" t="e">
        <f>K298/C298</f>
        <v>#REF!</v>
      </c>
      <c r="M298" s="59" t="n">
        <f>Overview!V294</f>
      </c>
      <c r="N298" s="50" t="e">
        <f>M298/C298</f>
        <v>#DIV/0!</v>
      </c>
      <c r="O298" s="59" t="n">
        <f>Overview!Y294</f>
      </c>
      <c r="P298" s="50" t="e">
        <f>O298/C298</f>
        <v>#DIV/0!</v>
      </c>
      <c r="Q298" s="17" t="e">
        <f>C298-E298</f>
        <v>#REF!</v>
      </c>
      <c r="R298" s="50" t="e">
        <f>Q298/$C298</f>
        <v>#REF!</v>
      </c>
    </row>
    <row r="299">
      <c r="C299" s="59" t="n">
        <f>Overview!C295</f>
      </c>
      <c r="D299" s="50" t="e">
        <f>F299+H299+J299+L299+N299+P299</f>
        <v>#REF!</v>
      </c>
      <c r="E299" s="59" t="e">
        <f>Overview!#REF!</f>
        <v>#REF!</v>
      </c>
      <c r="F299" s="50" t="e">
        <f>E299/C299</f>
        <v>#REF!</v>
      </c>
      <c r="G299" s="59" t="e">
        <f>Overview!#REF!</f>
        <v>#REF!</v>
      </c>
      <c r="H299" s="50" t="e">
        <f>G299/C299</f>
        <v>#REF!</v>
      </c>
      <c r="I299" s="59" t="n">
        <f>Overview!L295</f>
      </c>
      <c r="J299" s="50" t="e">
        <f>I299/C299</f>
        <v>#DIV/0!</v>
      </c>
      <c r="K299" s="59" t="e">
        <f>Overview!#REF!</f>
        <v>#REF!</v>
      </c>
      <c r="L299" s="50" t="e">
        <f>K299/C299</f>
        <v>#REF!</v>
      </c>
      <c r="M299" s="59" t="n">
        <f>Overview!V295</f>
      </c>
      <c r="N299" s="50" t="e">
        <f>M299/C299</f>
        <v>#DIV/0!</v>
      </c>
      <c r="O299" s="59" t="n">
        <f>Overview!Y295</f>
      </c>
      <c r="P299" s="50" t="e">
        <f>O299/C299</f>
        <v>#DIV/0!</v>
      </c>
      <c r="Q299" s="17" t="e">
        <f>C299-E299</f>
        <v>#REF!</v>
      </c>
      <c r="R299" s="50" t="e">
        <f>Q299/$C299</f>
        <v>#REF!</v>
      </c>
    </row>
    <row r="300">
      <c r="C300" s="59" t="n">
        <f>Overview!C296</f>
      </c>
      <c r="D300" s="50" t="e">
        <f>F300+H300+J300+L300+N300+P300</f>
        <v>#REF!</v>
      </c>
      <c r="E300" s="59" t="e">
        <f>Overview!#REF!</f>
        <v>#REF!</v>
      </c>
      <c r="F300" s="50" t="e">
        <f>E300/C300</f>
        <v>#REF!</v>
      </c>
      <c r="G300" s="59" t="e">
        <f>Overview!#REF!</f>
        <v>#REF!</v>
      </c>
      <c r="H300" s="50" t="e">
        <f>G300/C300</f>
        <v>#REF!</v>
      </c>
      <c r="I300" s="59" t="n">
        <f>Overview!L296</f>
      </c>
      <c r="J300" s="50" t="e">
        <f>I300/C300</f>
        <v>#DIV/0!</v>
      </c>
      <c r="K300" s="59" t="e">
        <f>Overview!#REF!</f>
        <v>#REF!</v>
      </c>
      <c r="L300" s="50" t="e">
        <f>K300/C300</f>
        <v>#REF!</v>
      </c>
      <c r="M300" s="59" t="n">
        <f>Overview!V296</f>
      </c>
      <c r="N300" s="50" t="e">
        <f>M300/C300</f>
        <v>#DIV/0!</v>
      </c>
      <c r="O300" s="59" t="n">
        <f>Overview!Y296</f>
      </c>
      <c r="P300" s="50" t="e">
        <f>O300/C300</f>
        <v>#DIV/0!</v>
      </c>
      <c r="Q300" s="17" t="e">
        <f>C300-E300</f>
        <v>#REF!</v>
      </c>
      <c r="R300" s="50" t="e">
        <f>Q300/$C300</f>
        <v>#REF!</v>
      </c>
    </row>
    <row r="301">
      <c r="C301" s="59" t="n">
        <f>Overview!C297</f>
      </c>
      <c r="D301" s="50" t="e">
        <f>F301+H301+J301+L301+N301+P301</f>
        <v>#REF!</v>
      </c>
      <c r="E301" s="59" t="e">
        <f>Overview!#REF!</f>
        <v>#REF!</v>
      </c>
      <c r="F301" s="50" t="e">
        <f>E301/C301</f>
        <v>#REF!</v>
      </c>
      <c r="G301" s="59" t="e">
        <f>Overview!#REF!</f>
        <v>#REF!</v>
      </c>
      <c r="H301" s="50" t="e">
        <f>G301/C301</f>
        <v>#REF!</v>
      </c>
      <c r="I301" s="59" t="n">
        <f>Overview!L297</f>
      </c>
      <c r="J301" s="50" t="e">
        <f>I301/C301</f>
        <v>#DIV/0!</v>
      </c>
      <c r="K301" s="59" t="e">
        <f>Overview!#REF!</f>
        <v>#REF!</v>
      </c>
      <c r="L301" s="50" t="e">
        <f>K301/C301</f>
        <v>#REF!</v>
      </c>
      <c r="M301" s="59" t="n">
        <f>Overview!V297</f>
      </c>
      <c r="N301" s="50" t="e">
        <f>M301/C301</f>
        <v>#DIV/0!</v>
      </c>
      <c r="O301" s="59" t="n">
        <f>Overview!Y297</f>
      </c>
      <c r="P301" s="50" t="e">
        <f>O301/C301</f>
        <v>#DIV/0!</v>
      </c>
      <c r="Q301" s="17" t="e">
        <f>C301-E301</f>
        <v>#REF!</v>
      </c>
      <c r="R301" s="50" t="e">
        <f>Q301/$C301</f>
        <v>#REF!</v>
      </c>
    </row>
    <row r="302">
      <c r="C302" s="59" t="n">
        <f>Overview!C298</f>
      </c>
      <c r="D302" s="50" t="e">
        <f>F302+H302+J302+L302+N302+P302</f>
        <v>#REF!</v>
      </c>
      <c r="E302" s="59" t="e">
        <f>Overview!#REF!</f>
        <v>#REF!</v>
      </c>
      <c r="F302" s="50" t="e">
        <f>E302/C302</f>
        <v>#REF!</v>
      </c>
      <c r="G302" s="59" t="e">
        <f>Overview!#REF!</f>
        <v>#REF!</v>
      </c>
      <c r="H302" s="50" t="e">
        <f>G302/C302</f>
        <v>#REF!</v>
      </c>
      <c r="I302" s="59" t="n">
        <f>Overview!L298</f>
      </c>
      <c r="J302" s="50" t="e">
        <f>I302/C302</f>
        <v>#DIV/0!</v>
      </c>
      <c r="K302" s="59" t="e">
        <f>Overview!#REF!</f>
        <v>#REF!</v>
      </c>
      <c r="L302" s="50" t="e">
        <f>K302/C302</f>
        <v>#REF!</v>
      </c>
      <c r="M302" s="59" t="n">
        <f>Overview!V298</f>
      </c>
      <c r="N302" s="50" t="e">
        <f>M302/C302</f>
        <v>#DIV/0!</v>
      </c>
      <c r="O302" s="59" t="n">
        <f>Overview!Y298</f>
      </c>
      <c r="P302" s="50" t="e">
        <f>O302/C302</f>
        <v>#DIV/0!</v>
      </c>
      <c r="Q302" s="17" t="e">
        <f>C302-E302</f>
        <v>#REF!</v>
      </c>
      <c r="R302" s="50" t="e">
        <f>Q302/$C302</f>
        <v>#REF!</v>
      </c>
    </row>
    <row r="303">
      <c r="C303" s="59" t="n">
        <f>Overview!C299</f>
      </c>
      <c r="D303" s="50" t="e">
        <f>F303+H303+J303+L303+N303+P303</f>
        <v>#REF!</v>
      </c>
      <c r="E303" s="59" t="e">
        <f>Overview!#REF!</f>
        <v>#REF!</v>
      </c>
      <c r="F303" s="50" t="e">
        <f>E303/C303</f>
        <v>#REF!</v>
      </c>
      <c r="G303" s="59" t="e">
        <f>Overview!#REF!</f>
        <v>#REF!</v>
      </c>
      <c r="H303" s="50" t="e">
        <f>G303/C303</f>
        <v>#REF!</v>
      </c>
      <c r="I303" s="59" t="n">
        <f>Overview!L299</f>
      </c>
      <c r="J303" s="50" t="e">
        <f>I303/C303</f>
        <v>#DIV/0!</v>
      </c>
      <c r="K303" s="59" t="e">
        <f>Overview!#REF!</f>
        <v>#REF!</v>
      </c>
      <c r="L303" s="50" t="e">
        <f>K303/C303</f>
        <v>#REF!</v>
      </c>
      <c r="M303" s="59" t="n">
        <f>Overview!V299</f>
      </c>
      <c r="N303" s="50" t="e">
        <f>M303/C303</f>
        <v>#DIV/0!</v>
      </c>
      <c r="O303" s="59" t="n">
        <f>Overview!Y299</f>
      </c>
      <c r="P303" s="50" t="e">
        <f>O303/C303</f>
        <v>#DIV/0!</v>
      </c>
      <c r="Q303" s="17" t="e">
        <f>C303-E303</f>
        <v>#REF!</v>
      </c>
      <c r="R303" s="50" t="e">
        <f>Q303/$C303</f>
        <v>#REF!</v>
      </c>
    </row>
    <row r="304">
      <c r="C304" s="59" t="n">
        <f>Overview!C300</f>
      </c>
      <c r="D304" s="50" t="e">
        <f>F304+H304+J304+L304+N304+P304</f>
        <v>#REF!</v>
      </c>
      <c r="E304" s="59" t="e">
        <f>Overview!#REF!</f>
        <v>#REF!</v>
      </c>
      <c r="F304" s="50" t="e">
        <f>E304/C304</f>
        <v>#REF!</v>
      </c>
      <c r="G304" s="59" t="e">
        <f>Overview!#REF!</f>
        <v>#REF!</v>
      </c>
      <c r="H304" s="50" t="e">
        <f>G304/C304</f>
        <v>#REF!</v>
      </c>
      <c r="I304" s="59" t="n">
        <f>Overview!L300</f>
      </c>
      <c r="J304" s="50" t="e">
        <f>I304/C304</f>
        <v>#DIV/0!</v>
      </c>
      <c r="K304" s="59" t="e">
        <f>Overview!#REF!</f>
        <v>#REF!</v>
      </c>
      <c r="L304" s="50" t="e">
        <f>K304/C304</f>
        <v>#REF!</v>
      </c>
      <c r="M304" s="59" t="n">
        <f>Overview!V300</f>
      </c>
      <c r="N304" s="50" t="e">
        <f>M304/C304</f>
        <v>#DIV/0!</v>
      </c>
      <c r="O304" s="59" t="n">
        <f>Overview!Y300</f>
      </c>
      <c r="P304" s="50" t="e">
        <f>O304/C304</f>
        <v>#DIV/0!</v>
      </c>
      <c r="Q304" s="17" t="e">
        <f>C304-E304</f>
        <v>#REF!</v>
      </c>
      <c r="R304" s="50" t="e">
        <f>Q304/$C304</f>
        <v>#REF!</v>
      </c>
    </row>
    <row r="305">
      <c r="C305" s="59" t="n">
        <f>Overview!C301</f>
      </c>
      <c r="D305" s="50" t="e">
        <f>F305+H305+J305+L305+N305+P305</f>
        <v>#REF!</v>
      </c>
      <c r="E305" s="59" t="e">
        <f>Overview!#REF!</f>
        <v>#REF!</v>
      </c>
      <c r="F305" s="50" t="e">
        <f>E305/C305</f>
        <v>#REF!</v>
      </c>
      <c r="G305" s="59" t="e">
        <f>Overview!#REF!</f>
        <v>#REF!</v>
      </c>
      <c r="H305" s="50" t="e">
        <f>G305/C305</f>
        <v>#REF!</v>
      </c>
      <c r="I305" s="59" t="n">
        <f>Overview!L301</f>
      </c>
      <c r="J305" s="50" t="e">
        <f>I305/C305</f>
        <v>#DIV/0!</v>
      </c>
      <c r="K305" s="59" t="e">
        <f>Overview!#REF!</f>
        <v>#REF!</v>
      </c>
      <c r="L305" s="50" t="e">
        <f>K305/C305</f>
        <v>#REF!</v>
      </c>
      <c r="M305" s="59" t="n">
        <f>Overview!V301</f>
      </c>
      <c r="N305" s="50" t="e">
        <f>M305/C305</f>
        <v>#DIV/0!</v>
      </c>
      <c r="O305" s="59" t="n">
        <f>Overview!Y301</f>
      </c>
      <c r="P305" s="50" t="e">
        <f>O305/C305</f>
        <v>#DIV/0!</v>
      </c>
      <c r="Q305" s="17" t="e">
        <f>C305-E305</f>
        <v>#REF!</v>
      </c>
      <c r="R305" s="50" t="e">
        <f>Q305/$C305</f>
        <v>#REF!</v>
      </c>
    </row>
    <row r="306">
      <c r="C306" s="59" t="n">
        <f>Overview!C302</f>
      </c>
      <c r="D306" s="50" t="e">
        <f>F306+H306+J306+L306+N306+P306</f>
        <v>#REF!</v>
      </c>
      <c r="E306" s="59" t="e">
        <f>Overview!#REF!</f>
        <v>#REF!</v>
      </c>
      <c r="F306" s="50" t="e">
        <f>E306/C306</f>
        <v>#REF!</v>
      </c>
      <c r="G306" s="59" t="e">
        <f>Overview!#REF!</f>
        <v>#REF!</v>
      </c>
      <c r="H306" s="50" t="e">
        <f>G306/C306</f>
        <v>#REF!</v>
      </c>
      <c r="I306" s="59" t="n">
        <f>Overview!L302</f>
      </c>
      <c r="J306" s="50" t="e">
        <f>I306/C306</f>
        <v>#DIV/0!</v>
      </c>
      <c r="K306" s="59" t="e">
        <f>Overview!#REF!</f>
        <v>#REF!</v>
      </c>
      <c r="L306" s="50" t="e">
        <f>K306/C306</f>
        <v>#REF!</v>
      </c>
      <c r="M306" s="59" t="n">
        <f>Overview!V302</f>
      </c>
      <c r="N306" s="50" t="e">
        <f>M306/C306</f>
        <v>#DIV/0!</v>
      </c>
      <c r="O306" s="59" t="n">
        <f>Overview!Y302</f>
      </c>
      <c r="P306" s="50" t="e">
        <f>O306/C306</f>
        <v>#DIV/0!</v>
      </c>
      <c r="Q306" s="17" t="e">
        <f>C306-E306</f>
        <v>#REF!</v>
      </c>
      <c r="R306" s="50" t="e">
        <f>Q306/$C306</f>
        <v>#REF!</v>
      </c>
    </row>
    <row r="307">
      <c r="C307" s="59" t="n">
        <f>Overview!C303</f>
      </c>
      <c r="D307" s="50" t="e">
        <f>F307+H307+J307+L307+N307+P307</f>
        <v>#REF!</v>
      </c>
      <c r="E307" s="59" t="e">
        <f>Overview!#REF!</f>
        <v>#REF!</v>
      </c>
      <c r="F307" s="50" t="e">
        <f>E307/C307</f>
        <v>#REF!</v>
      </c>
      <c r="G307" s="59" t="e">
        <f>Overview!#REF!</f>
        <v>#REF!</v>
      </c>
      <c r="H307" s="50" t="e">
        <f>G307/C307</f>
        <v>#REF!</v>
      </c>
      <c r="I307" s="59" t="n">
        <f>Overview!L303</f>
      </c>
      <c r="J307" s="50" t="e">
        <f>I307/C307</f>
        <v>#DIV/0!</v>
      </c>
      <c r="K307" s="59" t="e">
        <f>Overview!#REF!</f>
        <v>#REF!</v>
      </c>
      <c r="L307" s="50" t="e">
        <f>K307/C307</f>
        <v>#REF!</v>
      </c>
      <c r="M307" s="59" t="n">
        <f>Overview!V303</f>
      </c>
      <c r="N307" s="50" t="e">
        <f>M307/C307</f>
        <v>#DIV/0!</v>
      </c>
      <c r="O307" s="59" t="n">
        <f>Overview!Y303</f>
      </c>
      <c r="P307" s="50" t="e">
        <f>O307/C307</f>
        <v>#DIV/0!</v>
      </c>
      <c r="Q307" s="17" t="e">
        <f>C307-E307</f>
        <v>#REF!</v>
      </c>
      <c r="R307" s="50" t="e">
        <f>Q307/$C307</f>
        <v>#REF!</v>
      </c>
    </row>
    <row r="308">
      <c r="C308" s="59" t="n">
        <f>Overview!C304</f>
      </c>
      <c r="D308" s="50" t="e">
        <f>F308+H308+J308+L308+N308+P308</f>
        <v>#REF!</v>
      </c>
      <c r="E308" s="59" t="e">
        <f>Overview!#REF!</f>
        <v>#REF!</v>
      </c>
      <c r="F308" s="50" t="e">
        <f>E308/C308</f>
        <v>#REF!</v>
      </c>
      <c r="G308" s="59" t="e">
        <f>Overview!#REF!</f>
        <v>#REF!</v>
      </c>
      <c r="H308" s="50" t="e">
        <f>G308/C308</f>
        <v>#REF!</v>
      </c>
      <c r="I308" s="59" t="n">
        <f>Overview!L304</f>
      </c>
      <c r="J308" s="50" t="e">
        <f>I308/C308</f>
        <v>#DIV/0!</v>
      </c>
      <c r="K308" s="59" t="e">
        <f>Overview!#REF!</f>
        <v>#REF!</v>
      </c>
      <c r="L308" s="50" t="e">
        <f>K308/C308</f>
        <v>#REF!</v>
      </c>
      <c r="M308" s="59" t="n">
        <f>Overview!V304</f>
      </c>
      <c r="N308" s="50" t="e">
        <f>M308/C308</f>
        <v>#DIV/0!</v>
      </c>
      <c r="O308" s="59" t="n">
        <f>Overview!Y304</f>
      </c>
      <c r="P308" s="50" t="e">
        <f>O308/C308</f>
        <v>#DIV/0!</v>
      </c>
      <c r="Q308" s="17" t="e">
        <f>C308-E308</f>
        <v>#REF!</v>
      </c>
      <c r="R308" s="50" t="e">
        <f>Q308/$C308</f>
        <v>#REF!</v>
      </c>
    </row>
    <row r="309">
      <c r="C309" s="59" t="n">
        <f>Overview!C305</f>
      </c>
      <c r="D309" s="50" t="e">
        <f>F309+H309+J309+L309+N309+P309</f>
        <v>#REF!</v>
      </c>
      <c r="E309" s="59" t="e">
        <f>Overview!#REF!</f>
        <v>#REF!</v>
      </c>
      <c r="F309" s="50" t="e">
        <f>E309/C309</f>
        <v>#REF!</v>
      </c>
      <c r="G309" s="59" t="e">
        <f>Overview!#REF!</f>
        <v>#REF!</v>
      </c>
      <c r="H309" s="50" t="e">
        <f>G309/C309</f>
        <v>#REF!</v>
      </c>
      <c r="I309" s="59" t="n">
        <f>Overview!L305</f>
      </c>
      <c r="J309" s="50" t="e">
        <f>I309/C309</f>
        <v>#DIV/0!</v>
      </c>
      <c r="K309" s="59" t="e">
        <f>Overview!#REF!</f>
        <v>#REF!</v>
      </c>
      <c r="L309" s="50" t="e">
        <f>K309/C309</f>
        <v>#REF!</v>
      </c>
      <c r="M309" s="59" t="n">
        <f>Overview!V305</f>
      </c>
      <c r="N309" s="50" t="e">
        <f>M309/C309</f>
        <v>#DIV/0!</v>
      </c>
      <c r="O309" s="59" t="n">
        <f>Overview!Y305</f>
      </c>
      <c r="P309" s="50" t="e">
        <f>O309/C309</f>
        <v>#DIV/0!</v>
      </c>
      <c r="Q309" s="17" t="e">
        <f>C309-E309</f>
        <v>#REF!</v>
      </c>
      <c r="R309" s="50" t="e">
        <f>Q309/$C309</f>
        <v>#REF!</v>
      </c>
    </row>
    <row r="310">
      <c r="C310" s="59" t="n">
        <f>Overview!C306</f>
      </c>
      <c r="D310" s="50" t="e">
        <f>F310+H310+J310+L310+N310+P310</f>
        <v>#REF!</v>
      </c>
      <c r="E310" s="59" t="e">
        <f>Overview!#REF!</f>
        <v>#REF!</v>
      </c>
      <c r="F310" s="50" t="e">
        <f>E310/C310</f>
        <v>#REF!</v>
      </c>
      <c r="G310" s="59" t="e">
        <f>Overview!#REF!</f>
        <v>#REF!</v>
      </c>
      <c r="H310" s="50" t="e">
        <f>G310/C310</f>
        <v>#REF!</v>
      </c>
      <c r="I310" s="59" t="n">
        <f>Overview!L306</f>
      </c>
      <c r="J310" s="50" t="e">
        <f>I310/C310</f>
        <v>#DIV/0!</v>
      </c>
      <c r="K310" s="59" t="e">
        <f>Overview!#REF!</f>
        <v>#REF!</v>
      </c>
      <c r="L310" s="50" t="e">
        <f>K310/C310</f>
        <v>#REF!</v>
      </c>
      <c r="M310" s="59" t="n">
        <f>Overview!V306</f>
      </c>
      <c r="N310" s="50" t="e">
        <f>M310/C310</f>
        <v>#DIV/0!</v>
      </c>
      <c r="O310" s="59" t="n">
        <f>Overview!Y306</f>
      </c>
      <c r="P310" s="50" t="e">
        <f>O310/C310</f>
        <v>#DIV/0!</v>
      </c>
      <c r="Q310" s="17" t="e">
        <f>C310-E310</f>
        <v>#REF!</v>
      </c>
      <c r="R310" s="50" t="e">
        <f>Q310/$C310</f>
        <v>#REF!</v>
      </c>
    </row>
    <row r="311">
      <c r="C311" s="59" t="n">
        <f>Overview!C307</f>
      </c>
      <c r="D311" s="50" t="e">
        <f>F311+H311+J311+L311+N311+P311</f>
        <v>#REF!</v>
      </c>
      <c r="E311" s="59" t="e">
        <f>Overview!#REF!</f>
        <v>#REF!</v>
      </c>
      <c r="F311" s="50" t="e">
        <f>E311/C311</f>
        <v>#REF!</v>
      </c>
      <c r="G311" s="59" t="e">
        <f>Overview!#REF!</f>
        <v>#REF!</v>
      </c>
      <c r="H311" s="50" t="e">
        <f>G311/C311</f>
        <v>#REF!</v>
      </c>
      <c r="I311" s="59" t="n">
        <f>Overview!L307</f>
      </c>
      <c r="J311" s="50" t="e">
        <f>I311/C311</f>
        <v>#DIV/0!</v>
      </c>
      <c r="K311" s="59" t="e">
        <f>Overview!#REF!</f>
        <v>#REF!</v>
      </c>
      <c r="L311" s="50" t="e">
        <f>K311/C311</f>
        <v>#REF!</v>
      </c>
      <c r="M311" s="59" t="n">
        <f>Overview!V307</f>
      </c>
      <c r="N311" s="50" t="e">
        <f>M311/C311</f>
        <v>#DIV/0!</v>
      </c>
      <c r="O311" s="59" t="n">
        <f>Overview!Y307</f>
      </c>
      <c r="P311" s="50" t="e">
        <f>O311/C311</f>
        <v>#DIV/0!</v>
      </c>
      <c r="Q311" s="17" t="e">
        <f>C311-E311</f>
        <v>#REF!</v>
      </c>
      <c r="R311" s="50" t="e">
        <f>Q311/$C311</f>
        <v>#REF!</v>
      </c>
    </row>
    <row r="312">
      <c r="C312" s="59" t="n">
        <f>Overview!C308</f>
      </c>
      <c r="D312" s="50" t="e">
        <f>F312+H312+J312+L312+N312+P312</f>
        <v>#REF!</v>
      </c>
      <c r="E312" s="59" t="e">
        <f>Overview!#REF!</f>
        <v>#REF!</v>
      </c>
      <c r="F312" s="50" t="e">
        <f>E312/C312</f>
        <v>#REF!</v>
      </c>
      <c r="G312" s="59" t="e">
        <f>Overview!#REF!</f>
        <v>#REF!</v>
      </c>
      <c r="H312" s="50" t="e">
        <f>G312/C312</f>
        <v>#REF!</v>
      </c>
      <c r="I312" s="59" t="n">
        <f>Overview!L308</f>
      </c>
      <c r="J312" s="50" t="e">
        <f>I312/C312</f>
        <v>#DIV/0!</v>
      </c>
      <c r="K312" s="59" t="e">
        <f>Overview!#REF!</f>
        <v>#REF!</v>
      </c>
      <c r="L312" s="50" t="e">
        <f>K312/C312</f>
        <v>#REF!</v>
      </c>
      <c r="M312" s="59" t="n">
        <f>Overview!V308</f>
      </c>
      <c r="N312" s="50" t="e">
        <f>M312/C312</f>
        <v>#DIV/0!</v>
      </c>
      <c r="O312" s="59" t="n">
        <f>Overview!Y308</f>
      </c>
      <c r="P312" s="50" t="e">
        <f>O312/C312</f>
        <v>#DIV/0!</v>
      </c>
      <c r="Q312" s="17" t="e">
        <f>C312-E312</f>
        <v>#REF!</v>
      </c>
      <c r="R312" s="50" t="e">
        <f>Q312/$C312</f>
        <v>#REF!</v>
      </c>
    </row>
    <row r="313">
      <c r="C313" s="59" t="n">
        <f>Overview!C309</f>
      </c>
      <c r="D313" s="50" t="e">
        <f>F313+H313+J313+L313+N313+P313</f>
        <v>#REF!</v>
      </c>
      <c r="E313" s="59" t="e">
        <f>Overview!#REF!</f>
        <v>#REF!</v>
      </c>
      <c r="F313" s="50" t="e">
        <f>E313/C313</f>
        <v>#REF!</v>
      </c>
      <c r="G313" s="59" t="e">
        <f>Overview!#REF!</f>
        <v>#REF!</v>
      </c>
      <c r="H313" s="50" t="e">
        <f>G313/C313</f>
        <v>#REF!</v>
      </c>
      <c r="I313" s="59" t="n">
        <f>Overview!L309</f>
      </c>
      <c r="J313" s="50" t="e">
        <f>I313/C313</f>
        <v>#DIV/0!</v>
      </c>
      <c r="K313" s="59" t="e">
        <f>Overview!#REF!</f>
        <v>#REF!</v>
      </c>
      <c r="L313" s="50" t="e">
        <f>K313/C313</f>
        <v>#REF!</v>
      </c>
      <c r="M313" s="59" t="n">
        <f>Overview!V309</f>
      </c>
      <c r="N313" s="50" t="e">
        <f>M313/C313</f>
        <v>#DIV/0!</v>
      </c>
      <c r="O313" s="59" t="n">
        <f>Overview!Y309</f>
      </c>
      <c r="P313" s="50" t="e">
        <f>O313/C313</f>
        <v>#DIV/0!</v>
      </c>
      <c r="Q313" s="17" t="e">
        <f>C313-E313</f>
        <v>#REF!</v>
      </c>
      <c r="R313" s="50" t="e">
        <f>Q313/$C313</f>
        <v>#REF!</v>
      </c>
    </row>
    <row r="314">
      <c r="C314" s="59" t="n">
        <f>Overview!C310</f>
      </c>
      <c r="D314" s="50" t="e">
        <f>F314+H314+J314+L314+N314+P314</f>
        <v>#REF!</v>
      </c>
      <c r="E314" s="59" t="e">
        <f>Overview!#REF!</f>
        <v>#REF!</v>
      </c>
      <c r="F314" s="50" t="e">
        <f>E314/C314</f>
        <v>#REF!</v>
      </c>
      <c r="G314" s="59" t="e">
        <f>Overview!#REF!</f>
        <v>#REF!</v>
      </c>
      <c r="H314" s="50" t="e">
        <f>G314/C314</f>
        <v>#REF!</v>
      </c>
      <c r="I314" s="59" t="n">
        <f>Overview!L310</f>
      </c>
      <c r="J314" s="50" t="e">
        <f>I314/C314</f>
        <v>#DIV/0!</v>
      </c>
      <c r="K314" s="59" t="e">
        <f>Overview!#REF!</f>
        <v>#REF!</v>
      </c>
      <c r="L314" s="50" t="e">
        <f>K314/C314</f>
        <v>#REF!</v>
      </c>
      <c r="M314" s="59" t="n">
        <f>Overview!V310</f>
      </c>
      <c r="N314" s="50" t="e">
        <f>M314/C314</f>
        <v>#DIV/0!</v>
      </c>
      <c r="O314" s="59" t="n">
        <f>Overview!Y310</f>
      </c>
      <c r="P314" s="50" t="e">
        <f>O314/C314</f>
        <v>#DIV/0!</v>
      </c>
      <c r="Q314" s="17" t="e">
        <f>C314-E314</f>
        <v>#REF!</v>
      </c>
      <c r="R314" s="50" t="e">
        <f>Q314/$C314</f>
        <v>#REF!</v>
      </c>
    </row>
    <row r="315">
      <c r="C315" s="59" t="n">
        <f>Overview!C311</f>
      </c>
      <c r="D315" s="50" t="e">
        <f>F315+H315+J315+L315+N315+P315</f>
        <v>#REF!</v>
      </c>
      <c r="E315" s="59" t="e">
        <f>Overview!#REF!</f>
        <v>#REF!</v>
      </c>
      <c r="F315" s="50" t="e">
        <f>E315/C315</f>
        <v>#REF!</v>
      </c>
      <c r="G315" s="59" t="e">
        <f>Overview!#REF!</f>
        <v>#REF!</v>
      </c>
      <c r="H315" s="50" t="e">
        <f>G315/C315</f>
        <v>#REF!</v>
      </c>
      <c r="I315" s="59" t="n">
        <f>Overview!L311</f>
      </c>
      <c r="J315" s="50" t="e">
        <f>I315/C315</f>
        <v>#DIV/0!</v>
      </c>
      <c r="K315" s="59" t="e">
        <f>Overview!#REF!</f>
        <v>#REF!</v>
      </c>
      <c r="L315" s="50" t="e">
        <f>K315/C315</f>
        <v>#REF!</v>
      </c>
      <c r="M315" s="59" t="n">
        <f>Overview!V311</f>
      </c>
      <c r="N315" s="50" t="e">
        <f>M315/C315</f>
        <v>#DIV/0!</v>
      </c>
      <c r="O315" s="59" t="n">
        <f>Overview!Y311</f>
      </c>
      <c r="P315" s="50" t="e">
        <f>O315/C315</f>
        <v>#DIV/0!</v>
      </c>
      <c r="Q315" s="17" t="e">
        <f>C315-E315</f>
        <v>#REF!</v>
      </c>
      <c r="R315" s="50" t="e">
        <f>Q315/$C315</f>
        <v>#REF!</v>
      </c>
    </row>
    <row r="316">
      <c r="C316" s="59" t="n">
        <f>Overview!C312</f>
      </c>
      <c r="D316" s="50" t="e">
        <f>F316+H316+J316+L316+N316+P316</f>
        <v>#REF!</v>
      </c>
      <c r="E316" s="59" t="e">
        <f>Overview!#REF!</f>
        <v>#REF!</v>
      </c>
      <c r="F316" s="50" t="e">
        <f>E316/C316</f>
        <v>#REF!</v>
      </c>
      <c r="G316" s="59" t="e">
        <f>Overview!#REF!</f>
        <v>#REF!</v>
      </c>
      <c r="H316" s="50" t="e">
        <f>G316/C316</f>
        <v>#REF!</v>
      </c>
      <c r="I316" s="59" t="n">
        <f>Overview!L312</f>
      </c>
      <c r="J316" s="50" t="e">
        <f>I316/C316</f>
        <v>#DIV/0!</v>
      </c>
      <c r="K316" s="59" t="e">
        <f>Overview!#REF!</f>
        <v>#REF!</v>
      </c>
      <c r="L316" s="50" t="e">
        <f>K316/C316</f>
        <v>#REF!</v>
      </c>
      <c r="M316" s="59" t="n">
        <f>Overview!V312</f>
      </c>
      <c r="N316" s="50" t="e">
        <f>M316/C316</f>
        <v>#DIV/0!</v>
      </c>
      <c r="O316" s="59" t="n">
        <f>Overview!Y312</f>
      </c>
      <c r="P316" s="50" t="e">
        <f>O316/C316</f>
        <v>#DIV/0!</v>
      </c>
      <c r="Q316" s="17" t="e">
        <f>C316-E316</f>
        <v>#REF!</v>
      </c>
      <c r="R316" s="50" t="e">
        <f>Q316/$C316</f>
        <v>#REF!</v>
      </c>
    </row>
    <row r="317">
      <c r="C317" s="59" t="n">
        <f>Overview!C313</f>
      </c>
      <c r="D317" s="50" t="e">
        <f>F317+H317+J317+L317+N317+P317</f>
        <v>#REF!</v>
      </c>
      <c r="E317" s="59" t="e">
        <f>Overview!#REF!</f>
        <v>#REF!</v>
      </c>
      <c r="F317" s="50" t="e">
        <f>E317/C317</f>
        <v>#REF!</v>
      </c>
      <c r="G317" s="59" t="e">
        <f>Overview!#REF!</f>
        <v>#REF!</v>
      </c>
      <c r="H317" s="50" t="e">
        <f>G317/C317</f>
        <v>#REF!</v>
      </c>
      <c r="I317" s="59" t="n">
        <f>Overview!L313</f>
      </c>
      <c r="J317" s="50" t="e">
        <f>I317/C317</f>
        <v>#DIV/0!</v>
      </c>
      <c r="K317" s="59" t="e">
        <f>Overview!#REF!</f>
        <v>#REF!</v>
      </c>
      <c r="L317" s="50" t="e">
        <f>K317/C317</f>
        <v>#REF!</v>
      </c>
      <c r="M317" s="59" t="n">
        <f>Overview!V313</f>
      </c>
      <c r="N317" s="50" t="e">
        <f>M317/C317</f>
        <v>#DIV/0!</v>
      </c>
      <c r="O317" s="59" t="n">
        <f>Overview!Y313</f>
      </c>
      <c r="P317" s="50" t="e">
        <f>O317/C317</f>
        <v>#DIV/0!</v>
      </c>
      <c r="Q317" s="17" t="e">
        <f>C317-E317</f>
        <v>#REF!</v>
      </c>
      <c r="R317" s="50" t="e">
        <f>Q317/$C317</f>
        <v>#REF!</v>
      </c>
    </row>
    <row r="318">
      <c r="C318" s="59" t="n">
        <f>Overview!C314</f>
      </c>
      <c r="D318" s="50" t="e">
        <f>F318+H318+J318+L318+N318+P318</f>
        <v>#REF!</v>
      </c>
      <c r="E318" s="59" t="e">
        <f>Overview!#REF!</f>
        <v>#REF!</v>
      </c>
      <c r="F318" s="50" t="e">
        <f>E318/C318</f>
        <v>#REF!</v>
      </c>
      <c r="G318" s="59" t="e">
        <f>Overview!#REF!</f>
        <v>#REF!</v>
      </c>
      <c r="H318" s="50" t="e">
        <f>G318/C318</f>
        <v>#REF!</v>
      </c>
      <c r="I318" s="59" t="n">
        <f>Overview!L314</f>
      </c>
      <c r="J318" s="50" t="e">
        <f>I318/C318</f>
        <v>#DIV/0!</v>
      </c>
      <c r="K318" s="59" t="e">
        <f>Overview!#REF!</f>
        <v>#REF!</v>
      </c>
      <c r="L318" s="50" t="e">
        <f>K318/C318</f>
        <v>#REF!</v>
      </c>
      <c r="M318" s="59" t="n">
        <f>Overview!V314</f>
      </c>
      <c r="N318" s="50" t="e">
        <f>M318/C318</f>
        <v>#DIV/0!</v>
      </c>
      <c r="O318" s="59" t="n">
        <f>Overview!Y314</f>
      </c>
      <c r="P318" s="50" t="e">
        <f>O318/C318</f>
        <v>#DIV/0!</v>
      </c>
      <c r="Q318" s="17" t="e">
        <f>C318-E318</f>
        <v>#REF!</v>
      </c>
      <c r="R318" s="50" t="e">
        <f>Q318/$C318</f>
        <v>#REF!</v>
      </c>
    </row>
    <row r="319">
      <c r="C319" s="59" t="n">
        <f>Overview!C315</f>
      </c>
      <c r="D319" s="50" t="e">
        <f>F319+H319+J319+L319+N319+P319</f>
        <v>#REF!</v>
      </c>
      <c r="E319" s="59" t="e">
        <f>Overview!#REF!</f>
        <v>#REF!</v>
      </c>
      <c r="F319" s="50" t="e">
        <f>E319/C319</f>
        <v>#REF!</v>
      </c>
      <c r="G319" s="59" t="e">
        <f>Overview!#REF!</f>
        <v>#REF!</v>
      </c>
      <c r="H319" s="50" t="e">
        <f>G319/C319</f>
        <v>#REF!</v>
      </c>
      <c r="I319" s="59" t="n">
        <f>Overview!L315</f>
      </c>
      <c r="J319" s="50" t="e">
        <f>I319/C319</f>
        <v>#DIV/0!</v>
      </c>
      <c r="K319" s="59" t="e">
        <f>Overview!#REF!</f>
        <v>#REF!</v>
      </c>
      <c r="L319" s="50" t="e">
        <f>K319/C319</f>
        <v>#REF!</v>
      </c>
      <c r="M319" s="59" t="n">
        <f>Overview!V315</f>
      </c>
      <c r="N319" s="50" t="e">
        <f>M319/C319</f>
        <v>#DIV/0!</v>
      </c>
      <c r="O319" s="59" t="n">
        <f>Overview!Y315</f>
      </c>
      <c r="P319" s="50" t="e">
        <f>O319/C319</f>
        <v>#DIV/0!</v>
      </c>
      <c r="Q319" s="17" t="e">
        <f>C319-E319</f>
        <v>#REF!</v>
      </c>
      <c r="R319" s="50" t="e">
        <f>Q319/$C319</f>
        <v>#REF!</v>
      </c>
    </row>
    <row r="320">
      <c r="C320" s="59" t="n">
        <f>Overview!C316</f>
      </c>
      <c r="D320" s="50" t="e">
        <f>F320+H320+J320+L320+N320+P320</f>
        <v>#REF!</v>
      </c>
      <c r="E320" s="59" t="e">
        <f>Overview!#REF!</f>
        <v>#REF!</v>
      </c>
      <c r="F320" s="50" t="e">
        <f>E320/C320</f>
        <v>#REF!</v>
      </c>
      <c r="G320" s="59" t="e">
        <f>Overview!#REF!</f>
        <v>#REF!</v>
      </c>
      <c r="H320" s="50" t="e">
        <f>G320/C320</f>
        <v>#REF!</v>
      </c>
      <c r="I320" s="59" t="n">
        <f>Overview!L316</f>
      </c>
      <c r="J320" s="50" t="e">
        <f>I320/C320</f>
        <v>#DIV/0!</v>
      </c>
      <c r="K320" s="59" t="e">
        <f>Overview!#REF!</f>
        <v>#REF!</v>
      </c>
      <c r="L320" s="50" t="e">
        <f>K320/C320</f>
        <v>#REF!</v>
      </c>
      <c r="M320" s="59" t="n">
        <f>Overview!V316</f>
      </c>
      <c r="N320" s="50" t="e">
        <f>M320/C320</f>
        <v>#DIV/0!</v>
      </c>
      <c r="O320" s="59" t="n">
        <f>Overview!Y316</f>
      </c>
      <c r="P320" s="50" t="e">
        <f>O320/C320</f>
        <v>#DIV/0!</v>
      </c>
      <c r="Q320" s="17" t="e">
        <f>C320-E320</f>
        <v>#REF!</v>
      </c>
      <c r="R320" s="50" t="e">
        <f>Q320/$C320</f>
        <v>#REF!</v>
      </c>
    </row>
    <row r="321">
      <c r="C321" s="59" t="n">
        <f>Overview!C317</f>
      </c>
      <c r="D321" s="50" t="e">
        <f>F321+H321+J321+L321+N321+P321</f>
        <v>#REF!</v>
      </c>
      <c r="E321" s="59" t="e">
        <f>Overview!#REF!</f>
        <v>#REF!</v>
      </c>
      <c r="F321" s="50" t="e">
        <f>E321/C321</f>
        <v>#REF!</v>
      </c>
      <c r="G321" s="59" t="e">
        <f>Overview!#REF!</f>
        <v>#REF!</v>
      </c>
      <c r="H321" s="50" t="e">
        <f>G321/C321</f>
        <v>#REF!</v>
      </c>
      <c r="I321" s="59" t="n">
        <f>Overview!L317</f>
      </c>
      <c r="J321" s="50" t="e">
        <f>I321/C321</f>
        <v>#DIV/0!</v>
      </c>
      <c r="K321" s="59" t="e">
        <f>Overview!#REF!</f>
        <v>#REF!</v>
      </c>
      <c r="L321" s="50" t="e">
        <f>K321/C321</f>
        <v>#REF!</v>
      </c>
      <c r="M321" s="59" t="n">
        <f>Overview!V317</f>
      </c>
      <c r="N321" s="50" t="e">
        <f>M321/C321</f>
        <v>#DIV/0!</v>
      </c>
      <c r="O321" s="59" t="n">
        <f>Overview!Y317</f>
      </c>
      <c r="P321" s="50" t="e">
        <f>O321/C321</f>
        <v>#DIV/0!</v>
      </c>
      <c r="Q321" s="17" t="e">
        <f>C321-E321</f>
        <v>#REF!</v>
      </c>
      <c r="R321" s="50" t="e">
        <f>Q321/$C321</f>
        <v>#REF!</v>
      </c>
    </row>
    <row r="322">
      <c r="C322" s="59" t="n">
        <f>Overview!C318</f>
      </c>
      <c r="D322" s="50" t="e">
        <f>F322+H322+J322+L322+N322+P322</f>
        <v>#REF!</v>
      </c>
      <c r="E322" s="59" t="e">
        <f>Overview!#REF!</f>
        <v>#REF!</v>
      </c>
      <c r="F322" s="50" t="e">
        <f>E322/C322</f>
        <v>#REF!</v>
      </c>
      <c r="G322" s="59" t="e">
        <f>Overview!#REF!</f>
        <v>#REF!</v>
      </c>
      <c r="H322" s="50" t="e">
        <f>G322/C322</f>
        <v>#REF!</v>
      </c>
      <c r="I322" s="59" t="n">
        <f>Overview!L318</f>
      </c>
      <c r="J322" s="50" t="e">
        <f>I322/C322</f>
        <v>#DIV/0!</v>
      </c>
      <c r="K322" s="59" t="e">
        <f>Overview!#REF!</f>
        <v>#REF!</v>
      </c>
      <c r="L322" s="50" t="e">
        <f>K322/C322</f>
        <v>#REF!</v>
      </c>
      <c r="M322" s="59" t="n">
        <f>Overview!V318</f>
      </c>
      <c r="N322" s="50" t="e">
        <f>M322/C322</f>
        <v>#DIV/0!</v>
      </c>
      <c r="O322" s="59" t="n">
        <f>Overview!Y318</f>
      </c>
      <c r="P322" s="50" t="e">
        <f>O322/C322</f>
        <v>#DIV/0!</v>
      </c>
      <c r="Q322" s="17" t="e">
        <f>C322-E322</f>
        <v>#REF!</v>
      </c>
      <c r="R322" s="50" t="e">
        <f>Q322/$C322</f>
        <v>#REF!</v>
      </c>
    </row>
    <row r="323">
      <c r="C323" s="59" t="n">
        <f>Overview!C319</f>
      </c>
      <c r="D323" s="50" t="e">
        <f>F323+H323+J323+L323+N323+P323</f>
        <v>#REF!</v>
      </c>
      <c r="E323" s="59" t="e">
        <f>Overview!#REF!</f>
        <v>#REF!</v>
      </c>
      <c r="F323" s="50" t="e">
        <f>E323/C323</f>
        <v>#REF!</v>
      </c>
      <c r="G323" s="59" t="e">
        <f>Overview!#REF!</f>
        <v>#REF!</v>
      </c>
      <c r="H323" s="50" t="e">
        <f>G323/C323</f>
        <v>#REF!</v>
      </c>
      <c r="I323" s="59" t="n">
        <f>Overview!L319</f>
      </c>
      <c r="J323" s="50" t="e">
        <f>I323/C323</f>
        <v>#DIV/0!</v>
      </c>
      <c r="K323" s="59" t="e">
        <f>Overview!#REF!</f>
        <v>#REF!</v>
      </c>
      <c r="L323" s="50" t="e">
        <f>K323/C323</f>
        <v>#REF!</v>
      </c>
      <c r="M323" s="59" t="n">
        <f>Overview!V319</f>
      </c>
      <c r="N323" s="50" t="e">
        <f>M323/C323</f>
        <v>#DIV/0!</v>
      </c>
      <c r="O323" s="59" t="n">
        <f>Overview!Y319</f>
      </c>
      <c r="P323" s="50" t="e">
        <f>O323/C323</f>
        <v>#DIV/0!</v>
      </c>
      <c r="Q323" s="17" t="e">
        <f>C323-E323</f>
        <v>#REF!</v>
      </c>
      <c r="R323" s="50" t="e">
        <f>Q323/$C323</f>
        <v>#REF!</v>
      </c>
    </row>
    <row r="324">
      <c r="C324" s="59" t="n">
        <f>Overview!C320</f>
      </c>
      <c r="D324" s="50" t="e">
        <f>F324+H324+J324+L324+N324+P324</f>
        <v>#REF!</v>
      </c>
      <c r="E324" s="59" t="e">
        <f>Overview!#REF!</f>
        <v>#REF!</v>
      </c>
      <c r="F324" s="50" t="e">
        <f>E324/C324</f>
        <v>#REF!</v>
      </c>
      <c r="G324" s="59" t="e">
        <f>Overview!#REF!</f>
        <v>#REF!</v>
      </c>
      <c r="H324" s="50" t="e">
        <f>G324/C324</f>
        <v>#REF!</v>
      </c>
      <c r="I324" s="59" t="n">
        <f>Overview!L320</f>
      </c>
      <c r="J324" s="50" t="e">
        <f>I324/C324</f>
        <v>#DIV/0!</v>
      </c>
      <c r="K324" s="59" t="e">
        <f>Overview!#REF!</f>
        <v>#REF!</v>
      </c>
      <c r="L324" s="50" t="e">
        <f>K324/C324</f>
        <v>#REF!</v>
      </c>
      <c r="M324" s="59" t="n">
        <f>Overview!V320</f>
      </c>
      <c r="N324" s="50" t="e">
        <f>M324/C324</f>
        <v>#DIV/0!</v>
      </c>
      <c r="O324" s="59" t="n">
        <f>Overview!Y320</f>
      </c>
      <c r="P324" s="50" t="e">
        <f>O324/C324</f>
        <v>#DIV/0!</v>
      </c>
      <c r="Q324" s="17" t="e">
        <f>C324-E324</f>
        <v>#REF!</v>
      </c>
      <c r="R324" s="50" t="e">
        <f>Q324/$C324</f>
        <v>#REF!</v>
      </c>
    </row>
    <row r="325">
      <c r="C325" s="59" t="n">
        <f>Overview!C321</f>
      </c>
      <c r="D325" s="50" t="e">
        <f>F325+H325+J325+L325+N325+P325</f>
        <v>#REF!</v>
      </c>
      <c r="E325" s="59" t="e">
        <f>Overview!#REF!</f>
        <v>#REF!</v>
      </c>
      <c r="F325" s="50" t="e">
        <f>E325/C325</f>
        <v>#REF!</v>
      </c>
      <c r="G325" s="59" t="e">
        <f>Overview!#REF!</f>
        <v>#REF!</v>
      </c>
      <c r="H325" s="50" t="e">
        <f>G325/C325</f>
        <v>#REF!</v>
      </c>
      <c r="I325" s="59" t="n">
        <f>Overview!L321</f>
      </c>
      <c r="J325" s="50" t="e">
        <f>I325/C325</f>
        <v>#DIV/0!</v>
      </c>
      <c r="K325" s="59" t="e">
        <f>Overview!#REF!</f>
        <v>#REF!</v>
      </c>
      <c r="L325" s="50" t="e">
        <f>K325/C325</f>
        <v>#REF!</v>
      </c>
      <c r="M325" s="59" t="n">
        <f>Overview!V321</f>
      </c>
      <c r="N325" s="50" t="e">
        <f>M325/C325</f>
        <v>#DIV/0!</v>
      </c>
      <c r="O325" s="59" t="n">
        <f>Overview!Y321</f>
      </c>
      <c r="P325" s="50" t="e">
        <f>O325/C325</f>
        <v>#DIV/0!</v>
      </c>
      <c r="Q325" s="17" t="e">
        <f>C325-E325</f>
        <v>#REF!</v>
      </c>
      <c r="R325" s="50" t="e">
        <f>Q325/$C325</f>
        <v>#REF!</v>
      </c>
    </row>
    <row r="326">
      <c r="C326" s="59" t="n">
        <f>Overview!C322</f>
      </c>
      <c r="D326" s="50" t="e">
        <f>F326+H326+J326+L326+N326+P326</f>
        <v>#REF!</v>
      </c>
      <c r="E326" s="59" t="e">
        <f>Overview!#REF!</f>
        <v>#REF!</v>
      </c>
      <c r="F326" s="50" t="e">
        <f>E326/C326</f>
        <v>#REF!</v>
      </c>
      <c r="G326" s="59" t="e">
        <f>Overview!#REF!</f>
        <v>#REF!</v>
      </c>
      <c r="H326" s="50" t="e">
        <f>G326/C326</f>
        <v>#REF!</v>
      </c>
      <c r="I326" s="59" t="n">
        <f>Overview!L322</f>
      </c>
      <c r="J326" s="50" t="e">
        <f>I326/C326</f>
        <v>#DIV/0!</v>
      </c>
      <c r="K326" s="59" t="e">
        <f>Overview!#REF!</f>
        <v>#REF!</v>
      </c>
      <c r="L326" s="50" t="e">
        <f>K326/C326</f>
        <v>#REF!</v>
      </c>
      <c r="M326" s="59" t="n">
        <f>Overview!V322</f>
      </c>
      <c r="N326" s="50" t="e">
        <f>M326/C326</f>
        <v>#DIV/0!</v>
      </c>
      <c r="O326" s="59" t="n">
        <f>Overview!Y322</f>
      </c>
      <c r="P326" s="50" t="e">
        <f>O326/C326</f>
        <v>#DIV/0!</v>
      </c>
      <c r="Q326" s="17" t="e">
        <f>C326-E326</f>
        <v>#REF!</v>
      </c>
      <c r="R326" s="50" t="e">
        <f>Q326/$C326</f>
        <v>#REF!</v>
      </c>
    </row>
    <row r="327">
      <c r="C327" s="59" t="n">
        <f>Overview!C323</f>
      </c>
      <c r="D327" s="50" t="e">
        <f>F327+H327+J327+L327+N327+P327</f>
        <v>#REF!</v>
      </c>
      <c r="E327" s="59" t="e">
        <f>Overview!#REF!</f>
        <v>#REF!</v>
      </c>
      <c r="F327" s="50" t="e">
        <f>E327/C327</f>
        <v>#REF!</v>
      </c>
      <c r="G327" s="59" t="e">
        <f>Overview!#REF!</f>
        <v>#REF!</v>
      </c>
      <c r="H327" s="50" t="e">
        <f>G327/C327</f>
        <v>#REF!</v>
      </c>
      <c r="I327" s="59" t="n">
        <f>Overview!L323</f>
      </c>
      <c r="J327" s="50" t="e">
        <f>I327/C327</f>
        <v>#DIV/0!</v>
      </c>
      <c r="K327" s="59" t="e">
        <f>Overview!#REF!</f>
        <v>#REF!</v>
      </c>
      <c r="L327" s="50" t="e">
        <f>K327/C327</f>
        <v>#REF!</v>
      </c>
      <c r="M327" s="59" t="n">
        <f>Overview!V323</f>
      </c>
      <c r="N327" s="50" t="e">
        <f>M327/C327</f>
        <v>#DIV/0!</v>
      </c>
      <c r="O327" s="59" t="n">
        <f>Overview!Y323</f>
      </c>
      <c r="P327" s="50" t="e">
        <f>O327/C327</f>
        <v>#DIV/0!</v>
      </c>
      <c r="Q327" s="17" t="e">
        <f>C327-E327</f>
        <v>#REF!</v>
      </c>
      <c r="R327" s="50" t="e">
        <f>Q327/$C327</f>
        <v>#REF!</v>
      </c>
    </row>
    <row r="328">
      <c r="C328" s="59" t="n">
        <f>Overview!C324</f>
      </c>
      <c r="D328" s="50" t="e">
        <f>F328+H328+J328+L328+N328+P328</f>
        <v>#REF!</v>
      </c>
      <c r="E328" s="59" t="e">
        <f>Overview!#REF!</f>
        <v>#REF!</v>
      </c>
      <c r="F328" s="50" t="e">
        <f>E328/C328</f>
        <v>#REF!</v>
      </c>
      <c r="G328" s="59" t="e">
        <f>Overview!#REF!</f>
        <v>#REF!</v>
      </c>
      <c r="H328" s="50" t="e">
        <f>G328/C328</f>
        <v>#REF!</v>
      </c>
      <c r="I328" s="59" t="n">
        <f>Overview!L324</f>
      </c>
      <c r="J328" s="50" t="e">
        <f>I328/C328</f>
        <v>#DIV/0!</v>
      </c>
      <c r="K328" s="59" t="e">
        <f>Overview!#REF!</f>
        <v>#REF!</v>
      </c>
      <c r="L328" s="50" t="e">
        <f>K328/C328</f>
        <v>#REF!</v>
      </c>
      <c r="M328" s="59" t="n">
        <f>Overview!V324</f>
      </c>
      <c r="N328" s="50" t="e">
        <f>M328/C328</f>
        <v>#DIV/0!</v>
      </c>
      <c r="O328" s="59" t="n">
        <f>Overview!Y324</f>
      </c>
      <c r="P328" s="50" t="e">
        <f>O328/C328</f>
        <v>#DIV/0!</v>
      </c>
      <c r="Q328" s="17" t="e">
        <f>C328-E328</f>
        <v>#REF!</v>
      </c>
      <c r="R328" s="50" t="e">
        <f>Q328/$C328</f>
        <v>#REF!</v>
      </c>
    </row>
    <row r="329">
      <c r="C329" s="59" t="n">
        <f>Overview!C325</f>
      </c>
      <c r="D329" s="50" t="e">
        <f>F329+H329+J329+L329+N329+P329</f>
        <v>#REF!</v>
      </c>
      <c r="E329" s="59" t="e">
        <f>Overview!#REF!</f>
        <v>#REF!</v>
      </c>
      <c r="F329" s="50" t="e">
        <f>E329/C329</f>
        <v>#REF!</v>
      </c>
      <c r="G329" s="59" t="e">
        <f>Overview!#REF!</f>
        <v>#REF!</v>
      </c>
      <c r="H329" s="50" t="e">
        <f>G329/C329</f>
        <v>#REF!</v>
      </c>
      <c r="I329" s="59" t="n">
        <f>Overview!L325</f>
      </c>
      <c r="J329" s="50" t="e">
        <f>I329/C329</f>
        <v>#DIV/0!</v>
      </c>
      <c r="K329" s="59" t="e">
        <f>Overview!#REF!</f>
        <v>#REF!</v>
      </c>
      <c r="L329" s="50" t="e">
        <f>K329/C329</f>
        <v>#REF!</v>
      </c>
      <c r="M329" s="59" t="n">
        <f>Overview!V325</f>
      </c>
      <c r="N329" s="50" t="e">
        <f>M329/C329</f>
        <v>#DIV/0!</v>
      </c>
      <c r="O329" s="59" t="n">
        <f>Overview!Y325</f>
      </c>
      <c r="P329" s="50" t="e">
        <f>O329/C329</f>
        <v>#DIV/0!</v>
      </c>
      <c r="Q329" s="17" t="e">
        <f>C329-E329</f>
        <v>#REF!</v>
      </c>
      <c r="R329" s="50" t="e">
        <f>Q329/$C329</f>
        <v>#REF!</v>
      </c>
    </row>
    <row r="330">
      <c r="C330" s="59" t="n">
        <f>Overview!C326</f>
      </c>
      <c r="D330" s="50" t="e">
        <f>F330+H330+J330+L330+N330+P330</f>
        <v>#REF!</v>
      </c>
      <c r="E330" s="59" t="e">
        <f>Overview!#REF!</f>
        <v>#REF!</v>
      </c>
      <c r="F330" s="50" t="e">
        <f>E330/C330</f>
        <v>#REF!</v>
      </c>
      <c r="G330" s="59" t="e">
        <f>Overview!#REF!</f>
        <v>#REF!</v>
      </c>
      <c r="H330" s="50" t="e">
        <f>G330/C330</f>
        <v>#REF!</v>
      </c>
      <c r="I330" s="59" t="n">
        <f>Overview!L326</f>
      </c>
      <c r="J330" s="50" t="e">
        <f>I330/C330</f>
        <v>#DIV/0!</v>
      </c>
      <c r="K330" s="59" t="e">
        <f>Overview!#REF!</f>
        <v>#REF!</v>
      </c>
      <c r="L330" s="50" t="e">
        <f>K330/C330</f>
        <v>#REF!</v>
      </c>
      <c r="M330" s="59" t="n">
        <f>Overview!V326</f>
      </c>
      <c r="N330" s="50" t="e">
        <f>M330/C330</f>
        <v>#DIV/0!</v>
      </c>
      <c r="O330" s="59" t="n">
        <f>Overview!Y326</f>
      </c>
      <c r="P330" s="50" t="e">
        <f>O330/C330</f>
        <v>#DIV/0!</v>
      </c>
      <c r="Q330" s="17" t="e">
        <f>C330-E330</f>
        <v>#REF!</v>
      </c>
      <c r="R330" s="50" t="e">
        <f>Q330/$C330</f>
        <v>#REF!</v>
      </c>
    </row>
    <row r="331">
      <c r="C331" s="59" t="n">
        <f>Overview!C327</f>
      </c>
      <c r="D331" s="50" t="e">
        <f>F331+H331+J331+L331+N331+P331</f>
        <v>#REF!</v>
      </c>
      <c r="E331" s="59" t="e">
        <f>Overview!#REF!</f>
        <v>#REF!</v>
      </c>
      <c r="F331" s="50" t="e">
        <f>E331/C331</f>
        <v>#REF!</v>
      </c>
      <c r="G331" s="59" t="e">
        <f>Overview!#REF!</f>
        <v>#REF!</v>
      </c>
      <c r="H331" s="50" t="e">
        <f>G331/C331</f>
        <v>#REF!</v>
      </c>
      <c r="I331" s="59" t="n">
        <f>Overview!L327</f>
      </c>
      <c r="J331" s="50" t="e">
        <f>I331/C331</f>
        <v>#DIV/0!</v>
      </c>
      <c r="K331" s="59" t="e">
        <f>Overview!#REF!</f>
        <v>#REF!</v>
      </c>
      <c r="L331" s="50" t="e">
        <f>K331/C331</f>
        <v>#REF!</v>
      </c>
      <c r="M331" s="59" t="n">
        <f>Overview!V327</f>
      </c>
      <c r="N331" s="50" t="e">
        <f>M331/C331</f>
        <v>#DIV/0!</v>
      </c>
      <c r="O331" s="59" t="n">
        <f>Overview!Y327</f>
      </c>
      <c r="P331" s="50" t="e">
        <f>O331/C331</f>
        <v>#DIV/0!</v>
      </c>
      <c r="Q331" s="17" t="e">
        <f>C331-E331</f>
        <v>#REF!</v>
      </c>
      <c r="R331" s="50" t="e">
        <f>Q331/$C331</f>
        <v>#REF!</v>
      </c>
    </row>
    <row r="332">
      <c r="C332" s="59" t="n">
        <f>Overview!C328</f>
      </c>
      <c r="D332" s="50" t="e">
        <f>F332+H332+J332+L332+N332+P332</f>
        <v>#REF!</v>
      </c>
      <c r="E332" s="59" t="e">
        <f>Overview!#REF!</f>
        <v>#REF!</v>
      </c>
      <c r="F332" s="50" t="e">
        <f>E332/C332</f>
        <v>#REF!</v>
      </c>
      <c r="G332" s="59" t="e">
        <f>Overview!#REF!</f>
        <v>#REF!</v>
      </c>
      <c r="H332" s="50" t="e">
        <f>G332/C332</f>
        <v>#REF!</v>
      </c>
      <c r="I332" s="59" t="n">
        <f>Overview!L328</f>
      </c>
      <c r="J332" s="50" t="e">
        <f>I332/C332</f>
        <v>#DIV/0!</v>
      </c>
      <c r="K332" s="59" t="e">
        <f>Overview!#REF!</f>
        <v>#REF!</v>
      </c>
      <c r="L332" s="50" t="e">
        <f>K332/C332</f>
        <v>#REF!</v>
      </c>
      <c r="M332" s="59" t="n">
        <f>Overview!V328</f>
      </c>
      <c r="N332" s="50" t="e">
        <f>M332/C332</f>
        <v>#DIV/0!</v>
      </c>
      <c r="O332" s="59" t="n">
        <f>Overview!Y328</f>
      </c>
      <c r="P332" s="50" t="e">
        <f>O332/C332</f>
        <v>#DIV/0!</v>
      </c>
      <c r="Q332" s="17" t="e">
        <f>C332-E332</f>
        <v>#REF!</v>
      </c>
      <c r="R332" s="50" t="e">
        <f>Q332/$C332</f>
        <v>#REF!</v>
      </c>
    </row>
    <row r="333">
      <c r="C333" s="59" t="n">
        <f>Overview!C329</f>
      </c>
      <c r="D333" s="50" t="e">
        <f>F333+H333+J333+L333+N333+P333</f>
        <v>#REF!</v>
      </c>
      <c r="E333" s="59" t="e">
        <f>Overview!#REF!</f>
        <v>#REF!</v>
      </c>
      <c r="F333" s="50" t="e">
        <f>E333/C333</f>
        <v>#REF!</v>
      </c>
      <c r="G333" s="59" t="e">
        <f>Overview!#REF!</f>
        <v>#REF!</v>
      </c>
      <c r="H333" s="50" t="e">
        <f>G333/C333</f>
        <v>#REF!</v>
      </c>
      <c r="I333" s="59" t="n">
        <f>Overview!L329</f>
      </c>
      <c r="J333" s="50" t="e">
        <f>I333/C333</f>
        <v>#DIV/0!</v>
      </c>
      <c r="K333" s="59" t="e">
        <f>Overview!#REF!</f>
        <v>#REF!</v>
      </c>
      <c r="L333" s="50" t="e">
        <f>K333/C333</f>
        <v>#REF!</v>
      </c>
      <c r="M333" s="59" t="n">
        <f>Overview!V329</f>
      </c>
      <c r="N333" s="50" t="e">
        <f>M333/C333</f>
        <v>#DIV/0!</v>
      </c>
      <c r="O333" s="59" t="n">
        <f>Overview!Y329</f>
      </c>
      <c r="P333" s="50" t="e">
        <f>O333/C333</f>
        <v>#DIV/0!</v>
      </c>
      <c r="Q333" s="17" t="e">
        <f>C333-E333</f>
        <v>#REF!</v>
      </c>
      <c r="R333" s="50" t="e">
        <f>Q333/$C333</f>
        <v>#REF!</v>
      </c>
    </row>
    <row r="334">
      <c r="C334" s="59" t="n">
        <f>Overview!C330</f>
      </c>
      <c r="D334" s="50" t="e">
        <f>F334+H334+J334+L334+N334+P334</f>
        <v>#REF!</v>
      </c>
      <c r="E334" s="59" t="e">
        <f>Overview!#REF!</f>
        <v>#REF!</v>
      </c>
      <c r="F334" s="50" t="e">
        <f>E334/C334</f>
        <v>#REF!</v>
      </c>
      <c r="G334" s="59" t="e">
        <f>Overview!#REF!</f>
        <v>#REF!</v>
      </c>
      <c r="H334" s="50" t="e">
        <f>G334/C334</f>
        <v>#REF!</v>
      </c>
      <c r="I334" s="59" t="n">
        <f>Overview!L330</f>
      </c>
      <c r="J334" s="50" t="e">
        <f>I334/C334</f>
        <v>#DIV/0!</v>
      </c>
      <c r="K334" s="59" t="e">
        <f>Overview!#REF!</f>
        <v>#REF!</v>
      </c>
      <c r="L334" s="50" t="e">
        <f>K334/C334</f>
        <v>#REF!</v>
      </c>
      <c r="M334" s="59" t="n">
        <f>Overview!V330</f>
      </c>
      <c r="N334" s="50" t="e">
        <f>M334/C334</f>
        <v>#DIV/0!</v>
      </c>
      <c r="O334" s="59" t="n">
        <f>Overview!Y330</f>
      </c>
      <c r="P334" s="50" t="e">
        <f>O334/C334</f>
        <v>#DIV/0!</v>
      </c>
      <c r="Q334" s="17" t="e">
        <f>C334-E334</f>
        <v>#REF!</v>
      </c>
      <c r="R334" s="50" t="e">
        <f>Q334/$C334</f>
        <v>#REF!</v>
      </c>
    </row>
    <row r="335">
      <c r="C335" s="59" t="n">
        <f>Overview!C331</f>
      </c>
      <c r="D335" s="50" t="e">
        <f>F335+H335+J335+L335+N335+P335</f>
        <v>#REF!</v>
      </c>
      <c r="E335" s="59" t="e">
        <f>Overview!#REF!</f>
        <v>#REF!</v>
      </c>
      <c r="F335" s="50" t="e">
        <f>E335/C335</f>
        <v>#REF!</v>
      </c>
      <c r="G335" s="59" t="e">
        <f>Overview!#REF!</f>
        <v>#REF!</v>
      </c>
      <c r="H335" s="50" t="e">
        <f>G335/C335</f>
        <v>#REF!</v>
      </c>
      <c r="I335" s="59" t="n">
        <f>Overview!L331</f>
      </c>
      <c r="J335" s="50" t="e">
        <f>I335/C335</f>
        <v>#DIV/0!</v>
      </c>
      <c r="K335" s="59" t="e">
        <f>Overview!#REF!</f>
        <v>#REF!</v>
      </c>
      <c r="L335" s="50" t="e">
        <f>K335/C335</f>
        <v>#REF!</v>
      </c>
      <c r="M335" s="59" t="n">
        <f>Overview!V331</f>
      </c>
      <c r="N335" s="50" t="e">
        <f>M335/C335</f>
        <v>#DIV/0!</v>
      </c>
      <c r="O335" s="59" t="n">
        <f>Overview!Y331</f>
      </c>
      <c r="P335" s="50" t="e">
        <f>O335/C335</f>
        <v>#DIV/0!</v>
      </c>
      <c r="Q335" s="17" t="e">
        <f>C335-E335</f>
        <v>#REF!</v>
      </c>
      <c r="R335" s="50" t="e">
        <f>Q335/$C335</f>
        <v>#REF!</v>
      </c>
    </row>
    <row r="336">
      <c r="C336" s="59" t="n">
        <f>Overview!C332</f>
      </c>
      <c r="D336" s="50" t="e">
        <f>F336+H336+J336+L336+N336+P336</f>
        <v>#REF!</v>
      </c>
      <c r="E336" s="59" t="e">
        <f>Overview!#REF!</f>
        <v>#REF!</v>
      </c>
      <c r="F336" s="50" t="e">
        <f>E336/C336</f>
        <v>#REF!</v>
      </c>
      <c r="G336" s="59" t="e">
        <f>Overview!#REF!</f>
        <v>#REF!</v>
      </c>
      <c r="H336" s="50" t="e">
        <f>G336/C336</f>
        <v>#REF!</v>
      </c>
      <c r="I336" s="59" t="n">
        <f>Overview!L332</f>
      </c>
      <c r="J336" s="50" t="e">
        <f>I336/C336</f>
        <v>#DIV/0!</v>
      </c>
      <c r="K336" s="59" t="e">
        <f>Overview!#REF!</f>
        <v>#REF!</v>
      </c>
      <c r="L336" s="50" t="e">
        <f>K336/C336</f>
        <v>#REF!</v>
      </c>
      <c r="M336" s="59" t="n">
        <f>Overview!V332</f>
      </c>
      <c r="N336" s="50" t="e">
        <f>M336/C336</f>
        <v>#DIV/0!</v>
      </c>
      <c r="O336" s="59" t="n">
        <f>Overview!Y332</f>
      </c>
      <c r="P336" s="50" t="e">
        <f>O336/C336</f>
        <v>#DIV/0!</v>
      </c>
      <c r="Q336" s="17" t="e">
        <f>C336-E336</f>
        <v>#REF!</v>
      </c>
      <c r="R336" s="50" t="e">
        <f>Q336/$C336</f>
        <v>#REF!</v>
      </c>
    </row>
    <row r="337">
      <c r="C337" s="59" t="n">
        <f>Overview!C333</f>
      </c>
      <c r="D337" s="50" t="e">
        <f>F337+H337+J337+L337+N337+P337</f>
        <v>#REF!</v>
      </c>
      <c r="E337" s="59" t="e">
        <f>Overview!#REF!</f>
        <v>#REF!</v>
      </c>
      <c r="F337" s="50" t="e">
        <f>E337/C337</f>
        <v>#REF!</v>
      </c>
      <c r="G337" s="59" t="e">
        <f>Overview!#REF!</f>
        <v>#REF!</v>
      </c>
      <c r="H337" s="50" t="e">
        <f>G337/C337</f>
        <v>#REF!</v>
      </c>
      <c r="I337" s="59" t="n">
        <f>Overview!L333</f>
      </c>
      <c r="J337" s="50" t="e">
        <f>I337/C337</f>
        <v>#DIV/0!</v>
      </c>
      <c r="K337" s="59" t="e">
        <f>Overview!#REF!</f>
        <v>#REF!</v>
      </c>
      <c r="L337" s="50" t="e">
        <f>K337/C337</f>
        <v>#REF!</v>
      </c>
      <c r="M337" s="59" t="n">
        <f>Overview!V333</f>
      </c>
      <c r="N337" s="50" t="e">
        <f>M337/C337</f>
        <v>#DIV/0!</v>
      </c>
      <c r="O337" s="59" t="n">
        <f>Overview!Y333</f>
      </c>
      <c r="P337" s="50" t="e">
        <f>O337/C337</f>
        <v>#DIV/0!</v>
      </c>
      <c r="Q337" s="17" t="e">
        <f>C337-E337</f>
        <v>#REF!</v>
      </c>
      <c r="R337" s="50" t="e">
        <f>Q337/$C337</f>
        <v>#REF!</v>
      </c>
    </row>
    <row r="338">
      <c r="C338" s="59" t="n">
        <f>Overview!C334</f>
      </c>
      <c r="D338" s="50" t="e">
        <f>F338+H338+J338+L338+N338+P338</f>
        <v>#REF!</v>
      </c>
      <c r="E338" s="59" t="e">
        <f>Overview!#REF!</f>
        <v>#REF!</v>
      </c>
      <c r="F338" s="50" t="e">
        <f>E338/C338</f>
        <v>#REF!</v>
      </c>
      <c r="G338" s="59" t="e">
        <f>Overview!#REF!</f>
        <v>#REF!</v>
      </c>
      <c r="H338" s="50" t="e">
        <f>G338/C338</f>
        <v>#REF!</v>
      </c>
      <c r="I338" s="59" t="n">
        <f>Overview!L334</f>
      </c>
      <c r="J338" s="50" t="e">
        <f>I338/C338</f>
        <v>#DIV/0!</v>
      </c>
      <c r="K338" s="59" t="e">
        <f>Overview!#REF!</f>
        <v>#REF!</v>
      </c>
      <c r="L338" s="50" t="e">
        <f>K338/C338</f>
        <v>#REF!</v>
      </c>
      <c r="M338" s="59" t="n">
        <f>Overview!V334</f>
      </c>
      <c r="N338" s="50" t="e">
        <f>M338/C338</f>
        <v>#DIV/0!</v>
      </c>
      <c r="O338" s="59" t="n">
        <f>Overview!Y334</f>
      </c>
      <c r="P338" s="50" t="e">
        <f>O338/C338</f>
        <v>#DIV/0!</v>
      </c>
      <c r="Q338" s="17" t="e">
        <f>C338-E338</f>
        <v>#REF!</v>
      </c>
      <c r="R338" s="50" t="e">
        <f>Q338/$C338</f>
        <v>#REF!</v>
      </c>
    </row>
    <row r="339">
      <c r="C339" s="59" t="n">
        <f>Overview!C335</f>
      </c>
      <c r="D339" s="50" t="e">
        <f>F339+H339+J339+L339+N339+P339</f>
        <v>#REF!</v>
      </c>
      <c r="E339" s="59" t="e">
        <f>Overview!#REF!</f>
        <v>#REF!</v>
      </c>
      <c r="F339" s="50" t="e">
        <f>E339/C339</f>
        <v>#REF!</v>
      </c>
      <c r="G339" s="59" t="e">
        <f>Overview!#REF!</f>
        <v>#REF!</v>
      </c>
      <c r="H339" s="50" t="e">
        <f>G339/C339</f>
        <v>#REF!</v>
      </c>
      <c r="I339" s="59" t="n">
        <f>Overview!L335</f>
      </c>
      <c r="J339" s="50" t="e">
        <f>I339/C339</f>
        <v>#DIV/0!</v>
      </c>
      <c r="K339" s="59" t="e">
        <f>Overview!#REF!</f>
        <v>#REF!</v>
      </c>
      <c r="L339" s="50" t="e">
        <f>K339/C339</f>
        <v>#REF!</v>
      </c>
      <c r="M339" s="59" t="n">
        <f>Overview!V335</f>
      </c>
      <c r="N339" s="50" t="e">
        <f>M339/C339</f>
        <v>#DIV/0!</v>
      </c>
      <c r="O339" s="59" t="n">
        <f>Overview!Y335</f>
      </c>
      <c r="P339" s="50" t="e">
        <f>O339/C339</f>
        <v>#DIV/0!</v>
      </c>
      <c r="Q339" s="17" t="e">
        <f>C339-E339</f>
        <v>#REF!</v>
      </c>
      <c r="R339" s="50" t="e">
        <f>Q339/$C339</f>
        <v>#REF!</v>
      </c>
    </row>
    <row r="340">
      <c r="C340" s="59" t="n">
        <f>Overview!C336</f>
      </c>
      <c r="D340" s="50" t="e">
        <f>F340+H340+J340+L340+N340+P340</f>
        <v>#REF!</v>
      </c>
      <c r="E340" s="59" t="e">
        <f>Overview!#REF!</f>
        <v>#REF!</v>
      </c>
      <c r="F340" s="50" t="e">
        <f>E340/C340</f>
        <v>#REF!</v>
      </c>
      <c r="G340" s="59" t="e">
        <f>Overview!#REF!</f>
        <v>#REF!</v>
      </c>
      <c r="H340" s="50" t="e">
        <f>G340/C340</f>
        <v>#REF!</v>
      </c>
      <c r="I340" s="59" t="n">
        <f>Overview!L336</f>
      </c>
      <c r="J340" s="50" t="e">
        <f>I340/C340</f>
        <v>#DIV/0!</v>
      </c>
      <c r="K340" s="59" t="e">
        <f>Overview!#REF!</f>
        <v>#REF!</v>
      </c>
      <c r="L340" s="50" t="e">
        <f>K340/C340</f>
        <v>#REF!</v>
      </c>
      <c r="M340" s="59" t="n">
        <f>Overview!V336</f>
      </c>
      <c r="N340" s="50" t="e">
        <f>M340/C340</f>
        <v>#DIV/0!</v>
      </c>
      <c r="O340" s="59" t="n">
        <f>Overview!Y336</f>
      </c>
      <c r="P340" s="50" t="e">
        <f>O340/C340</f>
        <v>#DIV/0!</v>
      </c>
      <c r="Q340" s="17" t="e">
        <f>C340-E340</f>
        <v>#REF!</v>
      </c>
      <c r="R340" s="50" t="e">
        <f>Q340/$C340</f>
        <v>#REF!</v>
      </c>
    </row>
    <row r="341">
      <c r="C341" s="59" t="n">
        <f>Overview!C337</f>
      </c>
      <c r="D341" s="50" t="e">
        <f>F341+H341+J341+L341+N341+P341</f>
        <v>#REF!</v>
      </c>
      <c r="E341" s="59" t="e">
        <f>Overview!#REF!</f>
        <v>#REF!</v>
      </c>
      <c r="F341" s="50" t="e">
        <f>E341/C341</f>
        <v>#REF!</v>
      </c>
      <c r="G341" s="59" t="e">
        <f>Overview!#REF!</f>
        <v>#REF!</v>
      </c>
      <c r="H341" s="50" t="e">
        <f>G341/C341</f>
        <v>#REF!</v>
      </c>
      <c r="I341" s="59" t="n">
        <f>Overview!L337</f>
      </c>
      <c r="J341" s="50" t="e">
        <f>I341/C341</f>
        <v>#DIV/0!</v>
      </c>
      <c r="K341" s="59" t="e">
        <f>Overview!#REF!</f>
        <v>#REF!</v>
      </c>
      <c r="L341" s="50" t="e">
        <f>K341/C341</f>
        <v>#REF!</v>
      </c>
      <c r="M341" s="59" t="n">
        <f>Overview!V337</f>
      </c>
      <c r="N341" s="50" t="e">
        <f>M341/C341</f>
        <v>#DIV/0!</v>
      </c>
      <c r="O341" s="59" t="n">
        <f>Overview!Y337</f>
      </c>
      <c r="P341" s="50" t="e">
        <f>O341/C341</f>
        <v>#DIV/0!</v>
      </c>
      <c r="Q341" s="17" t="e">
        <f>C341-E341</f>
        <v>#REF!</v>
      </c>
      <c r="R341" s="50" t="e">
        <f>Q341/$C341</f>
        <v>#REF!</v>
      </c>
    </row>
    <row r="342">
      <c r="C342" s="59" t="n">
        <f>Overview!C338</f>
      </c>
      <c r="D342" s="50" t="e">
        <f>F342+H342+J342+L342+N342+P342</f>
        <v>#REF!</v>
      </c>
      <c r="E342" s="59" t="e">
        <f>Overview!#REF!</f>
        <v>#REF!</v>
      </c>
      <c r="F342" s="50" t="e">
        <f>E342/C342</f>
        <v>#REF!</v>
      </c>
      <c r="G342" s="59" t="e">
        <f>Overview!#REF!</f>
        <v>#REF!</v>
      </c>
      <c r="H342" s="50" t="e">
        <f>G342/C342</f>
        <v>#REF!</v>
      </c>
      <c r="I342" s="59" t="n">
        <f>Overview!L338</f>
      </c>
      <c r="J342" s="50" t="e">
        <f>I342/C342</f>
        <v>#DIV/0!</v>
      </c>
      <c r="K342" s="59" t="e">
        <f>Overview!#REF!</f>
        <v>#REF!</v>
      </c>
      <c r="L342" s="50" t="e">
        <f>K342/C342</f>
        <v>#REF!</v>
      </c>
      <c r="M342" s="59" t="n">
        <f>Overview!V338</f>
      </c>
      <c r="N342" s="50" t="e">
        <f>M342/C342</f>
        <v>#DIV/0!</v>
      </c>
      <c r="O342" s="59" t="n">
        <f>Overview!Y338</f>
      </c>
      <c r="P342" s="50" t="e">
        <f>O342/C342</f>
        <v>#DIV/0!</v>
      </c>
      <c r="Q342" s="17" t="e">
        <f>C342-E342</f>
        <v>#REF!</v>
      </c>
      <c r="R342" s="50" t="e">
        <f>Q342/$C342</f>
        <v>#REF!</v>
      </c>
    </row>
    <row r="343">
      <c r="C343" s="59" t="n">
        <f>Overview!C339</f>
      </c>
      <c r="D343" s="50" t="e">
        <f>F343+H343+J343+L343+N343+P343</f>
        <v>#REF!</v>
      </c>
      <c r="E343" s="59" t="e">
        <f>Overview!#REF!</f>
        <v>#REF!</v>
      </c>
      <c r="F343" s="50" t="e">
        <f>E343/C343</f>
        <v>#REF!</v>
      </c>
      <c r="G343" s="59" t="e">
        <f>Overview!#REF!</f>
        <v>#REF!</v>
      </c>
      <c r="H343" s="50" t="e">
        <f>G343/C343</f>
        <v>#REF!</v>
      </c>
      <c r="I343" s="59" t="n">
        <f>Overview!L339</f>
      </c>
      <c r="J343" s="50" t="e">
        <f>I343/C343</f>
        <v>#DIV/0!</v>
      </c>
      <c r="K343" s="59" t="e">
        <f>Overview!#REF!</f>
        <v>#REF!</v>
      </c>
      <c r="L343" s="50" t="e">
        <f>K343/C343</f>
        <v>#REF!</v>
      </c>
      <c r="M343" s="59" t="n">
        <f>Overview!V339</f>
      </c>
      <c r="N343" s="50" t="e">
        <f>M343/C343</f>
        <v>#DIV/0!</v>
      </c>
      <c r="O343" s="59" t="n">
        <f>Overview!Y339</f>
      </c>
      <c r="P343" s="50" t="e">
        <f>O343/C343</f>
        <v>#DIV/0!</v>
      </c>
      <c r="Q343" s="17" t="e">
        <f>C343-E343</f>
        <v>#REF!</v>
      </c>
      <c r="R343" s="50" t="e">
        <f>Q343/$C343</f>
        <v>#REF!</v>
      </c>
    </row>
    <row r="344">
      <c r="C344" s="59" t="n">
        <f>Overview!C340</f>
      </c>
      <c r="D344" s="50" t="e">
        <f>F344+H344+J344+L344+N344+P344</f>
        <v>#REF!</v>
      </c>
      <c r="E344" s="59" t="e">
        <f>Overview!#REF!</f>
        <v>#REF!</v>
      </c>
      <c r="F344" s="50" t="e">
        <f>E344/C344</f>
        <v>#REF!</v>
      </c>
      <c r="G344" s="59" t="e">
        <f>Overview!#REF!</f>
        <v>#REF!</v>
      </c>
      <c r="H344" s="50" t="e">
        <f>G344/C344</f>
        <v>#REF!</v>
      </c>
      <c r="I344" s="59" t="n">
        <f>Overview!L340</f>
      </c>
      <c r="J344" s="50" t="e">
        <f>I344/C344</f>
        <v>#DIV/0!</v>
      </c>
      <c r="K344" s="59" t="e">
        <f>Overview!#REF!</f>
        <v>#REF!</v>
      </c>
      <c r="L344" s="50" t="e">
        <f>K344/C344</f>
        <v>#REF!</v>
      </c>
      <c r="M344" s="59" t="n">
        <f>Overview!V340</f>
      </c>
      <c r="N344" s="50" t="e">
        <f>M344/C344</f>
        <v>#DIV/0!</v>
      </c>
      <c r="O344" s="59" t="n">
        <f>Overview!Y340</f>
      </c>
      <c r="P344" s="50" t="e">
        <f>O344/C344</f>
        <v>#DIV/0!</v>
      </c>
      <c r="Q344" s="17" t="e">
        <f>C344-E344</f>
        <v>#REF!</v>
      </c>
      <c r="R344" s="50" t="e">
        <f>Q344/$C344</f>
        <v>#REF!</v>
      </c>
    </row>
    <row r="345">
      <c r="C345" s="59" t="n">
        <f>Overview!C341</f>
      </c>
      <c r="D345" s="50" t="e">
        <f>F345+H345+J345+L345+N345+P345</f>
        <v>#REF!</v>
      </c>
      <c r="E345" s="59" t="e">
        <f>Overview!#REF!</f>
        <v>#REF!</v>
      </c>
      <c r="F345" s="50" t="e">
        <f>E345/C345</f>
        <v>#REF!</v>
      </c>
      <c r="G345" s="59" t="e">
        <f>Overview!#REF!</f>
        <v>#REF!</v>
      </c>
      <c r="H345" s="50" t="e">
        <f>G345/C345</f>
        <v>#REF!</v>
      </c>
      <c r="I345" s="59" t="n">
        <f>Overview!L341</f>
      </c>
      <c r="J345" s="50" t="e">
        <f>I345/C345</f>
        <v>#DIV/0!</v>
      </c>
      <c r="K345" s="59" t="e">
        <f>Overview!#REF!</f>
        <v>#REF!</v>
      </c>
      <c r="L345" s="50" t="e">
        <f>K345/C345</f>
        <v>#REF!</v>
      </c>
      <c r="M345" s="59" t="n">
        <f>Overview!V341</f>
      </c>
      <c r="N345" s="50" t="e">
        <f>M345/C345</f>
        <v>#DIV/0!</v>
      </c>
      <c r="O345" s="59" t="n">
        <f>Overview!Y341</f>
      </c>
      <c r="P345" s="50" t="e">
        <f>O345/C345</f>
        <v>#DIV/0!</v>
      </c>
      <c r="Q345" s="17" t="e">
        <f>C345-E345</f>
        <v>#REF!</v>
      </c>
      <c r="R345" s="50" t="e">
        <f>Q345/$C345</f>
        <v>#REF!</v>
      </c>
    </row>
    <row r="346">
      <c r="C346" s="59" t="n">
        <f>Overview!C342</f>
      </c>
      <c r="D346" s="50" t="e">
        <f>F346+H346+J346+L346+N346+P346</f>
        <v>#REF!</v>
      </c>
      <c r="E346" s="59" t="e">
        <f>Overview!#REF!</f>
        <v>#REF!</v>
      </c>
      <c r="F346" s="50" t="e">
        <f>E346/C346</f>
        <v>#REF!</v>
      </c>
      <c r="G346" s="59" t="e">
        <f>Overview!#REF!</f>
        <v>#REF!</v>
      </c>
      <c r="H346" s="50" t="e">
        <f>G346/C346</f>
        <v>#REF!</v>
      </c>
      <c r="I346" s="59" t="n">
        <f>Overview!L342</f>
      </c>
      <c r="J346" s="50" t="e">
        <f>I346/C346</f>
        <v>#DIV/0!</v>
      </c>
      <c r="K346" s="59" t="e">
        <f>Overview!#REF!</f>
        <v>#REF!</v>
      </c>
      <c r="L346" s="50" t="e">
        <f>K346/C346</f>
        <v>#REF!</v>
      </c>
      <c r="M346" s="59" t="n">
        <f>Overview!V342</f>
      </c>
      <c r="N346" s="50" t="e">
        <f>M346/C346</f>
        <v>#DIV/0!</v>
      </c>
      <c r="O346" s="59" t="n">
        <f>Overview!Y342</f>
      </c>
      <c r="P346" s="50" t="e">
        <f>O346/C346</f>
        <v>#DIV/0!</v>
      </c>
      <c r="Q346" s="17" t="e">
        <f>C346-E346</f>
        <v>#REF!</v>
      </c>
      <c r="R346" s="50" t="e">
        <f>Q346/$C346</f>
        <v>#REF!</v>
      </c>
    </row>
    <row r="347">
      <c r="C347" s="59" t="n">
        <f>Overview!C343</f>
      </c>
      <c r="D347" s="50" t="e">
        <f>F347+H347+J347+L347+N347+P347</f>
        <v>#REF!</v>
      </c>
      <c r="E347" s="59" t="e">
        <f>Overview!#REF!</f>
        <v>#REF!</v>
      </c>
      <c r="F347" s="50" t="e">
        <f>E347/C347</f>
        <v>#REF!</v>
      </c>
      <c r="G347" s="59" t="e">
        <f>Overview!#REF!</f>
        <v>#REF!</v>
      </c>
      <c r="H347" s="50" t="e">
        <f>G347/C347</f>
        <v>#REF!</v>
      </c>
      <c r="I347" s="59" t="n">
        <f>Overview!L343</f>
      </c>
      <c r="J347" s="50" t="e">
        <f>I347/C347</f>
        <v>#DIV/0!</v>
      </c>
      <c r="K347" s="59" t="e">
        <f>Overview!#REF!</f>
        <v>#REF!</v>
      </c>
      <c r="L347" s="50" t="e">
        <f>K347/C347</f>
        <v>#REF!</v>
      </c>
      <c r="M347" s="59" t="n">
        <f>Overview!V343</f>
      </c>
      <c r="N347" s="50" t="e">
        <f>M347/C347</f>
        <v>#DIV/0!</v>
      </c>
      <c r="O347" s="59" t="n">
        <f>Overview!Y343</f>
      </c>
      <c r="P347" s="50" t="e">
        <f>O347/C347</f>
        <v>#DIV/0!</v>
      </c>
      <c r="Q347" s="17" t="e">
        <f>C347-E347</f>
        <v>#REF!</v>
      </c>
      <c r="R347" s="50" t="e">
        <f>Q347/$C347</f>
        <v>#REF!</v>
      </c>
    </row>
    <row r="348">
      <c r="C348" s="59" t="n">
        <f>Overview!C344</f>
      </c>
      <c r="D348" s="50" t="e">
        <f>F348+H348+J348+L348+N348+P348</f>
        <v>#REF!</v>
      </c>
      <c r="E348" s="59" t="e">
        <f>Overview!#REF!</f>
        <v>#REF!</v>
      </c>
      <c r="F348" s="50" t="e">
        <f>E348/C348</f>
        <v>#REF!</v>
      </c>
      <c r="G348" s="59" t="e">
        <f>Overview!#REF!</f>
        <v>#REF!</v>
      </c>
      <c r="H348" s="50" t="e">
        <f>G348/C348</f>
        <v>#REF!</v>
      </c>
      <c r="I348" s="59" t="n">
        <f>Overview!L344</f>
      </c>
      <c r="J348" s="50" t="e">
        <f>I348/C348</f>
        <v>#DIV/0!</v>
      </c>
      <c r="K348" s="59" t="e">
        <f>Overview!#REF!</f>
        <v>#REF!</v>
      </c>
      <c r="L348" s="50" t="e">
        <f>K348/C348</f>
        <v>#REF!</v>
      </c>
      <c r="M348" s="59" t="n">
        <f>Overview!V344</f>
      </c>
      <c r="N348" s="50" t="e">
        <f>M348/C348</f>
        <v>#DIV/0!</v>
      </c>
      <c r="O348" s="59" t="n">
        <f>Overview!Y344</f>
      </c>
      <c r="P348" s="50" t="e">
        <f>O348/C348</f>
        <v>#DIV/0!</v>
      </c>
      <c r="Q348" s="17" t="e">
        <f>C348-E348</f>
        <v>#REF!</v>
      </c>
      <c r="R348" s="50" t="e">
        <f>Q348/$C348</f>
        <v>#REF!</v>
      </c>
    </row>
    <row r="349">
      <c r="C349" s="59" t="n">
        <f>Overview!C345</f>
      </c>
      <c r="D349" s="50" t="e">
        <f>F349+H349+J349+L349+N349+P349</f>
        <v>#REF!</v>
      </c>
      <c r="E349" s="59" t="e">
        <f>Overview!#REF!</f>
        <v>#REF!</v>
      </c>
      <c r="F349" s="50" t="e">
        <f>E349/C349</f>
        <v>#REF!</v>
      </c>
      <c r="G349" s="59" t="e">
        <f>Overview!#REF!</f>
        <v>#REF!</v>
      </c>
      <c r="H349" s="50" t="e">
        <f>G349/C349</f>
        <v>#REF!</v>
      </c>
      <c r="I349" s="59" t="n">
        <f>Overview!L345</f>
      </c>
      <c r="J349" s="50" t="e">
        <f>I349/C349</f>
        <v>#DIV/0!</v>
      </c>
      <c r="K349" s="59" t="e">
        <f>Overview!#REF!</f>
        <v>#REF!</v>
      </c>
      <c r="L349" s="50" t="e">
        <f>K349/C349</f>
        <v>#REF!</v>
      </c>
      <c r="M349" s="59" t="n">
        <f>Overview!V345</f>
      </c>
      <c r="N349" s="50" t="e">
        <f>M349/C349</f>
        <v>#DIV/0!</v>
      </c>
      <c r="O349" s="59" t="n">
        <f>Overview!Y345</f>
      </c>
      <c r="P349" s="50" t="e">
        <f>O349/C349</f>
        <v>#DIV/0!</v>
      </c>
      <c r="Q349" s="17" t="e">
        <f>C349-E349</f>
        <v>#REF!</v>
      </c>
      <c r="R349" s="50" t="e">
        <f>Q349/$C349</f>
        <v>#REF!</v>
      </c>
    </row>
    <row r="350">
      <c r="C350" s="59" t="n">
        <f>Overview!C346</f>
      </c>
      <c r="D350" s="50" t="e">
        <f>F350+H350+J350+L350+N350+P350</f>
        <v>#REF!</v>
      </c>
      <c r="E350" s="59" t="e">
        <f>Overview!#REF!</f>
        <v>#REF!</v>
      </c>
      <c r="F350" s="50" t="e">
        <f>E350/C350</f>
        <v>#REF!</v>
      </c>
      <c r="G350" s="59" t="e">
        <f>Overview!#REF!</f>
        <v>#REF!</v>
      </c>
      <c r="H350" s="50" t="e">
        <f>G350/C350</f>
        <v>#REF!</v>
      </c>
      <c r="I350" s="59" t="n">
        <f>Overview!L346</f>
      </c>
      <c r="J350" s="50" t="e">
        <f>I350/C350</f>
        <v>#DIV/0!</v>
      </c>
      <c r="K350" s="59" t="e">
        <f>Overview!#REF!</f>
        <v>#REF!</v>
      </c>
      <c r="L350" s="50" t="e">
        <f>K350/C350</f>
        <v>#REF!</v>
      </c>
      <c r="M350" s="59" t="n">
        <f>Overview!V346</f>
      </c>
      <c r="N350" s="50" t="e">
        <f>M350/C350</f>
        <v>#DIV/0!</v>
      </c>
      <c r="O350" s="59" t="n">
        <f>Overview!Y346</f>
      </c>
      <c r="P350" s="50" t="e">
        <f>O350/C350</f>
        <v>#DIV/0!</v>
      </c>
      <c r="Q350" s="17" t="e">
        <f>C350-E350</f>
        <v>#REF!</v>
      </c>
      <c r="R350" s="50" t="e">
        <f>Q350/$C350</f>
        <v>#REF!</v>
      </c>
    </row>
    <row r="351">
      <c r="C351" s="59" t="n">
        <f>Overview!C347</f>
      </c>
      <c r="D351" s="50" t="e">
        <f>F351+H351+J351+L351+N351+P351</f>
        <v>#REF!</v>
      </c>
      <c r="E351" s="59" t="e">
        <f>Overview!#REF!</f>
        <v>#REF!</v>
      </c>
      <c r="F351" s="50" t="e">
        <f>E351/C351</f>
        <v>#REF!</v>
      </c>
      <c r="G351" s="59" t="e">
        <f>Overview!#REF!</f>
        <v>#REF!</v>
      </c>
      <c r="H351" s="50" t="e">
        <f>G351/C351</f>
        <v>#REF!</v>
      </c>
      <c r="I351" s="59" t="n">
        <f>Overview!L347</f>
      </c>
      <c r="J351" s="50" t="e">
        <f>I351/C351</f>
        <v>#DIV/0!</v>
      </c>
      <c r="K351" s="59" t="e">
        <f>Overview!#REF!</f>
        <v>#REF!</v>
      </c>
      <c r="L351" s="50" t="e">
        <f>K351/C351</f>
        <v>#REF!</v>
      </c>
      <c r="M351" s="59" t="n">
        <f>Overview!V347</f>
      </c>
      <c r="N351" s="50" t="e">
        <f>M351/C351</f>
        <v>#DIV/0!</v>
      </c>
      <c r="O351" s="59" t="n">
        <f>Overview!Y347</f>
      </c>
      <c r="P351" s="50" t="e">
        <f>O351/C351</f>
        <v>#DIV/0!</v>
      </c>
      <c r="Q351" s="17" t="e">
        <f>C351-E351</f>
        <v>#REF!</v>
      </c>
      <c r="R351" s="50" t="e">
        <f>Q351/$C351</f>
        <v>#REF!</v>
      </c>
    </row>
    <row r="352">
      <c r="C352" s="59" t="n">
        <f>Overview!C348</f>
      </c>
      <c r="D352" s="50" t="e">
        <f>F352+H352+J352+L352+N352+P352</f>
        <v>#REF!</v>
      </c>
      <c r="E352" s="59" t="e">
        <f>Overview!#REF!</f>
        <v>#REF!</v>
      </c>
      <c r="F352" s="50" t="e">
        <f>E352/C352</f>
        <v>#REF!</v>
      </c>
      <c r="G352" s="59" t="e">
        <f>Overview!#REF!</f>
        <v>#REF!</v>
      </c>
      <c r="H352" s="50" t="e">
        <f>G352/C352</f>
        <v>#REF!</v>
      </c>
      <c r="I352" s="59" t="n">
        <f>Overview!L348</f>
      </c>
      <c r="J352" s="50" t="e">
        <f>I352/C352</f>
        <v>#DIV/0!</v>
      </c>
      <c r="K352" s="59" t="e">
        <f>Overview!#REF!</f>
        <v>#REF!</v>
      </c>
      <c r="L352" s="50" t="e">
        <f>K352/C352</f>
        <v>#REF!</v>
      </c>
      <c r="M352" s="59" t="n">
        <f>Overview!V348</f>
      </c>
      <c r="N352" s="50" t="e">
        <f>M352/C352</f>
        <v>#DIV/0!</v>
      </c>
      <c r="O352" s="59" t="n">
        <f>Overview!Y348</f>
      </c>
      <c r="P352" s="50" t="e">
        <f>O352/C352</f>
        <v>#DIV/0!</v>
      </c>
      <c r="Q352" s="17" t="e">
        <f>C352-E352</f>
        <v>#REF!</v>
      </c>
      <c r="R352" s="50" t="e">
        <f>Q352/$C352</f>
        <v>#REF!</v>
      </c>
    </row>
    <row r="353">
      <c r="C353" s="59" t="n">
        <f>Overview!C349</f>
      </c>
      <c r="D353" s="50" t="e">
        <f>F353+H353+J353+L353+N353+P353</f>
        <v>#REF!</v>
      </c>
      <c r="E353" s="59" t="e">
        <f>Overview!#REF!</f>
        <v>#REF!</v>
      </c>
      <c r="F353" s="50" t="e">
        <f>E353/C353</f>
        <v>#REF!</v>
      </c>
      <c r="G353" s="59" t="e">
        <f>Overview!#REF!</f>
        <v>#REF!</v>
      </c>
      <c r="H353" s="50" t="e">
        <f>G353/C353</f>
        <v>#REF!</v>
      </c>
      <c r="I353" s="59" t="n">
        <f>Overview!L349</f>
      </c>
      <c r="J353" s="50" t="e">
        <f>I353/C353</f>
        <v>#DIV/0!</v>
      </c>
      <c r="K353" s="59" t="e">
        <f>Overview!#REF!</f>
        <v>#REF!</v>
      </c>
      <c r="L353" s="50" t="e">
        <f>K353/C353</f>
        <v>#REF!</v>
      </c>
      <c r="M353" s="59" t="n">
        <f>Overview!V349</f>
      </c>
      <c r="N353" s="50" t="e">
        <f>M353/C353</f>
        <v>#DIV/0!</v>
      </c>
      <c r="O353" s="59" t="n">
        <f>Overview!Y349</f>
      </c>
      <c r="P353" s="50" t="e">
        <f>O353/C353</f>
        <v>#DIV/0!</v>
      </c>
      <c r="Q353" s="17" t="e">
        <f>C353-E353</f>
        <v>#REF!</v>
      </c>
      <c r="R353" s="50" t="e">
        <f>Q353/$C353</f>
        <v>#REF!</v>
      </c>
    </row>
    <row r="354">
      <c r="C354" s="59" t="n">
        <f>Overview!C350</f>
      </c>
      <c r="D354" s="50" t="e">
        <f>F354+H354+J354+L354+N354+P354</f>
        <v>#REF!</v>
      </c>
      <c r="E354" s="59" t="e">
        <f>Overview!#REF!</f>
        <v>#REF!</v>
      </c>
      <c r="F354" s="50" t="e">
        <f>E354/C354</f>
        <v>#REF!</v>
      </c>
      <c r="G354" s="59" t="e">
        <f>Overview!#REF!</f>
        <v>#REF!</v>
      </c>
      <c r="H354" s="50" t="e">
        <f>G354/C354</f>
        <v>#REF!</v>
      </c>
      <c r="I354" s="59" t="n">
        <f>Overview!L350</f>
      </c>
      <c r="J354" s="50" t="e">
        <f>I354/C354</f>
        <v>#DIV/0!</v>
      </c>
      <c r="K354" s="59" t="e">
        <f>Overview!#REF!</f>
        <v>#REF!</v>
      </c>
      <c r="L354" s="50" t="e">
        <f>K354/C354</f>
        <v>#REF!</v>
      </c>
      <c r="M354" s="59" t="n">
        <f>Overview!V350</f>
      </c>
      <c r="N354" s="50" t="e">
        <f>M354/C354</f>
        <v>#DIV/0!</v>
      </c>
      <c r="O354" s="59" t="n">
        <f>Overview!Y350</f>
      </c>
      <c r="P354" s="50" t="e">
        <f>O354/C354</f>
        <v>#DIV/0!</v>
      </c>
      <c r="Q354" s="17" t="e">
        <f>C354-E354</f>
        <v>#REF!</v>
      </c>
      <c r="R354" s="50" t="e">
        <f>Q354/$C354</f>
        <v>#REF!</v>
      </c>
    </row>
    <row r="355">
      <c r="C355" s="59" t="n">
        <f>Overview!C351</f>
      </c>
      <c r="D355" s="50" t="e">
        <f>F355+H355+J355+L355+N355+P355</f>
        <v>#REF!</v>
      </c>
      <c r="E355" s="59" t="e">
        <f>Overview!#REF!</f>
        <v>#REF!</v>
      </c>
      <c r="F355" s="50" t="e">
        <f>E355/C355</f>
        <v>#REF!</v>
      </c>
      <c r="G355" s="59" t="e">
        <f>Overview!#REF!</f>
        <v>#REF!</v>
      </c>
      <c r="H355" s="50" t="e">
        <f>G355/C355</f>
        <v>#REF!</v>
      </c>
      <c r="I355" s="59" t="n">
        <f>Overview!L351</f>
      </c>
      <c r="J355" s="50" t="e">
        <f>I355/C355</f>
        <v>#DIV/0!</v>
      </c>
      <c r="K355" s="59" t="e">
        <f>Overview!#REF!</f>
        <v>#REF!</v>
      </c>
      <c r="L355" s="50" t="e">
        <f>K355/C355</f>
        <v>#REF!</v>
      </c>
      <c r="M355" s="59" t="n">
        <f>Overview!V351</f>
      </c>
      <c r="N355" s="50" t="e">
        <f>M355/C355</f>
        <v>#DIV/0!</v>
      </c>
      <c r="O355" s="59" t="n">
        <f>Overview!Y351</f>
      </c>
      <c r="P355" s="50" t="e">
        <f>O355/C355</f>
        <v>#DIV/0!</v>
      </c>
      <c r="Q355" s="17" t="e">
        <f>C355-E355</f>
        <v>#REF!</v>
      </c>
      <c r="R355" s="50" t="e">
        <f>Q355/$C355</f>
        <v>#REF!</v>
      </c>
    </row>
    <row r="356">
      <c r="C356" s="59" t="n">
        <f>Overview!C352</f>
      </c>
      <c r="D356" s="50" t="e">
        <f>F356+H356+J356+L356+N356+P356</f>
        <v>#REF!</v>
      </c>
      <c r="E356" s="59" t="e">
        <f>Overview!#REF!</f>
        <v>#REF!</v>
      </c>
      <c r="F356" s="50" t="e">
        <f>E356/C356</f>
        <v>#REF!</v>
      </c>
      <c r="G356" s="59" t="e">
        <f>Overview!#REF!</f>
        <v>#REF!</v>
      </c>
      <c r="H356" s="50" t="e">
        <f>G356/C356</f>
        <v>#REF!</v>
      </c>
      <c r="I356" s="59" t="n">
        <f>Overview!L352</f>
      </c>
      <c r="J356" s="50" t="e">
        <f>I356/C356</f>
        <v>#DIV/0!</v>
      </c>
      <c r="K356" s="59" t="e">
        <f>Overview!#REF!</f>
        <v>#REF!</v>
      </c>
      <c r="L356" s="50" t="e">
        <f>K356/C356</f>
        <v>#REF!</v>
      </c>
      <c r="M356" s="59" t="n">
        <f>Overview!V352</f>
      </c>
      <c r="N356" s="50" t="e">
        <f>M356/C356</f>
        <v>#DIV/0!</v>
      </c>
      <c r="O356" s="59" t="n">
        <f>Overview!Y352</f>
      </c>
      <c r="P356" s="50" t="e">
        <f>O356/C356</f>
        <v>#DIV/0!</v>
      </c>
      <c r="Q356" s="17" t="e">
        <f>C356-E356</f>
        <v>#REF!</v>
      </c>
      <c r="R356" s="50" t="e">
        <f>Q356/$C356</f>
        <v>#REF!</v>
      </c>
    </row>
    <row r="357">
      <c r="C357" s="59" t="n">
        <f>Overview!C353</f>
      </c>
      <c r="D357" s="50" t="e">
        <f>F357+H357+J357+L357+N357+P357</f>
        <v>#REF!</v>
      </c>
      <c r="E357" s="59" t="e">
        <f>Overview!#REF!</f>
        <v>#REF!</v>
      </c>
      <c r="F357" s="50" t="e">
        <f>E357/C357</f>
        <v>#REF!</v>
      </c>
      <c r="G357" s="59" t="e">
        <f>Overview!#REF!</f>
        <v>#REF!</v>
      </c>
      <c r="H357" s="50" t="e">
        <f>G357/C357</f>
        <v>#REF!</v>
      </c>
      <c r="I357" s="59" t="n">
        <f>Overview!L353</f>
      </c>
      <c r="J357" s="50" t="e">
        <f>I357/C357</f>
        <v>#DIV/0!</v>
      </c>
      <c r="K357" s="59" t="e">
        <f>Overview!#REF!</f>
        <v>#REF!</v>
      </c>
      <c r="L357" s="50" t="e">
        <f>K357/C357</f>
        <v>#REF!</v>
      </c>
      <c r="M357" s="59" t="n">
        <f>Overview!V353</f>
      </c>
      <c r="N357" s="50" t="e">
        <f>M357/C357</f>
        <v>#DIV/0!</v>
      </c>
      <c r="O357" s="59" t="n">
        <f>Overview!Y353</f>
      </c>
      <c r="P357" s="50" t="e">
        <f>O357/C357</f>
        <v>#DIV/0!</v>
      </c>
      <c r="Q357" s="17" t="e">
        <f>C357-E357</f>
        <v>#REF!</v>
      </c>
      <c r="R357" s="50" t="e">
        <f>Q357/$C357</f>
        <v>#REF!</v>
      </c>
    </row>
    <row r="358">
      <c r="C358" s="59" t="n">
        <f>Overview!C354</f>
      </c>
      <c r="D358" s="50" t="e">
        <f>F358+H358+J358+L358+N358+P358</f>
        <v>#REF!</v>
      </c>
      <c r="E358" s="59" t="e">
        <f>Overview!#REF!</f>
        <v>#REF!</v>
      </c>
      <c r="F358" s="50" t="e">
        <f>E358/C358</f>
        <v>#REF!</v>
      </c>
      <c r="G358" s="59" t="e">
        <f>Overview!#REF!</f>
        <v>#REF!</v>
      </c>
      <c r="H358" s="50" t="e">
        <f>G358/C358</f>
        <v>#REF!</v>
      </c>
      <c r="I358" s="59" t="n">
        <f>Overview!L354</f>
      </c>
      <c r="J358" s="50" t="e">
        <f>I358/C358</f>
        <v>#DIV/0!</v>
      </c>
      <c r="K358" s="59" t="e">
        <f>Overview!#REF!</f>
        <v>#REF!</v>
      </c>
      <c r="L358" s="50" t="e">
        <f>K358/C358</f>
        <v>#REF!</v>
      </c>
      <c r="M358" s="59" t="n">
        <f>Overview!V354</f>
      </c>
      <c r="N358" s="50" t="e">
        <f>M358/C358</f>
        <v>#DIV/0!</v>
      </c>
      <c r="O358" s="59" t="n">
        <f>Overview!Y354</f>
      </c>
      <c r="P358" s="50" t="e">
        <f>O358/C358</f>
        <v>#DIV/0!</v>
      </c>
      <c r="Q358" s="17" t="e">
        <f>C358-E358</f>
        <v>#REF!</v>
      </c>
      <c r="R358" s="50" t="e">
        <f>Q358/$C358</f>
        <v>#REF!</v>
      </c>
    </row>
    <row r="359">
      <c r="C359" s="59" t="n">
        <f>Overview!C355</f>
      </c>
      <c r="D359" s="50" t="e">
        <f>F359+H359+J359+L359+N359+P359</f>
        <v>#REF!</v>
      </c>
      <c r="E359" s="59" t="e">
        <f>Overview!#REF!</f>
        <v>#REF!</v>
      </c>
      <c r="F359" s="50" t="e">
        <f>E359/C359</f>
        <v>#REF!</v>
      </c>
      <c r="G359" s="59" t="e">
        <f>Overview!#REF!</f>
        <v>#REF!</v>
      </c>
      <c r="H359" s="50" t="e">
        <f>G359/C359</f>
        <v>#REF!</v>
      </c>
      <c r="I359" s="59" t="n">
        <f>Overview!L355</f>
      </c>
      <c r="J359" s="50" t="e">
        <f>I359/C359</f>
        <v>#DIV/0!</v>
      </c>
      <c r="K359" s="59" t="e">
        <f>Overview!#REF!</f>
        <v>#REF!</v>
      </c>
      <c r="L359" s="50" t="e">
        <f>K359/C359</f>
        <v>#REF!</v>
      </c>
      <c r="M359" s="59" t="n">
        <f>Overview!V355</f>
      </c>
      <c r="N359" s="50" t="e">
        <f>M359/C359</f>
        <v>#DIV/0!</v>
      </c>
      <c r="O359" s="59" t="n">
        <f>Overview!Y355</f>
      </c>
      <c r="P359" s="50" t="e">
        <f>O359/C359</f>
        <v>#DIV/0!</v>
      </c>
      <c r="Q359" s="17" t="e">
        <f>C359-E359</f>
        <v>#REF!</v>
      </c>
      <c r="R359" s="50" t="e">
        <f>Q359/$C359</f>
        <v>#REF!</v>
      </c>
    </row>
    <row r="360">
      <c r="C360" s="59" t="n">
        <f>Overview!C356</f>
      </c>
      <c r="D360" s="50" t="e">
        <f>F360+H360+J360+L360+N360+P360</f>
        <v>#REF!</v>
      </c>
      <c r="E360" s="59" t="e">
        <f>Overview!#REF!</f>
        <v>#REF!</v>
      </c>
      <c r="F360" s="50" t="e">
        <f>E360/C360</f>
        <v>#REF!</v>
      </c>
      <c r="G360" s="59" t="e">
        <f>Overview!#REF!</f>
        <v>#REF!</v>
      </c>
      <c r="H360" s="50" t="e">
        <f>G360/C360</f>
        <v>#REF!</v>
      </c>
      <c r="I360" s="59" t="n">
        <f>Overview!L356</f>
      </c>
      <c r="J360" s="50" t="e">
        <f>I360/C360</f>
        <v>#DIV/0!</v>
      </c>
      <c r="K360" s="59" t="e">
        <f>Overview!#REF!</f>
        <v>#REF!</v>
      </c>
      <c r="L360" s="50" t="e">
        <f>K360/C360</f>
        <v>#REF!</v>
      </c>
      <c r="M360" s="59" t="n">
        <f>Overview!V356</f>
      </c>
      <c r="N360" s="50" t="e">
        <f>M360/C360</f>
        <v>#DIV/0!</v>
      </c>
      <c r="O360" s="59" t="n">
        <f>Overview!Y356</f>
      </c>
      <c r="P360" s="50" t="e">
        <f>O360/C360</f>
        <v>#DIV/0!</v>
      </c>
      <c r="Q360" s="17" t="e">
        <f>C360-E360</f>
        <v>#REF!</v>
      </c>
      <c r="R360" s="50" t="e">
        <f>Q360/$C360</f>
        <v>#REF!</v>
      </c>
    </row>
    <row r="361">
      <c r="C361" s="59" t="n">
        <f>Overview!C357</f>
      </c>
      <c r="D361" s="50" t="e">
        <f>F361+H361+J361+L361+N361+P361</f>
        <v>#REF!</v>
      </c>
      <c r="E361" s="59" t="e">
        <f>Overview!#REF!</f>
        <v>#REF!</v>
      </c>
      <c r="F361" s="50" t="e">
        <f>E361/C361</f>
        <v>#REF!</v>
      </c>
      <c r="G361" s="59" t="e">
        <f>Overview!#REF!</f>
        <v>#REF!</v>
      </c>
      <c r="H361" s="50" t="e">
        <f>G361/C361</f>
        <v>#REF!</v>
      </c>
      <c r="I361" s="59" t="n">
        <f>Overview!L357</f>
      </c>
      <c r="J361" s="50" t="e">
        <f>I361/C361</f>
        <v>#DIV/0!</v>
      </c>
      <c r="K361" s="59" t="e">
        <f>Overview!#REF!</f>
        <v>#REF!</v>
      </c>
      <c r="L361" s="50" t="e">
        <f>K361/C361</f>
        <v>#REF!</v>
      </c>
      <c r="M361" s="59" t="n">
        <f>Overview!V357</f>
      </c>
      <c r="N361" s="50" t="e">
        <f>M361/C361</f>
        <v>#DIV/0!</v>
      </c>
      <c r="O361" s="59" t="n">
        <f>Overview!Y357</f>
      </c>
      <c r="P361" s="50" t="e">
        <f>O361/C361</f>
        <v>#DIV/0!</v>
      </c>
      <c r="Q361" s="17" t="e">
        <f>C361-E361</f>
        <v>#REF!</v>
      </c>
      <c r="R361" s="50" t="e">
        <f>Q361/$C361</f>
        <v>#REF!</v>
      </c>
    </row>
    <row r="362">
      <c r="C362" s="59" t="n">
        <f>Overview!C358</f>
      </c>
      <c r="D362" s="50" t="e">
        <f>F362+H362+J362+L362+N362+P362</f>
        <v>#REF!</v>
      </c>
      <c r="E362" s="59" t="e">
        <f>Overview!#REF!</f>
        <v>#REF!</v>
      </c>
      <c r="F362" s="50" t="e">
        <f>E362/C362</f>
        <v>#REF!</v>
      </c>
      <c r="G362" s="59" t="e">
        <f>Overview!#REF!</f>
        <v>#REF!</v>
      </c>
      <c r="H362" s="50" t="e">
        <f>G362/C362</f>
        <v>#REF!</v>
      </c>
      <c r="I362" s="59" t="n">
        <f>Overview!L358</f>
      </c>
      <c r="J362" s="50" t="e">
        <f>I362/C362</f>
        <v>#DIV/0!</v>
      </c>
      <c r="K362" s="59" t="e">
        <f>Overview!#REF!</f>
        <v>#REF!</v>
      </c>
      <c r="L362" s="50" t="e">
        <f>K362/C362</f>
        <v>#REF!</v>
      </c>
      <c r="M362" s="59" t="n">
        <f>Overview!V358</f>
      </c>
      <c r="N362" s="50" t="e">
        <f>M362/C362</f>
        <v>#DIV/0!</v>
      </c>
      <c r="O362" s="59" t="n">
        <f>Overview!Y358</f>
      </c>
      <c r="P362" s="50" t="e">
        <f>O362/C362</f>
        <v>#DIV/0!</v>
      </c>
      <c r="Q362" s="17" t="e">
        <f>C362-E362</f>
        <v>#REF!</v>
      </c>
      <c r="R362" s="50" t="e">
        <f>Q362/$C362</f>
        <v>#REF!</v>
      </c>
    </row>
    <row r="363">
      <c r="C363" s="59" t="n">
        <f>Overview!C359</f>
      </c>
      <c r="D363" s="50" t="e">
        <f>F363+H363+J363+L363+N363+P363</f>
        <v>#REF!</v>
      </c>
      <c r="E363" s="59" t="e">
        <f>Overview!#REF!</f>
        <v>#REF!</v>
      </c>
      <c r="F363" s="50" t="e">
        <f>E363/C363</f>
        <v>#REF!</v>
      </c>
      <c r="G363" s="59" t="e">
        <f>Overview!#REF!</f>
        <v>#REF!</v>
      </c>
      <c r="H363" s="50" t="e">
        <f>G363/C363</f>
        <v>#REF!</v>
      </c>
      <c r="I363" s="59" t="n">
        <f>Overview!L359</f>
      </c>
      <c r="J363" s="50" t="e">
        <f>I363/C363</f>
        <v>#DIV/0!</v>
      </c>
      <c r="K363" s="59" t="e">
        <f>Overview!#REF!</f>
        <v>#REF!</v>
      </c>
      <c r="L363" s="50" t="e">
        <f>K363/C363</f>
        <v>#REF!</v>
      </c>
      <c r="M363" s="59" t="n">
        <f>Overview!V359</f>
      </c>
      <c r="N363" s="50" t="e">
        <f>M363/C363</f>
        <v>#DIV/0!</v>
      </c>
      <c r="O363" s="59" t="n">
        <f>Overview!Y359</f>
      </c>
      <c r="P363" s="50" t="e">
        <f>O363/C363</f>
        <v>#DIV/0!</v>
      </c>
      <c r="Q363" s="17" t="e">
        <f>C363-E363</f>
        <v>#REF!</v>
      </c>
      <c r="R363" s="50" t="e">
        <f>Q363/$C363</f>
        <v>#REF!</v>
      </c>
    </row>
    <row r="364">
      <c r="C364" s="59" t="n">
        <f>Overview!C360</f>
      </c>
      <c r="D364" s="50" t="e">
        <f>F364+H364+J364+L364+N364+P364</f>
        <v>#REF!</v>
      </c>
      <c r="E364" s="59" t="e">
        <f>Overview!#REF!</f>
        <v>#REF!</v>
      </c>
      <c r="F364" s="50" t="e">
        <f>E364/C364</f>
        <v>#REF!</v>
      </c>
      <c r="G364" s="59" t="e">
        <f>Overview!#REF!</f>
        <v>#REF!</v>
      </c>
      <c r="H364" s="50" t="e">
        <f>G364/C364</f>
        <v>#REF!</v>
      </c>
      <c r="I364" s="59" t="n">
        <f>Overview!L360</f>
      </c>
      <c r="J364" s="50" t="e">
        <f>I364/C364</f>
        <v>#DIV/0!</v>
      </c>
      <c r="K364" s="59" t="e">
        <f>Overview!#REF!</f>
        <v>#REF!</v>
      </c>
      <c r="L364" s="50" t="e">
        <f>K364/C364</f>
        <v>#REF!</v>
      </c>
      <c r="M364" s="59" t="n">
        <f>Overview!V360</f>
      </c>
      <c r="N364" s="50" t="e">
        <f>M364/C364</f>
        <v>#DIV/0!</v>
      </c>
      <c r="O364" s="59" t="n">
        <f>Overview!Y360</f>
      </c>
      <c r="P364" s="50" t="e">
        <f>O364/C364</f>
        <v>#DIV/0!</v>
      </c>
      <c r="Q364" s="17" t="e">
        <f>C364-E364</f>
        <v>#REF!</v>
      </c>
      <c r="R364" s="50" t="e">
        <f>Q364/$C364</f>
        <v>#REF!</v>
      </c>
    </row>
    <row r="365">
      <c r="C365" s="59" t="n">
        <f>Overview!C361</f>
      </c>
      <c r="D365" s="50" t="e">
        <f>F365+H365+J365+L365+N365+P365</f>
        <v>#REF!</v>
      </c>
      <c r="E365" s="59" t="e">
        <f>Overview!#REF!</f>
        <v>#REF!</v>
      </c>
      <c r="F365" s="50" t="e">
        <f>E365/C365</f>
        <v>#REF!</v>
      </c>
      <c r="G365" s="59" t="e">
        <f>Overview!#REF!</f>
        <v>#REF!</v>
      </c>
      <c r="H365" s="50" t="e">
        <f>G365/C365</f>
        <v>#REF!</v>
      </c>
      <c r="I365" s="59" t="n">
        <f>Overview!L361</f>
      </c>
      <c r="J365" s="50" t="e">
        <f>I365/C365</f>
        <v>#DIV/0!</v>
      </c>
      <c r="K365" s="59" t="e">
        <f>Overview!#REF!</f>
        <v>#REF!</v>
      </c>
      <c r="L365" s="50" t="e">
        <f>K365/C365</f>
        <v>#REF!</v>
      </c>
      <c r="M365" s="59" t="n">
        <f>Overview!V361</f>
      </c>
      <c r="N365" s="50" t="e">
        <f>M365/C365</f>
        <v>#DIV/0!</v>
      </c>
      <c r="O365" s="59" t="n">
        <f>Overview!Y361</f>
      </c>
      <c r="P365" s="50" t="e">
        <f>O365/C365</f>
        <v>#DIV/0!</v>
      </c>
      <c r="Q365" s="17" t="e">
        <f>C365-E365</f>
        <v>#REF!</v>
      </c>
      <c r="R365" s="50" t="e">
        <f>Q365/$C365</f>
        <v>#REF!</v>
      </c>
    </row>
    <row r="366">
      <c r="C366" s="59" t="n">
        <f>Overview!C362</f>
      </c>
      <c r="D366" s="50" t="e">
        <f>F366+H366+J366+L366+N366+P366</f>
        <v>#REF!</v>
      </c>
      <c r="E366" s="59" t="e">
        <f>Overview!#REF!</f>
        <v>#REF!</v>
      </c>
      <c r="F366" s="50" t="e">
        <f>E366/C366</f>
        <v>#REF!</v>
      </c>
      <c r="G366" s="59" t="e">
        <f>Overview!#REF!</f>
        <v>#REF!</v>
      </c>
      <c r="H366" s="50" t="e">
        <f>G366/C366</f>
        <v>#REF!</v>
      </c>
      <c r="I366" s="59" t="n">
        <f>Overview!L362</f>
      </c>
      <c r="J366" s="50" t="e">
        <f>I366/C366</f>
        <v>#DIV/0!</v>
      </c>
      <c r="K366" s="59" t="e">
        <f>Overview!#REF!</f>
        <v>#REF!</v>
      </c>
      <c r="L366" s="50" t="e">
        <f>K366/C366</f>
        <v>#REF!</v>
      </c>
      <c r="M366" s="59" t="n">
        <f>Overview!V362</f>
      </c>
      <c r="N366" s="50" t="e">
        <f>M366/C366</f>
        <v>#DIV/0!</v>
      </c>
      <c r="O366" s="59" t="n">
        <f>Overview!Y362</f>
      </c>
      <c r="P366" s="50" t="e">
        <f>O366/C366</f>
        <v>#DIV/0!</v>
      </c>
      <c r="Q366" s="17" t="e">
        <f>C366-E366</f>
        <v>#REF!</v>
      </c>
      <c r="R366" s="50" t="e">
        <f>Q366/$C366</f>
        <v>#REF!</v>
      </c>
    </row>
    <row r="367">
      <c r="C367" s="59" t="n">
        <f>Overview!C363</f>
      </c>
      <c r="D367" s="50" t="e">
        <f>F367+H367+J367+L367+N367+P367</f>
        <v>#REF!</v>
      </c>
      <c r="E367" s="59" t="e">
        <f>Overview!#REF!</f>
        <v>#REF!</v>
      </c>
      <c r="F367" s="50" t="e">
        <f>E367/C367</f>
        <v>#REF!</v>
      </c>
      <c r="G367" s="59" t="e">
        <f>Overview!#REF!</f>
        <v>#REF!</v>
      </c>
      <c r="H367" s="50" t="e">
        <f>G367/C367</f>
        <v>#REF!</v>
      </c>
      <c r="I367" s="59" t="n">
        <f>Overview!L363</f>
      </c>
      <c r="J367" s="50" t="e">
        <f>I367/C367</f>
        <v>#DIV/0!</v>
      </c>
      <c r="K367" s="59" t="e">
        <f>Overview!#REF!</f>
        <v>#REF!</v>
      </c>
      <c r="L367" s="50" t="e">
        <f>K367/C367</f>
        <v>#REF!</v>
      </c>
      <c r="M367" s="59" t="n">
        <f>Overview!V363</f>
      </c>
      <c r="N367" s="50" t="e">
        <f>M367/C367</f>
        <v>#DIV/0!</v>
      </c>
      <c r="O367" s="59" t="n">
        <f>Overview!Y363</f>
      </c>
      <c r="P367" s="50" t="e">
        <f>O367/C367</f>
        <v>#DIV/0!</v>
      </c>
      <c r="Q367" s="17" t="e">
        <f>C367-E367</f>
        <v>#REF!</v>
      </c>
      <c r="R367" s="50" t="e">
        <f>Q367/$C367</f>
        <v>#REF!</v>
      </c>
    </row>
    <row r="368">
      <c r="C368" s="59" t="n">
        <f>Overview!C364</f>
      </c>
      <c r="D368" s="50" t="e">
        <f>F368+H368+J368+L368+N368+P368</f>
        <v>#REF!</v>
      </c>
      <c r="E368" s="59" t="e">
        <f>Overview!#REF!</f>
        <v>#REF!</v>
      </c>
      <c r="F368" s="50" t="e">
        <f>E368/C368</f>
        <v>#REF!</v>
      </c>
      <c r="G368" s="59" t="e">
        <f>Overview!#REF!</f>
        <v>#REF!</v>
      </c>
      <c r="H368" s="50" t="e">
        <f>G368/C368</f>
        <v>#REF!</v>
      </c>
      <c r="I368" s="59" t="n">
        <f>Overview!L364</f>
      </c>
      <c r="J368" s="50" t="e">
        <f>I368/C368</f>
        <v>#DIV/0!</v>
      </c>
      <c r="K368" s="59" t="e">
        <f>Overview!#REF!</f>
        <v>#REF!</v>
      </c>
      <c r="L368" s="50" t="e">
        <f>K368/C368</f>
        <v>#REF!</v>
      </c>
      <c r="M368" s="59" t="n">
        <f>Overview!V364</f>
      </c>
      <c r="N368" s="50" t="e">
        <f>M368/C368</f>
        <v>#DIV/0!</v>
      </c>
      <c r="O368" s="59" t="n">
        <f>Overview!Y364</f>
      </c>
      <c r="P368" s="50" t="e">
        <f>O368/C368</f>
        <v>#DIV/0!</v>
      </c>
      <c r="Q368" s="17" t="e">
        <f>C368-E368</f>
        <v>#REF!</v>
      </c>
      <c r="R368" s="50" t="e">
        <f>Q368/$C368</f>
        <v>#REF!</v>
      </c>
    </row>
    <row r="369">
      <c r="C369" s="59" t="n">
        <f>Overview!C365</f>
      </c>
      <c r="D369" s="50" t="e">
        <f>F369+H369+J369+L369+N369+P369</f>
        <v>#REF!</v>
      </c>
      <c r="E369" s="59" t="e">
        <f>Overview!#REF!</f>
        <v>#REF!</v>
      </c>
      <c r="F369" s="50" t="e">
        <f>E369/C369</f>
        <v>#REF!</v>
      </c>
      <c r="G369" s="59" t="e">
        <f>Overview!#REF!</f>
        <v>#REF!</v>
      </c>
      <c r="H369" s="50" t="e">
        <f>G369/C369</f>
        <v>#REF!</v>
      </c>
      <c r="I369" s="59" t="n">
        <f>Overview!L365</f>
      </c>
      <c r="J369" s="50" t="e">
        <f>I369/C369</f>
        <v>#DIV/0!</v>
      </c>
      <c r="K369" s="59" t="e">
        <f>Overview!#REF!</f>
        <v>#REF!</v>
      </c>
      <c r="L369" s="50" t="e">
        <f>K369/C369</f>
        <v>#REF!</v>
      </c>
      <c r="M369" s="59" t="n">
        <f>Overview!V365</f>
      </c>
      <c r="N369" s="50" t="e">
        <f>M369/C369</f>
        <v>#DIV/0!</v>
      </c>
      <c r="O369" s="59" t="n">
        <f>Overview!Y365</f>
      </c>
      <c r="P369" s="50" t="e">
        <f>O369/C369</f>
        <v>#DIV/0!</v>
      </c>
      <c r="Q369" s="17" t="e">
        <f>C369-E369</f>
        <v>#REF!</v>
      </c>
      <c r="R369" s="50" t="e">
        <f>Q369/$C369</f>
        <v>#REF!</v>
      </c>
    </row>
    <row r="370">
      <c r="C370" s="59" t="n">
        <f>Overview!C366</f>
      </c>
      <c r="D370" s="50" t="e">
        <f>F370+H370+J370+L370+N370+P370</f>
        <v>#REF!</v>
      </c>
      <c r="E370" s="59" t="e">
        <f>Overview!#REF!</f>
        <v>#REF!</v>
      </c>
      <c r="F370" s="50" t="e">
        <f>E370/C370</f>
        <v>#REF!</v>
      </c>
      <c r="G370" s="59" t="e">
        <f>Overview!#REF!</f>
        <v>#REF!</v>
      </c>
      <c r="H370" s="50" t="e">
        <f>G370/C370</f>
        <v>#REF!</v>
      </c>
      <c r="I370" s="59" t="n">
        <f>Overview!L366</f>
      </c>
      <c r="J370" s="50" t="e">
        <f>I370/C370</f>
        <v>#DIV/0!</v>
      </c>
      <c r="K370" s="59" t="e">
        <f>Overview!#REF!</f>
        <v>#REF!</v>
      </c>
      <c r="L370" s="50" t="e">
        <f>K370/C370</f>
        <v>#REF!</v>
      </c>
      <c r="M370" s="59" t="n">
        <f>Overview!V366</f>
      </c>
      <c r="N370" s="50" t="e">
        <f>M370/C370</f>
        <v>#DIV/0!</v>
      </c>
      <c r="O370" s="59" t="n">
        <f>Overview!Y366</f>
      </c>
      <c r="P370" s="50" t="e">
        <f>O370/C370</f>
        <v>#DIV/0!</v>
      </c>
      <c r="Q370" s="17" t="e">
        <f>C370-E370</f>
        <v>#REF!</v>
      </c>
      <c r="R370" s="50" t="e">
        <f>Q370/$C370</f>
        <v>#REF!</v>
      </c>
    </row>
    <row r="371">
      <c r="C371" s="59" t="n">
        <f>Overview!C367</f>
      </c>
      <c r="D371" s="50" t="e">
        <f>F371+H371+J371+L371+N371+P371</f>
        <v>#REF!</v>
      </c>
      <c r="E371" s="59" t="e">
        <f>Overview!#REF!</f>
        <v>#REF!</v>
      </c>
      <c r="F371" s="50" t="e">
        <f>E371/C371</f>
        <v>#REF!</v>
      </c>
      <c r="G371" s="59" t="e">
        <f>Overview!#REF!</f>
        <v>#REF!</v>
      </c>
      <c r="H371" s="50" t="e">
        <f>G371/C371</f>
        <v>#REF!</v>
      </c>
      <c r="I371" s="59" t="n">
        <f>Overview!L367</f>
      </c>
      <c r="J371" s="50" t="e">
        <f>I371/C371</f>
        <v>#DIV/0!</v>
      </c>
      <c r="K371" s="59" t="e">
        <f>Overview!#REF!</f>
        <v>#REF!</v>
      </c>
      <c r="L371" s="50" t="e">
        <f>K371/C371</f>
        <v>#REF!</v>
      </c>
      <c r="M371" s="59" t="n">
        <f>Overview!V367</f>
      </c>
      <c r="N371" s="50" t="e">
        <f>M371/C371</f>
        <v>#DIV/0!</v>
      </c>
      <c r="O371" s="59" t="n">
        <f>Overview!Y367</f>
      </c>
      <c r="P371" s="50" t="e">
        <f>O371/C371</f>
        <v>#DIV/0!</v>
      </c>
      <c r="Q371" s="17" t="e">
        <f>C371-E371</f>
        <v>#REF!</v>
      </c>
      <c r="R371" s="50" t="e">
        <f>Q371/$C371</f>
        <v>#REF!</v>
      </c>
    </row>
    <row r="372">
      <c r="C372" s="59" t="n">
        <f>Overview!C368</f>
      </c>
      <c r="D372" s="50" t="e">
        <f>F372+H372+J372+L372+N372+P372</f>
        <v>#REF!</v>
      </c>
      <c r="E372" s="59" t="e">
        <f>Overview!#REF!</f>
        <v>#REF!</v>
      </c>
      <c r="F372" s="50" t="e">
        <f>E372/C372</f>
        <v>#REF!</v>
      </c>
      <c r="G372" s="59" t="e">
        <f>Overview!#REF!</f>
        <v>#REF!</v>
      </c>
      <c r="H372" s="50" t="e">
        <f>G372/C372</f>
        <v>#REF!</v>
      </c>
      <c r="I372" s="59" t="n">
        <f>Overview!L368</f>
      </c>
      <c r="J372" s="50" t="e">
        <f>I372/C372</f>
        <v>#DIV/0!</v>
      </c>
      <c r="K372" s="59" t="e">
        <f>Overview!#REF!</f>
        <v>#REF!</v>
      </c>
      <c r="L372" s="50" t="e">
        <f>K372/C372</f>
        <v>#REF!</v>
      </c>
      <c r="M372" s="59" t="n">
        <f>Overview!V368</f>
      </c>
      <c r="N372" s="50" t="e">
        <f>M372/C372</f>
        <v>#DIV/0!</v>
      </c>
      <c r="O372" s="59" t="n">
        <f>Overview!Y368</f>
      </c>
      <c r="P372" s="50" t="e">
        <f>O372/C372</f>
        <v>#DIV/0!</v>
      </c>
      <c r="Q372" s="17" t="e">
        <f>C372-E372</f>
        <v>#REF!</v>
      </c>
      <c r="R372" s="50" t="e">
        <f>Q372/$C372</f>
        <v>#REF!</v>
      </c>
    </row>
    <row r="373">
      <c r="C373" s="59" t="n">
        <f>Overview!C369</f>
      </c>
      <c r="D373" s="50" t="e">
        <f>F373+H373+J373+L373+N373+P373</f>
        <v>#REF!</v>
      </c>
      <c r="E373" s="59" t="e">
        <f>Overview!#REF!</f>
        <v>#REF!</v>
      </c>
      <c r="F373" s="50" t="e">
        <f>E373/C373</f>
        <v>#REF!</v>
      </c>
      <c r="G373" s="59" t="e">
        <f>Overview!#REF!</f>
        <v>#REF!</v>
      </c>
      <c r="H373" s="50" t="e">
        <f>G373/C373</f>
        <v>#REF!</v>
      </c>
      <c r="I373" s="59" t="n">
        <f>Overview!L369</f>
      </c>
      <c r="J373" s="50" t="e">
        <f>I373/C373</f>
        <v>#DIV/0!</v>
      </c>
      <c r="K373" s="59" t="e">
        <f>Overview!#REF!</f>
        <v>#REF!</v>
      </c>
      <c r="L373" s="50" t="e">
        <f>K373/C373</f>
        <v>#REF!</v>
      </c>
      <c r="M373" s="59" t="n">
        <f>Overview!V369</f>
      </c>
      <c r="N373" s="50" t="e">
        <f>M373/C373</f>
        <v>#DIV/0!</v>
      </c>
      <c r="O373" s="59" t="n">
        <f>Overview!Y369</f>
      </c>
      <c r="P373" s="50" t="e">
        <f>O373/C373</f>
        <v>#DIV/0!</v>
      </c>
      <c r="Q373" s="17" t="e">
        <f>C373-E373</f>
        <v>#REF!</v>
      </c>
      <c r="R373" s="50" t="e">
        <f>Q373/$C373</f>
        <v>#REF!</v>
      </c>
    </row>
    <row r="374">
      <c r="C374" s="59" t="n">
        <f>Overview!C370</f>
      </c>
      <c r="D374" s="50" t="e">
        <f>F374+H374+J374+L374+N374+P374</f>
        <v>#REF!</v>
      </c>
      <c r="E374" s="59" t="e">
        <f>Overview!#REF!</f>
        <v>#REF!</v>
      </c>
      <c r="F374" s="50" t="e">
        <f>E374/C374</f>
        <v>#REF!</v>
      </c>
      <c r="G374" s="59" t="e">
        <f>Overview!#REF!</f>
        <v>#REF!</v>
      </c>
      <c r="H374" s="50" t="e">
        <f>G374/C374</f>
        <v>#REF!</v>
      </c>
      <c r="I374" s="59" t="n">
        <f>Overview!L370</f>
      </c>
      <c r="J374" s="50" t="e">
        <f>I374/C374</f>
        <v>#DIV/0!</v>
      </c>
      <c r="K374" s="59" t="e">
        <f>Overview!#REF!</f>
        <v>#REF!</v>
      </c>
      <c r="L374" s="50" t="e">
        <f>K374/C374</f>
        <v>#REF!</v>
      </c>
      <c r="M374" s="59" t="n">
        <f>Overview!V370</f>
      </c>
      <c r="N374" s="50" t="e">
        <f>M374/C374</f>
        <v>#DIV/0!</v>
      </c>
      <c r="O374" s="59" t="n">
        <f>Overview!Y370</f>
      </c>
      <c r="P374" s="50" t="e">
        <f>O374/C374</f>
        <v>#DIV/0!</v>
      </c>
      <c r="Q374" s="17" t="e">
        <f>C374-E374</f>
        <v>#REF!</v>
      </c>
      <c r="R374" s="50" t="e">
        <f>Q374/$C374</f>
        <v>#REF!</v>
      </c>
    </row>
    <row r="375">
      <c r="C375" s="59" t="n">
        <f>Overview!C371</f>
      </c>
      <c r="D375" s="50" t="e">
        <f>F375+H375+J375+L375+N375+P375</f>
        <v>#REF!</v>
      </c>
      <c r="E375" s="59" t="e">
        <f>Overview!#REF!</f>
        <v>#REF!</v>
      </c>
      <c r="F375" s="50" t="e">
        <f>E375/C375</f>
        <v>#REF!</v>
      </c>
      <c r="G375" s="59" t="e">
        <f>Overview!#REF!</f>
        <v>#REF!</v>
      </c>
      <c r="H375" s="50" t="e">
        <f>G375/C375</f>
        <v>#REF!</v>
      </c>
      <c r="I375" s="59" t="n">
        <f>Overview!L371</f>
      </c>
      <c r="J375" s="50" t="e">
        <f>I375/C375</f>
        <v>#DIV/0!</v>
      </c>
      <c r="K375" s="59" t="e">
        <f>Overview!#REF!</f>
        <v>#REF!</v>
      </c>
      <c r="L375" s="50" t="e">
        <f>K375/C375</f>
        <v>#REF!</v>
      </c>
      <c r="M375" s="59" t="n">
        <f>Overview!V371</f>
      </c>
      <c r="N375" s="50" t="e">
        <f>M375/C375</f>
        <v>#DIV/0!</v>
      </c>
      <c r="O375" s="59" t="n">
        <f>Overview!Y371</f>
      </c>
      <c r="P375" s="50" t="e">
        <f>O375/C375</f>
        <v>#DIV/0!</v>
      </c>
      <c r="Q375" s="17" t="e">
        <f>C375-E375</f>
        <v>#REF!</v>
      </c>
      <c r="R375" s="50" t="e">
        <f>Q375/$C375</f>
        <v>#REF!</v>
      </c>
    </row>
    <row r="376">
      <c r="C376" s="59" t="n">
        <f>Overview!C372</f>
      </c>
      <c r="D376" s="50" t="e">
        <f>F376+H376+J376+L376+N376+P376</f>
        <v>#REF!</v>
      </c>
      <c r="E376" s="59" t="e">
        <f>Overview!#REF!</f>
        <v>#REF!</v>
      </c>
      <c r="F376" s="50" t="e">
        <f>E376/C376</f>
        <v>#REF!</v>
      </c>
      <c r="G376" s="59" t="e">
        <f>Overview!#REF!</f>
        <v>#REF!</v>
      </c>
      <c r="H376" s="50" t="e">
        <f>G376/C376</f>
        <v>#REF!</v>
      </c>
      <c r="I376" s="59" t="n">
        <f>Overview!L372</f>
      </c>
      <c r="J376" s="50" t="e">
        <f>I376/C376</f>
        <v>#DIV/0!</v>
      </c>
      <c r="K376" s="59" t="e">
        <f>Overview!#REF!</f>
        <v>#REF!</v>
      </c>
      <c r="L376" s="50" t="e">
        <f>K376/C376</f>
        <v>#REF!</v>
      </c>
      <c r="M376" s="59" t="n">
        <f>Overview!V372</f>
      </c>
      <c r="N376" s="50" t="e">
        <f>M376/C376</f>
        <v>#DIV/0!</v>
      </c>
      <c r="O376" s="59" t="n">
        <f>Overview!Y372</f>
      </c>
      <c r="P376" s="50" t="e">
        <f>O376/C376</f>
        <v>#DIV/0!</v>
      </c>
      <c r="Q376" s="17" t="e">
        <f>C376-E376</f>
        <v>#REF!</v>
      </c>
      <c r="R376" s="50" t="e">
        <f>Q376/$C376</f>
        <v>#REF!</v>
      </c>
    </row>
    <row r="377">
      <c r="C377" s="59" t="n">
        <f>Overview!C373</f>
      </c>
      <c r="D377" s="50" t="e">
        <f>F377+H377+J377+L377+N377+P377</f>
        <v>#REF!</v>
      </c>
      <c r="E377" s="59" t="e">
        <f>Overview!#REF!</f>
        <v>#REF!</v>
      </c>
      <c r="F377" s="50" t="e">
        <f>E377/C377</f>
        <v>#REF!</v>
      </c>
      <c r="G377" s="59" t="e">
        <f>Overview!#REF!</f>
        <v>#REF!</v>
      </c>
      <c r="H377" s="50" t="e">
        <f>G377/C377</f>
        <v>#REF!</v>
      </c>
      <c r="I377" s="59" t="n">
        <f>Overview!L373</f>
      </c>
      <c r="J377" s="50" t="e">
        <f>I377/C377</f>
        <v>#DIV/0!</v>
      </c>
      <c r="K377" s="59" t="e">
        <f>Overview!#REF!</f>
        <v>#REF!</v>
      </c>
      <c r="L377" s="50" t="e">
        <f>K377/C377</f>
        <v>#REF!</v>
      </c>
      <c r="M377" s="59" t="n">
        <f>Overview!V373</f>
      </c>
      <c r="N377" s="50" t="e">
        <f>M377/C377</f>
        <v>#DIV/0!</v>
      </c>
      <c r="O377" s="59" t="n">
        <f>Overview!Y373</f>
      </c>
      <c r="P377" s="50" t="e">
        <f>O377/C377</f>
        <v>#DIV/0!</v>
      </c>
      <c r="Q377" s="17" t="e">
        <f>C377-E377</f>
        <v>#REF!</v>
      </c>
      <c r="R377" s="50" t="e">
        <f>Q377/$C377</f>
        <v>#REF!</v>
      </c>
    </row>
    <row r="378">
      <c r="C378" s="59" t="n">
        <f>Overview!C374</f>
      </c>
      <c r="D378" s="50" t="e">
        <f>F378+H378+J378+L378+N378+P378</f>
        <v>#REF!</v>
      </c>
      <c r="E378" s="59" t="e">
        <f>Overview!#REF!</f>
        <v>#REF!</v>
      </c>
      <c r="F378" s="50" t="e">
        <f>E378/C378</f>
        <v>#REF!</v>
      </c>
      <c r="G378" s="59" t="e">
        <f>Overview!#REF!</f>
        <v>#REF!</v>
      </c>
      <c r="H378" s="50" t="e">
        <f>G378/C378</f>
        <v>#REF!</v>
      </c>
      <c r="I378" s="59" t="n">
        <f>Overview!L374</f>
      </c>
      <c r="J378" s="50" t="e">
        <f>I378/C378</f>
        <v>#DIV/0!</v>
      </c>
      <c r="K378" s="59" t="e">
        <f>Overview!#REF!</f>
        <v>#REF!</v>
      </c>
      <c r="L378" s="50" t="e">
        <f>K378/C378</f>
        <v>#REF!</v>
      </c>
      <c r="M378" s="59" t="n">
        <f>Overview!V374</f>
      </c>
      <c r="N378" s="50" t="e">
        <f>M378/C378</f>
        <v>#DIV/0!</v>
      </c>
      <c r="O378" s="59" t="n">
        <f>Overview!Y374</f>
      </c>
      <c r="P378" s="50" t="e">
        <f>O378/C378</f>
        <v>#DIV/0!</v>
      </c>
      <c r="Q378" s="17" t="e">
        <f>C378-E378</f>
        <v>#REF!</v>
      </c>
      <c r="R378" s="50" t="e">
        <f>Q378/$C378</f>
        <v>#REF!</v>
      </c>
    </row>
    <row r="379">
      <c r="C379" s="59" t="n">
        <f>Overview!C375</f>
      </c>
      <c r="D379" s="50" t="e">
        <f>F379+H379+J379+L379+N379+P379</f>
        <v>#REF!</v>
      </c>
      <c r="E379" s="59" t="e">
        <f>Overview!#REF!</f>
        <v>#REF!</v>
      </c>
      <c r="F379" s="50" t="e">
        <f>E379/C379</f>
        <v>#REF!</v>
      </c>
      <c r="G379" s="59" t="e">
        <f>Overview!#REF!</f>
        <v>#REF!</v>
      </c>
      <c r="H379" s="50" t="e">
        <f>G379/C379</f>
        <v>#REF!</v>
      </c>
      <c r="I379" s="59" t="n">
        <f>Overview!L375</f>
      </c>
      <c r="J379" s="50" t="e">
        <f>I379/C379</f>
        <v>#DIV/0!</v>
      </c>
      <c r="K379" s="59" t="e">
        <f>Overview!#REF!</f>
        <v>#REF!</v>
      </c>
      <c r="L379" s="50" t="e">
        <f>K379/C379</f>
        <v>#REF!</v>
      </c>
      <c r="M379" s="59" t="n">
        <f>Overview!V375</f>
      </c>
      <c r="N379" s="50" t="e">
        <f>M379/C379</f>
        <v>#DIV/0!</v>
      </c>
      <c r="O379" s="59" t="n">
        <f>Overview!Y375</f>
      </c>
      <c r="P379" s="50" t="e">
        <f>O379/C379</f>
        <v>#DIV/0!</v>
      </c>
      <c r="Q379" s="17" t="e">
        <f>C379-E379</f>
        <v>#REF!</v>
      </c>
      <c r="R379" s="50" t="e">
        <f>Q379/$C379</f>
        <v>#REF!</v>
      </c>
    </row>
    <row r="380">
      <c r="C380" s="59" t="n">
        <f>Overview!C376</f>
      </c>
      <c r="D380" s="50" t="e">
        <f>F380+H380+J380+L380+N380+P380</f>
        <v>#REF!</v>
      </c>
      <c r="E380" s="59" t="e">
        <f>Overview!#REF!</f>
        <v>#REF!</v>
      </c>
      <c r="F380" s="50" t="e">
        <f>E380/C380</f>
        <v>#REF!</v>
      </c>
      <c r="G380" s="59" t="e">
        <f>Overview!#REF!</f>
        <v>#REF!</v>
      </c>
      <c r="H380" s="50" t="e">
        <f>G380/C380</f>
        <v>#REF!</v>
      </c>
      <c r="I380" s="59" t="n">
        <f>Overview!L376</f>
      </c>
      <c r="J380" s="50" t="e">
        <f>I380/C380</f>
        <v>#DIV/0!</v>
      </c>
      <c r="K380" s="59" t="e">
        <f>Overview!#REF!</f>
        <v>#REF!</v>
      </c>
      <c r="L380" s="50" t="e">
        <f>K380/C380</f>
        <v>#REF!</v>
      </c>
      <c r="M380" s="59" t="n">
        <f>Overview!V376</f>
      </c>
      <c r="N380" s="50" t="e">
        <f>M380/C380</f>
        <v>#DIV/0!</v>
      </c>
      <c r="O380" s="59" t="n">
        <f>Overview!Y376</f>
      </c>
      <c r="P380" s="50" t="e">
        <f>O380/C380</f>
        <v>#DIV/0!</v>
      </c>
      <c r="Q380" s="17" t="e">
        <f>C380-E380</f>
        <v>#REF!</v>
      </c>
      <c r="R380" s="50" t="e">
        <f>Q380/$C380</f>
        <v>#REF!</v>
      </c>
    </row>
    <row r="381">
      <c r="C381" s="59" t="n">
        <f>Overview!C377</f>
      </c>
      <c r="D381" s="50" t="e">
        <f>F381+H381+J381+L381+N381+P381</f>
        <v>#REF!</v>
      </c>
      <c r="E381" s="59" t="e">
        <f>Overview!#REF!</f>
        <v>#REF!</v>
      </c>
      <c r="F381" s="50" t="e">
        <f>E381/C381</f>
        <v>#REF!</v>
      </c>
      <c r="G381" s="59" t="e">
        <f>Overview!#REF!</f>
        <v>#REF!</v>
      </c>
      <c r="H381" s="50" t="e">
        <f>G381/C381</f>
        <v>#REF!</v>
      </c>
      <c r="I381" s="59" t="n">
        <f>Overview!L377</f>
      </c>
      <c r="J381" s="50" t="e">
        <f>I381/C381</f>
        <v>#DIV/0!</v>
      </c>
      <c r="K381" s="59" t="e">
        <f>Overview!#REF!</f>
        <v>#REF!</v>
      </c>
      <c r="L381" s="50" t="e">
        <f>K381/C381</f>
        <v>#REF!</v>
      </c>
      <c r="M381" s="59" t="n">
        <f>Overview!V377</f>
      </c>
      <c r="N381" s="50" t="e">
        <f>M381/C381</f>
        <v>#DIV/0!</v>
      </c>
      <c r="O381" s="59" t="n">
        <f>Overview!Y377</f>
      </c>
      <c r="P381" s="50" t="e">
        <f>O381/C381</f>
        <v>#DIV/0!</v>
      </c>
      <c r="Q381" s="17" t="e">
        <f>C381-E381</f>
        <v>#REF!</v>
      </c>
      <c r="R381" s="50" t="e">
        <f>Q381/$C381</f>
        <v>#REF!</v>
      </c>
    </row>
    <row r="382">
      <c r="C382" s="59" t="n">
        <f>Overview!C378</f>
      </c>
      <c r="D382" s="50" t="e">
        <f>F382+H382+J382+L382+N382+P382</f>
        <v>#REF!</v>
      </c>
      <c r="E382" s="59" t="e">
        <f>Overview!#REF!</f>
        <v>#REF!</v>
      </c>
      <c r="F382" s="50" t="e">
        <f>E382/C382</f>
        <v>#REF!</v>
      </c>
      <c r="G382" s="59" t="e">
        <f>Overview!#REF!</f>
        <v>#REF!</v>
      </c>
      <c r="H382" s="50" t="e">
        <f>G382/C382</f>
        <v>#REF!</v>
      </c>
      <c r="I382" s="59" t="n">
        <f>Overview!L378</f>
      </c>
      <c r="J382" s="50" t="e">
        <f>I382/C382</f>
        <v>#DIV/0!</v>
      </c>
      <c r="K382" s="59" t="e">
        <f>Overview!#REF!</f>
        <v>#REF!</v>
      </c>
      <c r="L382" s="50" t="e">
        <f>K382/C382</f>
        <v>#REF!</v>
      </c>
      <c r="M382" s="59" t="n">
        <f>Overview!V378</f>
      </c>
      <c r="N382" s="50" t="e">
        <f>M382/C382</f>
        <v>#DIV/0!</v>
      </c>
      <c r="O382" s="59" t="n">
        <f>Overview!Y378</f>
      </c>
      <c r="P382" s="50" t="e">
        <f>O382/C382</f>
        <v>#DIV/0!</v>
      </c>
      <c r="Q382" s="17" t="e">
        <f>C382-E382</f>
        <v>#REF!</v>
      </c>
      <c r="R382" s="50" t="e">
        <f>Q382/$C382</f>
        <v>#REF!</v>
      </c>
    </row>
    <row r="383">
      <c r="C383" s="59" t="n">
        <f>Overview!C379</f>
      </c>
      <c r="D383" s="50" t="e">
        <f>F383+H383+J383+L383+N383+P383</f>
        <v>#REF!</v>
      </c>
      <c r="E383" s="59" t="e">
        <f>Overview!#REF!</f>
        <v>#REF!</v>
      </c>
      <c r="F383" s="50" t="e">
        <f>E383/C383</f>
        <v>#REF!</v>
      </c>
      <c r="G383" s="59" t="e">
        <f>Overview!#REF!</f>
        <v>#REF!</v>
      </c>
      <c r="H383" s="50" t="e">
        <f>G383/C383</f>
        <v>#REF!</v>
      </c>
      <c r="I383" s="59" t="n">
        <f>Overview!L379</f>
      </c>
      <c r="J383" s="50" t="e">
        <f>I383/C383</f>
        <v>#DIV/0!</v>
      </c>
      <c r="K383" s="59" t="e">
        <f>Overview!#REF!</f>
        <v>#REF!</v>
      </c>
      <c r="L383" s="50" t="e">
        <f>K383/C383</f>
        <v>#REF!</v>
      </c>
      <c r="M383" s="59" t="n">
        <f>Overview!V379</f>
      </c>
      <c r="N383" s="50" t="e">
        <f>M383/C383</f>
        <v>#DIV/0!</v>
      </c>
      <c r="O383" s="59" t="n">
        <f>Overview!Y379</f>
      </c>
      <c r="P383" s="50" t="e">
        <f>O383/C383</f>
        <v>#DIV/0!</v>
      </c>
      <c r="Q383" s="17" t="e">
        <f>C383-E383</f>
        <v>#REF!</v>
      </c>
      <c r="R383" s="50" t="e">
        <f>Q383/$C383</f>
        <v>#REF!</v>
      </c>
    </row>
    <row r="384">
      <c r="C384" s="59" t="n">
        <f>Overview!C380</f>
      </c>
      <c r="D384" s="50" t="e">
        <f>F384+H384+J384+L384+N384+P384</f>
        <v>#REF!</v>
      </c>
      <c r="E384" s="59" t="e">
        <f>Overview!#REF!</f>
        <v>#REF!</v>
      </c>
      <c r="F384" s="50" t="e">
        <f>E384/C384</f>
        <v>#REF!</v>
      </c>
      <c r="G384" s="59" t="e">
        <f>Overview!#REF!</f>
        <v>#REF!</v>
      </c>
      <c r="H384" s="50" t="e">
        <f>G384/C384</f>
        <v>#REF!</v>
      </c>
      <c r="I384" s="59" t="n">
        <f>Overview!L380</f>
      </c>
      <c r="J384" s="50" t="e">
        <f>I384/C384</f>
        <v>#DIV/0!</v>
      </c>
      <c r="K384" s="59" t="e">
        <f>Overview!#REF!</f>
        <v>#REF!</v>
      </c>
      <c r="L384" s="50" t="e">
        <f>K384/C384</f>
        <v>#REF!</v>
      </c>
      <c r="M384" s="59" t="n">
        <f>Overview!V380</f>
      </c>
      <c r="N384" s="50" t="e">
        <f>M384/C384</f>
        <v>#DIV/0!</v>
      </c>
      <c r="O384" s="59" t="n">
        <f>Overview!Y380</f>
      </c>
      <c r="P384" s="50" t="e">
        <f>O384/C384</f>
        <v>#DIV/0!</v>
      </c>
      <c r="Q384" s="17" t="e">
        <f>C384-E384</f>
        <v>#REF!</v>
      </c>
      <c r="R384" s="50" t="e">
        <f>Q384/$C384</f>
        <v>#REF!</v>
      </c>
    </row>
    <row r="385">
      <c r="C385" s="59" t="n">
        <f>Overview!C381</f>
      </c>
      <c r="D385" s="50" t="e">
        <f>F385+H385+J385+L385+N385+P385</f>
        <v>#REF!</v>
      </c>
      <c r="E385" s="59" t="e">
        <f>Overview!#REF!</f>
        <v>#REF!</v>
      </c>
      <c r="F385" s="50" t="e">
        <f>E385/C385</f>
        <v>#REF!</v>
      </c>
      <c r="G385" s="59" t="e">
        <f>Overview!#REF!</f>
        <v>#REF!</v>
      </c>
      <c r="H385" s="50" t="e">
        <f>G385/C385</f>
        <v>#REF!</v>
      </c>
      <c r="I385" s="59" t="n">
        <f>Overview!L381</f>
      </c>
      <c r="J385" s="50" t="e">
        <f>I385/C385</f>
        <v>#DIV/0!</v>
      </c>
      <c r="K385" s="59" t="e">
        <f>Overview!#REF!</f>
        <v>#REF!</v>
      </c>
      <c r="L385" s="50" t="e">
        <f>K385/C385</f>
        <v>#REF!</v>
      </c>
      <c r="M385" s="59" t="n">
        <f>Overview!V381</f>
      </c>
      <c r="N385" s="50" t="e">
        <f>M385/C385</f>
        <v>#DIV/0!</v>
      </c>
      <c r="O385" s="59" t="n">
        <f>Overview!Y381</f>
      </c>
      <c r="P385" s="50" t="e">
        <f>O385/C385</f>
        <v>#DIV/0!</v>
      </c>
      <c r="Q385" s="17" t="e">
        <f>C385-E385</f>
        <v>#REF!</v>
      </c>
      <c r="R385" s="50" t="e">
        <f>Q385/$C385</f>
        <v>#REF!</v>
      </c>
    </row>
    <row r="386">
      <c r="C386" s="59" t="n">
        <f>Overview!C382</f>
      </c>
      <c r="D386" s="50" t="e">
        <f>F386+H386+J386+L386+N386+P386</f>
        <v>#REF!</v>
      </c>
      <c r="E386" s="59" t="e">
        <f>Overview!#REF!</f>
        <v>#REF!</v>
      </c>
      <c r="F386" s="50" t="e">
        <f>E386/C386</f>
        <v>#REF!</v>
      </c>
      <c r="G386" s="59" t="e">
        <f>Overview!#REF!</f>
        <v>#REF!</v>
      </c>
      <c r="H386" s="50" t="e">
        <f>G386/C386</f>
        <v>#REF!</v>
      </c>
      <c r="I386" s="59" t="n">
        <f>Overview!L382</f>
      </c>
      <c r="J386" s="50" t="e">
        <f>I386/C386</f>
        <v>#DIV/0!</v>
      </c>
      <c r="K386" s="59" t="e">
        <f>Overview!#REF!</f>
        <v>#REF!</v>
      </c>
      <c r="L386" s="50" t="e">
        <f>K386/C386</f>
        <v>#REF!</v>
      </c>
      <c r="M386" s="59" t="n">
        <f>Overview!V382</f>
      </c>
      <c r="N386" s="50" t="e">
        <f>M386/C386</f>
        <v>#DIV/0!</v>
      </c>
      <c r="O386" s="59" t="n">
        <f>Overview!Y382</f>
      </c>
      <c r="P386" s="50" t="e">
        <f>O386/C386</f>
        <v>#DIV/0!</v>
      </c>
      <c r="Q386" s="17" t="e">
        <f>C386-E386</f>
        <v>#REF!</v>
      </c>
      <c r="R386" s="50" t="e">
        <f>Q386/$C386</f>
        <v>#REF!</v>
      </c>
    </row>
    <row r="387">
      <c r="C387" s="59" t="n">
        <f>Overview!C383</f>
      </c>
      <c r="D387" s="50" t="e">
        <f>F387+H387+J387+L387+N387+P387</f>
        <v>#REF!</v>
      </c>
      <c r="E387" s="59" t="e">
        <f>Overview!#REF!</f>
        <v>#REF!</v>
      </c>
      <c r="F387" s="50" t="e">
        <f>E387/C387</f>
        <v>#REF!</v>
      </c>
      <c r="G387" s="59" t="e">
        <f>Overview!#REF!</f>
        <v>#REF!</v>
      </c>
      <c r="H387" s="50" t="e">
        <f>G387/C387</f>
        <v>#REF!</v>
      </c>
      <c r="I387" s="59" t="n">
        <f>Overview!L383</f>
      </c>
      <c r="J387" s="50" t="e">
        <f>I387/C387</f>
        <v>#DIV/0!</v>
      </c>
      <c r="K387" s="59" t="e">
        <f>Overview!#REF!</f>
        <v>#REF!</v>
      </c>
      <c r="L387" s="50" t="e">
        <f>K387/C387</f>
        <v>#REF!</v>
      </c>
      <c r="M387" s="59" t="n">
        <f>Overview!V383</f>
      </c>
      <c r="N387" s="50" t="e">
        <f>M387/C387</f>
        <v>#DIV/0!</v>
      </c>
      <c r="O387" s="59" t="n">
        <f>Overview!Y383</f>
      </c>
      <c r="P387" s="50" t="e">
        <f>O387/C387</f>
        <v>#DIV/0!</v>
      </c>
      <c r="Q387" s="17" t="e">
        <f>C387-E387</f>
        <v>#REF!</v>
      </c>
      <c r="R387" s="50" t="e">
        <f>Q387/$C387</f>
        <v>#REF!</v>
      </c>
    </row>
    <row r="388">
      <c r="C388" s="59" t="n">
        <f>Overview!C384</f>
      </c>
      <c r="D388" s="50" t="e">
        <f>F388+H388+J388+L388+N388+P388</f>
        <v>#REF!</v>
      </c>
      <c r="E388" s="59" t="e">
        <f>Overview!#REF!</f>
        <v>#REF!</v>
      </c>
      <c r="F388" s="50" t="e">
        <f>E388/C388</f>
        <v>#REF!</v>
      </c>
      <c r="G388" s="59" t="e">
        <f>Overview!#REF!</f>
        <v>#REF!</v>
      </c>
      <c r="H388" s="50" t="e">
        <f>G388/C388</f>
        <v>#REF!</v>
      </c>
      <c r="I388" s="59" t="n">
        <f>Overview!L384</f>
      </c>
      <c r="J388" s="50" t="e">
        <f>I388/C388</f>
        <v>#DIV/0!</v>
      </c>
      <c r="K388" s="59" t="e">
        <f>Overview!#REF!</f>
        <v>#REF!</v>
      </c>
      <c r="L388" s="50" t="e">
        <f>K388/C388</f>
        <v>#REF!</v>
      </c>
      <c r="M388" s="59" t="n">
        <f>Overview!V384</f>
      </c>
      <c r="N388" s="50" t="e">
        <f>M388/C388</f>
        <v>#DIV/0!</v>
      </c>
      <c r="O388" s="59" t="n">
        <f>Overview!Y384</f>
      </c>
      <c r="P388" s="50" t="e">
        <f>O388/C388</f>
        <v>#DIV/0!</v>
      </c>
      <c r="Q388" s="17" t="e">
        <f>C388-E388</f>
        <v>#REF!</v>
      </c>
      <c r="R388" s="50" t="e">
        <f>Q388/$C388</f>
        <v>#REF!</v>
      </c>
    </row>
    <row r="389">
      <c r="C389" s="59" t="n">
        <f>Overview!C385</f>
      </c>
      <c r="D389" s="50" t="e">
        <f>F389+H389+J389+L389+N389+P389</f>
        <v>#REF!</v>
      </c>
      <c r="E389" s="59" t="e">
        <f>Overview!#REF!</f>
        <v>#REF!</v>
      </c>
      <c r="F389" s="50" t="e">
        <f>E389/C389</f>
        <v>#REF!</v>
      </c>
      <c r="G389" s="59" t="e">
        <f>Overview!#REF!</f>
        <v>#REF!</v>
      </c>
      <c r="H389" s="50" t="e">
        <f>G389/C389</f>
        <v>#REF!</v>
      </c>
      <c r="I389" s="59" t="n">
        <f>Overview!L385</f>
      </c>
      <c r="J389" s="50" t="e">
        <f>I389/C389</f>
        <v>#DIV/0!</v>
      </c>
      <c r="K389" s="59" t="e">
        <f>Overview!#REF!</f>
        <v>#REF!</v>
      </c>
      <c r="L389" s="50" t="e">
        <f>K389/C389</f>
        <v>#REF!</v>
      </c>
      <c r="M389" s="59" t="n">
        <f>Overview!V385</f>
      </c>
      <c r="N389" s="50" t="e">
        <f>M389/C389</f>
        <v>#DIV/0!</v>
      </c>
      <c r="O389" s="59" t="n">
        <f>Overview!Y385</f>
      </c>
      <c r="P389" s="50" t="e">
        <f>O389/C389</f>
        <v>#DIV/0!</v>
      </c>
      <c r="Q389" s="17" t="e">
        <f>C389-E389</f>
        <v>#REF!</v>
      </c>
      <c r="R389" s="50" t="e">
        <f>Q389/$C389</f>
        <v>#REF!</v>
      </c>
    </row>
    <row r="390">
      <c r="C390" s="59" t="n">
        <f>Overview!C386</f>
      </c>
      <c r="D390" s="50" t="e">
        <f>F390+H390+J390+L390+N390+P390</f>
        <v>#REF!</v>
      </c>
      <c r="E390" s="59" t="e">
        <f>Overview!#REF!</f>
        <v>#REF!</v>
      </c>
      <c r="F390" s="50" t="e">
        <f>E390/C390</f>
        <v>#REF!</v>
      </c>
      <c r="G390" s="59" t="e">
        <f>Overview!#REF!</f>
        <v>#REF!</v>
      </c>
      <c r="H390" s="50" t="e">
        <f>G390/C390</f>
        <v>#REF!</v>
      </c>
      <c r="I390" s="59" t="n">
        <f>Overview!L386</f>
      </c>
      <c r="J390" s="50" t="e">
        <f>I390/C390</f>
        <v>#DIV/0!</v>
      </c>
      <c r="K390" s="59" t="e">
        <f>Overview!#REF!</f>
        <v>#REF!</v>
      </c>
      <c r="L390" s="50" t="e">
        <f>K390/C390</f>
        <v>#REF!</v>
      </c>
      <c r="M390" s="59" t="n">
        <f>Overview!V386</f>
      </c>
      <c r="N390" s="50" t="e">
        <f>M390/C390</f>
        <v>#DIV/0!</v>
      </c>
      <c r="O390" s="59" t="n">
        <f>Overview!Y386</f>
      </c>
      <c r="P390" s="50" t="e">
        <f>O390/C390</f>
        <v>#DIV/0!</v>
      </c>
      <c r="Q390" s="17" t="e">
        <f>C390-E390</f>
        <v>#REF!</v>
      </c>
      <c r="R390" s="50" t="e">
        <f>Q390/$C390</f>
        <v>#REF!</v>
      </c>
    </row>
  </sheetData>
  <printOptions headings="true" gridLines="true"/>
  <pageMargins bottom="0.57" footer="0.3" header="0.24" left="0.33" right="0.42" top="0.57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DU390"/>
  <sheetViews>
    <sheetView zoomScale="100" topLeftCell="A1" workbookViewId="0" showGridLines="true" showRowColHeaders="false">
      <selection activeCell="Q3" sqref="Q3:Q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19</v>
      </c>
      <c r="D2" s="48" t="s">
        <v>20</v>
      </c>
      <c r="E2" s="64" t="s">
        <v>37</v>
      </c>
      <c r="F2" s="65" t="s">
        <v>38</v>
      </c>
      <c r="G2" s="66" t="s">
        <v>88</v>
      </c>
      <c r="H2" s="65" t="s">
        <v>89</v>
      </c>
      <c r="I2" s="64" t="s">
        <v>90</v>
      </c>
      <c r="J2" s="65" t="s">
        <v>91</v>
      </c>
      <c r="K2" s="66" t="s">
        <v>92</v>
      </c>
      <c r="L2" s="65" t="s">
        <v>93</v>
      </c>
      <c r="M2" s="64" t="s">
        <v>94</v>
      </c>
      <c r="N2" s="65" t="s">
        <v>95</v>
      </c>
      <c r="O2" s="66" t="s">
        <v>96</v>
      </c>
      <c r="P2" s="65" t="s">
        <v>97</v>
      </c>
      <c r="Q2" s="66" t="s">
        <v>49</v>
      </c>
      <c r="R2" s="65" t="s">
        <v>50</v>
      </c>
      <c r="S2" s="55" t="s">
        <v>35</v>
      </c>
      <c r="T2" s="56" t="s">
        <v>36</v>
      </c>
    </row>
    <row r="3" ht="12.75">
      <c r="A3" s="9" t="n">
        <v>1</v>
      </c>
      <c r="C3" s="47" t="n">
        <f>Overview!B3</f>
        <v>90798</v>
      </c>
      <c r="D3" s="49" t="n">
        <f>F3+H3+J3+L3+N3+P3+R3</f>
        <v>0.980649353509989</v>
      </c>
      <c r="E3" s="47" t="n">
        <f>'1A-PopNHRaceAlone'!E3</f>
        <v>13417</v>
      </c>
      <c r="F3" s="49" t="n">
        <f>E3/C3</f>
        <v>0.147767571972951</v>
      </c>
      <c r="G3" s="47" t="n">
        <v>34536</v>
      </c>
      <c r="H3" s="49" t="n">
        <f>G3/C3</f>
        <v>0.380360800898698</v>
      </c>
      <c r="I3" s="47" t="n">
        <v>554</v>
      </c>
      <c r="J3" s="49" t="n">
        <f>I3/C3</f>
        <v>0.00610145597920659</v>
      </c>
      <c r="K3" s="47" t="n">
        <v>291</v>
      </c>
      <c r="L3" s="49" t="n">
        <f>K3/C3</f>
        <v>0.00320491640785039</v>
      </c>
      <c r="M3" s="47" t="n">
        <v>37</v>
      </c>
      <c r="N3" s="49" t="n">
        <f>M3/C3</f>
        <v>0.000407497962510187</v>
      </c>
      <c r="O3" s="47" t="n">
        <v>506</v>
      </c>
      <c r="P3" s="49" t="n">
        <f>O3/C3</f>
        <v>0.00557280997378797</v>
      </c>
      <c r="Q3" s="47" t="n">
        <f>'1A-PopNHRaceAlone'!Q3</f>
        <v>39700</v>
      </c>
      <c r="R3" s="49" t="n">
        <f>Q3/C3</f>
        <v>0.437234300314985</v>
      </c>
      <c r="S3" s="62" t="n">
        <f>C3-E3</f>
        <v>77381</v>
      </c>
      <c r="T3" s="49" t="n">
        <f>S3/$C3</f>
        <v>0.852232428027049</v>
      </c>
    </row>
    <row r="4" ht="12.75">
      <c r="A4" s="9" t="n">
        <v>2</v>
      </c>
      <c r="B4" s="25"/>
      <c r="C4" s="47" t="n">
        <f>Overview!B4</f>
        <v>91209</v>
      </c>
      <c r="D4" s="49" t="n">
        <f>F4+H4+J4+L4+N4+P4+R4</f>
        <v>0.971198017739477</v>
      </c>
      <c r="E4" s="47" t="n">
        <f>'1A-PopNHRaceAlone'!E4</f>
        <v>30931</v>
      </c>
      <c r="F4" s="49" t="n">
        <f>E4/C4</f>
        <v>0.33912223574428</v>
      </c>
      <c r="G4" s="47" t="n">
        <v>39538</v>
      </c>
      <c r="H4" s="49" t="n">
        <f>G4/C4</f>
        <v>0.433487923340898</v>
      </c>
      <c r="I4" s="47" t="n">
        <v>519</v>
      </c>
      <c r="J4" s="49" t="n">
        <f>I4/C4</f>
        <v>0.00569022793803243</v>
      </c>
      <c r="K4" s="47" t="n">
        <v>14909</v>
      </c>
      <c r="L4" s="49" t="n">
        <f>K4/C4</f>
        <v>0.163459746296966</v>
      </c>
      <c r="M4" s="47" t="n">
        <v>61</v>
      </c>
      <c r="N4" s="49" t="n">
        <f>M4/C4</f>
        <v>0.000668793649749476</v>
      </c>
      <c r="O4" s="47" t="n">
        <v>722</v>
      </c>
      <c r="P4" s="49" t="n">
        <f>O4/C4</f>
        <v>0.0079158854937561</v>
      </c>
      <c r="Q4" s="47" t="n">
        <f>'1A-PopNHRaceAlone'!Q4</f>
        <v>1902</v>
      </c>
      <c r="R4" s="49" t="n">
        <f>Q4/C4</f>
        <v>0.0208532052757952</v>
      </c>
      <c r="S4" s="62" t="n">
        <f>C4-E4</f>
        <v>60278</v>
      </c>
      <c r="T4" s="49" t="n">
        <f>S4/$C4</f>
        <v>0.66087776425572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</row>
    <row r="5" ht="12.75">
      <c r="A5" s="9" t="n">
        <v>3</v>
      </c>
      <c r="B5" s="25"/>
      <c r="C5" s="47" t="n">
        <f>Overview!B5</f>
        <v>91861</v>
      </c>
      <c r="D5" s="49" t="n">
        <f>F5+H5+J5+L5+N5+P5+R5</f>
        <v>0.972284212015981</v>
      </c>
      <c r="E5" s="47" t="n">
        <f>'1A-PopNHRaceAlone'!E5</f>
        <v>47699</v>
      </c>
      <c r="F5" s="49" t="n">
        <f>E5/C5</f>
        <v>0.519251913216708</v>
      </c>
      <c r="G5" s="47" t="n">
        <v>34909</v>
      </c>
      <c r="H5" s="49" t="n">
        <f>G5/C5</f>
        <v>0.380019812542864</v>
      </c>
      <c r="I5" s="47" t="n">
        <v>298</v>
      </c>
      <c r="J5" s="49" t="n">
        <f>I5/C5</f>
        <v>0.00324403174361263</v>
      </c>
      <c r="K5" s="47" t="n">
        <v>554</v>
      </c>
      <c r="L5" s="49" t="n">
        <f>K5/C5</f>
        <v>0.00603085095960201</v>
      </c>
      <c r="M5" s="47" t="n">
        <v>35</v>
      </c>
      <c r="N5" s="49" t="n">
        <f>M5/C5</f>
        <v>0.000381010439686047</v>
      </c>
      <c r="O5" s="47" t="n">
        <v>610</v>
      </c>
      <c r="P5" s="49" t="n">
        <f>O5/C5</f>
        <v>0.00664046766309968</v>
      </c>
      <c r="Q5" s="47" t="n">
        <f>'1A-PopNHRaceAlone'!Q5</f>
        <v>5210</v>
      </c>
      <c r="R5" s="49" t="n">
        <f>Q5/C5</f>
        <v>0.0567161254504088</v>
      </c>
      <c r="S5" s="62" t="n">
        <f>C5-E5</f>
        <v>44162</v>
      </c>
      <c r="T5" s="49" t="n">
        <f>S5/$C5</f>
        <v>0.480748086783292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</row>
    <row r="6" ht="12.75" s="25" customFormat="true">
      <c r="A6" s="9" t="n">
        <v>4</v>
      </c>
      <c r="B6" s="25"/>
      <c r="C6" s="47" t="n">
        <f>Overview!B6</f>
        <v>92265</v>
      </c>
      <c r="D6" s="49" t="n">
        <f>F6+H6+J6+L6+N6+P6+R6</f>
        <v>0.977911450712621</v>
      </c>
      <c r="E6" s="47" t="n">
        <f>'1A-PopNHRaceAlone'!E6</f>
        <v>47354</v>
      </c>
      <c r="F6" s="49" t="n">
        <f>E6/C6</f>
        <v>0.513239039722538</v>
      </c>
      <c r="G6" s="47" t="n">
        <v>37331</v>
      </c>
      <c r="H6" s="49" t="n">
        <f>G6/C6</f>
        <v>0.404606297079066</v>
      </c>
      <c r="I6" s="47" t="n">
        <v>454</v>
      </c>
      <c r="J6" s="49" t="n">
        <f>I6/C6</f>
        <v>0.00492060911504904</v>
      </c>
      <c r="K6" s="47" t="n">
        <v>2050</v>
      </c>
      <c r="L6" s="49" t="n">
        <f>K6/C6</f>
        <v>0.0222186094401994</v>
      </c>
      <c r="M6" s="47" t="n">
        <v>40</v>
      </c>
      <c r="N6" s="49" t="n">
        <f>M6/C6</f>
        <v>0.000433533842735599</v>
      </c>
      <c r="O6" s="47" t="n">
        <v>453</v>
      </c>
      <c r="P6" s="49" t="n">
        <f>O6/C6</f>
        <v>0.00490977076898065</v>
      </c>
      <c r="Q6" s="47" t="n">
        <f>'1A-PopNHRaceAlone'!Q6</f>
        <v>2545</v>
      </c>
      <c r="R6" s="49" t="n">
        <f>Q6/C6</f>
        <v>0.0275835907440525</v>
      </c>
      <c r="S6" s="62" t="n">
        <f>C6-E6</f>
        <v>44911</v>
      </c>
      <c r="T6" s="49" t="n">
        <f>S6/$C6</f>
        <v>0.486760960277462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</row>
    <row r="7" ht="12.75">
      <c r="A7" s="9" t="n">
        <v>5</v>
      </c>
      <c r="B7" s="25"/>
      <c r="C7" s="47" t="n">
        <f>Overview!B7</f>
        <v>90223</v>
      </c>
      <c r="D7" s="49" t="n">
        <f>F7+H7+J7+L7+N7+P7+R7</f>
        <v>0.976746505879874</v>
      </c>
      <c r="E7" s="47" t="n">
        <f>'1A-PopNHRaceAlone'!E7</f>
        <v>31813</v>
      </c>
      <c r="F7" s="49" t="n">
        <f>E7/C7</f>
        <v>0.352604103166598</v>
      </c>
      <c r="G7" s="47" t="n">
        <v>42465</v>
      </c>
      <c r="H7" s="49" t="n">
        <f>G7/C7</f>
        <v>0.470667124790796</v>
      </c>
      <c r="I7" s="47" t="n">
        <v>506</v>
      </c>
      <c r="J7" s="49" t="n">
        <f>I7/C7</f>
        <v>0.00560832603659821</v>
      </c>
      <c r="K7" s="47" t="n">
        <v>10412</v>
      </c>
      <c r="L7" s="49" t="n">
        <f>K7/C7</f>
        <v>0.115402946033716</v>
      </c>
      <c r="M7" s="47" t="n">
        <v>40</v>
      </c>
      <c r="N7" s="49" t="n">
        <f>M7/C7</f>
        <v>0.000443345931746894</v>
      </c>
      <c r="O7" s="47" t="n">
        <v>550</v>
      </c>
      <c r="P7" s="49" t="n">
        <f>O7/C7</f>
        <v>0.00609600656151979</v>
      </c>
      <c r="Q7" s="47" t="n">
        <f>'1A-PopNHRaceAlone'!Q7</f>
        <v>2339</v>
      </c>
      <c r="R7" s="49" t="n">
        <f>Q7/C7</f>
        <v>0.0259246533588996</v>
      </c>
      <c r="S7" s="62" t="n">
        <f>C7-E7</f>
        <v>58410</v>
      </c>
      <c r="T7" s="49" t="n">
        <f>S7/$C7</f>
        <v>0.647395896833402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</row>
    <row r="8" ht="12.75">
      <c r="A8" s="9" t="n">
        <v>6</v>
      </c>
      <c r="B8" s="25"/>
      <c r="C8" s="47" t="n">
        <f>Overview!B8</f>
        <v>89705</v>
      </c>
      <c r="D8" s="49" t="n">
        <f>F8+H8+J8+L8+N8+P8+R8</f>
        <v>0.976054846441113</v>
      </c>
      <c r="E8" s="47" t="n">
        <f>'1A-PopNHRaceAlone'!E8</f>
        <v>37681</v>
      </c>
      <c r="F8" s="49" t="n">
        <f>E8/C8</f>
        <v>0.4200546234881</v>
      </c>
      <c r="G8" s="47" t="n">
        <v>46162</v>
      </c>
      <c r="H8" s="49" t="n">
        <f>G8/C8</f>
        <v>0.514597848503428</v>
      </c>
      <c r="I8" s="47" t="n">
        <v>446</v>
      </c>
      <c r="J8" s="49" t="n">
        <f>I8/C8</f>
        <v>0.00497185218215261</v>
      </c>
      <c r="K8" s="47" t="n">
        <v>787</v>
      </c>
      <c r="L8" s="49" t="n">
        <f>K8/C8</f>
        <v>0.00877320104787916</v>
      </c>
      <c r="M8" s="47" t="n">
        <v>36</v>
      </c>
      <c r="N8" s="49" t="n">
        <f>M8/C8</f>
        <v>0.00040131542277465</v>
      </c>
      <c r="O8" s="47" t="n">
        <v>453</v>
      </c>
      <c r="P8" s="49" t="n">
        <f>O8/C8</f>
        <v>0.00504988573658102</v>
      </c>
      <c r="Q8" s="47" t="n">
        <f>'1A-PopNHRaceAlone'!Q8</f>
        <v>1992</v>
      </c>
      <c r="R8" s="49" t="n">
        <f>Q8/C8</f>
        <v>0.0222061200601973</v>
      </c>
      <c r="S8" s="62" t="n">
        <f>C8-E8</f>
        <v>52024</v>
      </c>
      <c r="T8" s="49" t="n">
        <f>S8/$C8</f>
        <v>0.5799453765119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</row>
    <row r="9" ht="12.75">
      <c r="A9" s="9" t="n">
        <v>7</v>
      </c>
      <c r="B9" s="25"/>
      <c r="C9" s="47" t="n">
        <f>Overview!B9</f>
        <v>89397</v>
      </c>
      <c r="D9" s="49" t="n">
        <f>F9+H9+J9+L9+N9+P9+R9</f>
        <v>0.959830866807611</v>
      </c>
      <c r="E9" s="47" t="n">
        <f>'1A-PopNHRaceAlone'!E9</f>
        <v>59342</v>
      </c>
      <c r="F9" s="49" t="n">
        <f>E9/C9</f>
        <v>0.663803035896059</v>
      </c>
      <c r="G9" s="47" t="n">
        <v>15942</v>
      </c>
      <c r="H9" s="49" t="n">
        <f>G9/C9</f>
        <v>0.178328131816504</v>
      </c>
      <c r="I9" s="47" t="n">
        <v>341</v>
      </c>
      <c r="J9" s="49" t="n">
        <f>I9/C9</f>
        <v>0.00381444567491079</v>
      </c>
      <c r="K9" s="47" t="n">
        <v>2612</v>
      </c>
      <c r="L9" s="49" t="n">
        <f>K9/C9</f>
        <v>0.0292179827063548</v>
      </c>
      <c r="M9" s="47" t="n">
        <v>23</v>
      </c>
      <c r="N9" s="49" t="n">
        <f>M9/C9</f>
        <v>0.000257279327046769</v>
      </c>
      <c r="O9" s="47" t="n">
        <v>557</v>
      </c>
      <c r="P9" s="49" t="n">
        <f>O9/C9</f>
        <v>0.00623063413761088</v>
      </c>
      <c r="Q9" s="47" t="n">
        <f>'1A-PopNHRaceAlone'!Q9</f>
        <v>6989</v>
      </c>
      <c r="R9" s="49" t="n">
        <f>Q9/C9</f>
        <v>0.0781793572491247</v>
      </c>
      <c r="S9" s="62" t="n">
        <f>C9-E9</f>
        <v>30055</v>
      </c>
      <c r="T9" s="49" t="n">
        <f>S9/$C9</f>
        <v>0.336196964103941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</row>
    <row r="10" ht="12.75">
      <c r="A10" s="9" t="n">
        <v>8</v>
      </c>
      <c r="B10" s="25"/>
      <c r="C10" s="47" t="n">
        <f>Overview!B10</f>
        <v>89480</v>
      </c>
      <c r="D10" s="49" t="n">
        <f>F10+H10+J10+L10+N10+P10+R10</f>
        <v>0.964696021457309</v>
      </c>
      <c r="E10" s="47" t="n">
        <f>'1A-PopNHRaceAlone'!E10</f>
        <v>42925</v>
      </c>
      <c r="F10" s="49" t="n">
        <f>E10/C10</f>
        <v>0.479716137684399</v>
      </c>
      <c r="G10" s="47" t="n">
        <v>37102</v>
      </c>
      <c r="H10" s="49" t="n">
        <f>G10/C10</f>
        <v>0.414640143048726</v>
      </c>
      <c r="I10" s="47" t="n">
        <v>546</v>
      </c>
      <c r="J10" s="49" t="n">
        <f>I10/C10</f>
        <v>0.00610192221725525</v>
      </c>
      <c r="K10" s="47" t="n">
        <v>2587</v>
      </c>
      <c r="L10" s="49" t="n">
        <f>K10/C10</f>
        <v>0.0289114886008046</v>
      </c>
      <c r="M10" s="47" t="n">
        <v>40</v>
      </c>
      <c r="N10" s="49" t="n">
        <f>M10/C10</f>
        <v>0.000447027268663388</v>
      </c>
      <c r="O10" s="47" t="n">
        <v>513</v>
      </c>
      <c r="P10" s="49" t="n">
        <f>O10/C10</f>
        <v>0.00573312472060796</v>
      </c>
      <c r="Q10" s="47" t="n">
        <f>'1A-PopNHRaceAlone'!Q10</f>
        <v>2608</v>
      </c>
      <c r="R10" s="49" t="n">
        <f>Q10/C10</f>
        <v>0.0291461779168529</v>
      </c>
      <c r="S10" s="62" t="n">
        <f>C10-E10</f>
        <v>46555</v>
      </c>
      <c r="T10" s="49" t="n">
        <f>S10/$C10</f>
        <v>0.520283862315601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</row>
    <row r="11" ht="12.75">
      <c r="A11" s="9" t="n">
        <v>9</v>
      </c>
      <c r="B11" s="25"/>
      <c r="C11" s="47" t="n">
        <f>Overview!B11</f>
        <v>93594</v>
      </c>
      <c r="D11" s="49" t="n">
        <f>F11+H11+J11+L11+N11+P11+R11</f>
        <v>0.977819090967369</v>
      </c>
      <c r="E11" s="47" t="n">
        <f>'1A-PopNHRaceAlone'!E11</f>
        <v>40788</v>
      </c>
      <c r="F11" s="49" t="n">
        <f>E11/C11</f>
        <v>0.435797166485031</v>
      </c>
      <c r="G11" s="47" t="n">
        <v>42525</v>
      </c>
      <c r="H11" s="49" t="n">
        <f>G11/C11</f>
        <v>0.454356048464645</v>
      </c>
      <c r="I11" s="47" t="n">
        <v>390</v>
      </c>
      <c r="J11" s="49" t="n">
        <f>I11/C11</f>
        <v>0.00416693377780627</v>
      </c>
      <c r="K11" s="47" t="n">
        <v>4745</v>
      </c>
      <c r="L11" s="49" t="n">
        <f>K11/C11</f>
        <v>0.0506976942966429</v>
      </c>
      <c r="M11" s="47" t="n">
        <v>46</v>
      </c>
      <c r="N11" s="49" t="n">
        <f>M11/C11</f>
        <v>0.000491484496869457</v>
      </c>
      <c r="O11" s="47" t="n">
        <v>705</v>
      </c>
      <c r="P11" s="49" t="n">
        <f>O11/C11</f>
        <v>0.00753253413680364</v>
      </c>
      <c r="Q11" s="47" t="n">
        <f>'1A-PopNHRaceAlone'!Q11</f>
        <v>2319</v>
      </c>
      <c r="R11" s="49" t="n">
        <f>Q11/C11</f>
        <v>0.0247772293095711</v>
      </c>
      <c r="S11" s="62" t="n">
        <f>C11-E11</f>
        <v>52806</v>
      </c>
      <c r="T11" s="49" t="n">
        <f>S11/$C11</f>
        <v>0.564202833514969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</row>
    <row r="12" ht="12.75">
      <c r="A12" s="9" t="n">
        <v>10</v>
      </c>
      <c r="B12" s="25"/>
      <c r="C12" s="47" t="n">
        <f>Overview!B12</f>
        <v>93409</v>
      </c>
      <c r="D12" s="49" t="n">
        <f>F12+H12+J12+L12+N12+P12+R12</f>
        <v>0.971983427721097</v>
      </c>
      <c r="E12" s="47" t="n">
        <f>'1A-PopNHRaceAlone'!E12</f>
        <v>37621</v>
      </c>
      <c r="F12" s="49" t="n">
        <f>E12/C12</f>
        <v>0.402755623119828</v>
      </c>
      <c r="G12" s="47" t="n">
        <v>39635</v>
      </c>
      <c r="H12" s="49" t="n">
        <f>G12/C12</f>
        <v>0.424316714663469</v>
      </c>
      <c r="I12" s="47" t="n">
        <v>488</v>
      </c>
      <c r="J12" s="49" t="n">
        <f>I12/C12</f>
        <v>0.00522433598475522</v>
      </c>
      <c r="K12" s="47" t="n">
        <v>10487</v>
      </c>
      <c r="L12" s="49" t="n">
        <f>K12/C12</f>
        <v>0.112269695639606</v>
      </c>
      <c r="M12" s="47" t="n">
        <v>43</v>
      </c>
      <c r="N12" s="49" t="n">
        <f>M12/C12</f>
        <v>0.000460341080623923</v>
      </c>
      <c r="O12" s="47" t="n">
        <v>506</v>
      </c>
      <c r="P12" s="49" t="n">
        <f>O12/C12</f>
        <v>0.0054170369022257</v>
      </c>
      <c r="Q12" s="47" t="n">
        <f>'1A-PopNHRaceAlone'!Q12</f>
        <v>2012</v>
      </c>
      <c r="R12" s="49" t="n">
        <f>Q12/C12</f>
        <v>0.0215396803305891</v>
      </c>
      <c r="S12" s="62" t="n">
        <f>C12-E12</f>
        <v>55788</v>
      </c>
      <c r="T12" s="49" t="n">
        <f>S12/$C12</f>
        <v>0.597244376880172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</row>
    <row r="13" ht="12.75">
      <c r="A13" s="9" t="n">
        <v>11</v>
      </c>
      <c r="B13" s="25"/>
      <c r="C13" s="47" t="n">
        <f>Overview!B13</f>
        <v>90868</v>
      </c>
      <c r="D13" s="49" t="n">
        <f>F13+H13+J13+L13+N13+P13+R13</f>
        <v>0.966181714134789</v>
      </c>
      <c r="E13" s="47" t="n">
        <f>'1A-PopNHRaceAlone'!E13</f>
        <v>35560</v>
      </c>
      <c r="F13" s="49" t="n">
        <f>E13/C13</f>
        <v>0.391336884271691</v>
      </c>
      <c r="G13" s="47" t="n">
        <v>48101</v>
      </c>
      <c r="H13" s="49" t="n">
        <f>G13/C13</f>
        <v>0.529350266320377</v>
      </c>
      <c r="I13" s="47" t="n">
        <v>508</v>
      </c>
      <c r="J13" s="49" t="n">
        <f>I13/C13</f>
        <v>0.00559052691816701</v>
      </c>
      <c r="K13" s="47" t="n">
        <v>1013</v>
      </c>
      <c r="L13" s="49" t="n">
        <f>K13/C13</f>
        <v>0.0111480389135889</v>
      </c>
      <c r="M13" s="47" t="n">
        <v>27</v>
      </c>
      <c r="N13" s="49" t="n">
        <f>M13/C13</f>
        <v>0.000297134304705727</v>
      </c>
      <c r="O13" s="47" t="n">
        <v>534</v>
      </c>
      <c r="P13" s="49" t="n">
        <f>O13/C13</f>
        <v>0.00587665624862438</v>
      </c>
      <c r="Q13" s="47" t="n">
        <f>'1A-PopNHRaceAlone'!Q13</f>
        <v>2052</v>
      </c>
      <c r="R13" s="49" t="n">
        <f>Q13/C13</f>
        <v>0.0225822071576353</v>
      </c>
      <c r="S13" s="62" t="n">
        <f>C13-E13</f>
        <v>55308</v>
      </c>
      <c r="T13" s="49" t="n">
        <f>S13/$C13</f>
        <v>0.608663115728309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</row>
    <row r="14" ht="12.75">
      <c r="A14" s="9" t="n">
        <v>12</v>
      </c>
      <c r="B14" s="25"/>
      <c r="C14" s="47" t="n">
        <f>Overview!B14</f>
        <v>93478</v>
      </c>
      <c r="D14" s="49" t="n">
        <f>F14+H14+J14+L14+N14+P14+R14</f>
        <v>0.966077579751385</v>
      </c>
      <c r="E14" s="47" t="n">
        <f>'1A-PopNHRaceAlone'!E14</f>
        <v>36211</v>
      </c>
      <c r="F14" s="49" t="n">
        <f>E14/C14</f>
        <v>0.387374569417403</v>
      </c>
      <c r="G14" s="47" t="n">
        <v>46988</v>
      </c>
      <c r="H14" s="49" t="n">
        <f>G14/C14</f>
        <v>0.502663728363893</v>
      </c>
      <c r="I14" s="47" t="n">
        <v>532</v>
      </c>
      <c r="J14" s="49" t="n">
        <f>I14/C14</f>
        <v>0.00569117867305676</v>
      </c>
      <c r="K14" s="47" t="n">
        <v>3894</v>
      </c>
      <c r="L14" s="49" t="n">
        <f>K14/C14</f>
        <v>0.0416568604377501</v>
      </c>
      <c r="M14" s="47" t="n">
        <v>43</v>
      </c>
      <c r="N14" s="49" t="n">
        <f>M14/C14</f>
        <v>0.000460001283724513</v>
      </c>
      <c r="O14" s="47" t="n">
        <v>538</v>
      </c>
      <c r="P14" s="49" t="n">
        <f>O14/C14</f>
        <v>0.00575536489869274</v>
      </c>
      <c r="Q14" s="47" t="n">
        <f>'1A-PopNHRaceAlone'!Q14</f>
        <v>2101</v>
      </c>
      <c r="R14" s="49" t="n">
        <f>Q14/C14</f>
        <v>0.0224758766768651</v>
      </c>
      <c r="S14" s="62" t="n">
        <f>C14-E14</f>
        <v>57267</v>
      </c>
      <c r="T14" s="49" t="n">
        <f>S14/$C14</f>
        <v>0.612625430582597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</row>
    <row r="15" ht="12.75">
      <c r="A15" s="9" t="n">
        <v>13</v>
      </c>
      <c r="B15" s="25"/>
      <c r="C15" s="47" t="n">
        <f>Overview!B15</f>
        <v>90121</v>
      </c>
      <c r="D15" s="49" t="n">
        <f>F15+H15+J15+L15+N15+P15+R15</f>
        <v>0.95543768932879</v>
      </c>
      <c r="E15" s="47" t="n">
        <f>'1A-PopNHRaceAlone'!E15</f>
        <v>62447</v>
      </c>
      <c r="F15" s="49" t="n">
        <f>E15/C15</f>
        <v>0.692923957790082</v>
      </c>
      <c r="G15" s="47" t="n">
        <v>6332</v>
      </c>
      <c r="H15" s="49" t="n">
        <f>G15/C15</f>
        <v>0.070261093418848</v>
      </c>
      <c r="I15" s="47" t="n">
        <v>352</v>
      </c>
      <c r="J15" s="49" t="n">
        <f>I15/C15</f>
        <v>0.00390585989946849</v>
      </c>
      <c r="K15" s="47" t="n">
        <v>1174</v>
      </c>
      <c r="L15" s="49" t="n">
        <f>K15/C15</f>
        <v>0.0130269304601591</v>
      </c>
      <c r="M15" s="47" t="n">
        <v>53</v>
      </c>
      <c r="N15" s="49" t="n">
        <f>M15/C15</f>
        <v>0.000588098223499517</v>
      </c>
      <c r="O15" s="47" t="n">
        <v>444</v>
      </c>
      <c r="P15" s="49" t="n">
        <f>O15/C15</f>
        <v>0.00492670964592049</v>
      </c>
      <c r="Q15" s="47" t="n">
        <f>'1A-PopNHRaceAlone'!Q15</f>
        <v>15303</v>
      </c>
      <c r="R15" s="49" t="n">
        <f>Q15/C15</f>
        <v>0.169805039890813</v>
      </c>
      <c r="S15" s="62" t="n">
        <f>C15-E15</f>
        <v>27674</v>
      </c>
      <c r="T15" s="49" t="n">
        <f>S15/$C15</f>
        <v>0.307076042209918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</row>
    <row r="16" ht="12.75">
      <c r="A16" s="9" t="n">
        <v>14</v>
      </c>
      <c r="B16" s="25"/>
      <c r="C16" s="47" t="n">
        <f>Overview!B16</f>
        <v>91977</v>
      </c>
      <c r="D16" s="49" t="n">
        <f>F16+H16+J16+L16+N16+P16+R16</f>
        <v>0.97304760972852</v>
      </c>
      <c r="E16" s="47" t="n">
        <f>'1A-PopNHRaceAlone'!E16</f>
        <v>37008</v>
      </c>
      <c r="F16" s="49" t="n">
        <f>E16/C16</f>
        <v>0.4023614599302</v>
      </c>
      <c r="G16" s="47" t="n">
        <v>47398</v>
      </c>
      <c r="H16" s="49" t="n">
        <f>G16/C16</f>
        <v>0.515324483294737</v>
      </c>
      <c r="I16" s="47" t="n">
        <v>507</v>
      </c>
      <c r="J16" s="49" t="n">
        <f>I16/C16</f>
        <v>0.00551224762712417</v>
      </c>
      <c r="K16" s="47" t="n">
        <v>1103</v>
      </c>
      <c r="L16" s="49" t="n">
        <f>K16/C16</f>
        <v>0.0119921284668993</v>
      </c>
      <c r="M16" s="47" t="n">
        <v>29</v>
      </c>
      <c r="N16" s="49" t="n">
        <f>M16/C16</f>
        <v>0.000315296215358187</v>
      </c>
      <c r="O16" s="47" t="n">
        <v>572</v>
      </c>
      <c r="P16" s="49" t="n">
        <f>O16/C16</f>
        <v>0.00621894604085804</v>
      </c>
      <c r="Q16" s="47" t="n">
        <f>'1A-PopNHRaceAlone'!Q16</f>
        <v>2881</v>
      </c>
      <c r="R16" s="49" t="n">
        <f>Q16/C16</f>
        <v>0.0313230481533427</v>
      </c>
      <c r="S16" s="62" t="n">
        <f>C16-E16</f>
        <v>54969</v>
      </c>
      <c r="T16" s="49" t="n">
        <f>S16/$C16</f>
        <v>0.5976385400698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</row>
    <row r="17" ht="12.75">
      <c r="A17" s="9" t="n">
        <v>15</v>
      </c>
      <c r="B17" s="25"/>
      <c r="C17" s="47" t="n">
        <f>Overview!B17</f>
        <v>92943</v>
      </c>
      <c r="D17" s="49" t="n">
        <f>F17+H17+J17+L17+N17+P17+R17</f>
        <v>0.978997880421333</v>
      </c>
      <c r="E17" s="47" t="n">
        <f>'1A-PopNHRaceAlone'!E17</f>
        <v>44085</v>
      </c>
      <c r="F17" s="49" t="n">
        <f>E17/C17</f>
        <v>0.474322972144217</v>
      </c>
      <c r="G17" s="47" t="n">
        <v>42036</v>
      </c>
      <c r="H17" s="49" t="n">
        <f>G17/C17</f>
        <v>0.45227720215616</v>
      </c>
      <c r="I17" s="47" t="n">
        <v>444</v>
      </c>
      <c r="J17" s="49" t="n">
        <f>I17/C17</f>
        <v>0.00477712146154094</v>
      </c>
      <c r="K17" s="47" t="n">
        <v>987</v>
      </c>
      <c r="L17" s="49" t="n">
        <f>K17/C17</f>
        <v>0.0106194118976147</v>
      </c>
      <c r="M17" s="47" t="n">
        <v>37</v>
      </c>
      <c r="N17" s="49" t="n">
        <f>M17/C17</f>
        <v>0.000398093455128412</v>
      </c>
      <c r="O17" s="47" t="n">
        <v>500</v>
      </c>
      <c r="P17" s="49" t="n">
        <f>O17/C17</f>
        <v>0.00537964128551908</v>
      </c>
      <c r="Q17" s="47" t="n">
        <f>'1A-PopNHRaceAlone'!Q17</f>
        <v>2902</v>
      </c>
      <c r="R17" s="49" t="n">
        <f>Q17/C17</f>
        <v>0.0312234380211527</v>
      </c>
      <c r="S17" s="62" t="n">
        <f>C17-E17</f>
        <v>48858</v>
      </c>
      <c r="T17" s="49" t="n">
        <f>S17/$C17</f>
        <v>0.525677027855783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</row>
    <row r="18" ht="12.75">
      <c r="A18" s="9" t="n">
        <v>16</v>
      </c>
      <c r="B18" s="25"/>
      <c r="C18" s="47" t="n">
        <f>Overview!B18</f>
        <v>93813</v>
      </c>
      <c r="D18" s="49" t="n">
        <f>F18+H18+J18+L18+N18+P18+R18</f>
        <v>0.977444490635626</v>
      </c>
      <c r="E18" s="47" t="n">
        <f>'1A-PopNHRaceAlone'!E18</f>
        <v>44868</v>
      </c>
      <c r="F18" s="49" t="n">
        <f>E18/C18</f>
        <v>0.478270602155352</v>
      </c>
      <c r="G18" s="47" t="n">
        <v>41363</v>
      </c>
      <c r="H18" s="49" t="n">
        <f>G18/C18</f>
        <v>0.440909042456802</v>
      </c>
      <c r="I18" s="47" t="n">
        <v>465</v>
      </c>
      <c r="J18" s="49" t="n">
        <f>I18/C18</f>
        <v>0.00495666911835247</v>
      </c>
      <c r="K18" s="47" t="n">
        <v>2217</v>
      </c>
      <c r="L18" s="49" t="n">
        <f>K18/C18</f>
        <v>0.0236321192158869</v>
      </c>
      <c r="M18" s="47" t="n">
        <v>49</v>
      </c>
      <c r="N18" s="49" t="n">
        <f>M18/C18</f>
        <v>0.000522315670536066</v>
      </c>
      <c r="O18" s="47" t="n">
        <v>634</v>
      </c>
      <c r="P18" s="49" t="n">
        <f>O18/C18</f>
        <v>0.00675812520652788</v>
      </c>
      <c r="Q18" s="47" t="n">
        <f>'1A-PopNHRaceAlone'!Q18</f>
        <v>2101</v>
      </c>
      <c r="R18" s="49" t="n">
        <f>Q18/C18</f>
        <v>0.0223956168121689</v>
      </c>
      <c r="S18" s="62" t="n">
        <f>C18-E18</f>
        <v>48945</v>
      </c>
      <c r="T18" s="49" t="n">
        <f>S18/$C18</f>
        <v>0.521729397844648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</row>
    <row r="19" ht="12.75">
      <c r="A19" s="9" t="n">
        <v>17</v>
      </c>
      <c r="B19" s="25"/>
      <c r="C19" s="47" t="n">
        <f>Overview!B19</f>
        <v>91632</v>
      </c>
      <c r="D19" s="49" t="n">
        <f>F19+H19+J19+L19+N19+P19+R19</f>
        <v>0.970097782434084</v>
      </c>
      <c r="E19" s="47" t="n">
        <f>'1A-PopNHRaceAlone'!E19</f>
        <v>41354</v>
      </c>
      <c r="F19" s="49" t="n">
        <f>E19/C19</f>
        <v>0.451305220883534</v>
      </c>
      <c r="G19" s="47" t="n">
        <v>41818</v>
      </c>
      <c r="H19" s="49" t="n">
        <f>G19/C19</f>
        <v>0.456368954077178</v>
      </c>
      <c r="I19" s="47" t="n">
        <v>585</v>
      </c>
      <c r="J19" s="49" t="n">
        <f>I19/C19</f>
        <v>0.00638423258250393</v>
      </c>
      <c r="K19" s="47" t="n">
        <v>1713</v>
      </c>
      <c r="L19" s="49" t="n">
        <f>K19/C19</f>
        <v>0.0186943425877423</v>
      </c>
      <c r="M19" s="47" t="n">
        <v>24</v>
      </c>
      <c r="N19" s="49" t="n">
        <f>M19/C19</f>
        <v>0.000261917234154007</v>
      </c>
      <c r="O19" s="47" t="n">
        <v>580</v>
      </c>
      <c r="P19" s="49" t="n">
        <f>O19/C19</f>
        <v>0.00632966649205518</v>
      </c>
      <c r="Q19" s="47" t="n">
        <f>'1A-PopNHRaceAlone'!Q19</f>
        <v>2818</v>
      </c>
      <c r="R19" s="49" t="n">
        <f>Q19/C19</f>
        <v>0.0307534485769164</v>
      </c>
      <c r="S19" s="62" t="n">
        <f>C19-E19</f>
        <v>50278</v>
      </c>
      <c r="T19" s="49" t="n">
        <f>S19/$C19</f>
        <v>0.548694779116466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</row>
    <row r="20" ht="12.75">
      <c r="A20" s="9" t="n">
        <v>18</v>
      </c>
      <c r="B20" s="25"/>
      <c r="C20" s="47" t="n">
        <f>Overview!B20</f>
        <v>89909</v>
      </c>
      <c r="D20" s="49" t="n">
        <f>F20+H20+J20+L20+N20+P20+R20</f>
        <v>0.971526765952241</v>
      </c>
      <c r="E20" s="47" t="n">
        <f>'1A-PopNHRaceAlone'!E20</f>
        <v>44384</v>
      </c>
      <c r="F20" s="49" t="n">
        <f>E20/C20</f>
        <v>0.493654695303029</v>
      </c>
      <c r="G20" s="47" t="n">
        <v>37686</v>
      </c>
      <c r="H20" s="49" t="n">
        <f>G20/C20</f>
        <v>0.419157147782758</v>
      </c>
      <c r="I20" s="47" t="n">
        <v>452</v>
      </c>
      <c r="J20" s="49" t="n">
        <f>I20/C20</f>
        <v>0.00502730538655752</v>
      </c>
      <c r="K20" s="47" t="n">
        <v>1571</v>
      </c>
      <c r="L20" s="49" t="n">
        <f>K20/C20</f>
        <v>0.0174732229254024</v>
      </c>
      <c r="M20" s="47" t="n">
        <v>49</v>
      </c>
      <c r="N20" s="49" t="n">
        <f>M20/C20</f>
        <v>0.000544995495445395</v>
      </c>
      <c r="O20" s="47" t="n">
        <v>565</v>
      </c>
      <c r="P20" s="49" t="n">
        <f>O20/C20</f>
        <v>0.0062841317331969</v>
      </c>
      <c r="Q20" s="47" t="n">
        <f>'1A-PopNHRaceAlone'!Q20</f>
        <v>2642</v>
      </c>
      <c r="R20" s="49" t="n">
        <f>Q20/C20</f>
        <v>0.0293852673258517</v>
      </c>
      <c r="S20" s="62" t="n">
        <f>C20-E20</f>
        <v>45525</v>
      </c>
      <c r="T20" s="49" t="n">
        <f>S20/$C20</f>
        <v>0.506345304696971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</row>
    <row r="21" ht="12.75">
      <c r="A21" s="9" t="n">
        <v>19</v>
      </c>
      <c r="B21" s="25"/>
      <c r="C21" s="47" t="n">
        <f>Overview!B21</f>
        <v>90562</v>
      </c>
      <c r="D21" s="49" t="n">
        <f>F21+H21+J21+L21+N21+P21+R21</f>
        <v>0.957277886972461</v>
      </c>
      <c r="E21" s="47" t="n">
        <f>'1A-PopNHRaceAlone'!E21</f>
        <v>58079</v>
      </c>
      <c r="F21" s="49" t="n">
        <f>E21/C21</f>
        <v>0.641317550407456</v>
      </c>
      <c r="G21" s="47" t="n">
        <v>18949</v>
      </c>
      <c r="H21" s="49" t="n">
        <f>G21/C21</f>
        <v>0.209237870188379</v>
      </c>
      <c r="I21" s="47" t="n">
        <v>522</v>
      </c>
      <c r="J21" s="49" t="n">
        <f>I21/C21</f>
        <v>0.00576400697864446</v>
      </c>
      <c r="K21" s="47" t="n">
        <v>4515</v>
      </c>
      <c r="L21" s="49" t="n">
        <f>K21/C21</f>
        <v>0.0498553477175857</v>
      </c>
      <c r="M21" s="47" t="n">
        <v>34</v>
      </c>
      <c r="N21" s="49" t="n">
        <f>M21/C21</f>
        <v>0.000375433404739295</v>
      </c>
      <c r="O21" s="47" t="n">
        <v>550</v>
      </c>
      <c r="P21" s="49" t="n">
        <f>O21/C21</f>
        <v>0.00607318742960624</v>
      </c>
      <c r="Q21" s="47" t="n">
        <f>'1A-PopNHRaceAlone'!Q21</f>
        <v>4044</v>
      </c>
      <c r="R21" s="49" t="n">
        <f>Q21/C21</f>
        <v>0.0446544908460502</v>
      </c>
      <c r="S21" s="62" t="n">
        <f>C21-E21</f>
        <v>32483</v>
      </c>
      <c r="T21" s="49" t="n">
        <f>S21/$C21</f>
        <v>0.358682449592544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</row>
    <row r="22" ht="12.75">
      <c r="A22" s="9" t="n">
        <v>20</v>
      </c>
      <c r="B22" s="25"/>
      <c r="C22" s="47" t="n">
        <f>Overview!B22</f>
        <v>91723</v>
      </c>
      <c r="D22" s="49" t="n">
        <f>F22+H22+J22+L22+N22+P22+R22</f>
        <v>0.95682653205848</v>
      </c>
      <c r="E22" s="47" t="n">
        <f>'1A-PopNHRaceAlone'!E22</f>
        <v>46338</v>
      </c>
      <c r="F22" s="49" t="n">
        <f>E22/C22</f>
        <v>0.505194989261145</v>
      </c>
      <c r="G22" s="47" t="n">
        <v>35238</v>
      </c>
      <c r="H22" s="49" t="n">
        <f>G22/C22</f>
        <v>0.384178450334158</v>
      </c>
      <c r="I22" s="47" t="n">
        <v>626</v>
      </c>
      <c r="J22" s="49" t="n">
        <f>I22/C22</f>
        <v>0.00682489669984628</v>
      </c>
      <c r="K22" s="47" t="n">
        <v>1091</v>
      </c>
      <c r="L22" s="49" t="n">
        <f>K22/C22</f>
        <v>0.0118945084657065</v>
      </c>
      <c r="M22" s="47" t="n">
        <v>60</v>
      </c>
      <c r="N22" s="49" t="n">
        <f>M22/C22</f>
        <v>0.000654143453659388</v>
      </c>
      <c r="O22" s="47" t="n">
        <v>557</v>
      </c>
      <c r="P22" s="49" t="n">
        <f>O22/C22</f>
        <v>0.00607263172813798</v>
      </c>
      <c r="Q22" s="47" t="n">
        <f>'1A-PopNHRaceAlone'!Q22</f>
        <v>3853</v>
      </c>
      <c r="R22" s="49" t="n">
        <f>Q22/C22</f>
        <v>0.042006912115827</v>
      </c>
      <c r="S22" s="62" t="n">
        <f>C22-E22</f>
        <v>45385</v>
      </c>
      <c r="T22" s="49" t="n">
        <f>S22/$C22</f>
        <v>0.494805010738855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</row>
    <row r="23" ht="12.75">
      <c r="A23" s="9" t="n">
        <v>21</v>
      </c>
      <c r="B23" s="25"/>
      <c r="C23" s="47" t="n">
        <f>Overview!B23</f>
        <v>90219</v>
      </c>
      <c r="D23" s="49" t="n">
        <f>F23+H23+J23+L23+N23+P23+R23</f>
        <v>0.973907935135614</v>
      </c>
      <c r="E23" s="47" t="n">
        <f>'1A-PopNHRaceAlone'!E23</f>
        <v>40261</v>
      </c>
      <c r="F23" s="49" t="n">
        <f>E23/C23</f>
        <v>0.446258548642747</v>
      </c>
      <c r="G23" s="47" t="n">
        <v>43307</v>
      </c>
      <c r="H23" s="49" t="n">
        <f>G23/C23</f>
        <v>0.480020838182644</v>
      </c>
      <c r="I23" s="47" t="n">
        <v>393</v>
      </c>
      <c r="J23" s="49" t="n">
        <f>I23/C23</f>
        <v>0.00435606690386726</v>
      </c>
      <c r="K23" s="47" t="n">
        <v>1321</v>
      </c>
      <c r="L23" s="49" t="n">
        <f>K23/C23</f>
        <v>0.0146421485496403</v>
      </c>
      <c r="M23" s="47" t="n">
        <v>51</v>
      </c>
      <c r="N23" s="49" t="n">
        <f>M23/C23</f>
        <v>0.000565291124929339</v>
      </c>
      <c r="O23" s="47" t="n">
        <v>488</v>
      </c>
      <c r="P23" s="49" t="n">
        <f>O23/C23</f>
        <v>0.00540906017579446</v>
      </c>
      <c r="Q23" s="47" t="n">
        <f>'1A-PopNHRaceAlone'!Q23</f>
        <v>2044</v>
      </c>
      <c r="R23" s="49" t="n">
        <f>Q23/C23</f>
        <v>0.0226559815559915</v>
      </c>
      <c r="S23" s="62" t="n">
        <f>C23-E23</f>
        <v>49958</v>
      </c>
      <c r="T23" s="49" t="n">
        <f>S23/$C23</f>
        <v>0.553741451357253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</row>
    <row r="24" ht="12.75">
      <c r="A24" s="9" t="n">
        <v>22</v>
      </c>
      <c r="B24" s="25"/>
      <c r="C24" s="47" t="n">
        <f>Overview!B24</f>
        <v>90026</v>
      </c>
      <c r="D24" s="49" t="n">
        <f>F24+H24+J24+L24+N24+P24+R24</f>
        <v>0.958467553817786</v>
      </c>
      <c r="E24" s="47" t="n">
        <f>'1A-PopNHRaceAlone'!E24</f>
        <v>74485</v>
      </c>
      <c r="F24" s="49" t="n">
        <f>E24/C24</f>
        <v>0.827372092506609</v>
      </c>
      <c r="G24" s="47" t="n">
        <v>3701</v>
      </c>
      <c r="H24" s="49" t="n">
        <f>G24/C24</f>
        <v>0.0411103459000733</v>
      </c>
      <c r="I24" s="47" t="n">
        <v>398</v>
      </c>
      <c r="J24" s="49" t="n">
        <f>I24/C24</f>
        <v>0.00442094506031591</v>
      </c>
      <c r="K24" s="47" t="n">
        <v>1100</v>
      </c>
      <c r="L24" s="49" t="n">
        <f>K24/C24</f>
        <v>0.0122186923777575</v>
      </c>
      <c r="M24" s="47" t="n">
        <v>27</v>
      </c>
      <c r="N24" s="49" t="n">
        <f>M24/C24</f>
        <v>0.00029991335836314</v>
      </c>
      <c r="O24" s="47" t="n">
        <v>362</v>
      </c>
      <c r="P24" s="49" t="n">
        <f>O24/C24</f>
        <v>0.00402106058249839</v>
      </c>
      <c r="Q24" s="47" t="n">
        <f>'1A-PopNHRaceAlone'!Q24</f>
        <v>6214</v>
      </c>
      <c r="R24" s="49" t="n">
        <f>Q24/C24</f>
        <v>0.0690245040321685</v>
      </c>
      <c r="S24" s="62" t="n">
        <f>C24-E24</f>
        <v>15541</v>
      </c>
      <c r="T24" s="49" t="n">
        <f>S24/$C24</f>
        <v>0.172627907493391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</row>
    <row r="25" ht="12.75">
      <c r="A25" s="9" t="n">
        <v>23</v>
      </c>
      <c r="B25" s="25"/>
      <c r="C25" s="47" t="n">
        <f>Overview!B25</f>
        <v>90321</v>
      </c>
      <c r="D25" s="49" t="n">
        <f>F25+H25+J25+L25+N25+P25+R25</f>
        <v>0.956477452641135</v>
      </c>
      <c r="E25" s="47" t="n">
        <f>'1A-PopNHRaceAlone'!E25</f>
        <v>66291</v>
      </c>
      <c r="F25" s="49" t="n">
        <f>E25/C25</f>
        <v>0.733948915534593</v>
      </c>
      <c r="G25" s="47" t="n">
        <v>14746</v>
      </c>
      <c r="H25" s="49" t="n">
        <f>G25/C25</f>
        <v>0.163262142801785</v>
      </c>
      <c r="I25" s="47" t="n">
        <v>330</v>
      </c>
      <c r="J25" s="49" t="n">
        <f>I25/C25</f>
        <v>0.00365363536719035</v>
      </c>
      <c r="K25" s="47" t="n">
        <v>1671</v>
      </c>
      <c r="L25" s="49" t="n">
        <f>K25/C25</f>
        <v>0.018500680904773</v>
      </c>
      <c r="M25" s="47" t="n">
        <v>35</v>
      </c>
      <c r="N25" s="49" t="n">
        <f>M25/C25</f>
        <v>0.000387506781368674</v>
      </c>
      <c r="O25" s="47" t="n">
        <v>415</v>
      </c>
      <c r="P25" s="49" t="n">
        <f>O25/C25</f>
        <v>0.00459472326479999</v>
      </c>
      <c r="Q25" s="47" t="n">
        <f>'1A-PopNHRaceAlone'!Q25</f>
        <v>2902</v>
      </c>
      <c r="R25" s="49" t="n">
        <f>Q25/C25</f>
        <v>0.0321298479866255</v>
      </c>
      <c r="S25" s="62" t="n">
        <f>C25-E25</f>
        <v>24030</v>
      </c>
      <c r="T25" s="49" t="n">
        <f>S25/$C25</f>
        <v>0.266051084465407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</row>
    <row r="26" ht="12.75">
      <c r="A26" s="9" t="n">
        <v>24</v>
      </c>
      <c r="B26" s="25"/>
      <c r="C26" s="47" t="n">
        <f>Overview!B26</f>
        <v>93016</v>
      </c>
      <c r="D26" s="49" t="n">
        <f>F26+H26+J26+L26+N26+P26+R26</f>
        <v>0.967779736819472</v>
      </c>
      <c r="E26" s="47" t="n">
        <f>'1A-PopNHRaceAlone'!E26</f>
        <v>70487</v>
      </c>
      <c r="F26" s="49" t="n">
        <f>E26/C26</f>
        <v>0.757794357959921</v>
      </c>
      <c r="G26" s="47" t="n">
        <v>9593</v>
      </c>
      <c r="H26" s="49" t="n">
        <f>G26/C26</f>
        <v>0.10313279435796</v>
      </c>
      <c r="I26" s="47" t="n">
        <v>181</v>
      </c>
      <c r="J26" s="49" t="n">
        <f>I26/C26</f>
        <v>0.00194590178033887</v>
      </c>
      <c r="K26" s="47" t="n">
        <v>6787</v>
      </c>
      <c r="L26" s="49" t="n">
        <f>K26/C26</f>
        <v>0.0729659413434248</v>
      </c>
      <c r="M26" s="47" t="n">
        <v>40</v>
      </c>
      <c r="N26" s="49" t="n">
        <f>M26/C26</f>
        <v>0.000430033542616324</v>
      </c>
      <c r="O26" s="47" t="n">
        <v>446</v>
      </c>
      <c r="P26" s="49" t="n">
        <f>O26/C26</f>
        <v>0.00479487400017201</v>
      </c>
      <c r="Q26" s="47" t="n">
        <f>'1A-PopNHRaceAlone'!Q26</f>
        <v>2485</v>
      </c>
      <c r="R26" s="49" t="n">
        <f>Q26/C26</f>
        <v>0.0267158338350391</v>
      </c>
      <c r="S26" s="62" t="n">
        <f>C26-E26</f>
        <v>22529</v>
      </c>
      <c r="T26" s="49" t="n">
        <f>S26/$C26</f>
        <v>0.242205642040079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</row>
    <row r="27" ht="12.75">
      <c r="A27" s="9" t="n">
        <v>25</v>
      </c>
      <c r="B27" s="25"/>
      <c r="C27" s="47" t="n">
        <f>Overview!B27</f>
        <v>89613</v>
      </c>
      <c r="D27" s="49" t="n">
        <f>F27+H27+J27+L27+N27+P27+R27</f>
        <v>0.967393123765525</v>
      </c>
      <c r="E27" s="47" t="n">
        <f>'1A-PopNHRaceAlone'!E27</f>
        <v>67394</v>
      </c>
      <c r="F27" s="49" t="n">
        <f>E27/C27</f>
        <v>0.752056063294388</v>
      </c>
      <c r="G27" s="47" t="n">
        <v>9237</v>
      </c>
      <c r="H27" s="49" t="n">
        <f>G27/C27</f>
        <v>0.103076562552308</v>
      </c>
      <c r="I27" s="47" t="n">
        <v>251</v>
      </c>
      <c r="J27" s="49" t="n">
        <f>I27/C27</f>
        <v>0.00280093290036044</v>
      </c>
      <c r="K27" s="47" t="n">
        <v>7545</v>
      </c>
      <c r="L27" s="49" t="n">
        <f>K27/C27</f>
        <v>0.0841953734391216</v>
      </c>
      <c r="M27" s="47" t="n">
        <v>21</v>
      </c>
      <c r="N27" s="49" t="n">
        <f>M27/C27</f>
        <v>0.00023434099963175</v>
      </c>
      <c r="O27" s="47" t="n">
        <v>342</v>
      </c>
      <c r="P27" s="49" t="n">
        <f>O27/C27</f>
        <v>0.00381641056543135</v>
      </c>
      <c r="Q27" s="47" t="n">
        <f>'1A-PopNHRaceAlone'!Q27</f>
        <v>1901</v>
      </c>
      <c r="R27" s="49" t="n">
        <f>Q27/C27</f>
        <v>0.0212134400142836</v>
      </c>
      <c r="S27" s="62" t="n">
        <f>C27-E27</f>
        <v>22219</v>
      </c>
      <c r="T27" s="49" t="n">
        <f>S27/$C27</f>
        <v>0.247943936705612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</row>
    <row r="28" ht="12.75">
      <c r="A28" s="9" t="n">
        <v>26</v>
      </c>
      <c r="B28" s="25"/>
      <c r="C28" s="47" t="n">
        <f>Overview!B28</f>
        <v>90903</v>
      </c>
      <c r="D28" s="49" t="n">
        <f>F28+H28+J28+L28+N28+P28+R28</f>
        <v>0.953059855010286</v>
      </c>
      <c r="E28" s="47" t="n">
        <f>'1A-PopNHRaceAlone'!E28</f>
        <v>44908</v>
      </c>
      <c r="F28" s="49" t="n">
        <f>E28/C28</f>
        <v>0.494021099413661</v>
      </c>
      <c r="G28" s="47" t="n">
        <v>35315</v>
      </c>
      <c r="H28" s="49" t="n">
        <f>G28/C28</f>
        <v>0.388491028898936</v>
      </c>
      <c r="I28" s="47" t="n">
        <v>717</v>
      </c>
      <c r="J28" s="49" t="n">
        <f>I28/C28</f>
        <v>0.00788752846440711</v>
      </c>
      <c r="K28" s="47" t="n">
        <v>914</v>
      </c>
      <c r="L28" s="49" t="n">
        <f>K28/C28</f>
        <v>0.0100546736631354</v>
      </c>
      <c r="M28" s="47" t="n">
        <v>43</v>
      </c>
      <c r="N28" s="49" t="n">
        <f>M28/C28</f>
        <v>0.000473031693123439</v>
      </c>
      <c r="O28" s="47" t="n">
        <v>557</v>
      </c>
      <c r="P28" s="49" t="n">
        <f>O28/C28</f>
        <v>0.00612741053650595</v>
      </c>
      <c r="Q28" s="47" t="n">
        <f>'1A-PopNHRaceAlone'!Q28</f>
        <v>4182</v>
      </c>
      <c r="R28" s="49" t="n">
        <f>Q28/C28</f>
        <v>0.0460050823405168</v>
      </c>
      <c r="S28" s="62" t="n">
        <f>C28-E28</f>
        <v>45995</v>
      </c>
      <c r="T28" s="49" t="n">
        <f>S28/$C28</f>
        <v>0.505978900586339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</row>
    <row r="29" ht="12.75">
      <c r="A29" s="9" t="n">
        <v>27</v>
      </c>
      <c r="B29" s="25"/>
      <c r="C29" s="47" t="n">
        <f>Overview!B29</f>
        <v>89587</v>
      </c>
      <c r="D29" s="49" t="n">
        <f>F29+H29+J29+L29+N29+P29+R29</f>
        <v>0.960663935615658</v>
      </c>
      <c r="E29" s="47" t="n">
        <f>'1A-PopNHRaceAlone'!E29</f>
        <v>45231</v>
      </c>
      <c r="F29" s="49" t="n">
        <f>E29/C29</f>
        <v>0.50488352104658</v>
      </c>
      <c r="G29" s="47" t="n">
        <v>35076</v>
      </c>
      <c r="H29" s="49" t="n">
        <f>G29/C29</f>
        <v>0.391530021096811</v>
      </c>
      <c r="I29" s="47" t="n">
        <v>599</v>
      </c>
      <c r="J29" s="49" t="n">
        <f>I29/C29</f>
        <v>0.00668623795863239</v>
      </c>
      <c r="K29" s="47" t="n">
        <v>626</v>
      </c>
      <c r="L29" s="49" t="n">
        <f>K29/C29</f>
        <v>0.00698762097179278</v>
      </c>
      <c r="M29" s="47" t="n">
        <v>50</v>
      </c>
      <c r="N29" s="49" t="n">
        <f>M29/C29</f>
        <v>0.000558116691037762</v>
      </c>
      <c r="O29" s="47" t="n">
        <v>422</v>
      </c>
      <c r="P29" s="49" t="n">
        <f>O29/C29</f>
        <v>0.00471050487235871</v>
      </c>
      <c r="Q29" s="47" t="n">
        <f>'1A-PopNHRaceAlone'!Q29</f>
        <v>4059</v>
      </c>
      <c r="R29" s="49" t="n">
        <f>Q29/C29</f>
        <v>0.0453079129784455</v>
      </c>
      <c r="S29" s="62" t="n">
        <f>C29-E29</f>
        <v>44356</v>
      </c>
      <c r="T29" s="49" t="n">
        <f>S29/$C29</f>
        <v>0.49511647895342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</row>
    <row r="30" ht="12.75">
      <c r="A30" s="9" t="n">
        <v>28</v>
      </c>
      <c r="B30" s="25"/>
      <c r="C30" s="47" t="n">
        <f>Overview!B30</f>
        <v>93849</v>
      </c>
      <c r="D30" s="49" t="n">
        <f>F30+H30+J30+L30+N30+P30+R30</f>
        <v>0.966669863291031</v>
      </c>
      <c r="E30" s="47" t="n">
        <f>'1A-PopNHRaceAlone'!E30</f>
        <v>75974</v>
      </c>
      <c r="F30" s="49" t="n">
        <f>E30/C30</f>
        <v>0.809534464938358</v>
      </c>
      <c r="G30" s="47" t="n">
        <v>5133</v>
      </c>
      <c r="H30" s="49" t="n">
        <f>G30/C30</f>
        <v>0.0546942428795192</v>
      </c>
      <c r="I30" s="47" t="n">
        <v>214</v>
      </c>
      <c r="J30" s="49" t="n">
        <f>I30/C30</f>
        <v>0.00228025871346525</v>
      </c>
      <c r="K30" s="47" t="n">
        <v>6223</v>
      </c>
      <c r="L30" s="49" t="n">
        <f>K30/C30</f>
        <v>0.0663086447378235</v>
      </c>
      <c r="M30" s="47" t="n">
        <v>28</v>
      </c>
      <c r="N30" s="49" t="n">
        <f>M30/C30</f>
        <v>0.000298351607369285</v>
      </c>
      <c r="O30" s="47" t="n">
        <v>349</v>
      </c>
      <c r="P30" s="49" t="n">
        <f>O30/C30</f>
        <v>0.00371873967756716</v>
      </c>
      <c r="Q30" s="47" t="n">
        <f>'1A-PopNHRaceAlone'!Q30</f>
        <v>2800</v>
      </c>
      <c r="R30" s="49" t="n">
        <f>Q30/C30</f>
        <v>0.0298351607369285</v>
      </c>
      <c r="S30" s="62" t="n">
        <f>C30-E30</f>
        <v>17875</v>
      </c>
      <c r="T30" s="49" t="n">
        <f>S30/$C30</f>
        <v>0.190465535061642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</row>
    <row r="31" ht="12.75">
      <c r="A31" s="9" t="n">
        <v>29</v>
      </c>
      <c r="B31" s="25"/>
      <c r="C31" s="47" t="n">
        <f>Overview!B31</f>
        <v>93632</v>
      </c>
      <c r="D31" s="49" t="n">
        <f>F31+H31+J31+L31+N31+P31+R31</f>
        <v>0.962171052631579</v>
      </c>
      <c r="E31" s="47" t="n">
        <f>'1A-PopNHRaceAlone'!E31</f>
        <v>69733</v>
      </c>
      <c r="F31" s="49" t="n">
        <f>E31/C31</f>
        <v>0.744756066302119</v>
      </c>
      <c r="G31" s="47" t="n">
        <v>6494</v>
      </c>
      <c r="H31" s="49" t="n">
        <f>G31/C31</f>
        <v>0.0693566302118934</v>
      </c>
      <c r="I31" s="47" t="n">
        <v>221</v>
      </c>
      <c r="J31" s="49" t="n">
        <f>I31/C31</f>
        <v>0.0023603041695147</v>
      </c>
      <c r="K31" s="47" t="n">
        <v>8301</v>
      </c>
      <c r="L31" s="49" t="n">
        <f>K31/C31</f>
        <v>0.0886555878332194</v>
      </c>
      <c r="M31" s="47" t="n">
        <v>44</v>
      </c>
      <c r="N31" s="49" t="n">
        <f>M31/C31</f>
        <v>0.000469924812030075</v>
      </c>
      <c r="O31" s="47" t="n">
        <v>510</v>
      </c>
      <c r="P31" s="49" t="n">
        <f>O31/C31</f>
        <v>0.00544685577580314</v>
      </c>
      <c r="Q31" s="47" t="n">
        <f>'1A-PopNHRaceAlone'!Q31</f>
        <v>4787</v>
      </c>
      <c r="R31" s="49" t="n">
        <f>Q31/C31</f>
        <v>0.0511256835269993</v>
      </c>
      <c r="S31" s="62" t="n">
        <f>C31-E31</f>
        <v>23899</v>
      </c>
      <c r="T31" s="49" t="n">
        <f>S31/$C31</f>
        <v>0.255243933697881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</row>
    <row r="32" ht="12.75">
      <c r="A32" s="9" t="n">
        <v>30</v>
      </c>
      <c r="B32" s="25"/>
      <c r="C32" s="47" t="n">
        <f>Overview!B32</f>
        <v>90305</v>
      </c>
      <c r="D32" s="49" t="n">
        <f>F32+H32+J32+L32+N32+P32+R32</f>
        <v>0.963556835169703</v>
      </c>
      <c r="E32" s="47" t="n">
        <f>'1A-PopNHRaceAlone'!E32</f>
        <v>61276</v>
      </c>
      <c r="F32" s="49" t="n">
        <f>E32/C32</f>
        <v>0.67854493106694</v>
      </c>
      <c r="G32" s="47" t="n">
        <v>12944</v>
      </c>
      <c r="H32" s="49" t="n">
        <f>G32/C32</f>
        <v>0.14333647084879</v>
      </c>
      <c r="I32" s="47" t="n">
        <v>290</v>
      </c>
      <c r="J32" s="49" t="n">
        <f>I32/C32</f>
        <v>0.00321133934998062</v>
      </c>
      <c r="K32" s="47" t="n">
        <v>2017</v>
      </c>
      <c r="L32" s="49" t="n">
        <f>K32/C32</f>
        <v>0.0223354188583135</v>
      </c>
      <c r="M32" s="47" t="n">
        <v>69</v>
      </c>
      <c r="N32" s="49" t="n">
        <f>M32/C32</f>
        <v>0.000764077293616079</v>
      </c>
      <c r="O32" s="47" t="n">
        <v>512</v>
      </c>
      <c r="P32" s="49" t="n">
        <f>O32/C32</f>
        <v>0.00566967499031061</v>
      </c>
      <c r="Q32" s="47" t="n">
        <f>'1A-PopNHRaceAlone'!Q32</f>
        <v>9906</v>
      </c>
      <c r="R32" s="49" t="n">
        <f>Q32/C32</f>
        <v>0.109694922761752</v>
      </c>
      <c r="S32" s="62" t="n">
        <f>C32-E32</f>
        <v>29029</v>
      </c>
      <c r="T32" s="49" t="n">
        <f>S32/$C32</f>
        <v>0.32145506893306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</row>
    <row r="33" ht="12.75">
      <c r="A33" s="9" t="n">
        <v>31</v>
      </c>
      <c r="B33" s="25"/>
      <c r="C33" s="47" t="n">
        <f>Overview!B33</f>
        <v>89408</v>
      </c>
      <c r="D33" s="49" t="n">
        <f>F33+H33+J33+L33+N33+P33+R33</f>
        <v>0.96380637079456</v>
      </c>
      <c r="E33" s="47" t="n">
        <f>'1A-PopNHRaceAlone'!E33</f>
        <v>81356</v>
      </c>
      <c r="F33" s="49" t="n">
        <f>E33/C33</f>
        <v>0.90994094488189</v>
      </c>
      <c r="G33" s="47" t="n">
        <v>1120</v>
      </c>
      <c r="H33" s="49" t="n">
        <f>G33/C33</f>
        <v>0.0125268432355047</v>
      </c>
      <c r="I33" s="47" t="n">
        <v>346</v>
      </c>
      <c r="J33" s="49" t="n">
        <f>I33/C33</f>
        <v>0.00386989978525412</v>
      </c>
      <c r="K33" s="47" t="n">
        <v>463</v>
      </c>
      <c r="L33" s="49" t="n">
        <f>K33/C33</f>
        <v>0.00517850751610594</v>
      </c>
      <c r="M33" s="47" t="n">
        <v>21</v>
      </c>
      <c r="N33" s="49" t="n">
        <f>M33/C33</f>
        <v>0.000234878310665712</v>
      </c>
      <c r="O33" s="47" t="n">
        <v>272</v>
      </c>
      <c r="P33" s="49" t="n">
        <f>O33/C33</f>
        <v>0.00304223335719399</v>
      </c>
      <c r="Q33" s="47" t="n">
        <f>'1A-PopNHRaceAlone'!Q33</f>
        <v>2594</v>
      </c>
      <c r="R33" s="49" t="n">
        <f>Q33/C33</f>
        <v>0.0290130637079456</v>
      </c>
      <c r="S33" s="62" t="n">
        <f>C33-E33</f>
        <v>8052</v>
      </c>
      <c r="T33" s="49" t="n">
        <f>S33/$C33</f>
        <v>0.0900590551181102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</row>
    <row r="34" ht="12.75">
      <c r="A34" s="9" t="n">
        <v>32</v>
      </c>
      <c r="B34" s="25"/>
      <c r="C34" s="47" t="n">
        <f>Overview!B34</f>
        <v>92732</v>
      </c>
      <c r="D34" s="49" t="n">
        <f>F34+H34+J34+L34+N34+P34+R34</f>
        <v>0.97084070223871</v>
      </c>
      <c r="E34" s="47" t="n">
        <f>'1A-PopNHRaceAlone'!E34</f>
        <v>58301</v>
      </c>
      <c r="F34" s="49" t="n">
        <f>E34/C34</f>
        <v>0.628704222921969</v>
      </c>
      <c r="G34" s="47" t="n">
        <v>3829</v>
      </c>
      <c r="H34" s="49" t="n">
        <f>G34/C34</f>
        <v>0.0412910322218867</v>
      </c>
      <c r="I34" s="47" t="n">
        <v>171</v>
      </c>
      <c r="J34" s="49" t="n">
        <f>I34/C34</f>
        <v>0.00184402363801061</v>
      </c>
      <c r="K34" s="47" t="n">
        <v>24207</v>
      </c>
      <c r="L34" s="49" t="n">
        <f>K34/C34</f>
        <v>0.261042574300134</v>
      </c>
      <c r="M34" s="47" t="n">
        <v>29</v>
      </c>
      <c r="N34" s="49" t="n">
        <f>M34/C34</f>
        <v>0.000312729154984256</v>
      </c>
      <c r="O34" s="47" t="n">
        <v>366</v>
      </c>
      <c r="P34" s="49" t="n">
        <f>O34/C34</f>
        <v>0.00394685761118061</v>
      </c>
      <c r="Q34" s="47" t="n">
        <f>'1A-PopNHRaceAlone'!Q34</f>
        <v>3125</v>
      </c>
      <c r="R34" s="49" t="n">
        <f>Q34/C34</f>
        <v>0.0336992623905448</v>
      </c>
      <c r="S34" s="62" t="n">
        <f>C34-E34</f>
        <v>34431</v>
      </c>
      <c r="T34" s="49" t="n">
        <f>S34/$C34</f>
        <v>0.371295777078031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</row>
    <row r="35" ht="12.75">
      <c r="A35" s="9" t="n">
        <v>33</v>
      </c>
      <c r="B35" s="25"/>
      <c r="C35" s="47" t="n">
        <f>Overview!B35</f>
        <v>93583</v>
      </c>
      <c r="D35" s="49" t="n">
        <f>F35+H35+J35+L35+N35+P35+R35</f>
        <v>0.957321308357287</v>
      </c>
      <c r="E35" s="47" t="n">
        <f>'1A-PopNHRaceAlone'!E35</f>
        <v>83202</v>
      </c>
      <c r="F35" s="49" t="n">
        <f>E35/C35</f>
        <v>0.88907173311392</v>
      </c>
      <c r="G35" s="47" t="n">
        <v>1294</v>
      </c>
      <c r="H35" s="49" t="n">
        <f>G35/C35</f>
        <v>0.0138272976929571</v>
      </c>
      <c r="I35" s="47" t="n">
        <v>249</v>
      </c>
      <c r="J35" s="49" t="n">
        <f>I35/C35</f>
        <v>0.00266073966425526</v>
      </c>
      <c r="K35" s="47" t="n">
        <v>1232</v>
      </c>
      <c r="L35" s="49" t="n">
        <f>K35/C35</f>
        <v>0.013164784202259</v>
      </c>
      <c r="M35" s="47" t="n">
        <v>26</v>
      </c>
      <c r="N35" s="49" t="n">
        <f>M35/C35</f>
        <v>0.000277828238034686</v>
      </c>
      <c r="O35" s="47" t="n">
        <v>315</v>
      </c>
      <c r="P35" s="49" t="n">
        <f>O35/C35</f>
        <v>0.00336599596080485</v>
      </c>
      <c r="Q35" s="47" t="n">
        <f>'1A-PopNHRaceAlone'!Q35</f>
        <v>3271</v>
      </c>
      <c r="R35" s="49" t="n">
        <f>Q35/C35</f>
        <v>0.034952929485056</v>
      </c>
      <c r="S35" s="62" t="n">
        <f>C35-E35</f>
        <v>10381</v>
      </c>
      <c r="T35" s="49" t="n">
        <f>S35/$C35</f>
        <v>0.11092826688608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</row>
    <row r="36" ht="12.75">
      <c r="A36" s="9" t="n">
        <v>34</v>
      </c>
      <c r="B36" s="25"/>
      <c r="C36" s="47" t="n">
        <f>Overview!B36</f>
        <v>91567</v>
      </c>
      <c r="D36" s="49" t="n">
        <f>F36+H36+J36+L36+N36+P36+R36</f>
        <v>0.956818504483056</v>
      </c>
      <c r="E36" s="47" t="n">
        <f>'1A-PopNHRaceAlone'!E36</f>
        <v>68469</v>
      </c>
      <c r="F36" s="49" t="n">
        <f>E36/C36</f>
        <v>0.747747550973604</v>
      </c>
      <c r="G36" s="47" t="n">
        <v>14489</v>
      </c>
      <c r="H36" s="49" t="n">
        <f>G36/C36</f>
        <v>0.158233861544006</v>
      </c>
      <c r="I36" s="47" t="n">
        <v>377</v>
      </c>
      <c r="J36" s="49" t="n">
        <f>I36/C36</f>
        <v>0.00411720379612743</v>
      </c>
      <c r="K36" s="47" t="n">
        <v>1350</v>
      </c>
      <c r="L36" s="49" t="n">
        <f>K36/C36</f>
        <v>0.0147433027182282</v>
      </c>
      <c r="M36" s="47" t="n">
        <v>59</v>
      </c>
      <c r="N36" s="49" t="n">
        <f>M36/C36</f>
        <v>0.000644336933611454</v>
      </c>
      <c r="O36" s="47" t="n">
        <v>360</v>
      </c>
      <c r="P36" s="49" t="n">
        <f>O36/C36</f>
        <v>0.00393154739152752</v>
      </c>
      <c r="Q36" s="47" t="n">
        <f>'1A-PopNHRaceAlone'!Q36</f>
        <v>2509</v>
      </c>
      <c r="R36" s="49" t="n">
        <f>Q36/C36</f>
        <v>0.0274007011259515</v>
      </c>
      <c r="S36" s="62" t="n">
        <f>C36-E36</f>
        <v>23098</v>
      </c>
      <c r="T36" s="49" t="n">
        <f>S36/$C36</f>
        <v>0.252252449026396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</row>
    <row r="37" ht="12.75">
      <c r="A37" s="9" t="n">
        <v>35</v>
      </c>
      <c r="B37" s="25"/>
      <c r="C37" s="47" t="n">
        <f>Overview!B37</f>
        <v>90618</v>
      </c>
      <c r="D37" s="49" t="n">
        <f>F37+H37+J37+L37+N37+P37+R37</f>
        <v>0.967114701273477</v>
      </c>
      <c r="E37" s="47" t="n">
        <f>'1A-PopNHRaceAlone'!E37</f>
        <v>77371</v>
      </c>
      <c r="F37" s="49" t="n">
        <f>E37/C37</f>
        <v>0.853814915358979</v>
      </c>
      <c r="G37" s="47" t="n">
        <v>2200</v>
      </c>
      <c r="H37" s="49" t="n">
        <f>G37/C37</f>
        <v>0.0242777373148823</v>
      </c>
      <c r="I37" s="47" t="n">
        <v>160</v>
      </c>
      <c r="J37" s="49" t="n">
        <f>I37/C37</f>
        <v>0.00176565362290053</v>
      </c>
      <c r="K37" s="47" t="n">
        <v>4562</v>
      </c>
      <c r="L37" s="49" t="n">
        <f>K37/C37</f>
        <v>0.0503431989229513</v>
      </c>
      <c r="M37" s="47" t="n">
        <v>16</v>
      </c>
      <c r="N37" s="49" t="n">
        <f>M37/C37</f>
        <v>0.000176565362290053</v>
      </c>
      <c r="O37" s="47" t="n">
        <v>322</v>
      </c>
      <c r="P37" s="49" t="n">
        <f>O37/C37</f>
        <v>0.00355337791608731</v>
      </c>
      <c r="Q37" s="47" t="n">
        <f>'1A-PopNHRaceAlone'!Q37</f>
        <v>3007</v>
      </c>
      <c r="R37" s="49" t="n">
        <f>Q37/C37</f>
        <v>0.0331832527753868</v>
      </c>
      <c r="S37" s="62" t="n">
        <f>C37-E37</f>
        <v>13247</v>
      </c>
      <c r="T37" s="49" t="n">
        <f>S37/$C37</f>
        <v>0.146185084641021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</row>
    <row r="38" ht="12.75">
      <c r="A38" s="9" t="n">
        <v>36</v>
      </c>
      <c r="B38" s="25"/>
      <c r="C38" s="47" t="n">
        <f>Overview!B38</f>
        <v>93578</v>
      </c>
      <c r="D38" s="49" t="n">
        <f>F38+H38+J38+L38+N38+P38+R38</f>
        <v>0.961486674218299</v>
      </c>
      <c r="E38" s="47" t="n">
        <f>'1A-PopNHRaceAlone'!E38</f>
        <v>69965</v>
      </c>
      <c r="F38" s="49" t="n">
        <f>E38/C38</f>
        <v>0.747665049477441</v>
      </c>
      <c r="G38" s="47" t="n">
        <v>7131</v>
      </c>
      <c r="H38" s="49" t="n">
        <f>G38/C38</f>
        <v>0.0762038085874885</v>
      </c>
      <c r="I38" s="47" t="n">
        <v>262</v>
      </c>
      <c r="J38" s="49" t="n">
        <f>I38/C38</f>
        <v>0.00279980337258757</v>
      </c>
      <c r="K38" s="47" t="n">
        <v>8121</v>
      </c>
      <c r="L38" s="49" t="n">
        <f>K38/C38</f>
        <v>0.0867832182778003</v>
      </c>
      <c r="M38" s="47" t="n">
        <v>51</v>
      </c>
      <c r="N38" s="49" t="n">
        <f>M38/C38</f>
        <v>0.000544999893137276</v>
      </c>
      <c r="O38" s="47" t="n">
        <v>425</v>
      </c>
      <c r="P38" s="49" t="n">
        <f>O38/C38</f>
        <v>0.00454166577614397</v>
      </c>
      <c r="Q38" s="47" t="n">
        <f>'1A-PopNHRaceAlone'!Q38</f>
        <v>4019</v>
      </c>
      <c r="R38" s="49" t="n">
        <f>Q38/C38</f>
        <v>0.0429481288337002</v>
      </c>
      <c r="S38" s="62" t="n">
        <f>C38-E38</f>
        <v>23613</v>
      </c>
      <c r="T38" s="49" t="n">
        <f>S38/$C38</f>
        <v>0.252334950522559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</row>
    <row r="39" ht="12.75">
      <c r="A39" s="9" t="n">
        <v>37</v>
      </c>
      <c r="B39" s="25"/>
      <c r="C39" s="47" t="n">
        <f>Overview!B39</f>
        <v>91805</v>
      </c>
      <c r="D39" s="49" t="n">
        <f>F39+H39+J39+L39+N39+P39+R39</f>
        <v>0.963792821741735</v>
      </c>
      <c r="E39" s="47" t="n">
        <f>'1A-PopNHRaceAlone'!E39</f>
        <v>67646</v>
      </c>
      <c r="F39" s="49" t="n">
        <f>E39/C39</f>
        <v>0.736844398453243</v>
      </c>
      <c r="G39" s="47" t="n">
        <v>3248</v>
      </c>
      <c r="H39" s="49" t="n">
        <f>G39/C39</f>
        <v>0.0353793366374381</v>
      </c>
      <c r="I39" s="47" t="n">
        <v>204</v>
      </c>
      <c r="J39" s="49" t="n">
        <f>I39/C39</f>
        <v>0.00222210119274549</v>
      </c>
      <c r="K39" s="47" t="n">
        <v>12694</v>
      </c>
      <c r="L39" s="49" t="n">
        <f>K39/C39</f>
        <v>0.138271335983879</v>
      </c>
      <c r="M39" s="47" t="n">
        <v>35</v>
      </c>
      <c r="N39" s="49" t="n">
        <f>M39/C39</f>
        <v>0.000381242851696531</v>
      </c>
      <c r="O39" s="47" t="n">
        <v>351</v>
      </c>
      <c r="P39" s="49" t="n">
        <f>O39/C39</f>
        <v>0.00382332116987092</v>
      </c>
      <c r="Q39" s="47" t="n">
        <f>'1A-PopNHRaceAlone'!Q39</f>
        <v>4303</v>
      </c>
      <c r="R39" s="49" t="n">
        <f>Q39/C39</f>
        <v>0.046871085452862</v>
      </c>
      <c r="S39" s="62" t="n">
        <f>C39-E39</f>
        <v>24159</v>
      </c>
      <c r="T39" s="49" t="n">
        <f>S39/$C39</f>
        <v>0.263155601546757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</row>
    <row r="40" ht="12.75">
      <c r="A40" s="9" t="n">
        <v>38</v>
      </c>
      <c r="B40" s="25"/>
      <c r="C40" s="47" t="n">
        <f>Overview!B40</f>
        <v>90377</v>
      </c>
      <c r="D40" s="49" t="n">
        <f>F40+H40+J40+L40+N40+P40+R40</f>
        <v>0.96418336523673</v>
      </c>
      <c r="E40" s="47" t="n">
        <f>'1A-PopNHRaceAlone'!E40</f>
        <v>36142</v>
      </c>
      <c r="F40" s="49" t="n">
        <f>E40/C40</f>
        <v>0.39990263009394</v>
      </c>
      <c r="G40" s="47" t="n">
        <v>31614</v>
      </c>
      <c r="H40" s="49" t="n">
        <f>G40/C40</f>
        <v>0.349801387521161</v>
      </c>
      <c r="I40" s="47" t="n">
        <v>518</v>
      </c>
      <c r="J40" s="49" t="n">
        <f>I40/C40</f>
        <v>0.00573154674308729</v>
      </c>
      <c r="K40" s="47" t="n">
        <v>2190</v>
      </c>
      <c r="L40" s="49" t="n">
        <f>K40/C40</f>
        <v>0.0242318288945196</v>
      </c>
      <c r="M40" s="47" t="n">
        <v>47</v>
      </c>
      <c r="N40" s="49" t="n">
        <f>M40/C40</f>
        <v>0.000520043816457727</v>
      </c>
      <c r="O40" s="47" t="n">
        <v>512</v>
      </c>
      <c r="P40" s="49" t="n">
        <f>O40/C40</f>
        <v>0.00566515817077354</v>
      </c>
      <c r="Q40" s="47" t="n">
        <f>'1A-PopNHRaceAlone'!Q40</f>
        <v>16117</v>
      </c>
      <c r="R40" s="49" t="n">
        <f>Q40/C40</f>
        <v>0.178330769996791</v>
      </c>
      <c r="S40" s="62" t="n">
        <f>C40-E40</f>
        <v>54235</v>
      </c>
      <c r="T40" s="49" t="n">
        <f>S40/$C40</f>
        <v>0.60009736990606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</row>
    <row r="41" ht="12.75">
      <c r="A41" s="9" t="n">
        <v>39</v>
      </c>
      <c r="B41" s="25"/>
      <c r="C41" s="47" t="n">
        <f>Overview!B41</f>
        <v>91701</v>
      </c>
      <c r="D41" s="49" t="n">
        <f>F41+H41+J41+L41+N41+P41+R41</f>
        <v>0.958975365590342</v>
      </c>
      <c r="E41" s="47" t="n">
        <f>'1A-PopNHRaceAlone'!E41</f>
        <v>77459</v>
      </c>
      <c r="F41" s="49" t="n">
        <f>E41/C41</f>
        <v>0.844690897591084</v>
      </c>
      <c r="G41" s="47" t="n">
        <v>2942</v>
      </c>
      <c r="H41" s="49" t="n">
        <f>G41/C41</f>
        <v>0.0320825290891048</v>
      </c>
      <c r="I41" s="47" t="n">
        <v>244</v>
      </c>
      <c r="J41" s="49" t="n">
        <f>I41/C41</f>
        <v>0.00266082158318884</v>
      </c>
      <c r="K41" s="47" t="n">
        <v>1569</v>
      </c>
      <c r="L41" s="49" t="n">
        <f>K41/C41</f>
        <v>0.0171099551804233</v>
      </c>
      <c r="M41" s="47" t="n">
        <v>25</v>
      </c>
      <c r="N41" s="49" t="n">
        <f>M41/C41</f>
        <v>0.000272625162211972</v>
      </c>
      <c r="O41" s="47" t="n">
        <v>337</v>
      </c>
      <c r="P41" s="49" t="n">
        <f>O41/C41</f>
        <v>0.00367498718661738</v>
      </c>
      <c r="Q41" s="47" t="n">
        <f>'1A-PopNHRaceAlone'!Q41</f>
        <v>5363</v>
      </c>
      <c r="R41" s="49" t="n">
        <f>Q41/C41</f>
        <v>0.0584835497977121</v>
      </c>
      <c r="S41" s="62" t="n">
        <f>C41-E41</f>
        <v>14242</v>
      </c>
      <c r="T41" s="49" t="n">
        <f>S41/$C41</f>
        <v>0.155309102408916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</row>
    <row r="42" ht="12.75">
      <c r="A42" s="9" t="n">
        <v>40</v>
      </c>
      <c r="B42" s="25"/>
      <c r="C42" s="47" t="n">
        <f>Overview!B42</f>
        <v>92583</v>
      </c>
      <c r="D42" s="49" t="n">
        <f>F42+H42+J42+L42+N42+P42+R42</f>
        <v>0.952723502154823</v>
      </c>
      <c r="E42" s="47" t="n">
        <f>'1A-PopNHRaceAlone'!E42</f>
        <v>67100</v>
      </c>
      <c r="F42" s="49" t="n">
        <f>E42/C42</f>
        <v>0.724755084626767</v>
      </c>
      <c r="G42" s="47" t="n">
        <v>12622</v>
      </c>
      <c r="H42" s="49" t="n">
        <f>G42/C42</f>
        <v>0.136331723966603</v>
      </c>
      <c r="I42" s="47" t="n">
        <v>430</v>
      </c>
      <c r="J42" s="49" t="n">
        <f>I42/C42</f>
        <v>0.00464448116824903</v>
      </c>
      <c r="K42" s="47" t="n">
        <v>1333</v>
      </c>
      <c r="L42" s="49" t="n">
        <f>K42/C42</f>
        <v>0.014397891621572</v>
      </c>
      <c r="M42" s="47" t="n">
        <v>43</v>
      </c>
      <c r="N42" s="49" t="n">
        <f>M42/C42</f>
        <v>0.000464448116824903</v>
      </c>
      <c r="O42" s="47" t="n">
        <v>494</v>
      </c>
      <c r="P42" s="49" t="n">
        <f>O42/C42</f>
        <v>0.00533575278398842</v>
      </c>
      <c r="Q42" s="47" t="n">
        <f>'1A-PopNHRaceAlone'!Q42</f>
        <v>6184</v>
      </c>
      <c r="R42" s="49" t="n">
        <f>Q42/C42</f>
        <v>0.0667941198708186</v>
      </c>
      <c r="S42" s="62" t="n">
        <f>C42-E42</f>
        <v>25483</v>
      </c>
      <c r="T42" s="49" t="n">
        <f>S42/$C42</f>
        <v>0.275244915373233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</row>
    <row r="43" ht="12.75">
      <c r="A43" s="9" t="n">
        <v>41</v>
      </c>
      <c r="B43" s="25"/>
      <c r="C43" s="47" t="n">
        <f>Overview!B43</f>
        <v>90638</v>
      </c>
      <c r="D43" s="49" t="n">
        <f>F43+H43+J43+L43+N43+P43+R43</f>
        <v>0.960204329310002</v>
      </c>
      <c r="E43" s="47" t="n">
        <f>'1A-PopNHRaceAlone'!E43</f>
        <v>80389</v>
      </c>
      <c r="F43" s="49" t="n">
        <f>E43/C43</f>
        <v>0.886923806791853</v>
      </c>
      <c r="G43" s="47" t="n">
        <v>2926</v>
      </c>
      <c r="H43" s="49" t="n">
        <f>G43/C43</f>
        <v>0.0322822657163662</v>
      </c>
      <c r="I43" s="47" t="n">
        <v>296</v>
      </c>
      <c r="J43" s="49" t="n">
        <f>I43/C43</f>
        <v>0.00326573843200424</v>
      </c>
      <c r="K43" s="47" t="n">
        <v>711</v>
      </c>
      <c r="L43" s="49" t="n">
        <f>K43/C43</f>
        <v>0.00784439197687504</v>
      </c>
      <c r="M43" s="47" t="n">
        <v>20</v>
      </c>
      <c r="N43" s="49" t="n">
        <f>M43/C43</f>
        <v>0.000220658002162448</v>
      </c>
      <c r="O43" s="47" t="n">
        <v>290</v>
      </c>
      <c r="P43" s="49" t="n">
        <f>O43/C43</f>
        <v>0.0031995410313555</v>
      </c>
      <c r="Q43" s="47" t="n">
        <f>'1A-PopNHRaceAlone'!Q43</f>
        <v>2399</v>
      </c>
      <c r="R43" s="49" t="n">
        <f>Q43/C43</f>
        <v>0.0264679273593857</v>
      </c>
      <c r="S43" s="62" t="n">
        <f>C43-E43</f>
        <v>10249</v>
      </c>
      <c r="T43" s="49" t="n">
        <f>S43/$C43</f>
        <v>0.113076193208147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</row>
    <row r="44" ht="12.75">
      <c r="A44" s="9" t="n">
        <v>42</v>
      </c>
      <c r="B44" s="25"/>
      <c r="C44" s="47" t="n">
        <f>Overview!B44</f>
        <v>91031</v>
      </c>
      <c r="D44" s="49" t="n">
        <f>F44+H44+J44+L44+N44+P44+R44</f>
        <v>0.962803879996924</v>
      </c>
      <c r="E44" s="47" t="n">
        <f>'1A-PopNHRaceAlone'!E44</f>
        <v>74188</v>
      </c>
      <c r="F44" s="49" t="n">
        <f>E44/C44</f>
        <v>0.814975118366271</v>
      </c>
      <c r="G44" s="47" t="n">
        <v>6788</v>
      </c>
      <c r="H44" s="49" t="n">
        <f>G44/C44</f>
        <v>0.0745680043062254</v>
      </c>
      <c r="I44" s="47" t="n">
        <v>181</v>
      </c>
      <c r="J44" s="49" t="n">
        <f>I44/C44</f>
        <v>0.00198833364458261</v>
      </c>
      <c r="K44" s="47" t="n">
        <v>3249</v>
      </c>
      <c r="L44" s="49" t="n">
        <f>K44/C44</f>
        <v>0.0356911381836957</v>
      </c>
      <c r="M44" s="47" t="n">
        <v>24</v>
      </c>
      <c r="N44" s="49" t="n">
        <f>M44/C44</f>
        <v>0.000263646450110402</v>
      </c>
      <c r="O44" s="47" t="n">
        <v>274</v>
      </c>
      <c r="P44" s="49" t="n">
        <f>O44/C44</f>
        <v>0.00300996363876042</v>
      </c>
      <c r="Q44" s="47" t="n">
        <f>'1A-PopNHRaceAlone'!Q44</f>
        <v>2941</v>
      </c>
      <c r="R44" s="49" t="n">
        <f>Q44/C44</f>
        <v>0.0323076754072788</v>
      </c>
      <c r="S44" s="62" t="n">
        <f>C44-E44</f>
        <v>16843</v>
      </c>
      <c r="T44" s="49" t="n">
        <f>S44/$C44</f>
        <v>0.185024881633729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</row>
    <row r="45" ht="12.75">
      <c r="A45" s="9" t="n">
        <v>43</v>
      </c>
      <c r="B45" s="25"/>
      <c r="C45" s="47" t="n">
        <f>Overview!B45</f>
        <v>91480</v>
      </c>
      <c r="D45" s="49" t="n">
        <f>F45+H45+J45+L45+N45+P45+R45</f>
        <v>0.962549191080018</v>
      </c>
      <c r="E45" s="47" t="n">
        <f>'1A-PopNHRaceAlone'!E45</f>
        <v>55972</v>
      </c>
      <c r="F45" s="49" t="n">
        <f>E45/C45</f>
        <v>0.611849584608658</v>
      </c>
      <c r="G45" s="47" t="n">
        <v>9365</v>
      </c>
      <c r="H45" s="49" t="n">
        <f>G45/C45</f>
        <v>0.102372103191955</v>
      </c>
      <c r="I45" s="47" t="n">
        <v>262</v>
      </c>
      <c r="J45" s="49" t="n">
        <f>I45/C45</f>
        <v>0.00286401399212943</v>
      </c>
      <c r="K45" s="47" t="n">
        <v>18582</v>
      </c>
      <c r="L45" s="49" t="n">
        <f>K45/C45</f>
        <v>0.203126366418889</v>
      </c>
      <c r="M45" s="47" t="n">
        <v>28</v>
      </c>
      <c r="N45" s="49" t="n">
        <f>M45/C45</f>
        <v>0.000306077831219939</v>
      </c>
      <c r="O45" s="47" t="n">
        <v>468</v>
      </c>
      <c r="P45" s="49" t="n">
        <f>O45/C45</f>
        <v>0.00511587232181898</v>
      </c>
      <c r="Q45" s="47" t="n">
        <f>'1A-PopNHRaceAlone'!Q45</f>
        <v>3377</v>
      </c>
      <c r="R45" s="49" t="n">
        <f>Q45/C45</f>
        <v>0.0369151727153476</v>
      </c>
      <c r="S45" s="62" t="n">
        <f>C45-E45</f>
        <v>35508</v>
      </c>
      <c r="T45" s="49" t="n">
        <f>S45/$C45</f>
        <v>0.388150415391342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</row>
    <row r="46" ht="12.75">
      <c r="A46" s="9" t="n">
        <v>44</v>
      </c>
      <c r="B46" s="25"/>
      <c r="C46" s="47" t="n">
        <f>Overview!B46</f>
        <v>91047</v>
      </c>
      <c r="D46" s="49" t="n">
        <f>F46+H46+J46+L46+N46+P46+R46</f>
        <v>0.968609619207662</v>
      </c>
      <c r="E46" s="47" t="n">
        <f>'1A-PopNHRaceAlone'!E46</f>
        <v>79234</v>
      </c>
      <c r="F46" s="49" t="n">
        <f>E46/C46</f>
        <v>0.870253824947555</v>
      </c>
      <c r="G46" s="47" t="n">
        <v>2505</v>
      </c>
      <c r="H46" s="49" t="n">
        <f>G46/C46</f>
        <v>0.0275132623809681</v>
      </c>
      <c r="I46" s="47" t="n">
        <v>152</v>
      </c>
      <c r="J46" s="49" t="n">
        <f>I46/C46</f>
        <v>0.001669467417927</v>
      </c>
      <c r="K46" s="47" t="n">
        <v>3385</v>
      </c>
      <c r="L46" s="49" t="n">
        <f>K46/C46</f>
        <v>0.0371786000637034</v>
      </c>
      <c r="M46" s="47" t="n">
        <v>27</v>
      </c>
      <c r="N46" s="49" t="n">
        <f>M46/C46</f>
        <v>0.00029655013344756</v>
      </c>
      <c r="O46" s="47" t="n">
        <v>231</v>
      </c>
      <c r="P46" s="49" t="n">
        <f>O46/C46</f>
        <v>0.00253715114171801</v>
      </c>
      <c r="Q46" s="47" t="n">
        <f>'1A-PopNHRaceAlone'!Q46</f>
        <v>2655</v>
      </c>
      <c r="R46" s="49" t="n">
        <f>Q46/C46</f>
        <v>0.0291607631223434</v>
      </c>
      <c r="S46" s="62" t="n">
        <f>C46-E46</f>
        <v>11813</v>
      </c>
      <c r="T46" s="49" t="n">
        <f>S46/$C46</f>
        <v>0.129746175052445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</row>
    <row r="47" ht="12.75">
      <c r="A47" s="9" t="n">
        <v>45</v>
      </c>
      <c r="B47" s="25"/>
      <c r="C47" s="47" t="n">
        <f>Overview!B47</f>
        <v>92038</v>
      </c>
      <c r="D47" s="49" t="n">
        <f>F47+H47+J47+L47+N47+P47+R47</f>
        <v>0.962265585953628</v>
      </c>
      <c r="E47" s="47" t="n">
        <f>'1A-PopNHRaceAlone'!E47</f>
        <v>83935</v>
      </c>
      <c r="F47" s="49" t="n">
        <f>E47/C47</f>
        <v>0.911960277276777</v>
      </c>
      <c r="G47" s="47" t="n">
        <v>676</v>
      </c>
      <c r="H47" s="49" t="n">
        <f>G47/C47</f>
        <v>0.00734479236836959</v>
      </c>
      <c r="I47" s="47" t="n">
        <v>235</v>
      </c>
      <c r="J47" s="49" t="n">
        <f>I47/C47</f>
        <v>0.00255329320498055</v>
      </c>
      <c r="K47" s="47" t="n">
        <v>918</v>
      </c>
      <c r="L47" s="49" t="n">
        <f>K47/C47</f>
        <v>0.00997414111562616</v>
      </c>
      <c r="M47" s="47" t="n">
        <v>46</v>
      </c>
      <c r="N47" s="49" t="n">
        <f>M47/C47</f>
        <v>0.000499793563528108</v>
      </c>
      <c r="O47" s="47" t="n">
        <v>317</v>
      </c>
      <c r="P47" s="49" t="n">
        <f>O47/C47</f>
        <v>0.00344422955735674</v>
      </c>
      <c r="Q47" s="47" t="n">
        <f>'1A-PopNHRaceAlone'!Q47</f>
        <v>2438</v>
      </c>
      <c r="R47" s="49" t="n">
        <f>Q47/C47</f>
        <v>0.0264890588669897</v>
      </c>
      <c r="S47" s="62" t="n">
        <f>C47-E47</f>
        <v>8103</v>
      </c>
      <c r="T47" s="49" t="n">
        <f>S47/$C47</f>
        <v>0.088039722723223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</row>
    <row r="48" ht="12.75">
      <c r="A48" s="9" t="n">
        <v>46</v>
      </c>
      <c r="B48" s="25"/>
      <c r="C48" s="47" t="n">
        <f>Overview!B48</f>
        <v>93016</v>
      </c>
      <c r="D48" s="49" t="n">
        <f>F48+H48+J48+L48+N48+P48+R48</f>
        <v>0.961264728648835</v>
      </c>
      <c r="E48" s="47" t="n">
        <f>'1A-PopNHRaceAlone'!E48</f>
        <v>80999</v>
      </c>
      <c r="F48" s="49" t="n">
        <f>E48/C48</f>
        <v>0.870807172959491</v>
      </c>
      <c r="G48" s="47" t="n">
        <v>1334</v>
      </c>
      <c r="H48" s="49" t="n">
        <f>G48/C48</f>
        <v>0.0143416186462544</v>
      </c>
      <c r="I48" s="47" t="n">
        <v>189</v>
      </c>
      <c r="J48" s="49" t="n">
        <f>I48/C48</f>
        <v>0.00203190848886213</v>
      </c>
      <c r="K48" s="47" t="n">
        <v>2420</v>
      </c>
      <c r="L48" s="49" t="n">
        <f>K48/C48</f>
        <v>0.0260170293282876</v>
      </c>
      <c r="M48" s="47" t="n">
        <v>28</v>
      </c>
      <c r="N48" s="49" t="n">
        <f>M48/C48</f>
        <v>0.000301023479831427</v>
      </c>
      <c r="O48" s="47" t="n">
        <v>306</v>
      </c>
      <c r="P48" s="49" t="n">
        <f>O48/C48</f>
        <v>0.00328975660101488</v>
      </c>
      <c r="Q48" s="47" t="n">
        <f>'1A-PopNHRaceAlone'!Q48</f>
        <v>4137</v>
      </c>
      <c r="R48" s="49" t="n">
        <f>Q48/C48</f>
        <v>0.0444762191450933</v>
      </c>
      <c r="S48" s="62" t="n">
        <f>C48-E48</f>
        <v>12017</v>
      </c>
      <c r="T48" s="49" t="n">
        <f>S48/$C48</f>
        <v>0.129192827040509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</row>
    <row r="49" ht="12.75">
      <c r="A49" s="9" t="n">
        <v>47</v>
      </c>
      <c r="B49" s="25"/>
      <c r="C49" s="47" t="n">
        <f>Overview!B49</f>
        <v>92892</v>
      </c>
      <c r="D49" s="49" t="n">
        <f>F49+H49+J49+L49+N49+P49+R49</f>
        <v>0.963527537355208</v>
      </c>
      <c r="E49" s="47" t="n">
        <f>'1A-PopNHRaceAlone'!E49</f>
        <v>81712</v>
      </c>
      <c r="F49" s="49" t="n">
        <f>E49/C49</f>
        <v>0.87964517934806</v>
      </c>
      <c r="G49" s="47" t="n">
        <v>2176</v>
      </c>
      <c r="H49" s="49" t="n">
        <f>G49/C49</f>
        <v>0.0234250527494294</v>
      </c>
      <c r="I49" s="47" t="n">
        <v>259</v>
      </c>
      <c r="J49" s="49" t="n">
        <f>I49/C49</f>
        <v>0.00278818412780433</v>
      </c>
      <c r="K49" s="47" t="n">
        <v>358</v>
      </c>
      <c r="L49" s="49" t="n">
        <f>K49/C49</f>
        <v>0.00385393790638591</v>
      </c>
      <c r="M49" s="47" t="n">
        <v>66</v>
      </c>
      <c r="N49" s="49" t="n">
        <f>M49/C49</f>
        <v>0.000710502519054386</v>
      </c>
      <c r="O49" s="47" t="n">
        <v>259</v>
      </c>
      <c r="P49" s="49" t="n">
        <f>O49/C49</f>
        <v>0.00278818412780433</v>
      </c>
      <c r="Q49" s="47" t="n">
        <f>'1A-PopNHRaceAlone'!Q49</f>
        <v>4674</v>
      </c>
      <c r="R49" s="49" t="n">
        <f>Q49/C49</f>
        <v>0.0503164965766697</v>
      </c>
      <c r="S49" s="62" t="n">
        <f>C49-E49</f>
        <v>11180</v>
      </c>
      <c r="T49" s="49" t="n">
        <f>S49/$C49</f>
        <v>0.12035482065194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</row>
    <row r="50" ht="12.75">
      <c r="A50" s="9" t="n">
        <v>48</v>
      </c>
      <c r="B50" s="25"/>
      <c r="C50" s="47" t="n">
        <f>Overview!B50</f>
        <v>91060</v>
      </c>
      <c r="D50" s="49" t="n">
        <f>F50+H50+J50+L50+N50+P50+R50</f>
        <v>0.952394025916978</v>
      </c>
      <c r="E50" s="47" t="n">
        <f>'1A-PopNHRaceAlone'!E50</f>
        <v>78219</v>
      </c>
      <c r="F50" s="49" t="n">
        <f>E50/C50</f>
        <v>0.858983088073798</v>
      </c>
      <c r="G50" s="47" t="n">
        <v>3516</v>
      </c>
      <c r="H50" s="49" t="n">
        <f>G50/C50</f>
        <v>0.0386119042389633</v>
      </c>
      <c r="I50" s="47" t="n">
        <v>393</v>
      </c>
      <c r="J50" s="49" t="n">
        <f>I50/C50</f>
        <v>0.00431583571271689</v>
      </c>
      <c r="K50" s="47" t="n">
        <v>571</v>
      </c>
      <c r="L50" s="49" t="n">
        <f>K50/C50</f>
        <v>0.00627059081924006</v>
      </c>
      <c r="M50" s="47" t="n">
        <v>20</v>
      </c>
      <c r="N50" s="49" t="n">
        <f>M50/C50</f>
        <v>0.000219635405227323</v>
      </c>
      <c r="O50" s="47" t="n">
        <v>295</v>
      </c>
      <c r="P50" s="49" t="n">
        <f>O50/C50</f>
        <v>0.00323962222710301</v>
      </c>
      <c r="Q50" s="47" t="n">
        <f>'1A-PopNHRaceAlone'!Q50</f>
        <v>3711</v>
      </c>
      <c r="R50" s="49" t="n">
        <f>Q50/C50</f>
        <v>0.0407533494399297</v>
      </c>
      <c r="S50" s="62" t="n">
        <f>C50-E50</f>
        <v>12841</v>
      </c>
      <c r="T50" s="49" t="n">
        <f>S50/$C50</f>
        <v>0.141016911926202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</row>
    <row r="51" ht="12.75">
      <c r="A51" s="9" t="n">
        <v>49</v>
      </c>
      <c r="B51" s="25"/>
      <c r="C51" s="47" t="n">
        <f>Overview!B51</f>
        <v>92049</v>
      </c>
      <c r="D51" s="49" t="n">
        <f>F51+H51+J51+L51+N51+P51+R51</f>
        <v>0.971949722430445</v>
      </c>
      <c r="E51" s="47" t="n">
        <f>'1A-PopNHRaceAlone'!E51</f>
        <v>85257</v>
      </c>
      <c r="F51" s="49" t="n">
        <f>E51/C51</f>
        <v>0.92621321252811</v>
      </c>
      <c r="G51" s="47" t="n">
        <v>321</v>
      </c>
      <c r="H51" s="49" t="n">
        <f>G51/C51</f>
        <v>0.00348727308281459</v>
      </c>
      <c r="I51" s="47" t="n">
        <v>279</v>
      </c>
      <c r="J51" s="49" t="n">
        <f>I51/C51</f>
        <v>0.00303099436169866</v>
      </c>
      <c r="K51" s="47" t="n">
        <v>291</v>
      </c>
      <c r="L51" s="49" t="n">
        <f>K51/C51</f>
        <v>0.00316135971058893</v>
      </c>
      <c r="M51" s="47" t="n">
        <v>22</v>
      </c>
      <c r="N51" s="49" t="n">
        <f>M51/C51</f>
        <v>0.000239003139632152</v>
      </c>
      <c r="O51" s="47" t="n">
        <v>213</v>
      </c>
      <c r="P51" s="49" t="n">
        <f>O51/C51</f>
        <v>0.0023139849428022</v>
      </c>
      <c r="Q51" s="47" t="n">
        <f>'1A-PopNHRaceAlone'!Q51</f>
        <v>3084</v>
      </c>
      <c r="R51" s="49" t="n">
        <f>Q51/C51</f>
        <v>0.0335038946647981</v>
      </c>
      <c r="S51" s="62" t="n">
        <f>C51-E51</f>
        <v>6792</v>
      </c>
      <c r="T51" s="49" t="n">
        <f>S51/$C51</f>
        <v>0.07378678747189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</row>
    <row r="52" ht="12.75">
      <c r="A52" s="9" t="n">
        <v>50</v>
      </c>
      <c r="B52" s="25"/>
      <c r="C52" s="47" t="n">
        <f>Overview!B52</f>
        <v>92520</v>
      </c>
      <c r="D52" s="49" t="n">
        <f>F52+H52+J52+L52+N52+P52+R52</f>
        <v>0.961683960224817</v>
      </c>
      <c r="E52" s="47" t="n">
        <f>'1A-PopNHRaceAlone'!E52</f>
        <v>75353</v>
      </c>
      <c r="F52" s="49" t="n">
        <f>E52/C52</f>
        <v>0.814450929528751</v>
      </c>
      <c r="G52" s="47" t="n">
        <v>4314</v>
      </c>
      <c r="H52" s="49" t="n">
        <f>G52/C52</f>
        <v>0.0466277561608301</v>
      </c>
      <c r="I52" s="47" t="n">
        <v>2215</v>
      </c>
      <c r="J52" s="49" t="n">
        <f>I52/C52</f>
        <v>0.0239407695633377</v>
      </c>
      <c r="K52" s="47" t="n">
        <v>1331</v>
      </c>
      <c r="L52" s="49" t="n">
        <f>K52/C52</f>
        <v>0.0143860786856896</v>
      </c>
      <c r="M52" s="47" t="n">
        <v>67</v>
      </c>
      <c r="N52" s="49" t="n">
        <f>M52/C52</f>
        <v>0.000724167747514051</v>
      </c>
      <c r="O52" s="47" t="n">
        <v>295</v>
      </c>
      <c r="P52" s="49" t="n">
        <f>O52/C52</f>
        <v>0.00318849978383052</v>
      </c>
      <c r="Q52" s="47" t="n">
        <f>'1A-PopNHRaceAlone'!Q52</f>
        <v>5400</v>
      </c>
      <c r="R52" s="49" t="n">
        <f>Q52/C52</f>
        <v>0.0583657587548638</v>
      </c>
      <c r="S52" s="62" t="n">
        <f>C52-E52</f>
        <v>17167</v>
      </c>
      <c r="T52" s="49" t="n">
        <f>S52/$C52</f>
        <v>0.185549070471249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</row>
    <row r="53" ht="12.75">
      <c r="A53" s="9" t="n">
        <v>51</v>
      </c>
      <c r="B53" s="25"/>
      <c r="C53" s="47" t="n">
        <f>Overview!B53</f>
        <v>93715</v>
      </c>
      <c r="D53" s="49" t="n">
        <f>F53+H53+J53+L53+N53+P53+R53</f>
        <v>0.953145174198368</v>
      </c>
      <c r="E53" s="47" t="n">
        <f>'1A-PopNHRaceAlone'!E53</f>
        <v>76963</v>
      </c>
      <c r="F53" s="49" t="n">
        <f>E53/C53</f>
        <v>0.821245264898896</v>
      </c>
      <c r="G53" s="47" t="n">
        <v>6015</v>
      </c>
      <c r="H53" s="49" t="n">
        <f>G53/C53</f>
        <v>0.0641839620124847</v>
      </c>
      <c r="I53" s="47" t="n">
        <v>360</v>
      </c>
      <c r="J53" s="49" t="n">
        <f>I53/C53</f>
        <v>0.00384143413541055</v>
      </c>
      <c r="K53" s="47" t="n">
        <v>1788</v>
      </c>
      <c r="L53" s="49" t="n">
        <f>K53/C53</f>
        <v>0.0190791228725391</v>
      </c>
      <c r="M53" s="47" t="n">
        <v>45</v>
      </c>
      <c r="N53" s="49" t="n">
        <f>M53/C53</f>
        <v>0.000480179266926319</v>
      </c>
      <c r="O53" s="47" t="n">
        <v>305</v>
      </c>
      <c r="P53" s="49" t="n">
        <f>O53/C53</f>
        <v>0.00325454836472283</v>
      </c>
      <c r="Q53" s="47" t="n">
        <f>'1A-PopNHRaceAlone'!Q53</f>
        <v>3848</v>
      </c>
      <c r="R53" s="49" t="n">
        <f>Q53/C53</f>
        <v>0.0410606626473884</v>
      </c>
      <c r="S53" s="62" t="n">
        <f>C53-E53</f>
        <v>16752</v>
      </c>
      <c r="T53" s="49" t="n">
        <f>S53/$C53</f>
        <v>0.178754735101104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</row>
    <row r="54" ht="12.75">
      <c r="A54" s="9" t="n">
        <v>52</v>
      </c>
      <c r="B54" s="25"/>
      <c r="C54" s="47" t="n">
        <f>Overview!B54</f>
        <v>92647</v>
      </c>
      <c r="D54" s="49" t="n">
        <f>F54+H54+J54+L54+N54+P54+R54</f>
        <v>0.955605686098848</v>
      </c>
      <c r="E54" s="47" t="n">
        <f>'1A-PopNHRaceAlone'!E54</f>
        <v>82616</v>
      </c>
      <c r="F54" s="49" t="n">
        <f>E54/C54</f>
        <v>0.891728820145283</v>
      </c>
      <c r="G54" s="47" t="n">
        <v>1798</v>
      </c>
      <c r="H54" s="49" t="n">
        <f>G54/C54</f>
        <v>0.0194069964488866</v>
      </c>
      <c r="I54" s="47" t="n">
        <v>352</v>
      </c>
      <c r="J54" s="49" t="n">
        <f>I54/C54</f>
        <v>0.0037993674916619</v>
      </c>
      <c r="K54" s="47" t="n">
        <v>457</v>
      </c>
      <c r="L54" s="49" t="n">
        <f>K54/C54</f>
        <v>0.00493270154457241</v>
      </c>
      <c r="M54" s="47" t="n">
        <v>14</v>
      </c>
      <c r="N54" s="49" t="n">
        <f>M54/C54</f>
        <v>0.000151111207054735</v>
      </c>
      <c r="O54" s="47" t="n">
        <v>232</v>
      </c>
      <c r="P54" s="49" t="n">
        <f>O54/C54</f>
        <v>0.00250412857404989</v>
      </c>
      <c r="Q54" s="47" t="n">
        <f>'1A-PopNHRaceAlone'!Q54</f>
        <v>3065</v>
      </c>
      <c r="R54" s="49" t="n">
        <f>Q54/C54</f>
        <v>0.0330825606873401</v>
      </c>
      <c r="S54" s="62" t="n">
        <f>C54-E54</f>
        <v>10031</v>
      </c>
      <c r="T54" s="49" t="n">
        <f>S54/$C54</f>
        <v>0.108271179854717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</row>
    <row r="55" ht="12.75">
      <c r="A55" s="9" t="n">
        <v>53</v>
      </c>
      <c r="B55" s="25"/>
      <c r="C55" s="47" t="n">
        <f>Overview!B55</f>
        <v>93193</v>
      </c>
      <c r="D55" s="49" t="n">
        <f>F55+H55+J55+L55+N55+P55+R55</f>
        <v>0.953043683538463</v>
      </c>
      <c r="E55" s="47" t="n">
        <f>'1A-PopNHRaceAlone'!E55</f>
        <v>78500</v>
      </c>
      <c r="F55" s="49" t="n">
        <f>E55/C55</f>
        <v>0.842337943836983</v>
      </c>
      <c r="G55" s="47" t="n">
        <v>2061</v>
      </c>
      <c r="H55" s="49" t="n">
        <f>G55/C55</f>
        <v>0.0221153949330958</v>
      </c>
      <c r="I55" s="47" t="n">
        <v>336</v>
      </c>
      <c r="J55" s="49" t="n">
        <f>I55/C55</f>
        <v>0.00360542100801562</v>
      </c>
      <c r="K55" s="47" t="n">
        <v>1770</v>
      </c>
      <c r="L55" s="49" t="n">
        <f>K55/C55</f>
        <v>0.0189928428100823</v>
      </c>
      <c r="M55" s="47" t="n">
        <v>75</v>
      </c>
      <c r="N55" s="49" t="n">
        <f>M55/C55</f>
        <v>0.000804781475003487</v>
      </c>
      <c r="O55" s="47" t="n">
        <v>333</v>
      </c>
      <c r="P55" s="49" t="n">
        <f>O55/C55</f>
        <v>0.00357322974901548</v>
      </c>
      <c r="Q55" s="47" t="n">
        <f>'1A-PopNHRaceAlone'!Q55</f>
        <v>5742</v>
      </c>
      <c r="R55" s="49" t="n">
        <f>Q55/C55</f>
        <v>0.061614069726267</v>
      </c>
      <c r="S55" s="62" t="n">
        <f>C55-E55</f>
        <v>14693</v>
      </c>
      <c r="T55" s="49" t="n">
        <f>S55/$C55</f>
        <v>0.157662056163017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</row>
    <row r="56" ht="12.75">
      <c r="A56" s="9" t="n">
        <v>54</v>
      </c>
      <c r="B56" s="25"/>
      <c r="C56" s="47" t="n">
        <f>Overview!B56</f>
        <v>93150</v>
      </c>
      <c r="D56" s="49" t="n">
        <f>F56+H56+J56+L56+N56+P56+R56</f>
        <v>0.960601180891036</v>
      </c>
      <c r="E56" s="47" t="n">
        <f>'1A-PopNHRaceAlone'!E56</f>
        <v>84896</v>
      </c>
      <c r="F56" s="49" t="n">
        <f>E56/C56</f>
        <v>0.911390230810521</v>
      </c>
      <c r="G56" s="47" t="n">
        <v>441</v>
      </c>
      <c r="H56" s="49" t="n">
        <f>G56/C56</f>
        <v>0.00473429951690821</v>
      </c>
      <c r="I56" s="47" t="n">
        <v>267</v>
      </c>
      <c r="J56" s="49" t="n">
        <f>I56/C56</f>
        <v>0.00286634460547504</v>
      </c>
      <c r="K56" s="47" t="n">
        <v>704</v>
      </c>
      <c r="L56" s="49" t="n">
        <f>K56/C56</f>
        <v>0.0075577026301664</v>
      </c>
      <c r="M56" s="47" t="n">
        <v>98</v>
      </c>
      <c r="N56" s="49" t="n">
        <f>M56/C56</f>
        <v>0.00105206655931294</v>
      </c>
      <c r="O56" s="47" t="n">
        <v>264</v>
      </c>
      <c r="P56" s="49" t="n">
        <f>O56/C56</f>
        <v>0.0028341384863124</v>
      </c>
      <c r="Q56" s="47" t="n">
        <f>'1A-PopNHRaceAlone'!Q56</f>
        <v>2810</v>
      </c>
      <c r="R56" s="49" t="n">
        <f>Q56/C56</f>
        <v>0.0301663982823403</v>
      </c>
      <c r="S56" s="62" t="n">
        <f>C56-E56</f>
        <v>8254</v>
      </c>
      <c r="T56" s="49" t="n">
        <f>S56/$C56</f>
        <v>0.0886097691894793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</row>
    <row r="57" ht="12.75">
      <c r="A57" s="9" t="n">
        <v>55</v>
      </c>
      <c r="B57" s="25"/>
      <c r="C57" s="47" t="n">
        <f>Overview!B57</f>
        <v>91924</v>
      </c>
      <c r="D57" s="49" t="n">
        <f>F57+H57+J57+L57+N57+P57+R57</f>
        <v>0.957965275662503</v>
      </c>
      <c r="E57" s="47" t="n">
        <f>'1A-PopNHRaceAlone'!E57</f>
        <v>81269</v>
      </c>
      <c r="F57" s="49" t="n">
        <f>E57/C57</f>
        <v>0.884089030068317</v>
      </c>
      <c r="G57" s="47" t="n">
        <v>2410</v>
      </c>
      <c r="H57" s="49" t="n">
        <f>G57/C57</f>
        <v>0.0262173099516992</v>
      </c>
      <c r="I57" s="47" t="n">
        <v>261</v>
      </c>
      <c r="J57" s="49" t="n">
        <f>I57/C57</f>
        <v>0.00283930203211349</v>
      </c>
      <c r="K57" s="47" t="n">
        <v>814</v>
      </c>
      <c r="L57" s="49" t="n">
        <f>K57/C57</f>
        <v>0.00885514120360298</v>
      </c>
      <c r="M57" s="47" t="n">
        <v>38</v>
      </c>
      <c r="N57" s="49" t="n">
        <f>M57/C57</f>
        <v>0.000413384970192768</v>
      </c>
      <c r="O57" s="47" t="n">
        <v>292</v>
      </c>
      <c r="P57" s="49" t="n">
        <f>O57/C57</f>
        <v>0.00317653713937601</v>
      </c>
      <c r="Q57" s="47" t="n">
        <f>'1A-PopNHRaceAlone'!Q57</f>
        <v>2976</v>
      </c>
      <c r="R57" s="49" t="n">
        <f>Q57/C57</f>
        <v>0.032374570297202</v>
      </c>
      <c r="S57" s="62" t="n">
        <f>C57-E57</f>
        <v>10655</v>
      </c>
      <c r="T57" s="49" t="n">
        <f>S57/$C57</f>
        <v>0.115910969931683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</row>
    <row r="58" ht="12.75">
      <c r="A58" s="9" t="n">
        <v>56</v>
      </c>
      <c r="B58" s="25"/>
      <c r="C58" s="47" t="n">
        <f>Overview!B58</f>
        <v>91541</v>
      </c>
      <c r="D58" s="49" t="n">
        <f>F58+H58+J58+L58+N58+P58+R58</f>
        <v>0.967894167640729</v>
      </c>
      <c r="E58" s="47" t="n">
        <f>'1A-PopNHRaceAlone'!E58</f>
        <v>61078</v>
      </c>
      <c r="F58" s="49" t="n">
        <f>E58/C58</f>
        <v>0.667220152718454</v>
      </c>
      <c r="G58" s="47" t="n">
        <v>20116</v>
      </c>
      <c r="H58" s="49" t="n">
        <f>G58/C58</f>
        <v>0.219748527981997</v>
      </c>
      <c r="I58" s="47" t="n">
        <v>370</v>
      </c>
      <c r="J58" s="49" t="n">
        <f>I58/C58</f>
        <v>0.00404190472028927</v>
      </c>
      <c r="K58" s="47" t="n">
        <v>321</v>
      </c>
      <c r="L58" s="49" t="n">
        <f>K58/C58</f>
        <v>0.00350662544652123</v>
      </c>
      <c r="M58" s="47" t="n">
        <v>34</v>
      </c>
      <c r="N58" s="49" t="n">
        <f>M58/C58</f>
        <v>0.000371418271594149</v>
      </c>
      <c r="O58" s="47" t="n">
        <v>320</v>
      </c>
      <c r="P58" s="49" t="n">
        <f>O58/C58</f>
        <v>0.00349570137970964</v>
      </c>
      <c r="Q58" s="47" t="n">
        <f>'1A-PopNHRaceAlone'!Q58</f>
        <v>6363</v>
      </c>
      <c r="R58" s="49" t="n">
        <f>Q58/C58</f>
        <v>0.0695098371221638</v>
      </c>
      <c r="S58" s="62" t="n">
        <f>C58-E58</f>
        <v>30463</v>
      </c>
      <c r="T58" s="49" t="n">
        <f>S58/$C58</f>
        <v>0.332779847281546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</row>
    <row r="59" ht="12.75">
      <c r="A59" s="9" t="n">
        <v>57</v>
      </c>
      <c r="B59" s="25"/>
      <c r="C59" s="47" t="n">
        <f>Overview!B59</f>
        <v>92300</v>
      </c>
      <c r="D59" s="49" t="n">
        <f>F59+H59+J59+L59+N59+P59+R59</f>
        <v>0.964062838569881</v>
      </c>
      <c r="E59" s="47" t="n">
        <f>'1A-PopNHRaceAlone'!E59</f>
        <v>82641</v>
      </c>
      <c r="F59" s="49" t="n">
        <f>E59/C59</f>
        <v>0.895352112676056</v>
      </c>
      <c r="G59" s="47" t="n">
        <v>1471</v>
      </c>
      <c r="H59" s="49" t="n">
        <f>G59/C59</f>
        <v>0.0159371614301192</v>
      </c>
      <c r="I59" s="47" t="n">
        <v>327</v>
      </c>
      <c r="J59" s="49" t="n">
        <f>I59/C59</f>
        <v>0.00354279523293608</v>
      </c>
      <c r="K59" s="47" t="n">
        <v>500</v>
      </c>
      <c r="L59" s="49" t="n">
        <f>K59/C59</f>
        <v>0.00541711809317443</v>
      </c>
      <c r="M59" s="47" t="n">
        <v>9</v>
      </c>
      <c r="N59" s="49" t="n">
        <f>M59/C59</f>
        <v>9.75081256771398E-05</v>
      </c>
      <c r="O59" s="47" t="n">
        <v>271</v>
      </c>
      <c r="P59" s="49" t="n">
        <f>O59/C59</f>
        <v>0.00293607800650054</v>
      </c>
      <c r="Q59" s="47" t="n">
        <f>'1A-PopNHRaceAlone'!Q59</f>
        <v>3764</v>
      </c>
      <c r="R59" s="49" t="n">
        <f>Q59/C59</f>
        <v>0.0407800650054171</v>
      </c>
      <c r="S59" s="62" t="n">
        <f>C59-E59</f>
        <v>9659</v>
      </c>
      <c r="T59" s="49" t="n">
        <f>S59/$C59</f>
        <v>0.104647887323944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</row>
    <row r="60" ht="12.75">
      <c r="A60" s="9" t="n">
        <v>58</v>
      </c>
      <c r="B60" s="25"/>
      <c r="C60" s="47" t="n">
        <f>Overview!B60</f>
        <v>92068</v>
      </c>
      <c r="D60" s="49" t="n">
        <f>F60+H60+J60+L60+N60+P60+R60</f>
        <v>0.957846374418907</v>
      </c>
      <c r="E60" s="47" t="n">
        <f>'1A-PopNHRaceAlone'!E60</f>
        <v>83717</v>
      </c>
      <c r="F60" s="49" t="n">
        <f>E60/C60</f>
        <v>0.909295303471347</v>
      </c>
      <c r="G60" s="47" t="n">
        <v>520</v>
      </c>
      <c r="H60" s="49" t="n">
        <f>G60/C60</f>
        <v>0.00564799930486162</v>
      </c>
      <c r="I60" s="47" t="n">
        <v>332</v>
      </c>
      <c r="J60" s="49" t="n">
        <f>I60/C60</f>
        <v>0.00360603032541165</v>
      </c>
      <c r="K60" s="47" t="n">
        <v>478</v>
      </c>
      <c r="L60" s="49" t="n">
        <f>K60/C60</f>
        <v>0.0051918147456228</v>
      </c>
      <c r="M60" s="47" t="n">
        <v>30</v>
      </c>
      <c r="N60" s="49" t="n">
        <f>M60/C60</f>
        <v>0.000325846113742017</v>
      </c>
      <c r="O60" s="47" t="n">
        <v>307</v>
      </c>
      <c r="P60" s="49" t="n">
        <f>O60/C60</f>
        <v>0.00333449189729331</v>
      </c>
      <c r="Q60" s="47" t="n">
        <f>'1A-PopNHRaceAlone'!Q60</f>
        <v>2803</v>
      </c>
      <c r="R60" s="49" t="n">
        <f>Q60/C60</f>
        <v>0.0304448885606291</v>
      </c>
      <c r="S60" s="62" t="n">
        <f>C60-E60</f>
        <v>8351</v>
      </c>
      <c r="T60" s="49" t="n">
        <f>S60/$C60</f>
        <v>0.0907046965286527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</row>
    <row r="61" ht="12.75">
      <c r="A61" s="9" t="n">
        <v>59</v>
      </c>
      <c r="B61" s="25"/>
      <c r="C61" s="47" t="n">
        <f>Overview!B61</f>
        <v>89584</v>
      </c>
      <c r="D61" s="49" t="n">
        <f>F61+H61+J61+L61+N61+P61+R61</f>
        <v>0.965473745311663</v>
      </c>
      <c r="E61" s="47" t="n">
        <f>'1A-PopNHRaceAlone'!E61</f>
        <v>83178</v>
      </c>
      <c r="F61" s="49" t="n">
        <f>E61/C61</f>
        <v>0.928491694945526</v>
      </c>
      <c r="G61" s="47" t="n">
        <v>381</v>
      </c>
      <c r="H61" s="49" t="n">
        <f>G61/C61</f>
        <v>0.00425299160564387</v>
      </c>
      <c r="I61" s="47" t="n">
        <v>482</v>
      </c>
      <c r="J61" s="49" t="n">
        <f>I61/C61</f>
        <v>0.00538042507590641</v>
      </c>
      <c r="K61" s="47" t="n">
        <v>330</v>
      </c>
      <c r="L61" s="49" t="n">
        <f>K61/C61</f>
        <v>0.00368369351669941</v>
      </c>
      <c r="M61" s="47" t="n">
        <v>22</v>
      </c>
      <c r="N61" s="49" t="n">
        <f>M61/C61</f>
        <v>0.000245579567779961</v>
      </c>
      <c r="O61" s="47" t="n">
        <v>218</v>
      </c>
      <c r="P61" s="49" t="n">
        <f>O61/C61</f>
        <v>0.00243347026254688</v>
      </c>
      <c r="Q61" s="47" t="n">
        <f>'1A-PopNHRaceAlone'!Q61</f>
        <v>1880</v>
      </c>
      <c r="R61" s="49" t="n">
        <f>Q61/C61</f>
        <v>0.0209858903375603</v>
      </c>
      <c r="S61" s="62" t="n">
        <f>C61-E61</f>
        <v>6406</v>
      </c>
      <c r="T61" s="49" t="n">
        <f>S61/$C61</f>
        <v>0.071508305054474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</row>
    <row r="62" ht="12.75">
      <c r="A62" s="9" t="n">
        <v>60</v>
      </c>
      <c r="B62" s="25"/>
      <c r="C62" s="47" t="n">
        <f>Overview!B62</f>
        <v>91598</v>
      </c>
      <c r="D62" s="49" t="n">
        <f>F62+H62+J62+L62+N62+P62+R62</f>
        <v>0.953907290552196</v>
      </c>
      <c r="E62" s="47" t="n">
        <f>'1A-PopNHRaceAlone'!E62</f>
        <v>68684</v>
      </c>
      <c r="F62" s="49" t="n">
        <f>E62/C62</f>
        <v>0.749841699600428</v>
      </c>
      <c r="G62" s="47" t="n">
        <v>9087</v>
      </c>
      <c r="H62" s="49" t="n">
        <f>G62/C62</f>
        <v>0.099205222821459</v>
      </c>
      <c r="I62" s="47" t="n">
        <v>356</v>
      </c>
      <c r="J62" s="49" t="n">
        <f>I62/C62</f>
        <v>0.00388654774121706</v>
      </c>
      <c r="K62" s="47" t="n">
        <v>3148</v>
      </c>
      <c r="L62" s="49" t="n">
        <f>K62/C62</f>
        <v>0.0343675626105373</v>
      </c>
      <c r="M62" s="47" t="n">
        <v>35</v>
      </c>
      <c r="N62" s="49" t="n">
        <f>M62/C62</f>
        <v>0.000382104412760104</v>
      </c>
      <c r="O62" s="47" t="n">
        <v>350</v>
      </c>
      <c r="P62" s="49" t="n">
        <f>O62/C62</f>
        <v>0.00382104412760104</v>
      </c>
      <c r="Q62" s="47" t="n">
        <f>'1A-PopNHRaceAlone'!Q62</f>
        <v>5716</v>
      </c>
      <c r="R62" s="49" t="n">
        <f>Q62/C62</f>
        <v>0.062403109238193</v>
      </c>
      <c r="S62" s="62" t="n">
        <f>C62-E62</f>
        <v>22914</v>
      </c>
      <c r="T62" s="49" t="n">
        <f>S62/$C62</f>
        <v>0.250158300399572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</row>
    <row r="63" ht="12.75">
      <c r="A63" s="9" t="n">
        <v>61</v>
      </c>
      <c r="B63" s="25"/>
      <c r="C63" s="47" t="n">
        <f>Overview!B63</f>
        <v>91925</v>
      </c>
      <c r="D63" s="49" t="n">
        <f>F63+H63+J63+L63+N63+P63+R63</f>
        <v>0.954941528419907</v>
      </c>
      <c r="E63" s="47" t="n">
        <f>'1A-PopNHRaceAlone'!E63</f>
        <v>80326</v>
      </c>
      <c r="F63" s="49" t="n">
        <f>E63/C63</f>
        <v>0.873821049768833</v>
      </c>
      <c r="G63" s="47" t="n">
        <v>2484</v>
      </c>
      <c r="H63" s="49" t="n">
        <f>G63/C63</f>
        <v>0.0270220288278488</v>
      </c>
      <c r="I63" s="47" t="n">
        <v>286</v>
      </c>
      <c r="J63" s="49" t="n">
        <f>I63/C63</f>
        <v>0.00311123198259451</v>
      </c>
      <c r="K63" s="47" t="n">
        <v>603</v>
      </c>
      <c r="L63" s="49" t="n">
        <f>K63/C63</f>
        <v>0.00655969540386184</v>
      </c>
      <c r="M63" s="47" t="n">
        <v>28</v>
      </c>
      <c r="N63" s="49" t="n">
        <f>M63/C63</f>
        <v>0.000304596138156106</v>
      </c>
      <c r="O63" s="47" t="n">
        <v>303</v>
      </c>
      <c r="P63" s="49" t="n">
        <f>O63/C63</f>
        <v>0.00329616535218928</v>
      </c>
      <c r="Q63" s="47" t="n">
        <f>'1A-PopNHRaceAlone'!Q63</f>
        <v>3753</v>
      </c>
      <c r="R63" s="49" t="n">
        <f>Q63/C63</f>
        <v>0.0408267609464237</v>
      </c>
      <c r="S63" s="62" t="n">
        <f>C63-E63</f>
        <v>11599</v>
      </c>
      <c r="T63" s="49" t="n">
        <f>S63/$C63</f>
        <v>0.126178950231167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</row>
    <row r="64" ht="12.75">
      <c r="A64" s="9" t="n">
        <v>62</v>
      </c>
      <c r="B64" s="25"/>
      <c r="C64" s="47" t="n">
        <f>Overview!B64</f>
        <v>93906</v>
      </c>
      <c r="D64" s="49" t="n">
        <f>F64+H64+J64+L64+N64+P64+R64</f>
        <v>0.958394564777544</v>
      </c>
      <c r="E64" s="47" t="n">
        <f>'1A-PopNHRaceAlone'!E64</f>
        <v>78150</v>
      </c>
      <c r="F64" s="49" t="n">
        <f>E64/C64</f>
        <v>0.832215193917322</v>
      </c>
      <c r="G64" s="47" t="n">
        <v>2460</v>
      </c>
      <c r="H64" s="49" t="n">
        <f>G64/C64</f>
        <v>0.0261964091751326</v>
      </c>
      <c r="I64" s="47" t="n">
        <v>343</v>
      </c>
      <c r="J64" s="49" t="n">
        <f>I64/C64</f>
        <v>0.00365258875897174</v>
      </c>
      <c r="K64" s="47" t="n">
        <v>471</v>
      </c>
      <c r="L64" s="49" t="n">
        <f>K64/C64</f>
        <v>0.00501565395182416</v>
      </c>
      <c r="M64" s="47" t="n">
        <v>8</v>
      </c>
      <c r="N64" s="49" t="n">
        <f>M64/C64</f>
        <v>8.51915745532767E-05</v>
      </c>
      <c r="O64" s="47" t="n">
        <v>316</v>
      </c>
      <c r="P64" s="49" t="n">
        <f>O64/C64</f>
        <v>0.00336506719485443</v>
      </c>
      <c r="Q64" s="47" t="n">
        <f>'1A-PopNHRaceAlone'!Q64</f>
        <v>8251</v>
      </c>
      <c r="R64" s="49" t="n">
        <f>Q64/C64</f>
        <v>0.0878644602048857</v>
      </c>
      <c r="S64" s="62" t="n">
        <f>C64-E64</f>
        <v>15756</v>
      </c>
      <c r="T64" s="49" t="n">
        <f>S64/$C64</f>
        <v>0.167784806082678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</row>
    <row r="65" ht="12.75">
      <c r="A65" s="9" t="n">
        <v>63</v>
      </c>
      <c r="B65" s="25"/>
      <c r="C65" s="47" t="n">
        <f>Overview!B65</f>
        <v>93023</v>
      </c>
      <c r="D65" s="49" t="n">
        <f>F65+H65+J65+L65+N65+P65+R65</f>
        <v>0.963847650581039</v>
      </c>
      <c r="E65" s="47" t="n">
        <f>'1A-PopNHRaceAlone'!E65</f>
        <v>83300</v>
      </c>
      <c r="F65" s="49" t="n">
        <f>E65/C65</f>
        <v>0.895477462563022</v>
      </c>
      <c r="G65" s="47" t="n">
        <v>1377</v>
      </c>
      <c r="H65" s="49" t="n">
        <f>G65/C65</f>
        <v>0.0148027907076744</v>
      </c>
      <c r="I65" s="47" t="n">
        <v>286</v>
      </c>
      <c r="J65" s="49" t="n">
        <f>I65/C65</f>
        <v>0.00307450845489825</v>
      </c>
      <c r="K65" s="47" t="n">
        <v>486</v>
      </c>
      <c r="L65" s="49" t="n">
        <f>K65/C65</f>
        <v>0.00522451436741451</v>
      </c>
      <c r="M65" s="47" t="n">
        <v>29</v>
      </c>
      <c r="N65" s="49" t="n">
        <f>M65/C65</f>
        <v>0.000311750857314858</v>
      </c>
      <c r="O65" s="47" t="n">
        <v>279</v>
      </c>
      <c r="P65" s="49" t="n">
        <f>O65/C65</f>
        <v>0.00299925824796018</v>
      </c>
      <c r="Q65" s="47" t="n">
        <f>'1A-PopNHRaceAlone'!Q65</f>
        <v>3903</v>
      </c>
      <c r="R65" s="49" t="n">
        <f>Q65/C65</f>
        <v>0.0419573653827548</v>
      </c>
      <c r="S65" s="62" t="n">
        <f>C65-E65</f>
        <v>9723</v>
      </c>
      <c r="T65" s="49" t="n">
        <f>S65/$C65</f>
        <v>0.104522537436978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</row>
    <row r="66" ht="12.75">
      <c r="A66" s="9" t="n">
        <v>64</v>
      </c>
      <c r="B66" s="25"/>
      <c r="C66" s="47" t="n">
        <f>Overview!B66</f>
        <v>92206</v>
      </c>
      <c r="D66" s="49" t="n">
        <f>F66+H66+J66+L66+N66+P66+R66</f>
        <v>0.955827169598508</v>
      </c>
      <c r="E66" s="47" t="n">
        <f>'1A-PopNHRaceAlone'!E66</f>
        <v>77626</v>
      </c>
      <c r="F66" s="49" t="n">
        <f>E66/C66</f>
        <v>0.84187579983949</v>
      </c>
      <c r="G66" s="47" t="n">
        <v>2579</v>
      </c>
      <c r="H66" s="49" t="n">
        <f>G66/C66</f>
        <v>0.0279699802615882</v>
      </c>
      <c r="I66" s="47" t="n">
        <v>461</v>
      </c>
      <c r="J66" s="49" t="n">
        <f>I66/C66</f>
        <v>0.00499967464156346</v>
      </c>
      <c r="K66" s="47" t="n">
        <v>664</v>
      </c>
      <c r="L66" s="49" t="n">
        <f>K66/C66</f>
        <v>0.00720126672884628</v>
      </c>
      <c r="M66" s="47" t="n">
        <v>25</v>
      </c>
      <c r="N66" s="49" t="n">
        <f>M66/C66</f>
        <v>0.00027113203045355</v>
      </c>
      <c r="O66" s="47" t="n">
        <v>375</v>
      </c>
      <c r="P66" s="49" t="n">
        <f>O66/C66</f>
        <v>0.00406698045680325</v>
      </c>
      <c r="Q66" s="47" t="n">
        <f>'1A-PopNHRaceAlone'!Q66</f>
        <v>6403</v>
      </c>
      <c r="R66" s="49" t="n">
        <f>Q66/C66</f>
        <v>0.0694423356397631</v>
      </c>
      <c r="S66" s="62" t="n">
        <f>C66-E66</f>
        <v>14580</v>
      </c>
      <c r="T66" s="49" t="n">
        <f>S66/$C66</f>
        <v>0.15812420016051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</row>
    <row r="67" ht="12.75">
      <c r="A67" s="9" t="n">
        <v>65</v>
      </c>
      <c r="B67" s="25"/>
      <c r="C67" s="47" t="n">
        <f>Overview!B67</f>
        <v>92978</v>
      </c>
      <c r="D67" s="49" t="n">
        <f>F67+H67+J67+L67+N67+P67+R67</f>
        <v>0.954419325001613</v>
      </c>
      <c r="E67" s="47" t="n">
        <f>'1A-PopNHRaceAlone'!E67</f>
        <v>67635</v>
      </c>
      <c r="F67" s="49" t="n">
        <f>E67/C67</f>
        <v>0.727430144765428</v>
      </c>
      <c r="G67" s="47" t="n">
        <v>15159</v>
      </c>
      <c r="H67" s="49" t="n">
        <f>G67/C67</f>
        <v>0.16303856826346</v>
      </c>
      <c r="I67" s="47" t="n">
        <v>448</v>
      </c>
      <c r="J67" s="49" t="n">
        <f>I67/C67</f>
        <v>0.00481834412441653</v>
      </c>
      <c r="K67" s="47" t="n">
        <v>1254</v>
      </c>
      <c r="L67" s="49" t="n">
        <f>K67/C67</f>
        <v>0.0134870614553981</v>
      </c>
      <c r="M67" s="47" t="n">
        <v>36</v>
      </c>
      <c r="N67" s="49" t="n">
        <f>M67/C67</f>
        <v>0.000387188367140614</v>
      </c>
      <c r="O67" s="47" t="n">
        <v>460</v>
      </c>
      <c r="P67" s="49" t="n">
        <f>O67/C67</f>
        <v>0.0049474069134634</v>
      </c>
      <c r="Q67" s="47" t="n">
        <f>'1A-PopNHRaceAlone'!Q67</f>
        <v>3748</v>
      </c>
      <c r="R67" s="49" t="n">
        <f>Q67/C67</f>
        <v>0.0403106111123061</v>
      </c>
      <c r="S67" s="62" t="n">
        <f>C67-E67</f>
        <v>25343</v>
      </c>
      <c r="T67" s="49" t="n">
        <f>S67/$C67</f>
        <v>0.272569855234572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</row>
    <row r="68" ht="12.75">
      <c r="A68" s="9" t="n">
        <v>66</v>
      </c>
      <c r="B68" s="25"/>
      <c r="C68" s="47" t="n">
        <f>Overview!B68</f>
        <v>91302</v>
      </c>
      <c r="D68" s="49" t="n">
        <f>F68+H68+J68+L68+N68+P68+R68</f>
        <v>0.952388775711375</v>
      </c>
      <c r="E68" s="47" t="n">
        <f>'1A-PopNHRaceAlone'!E68</f>
        <v>75752</v>
      </c>
      <c r="F68" s="49" t="n">
        <f>E68/C68</f>
        <v>0.829686096690105</v>
      </c>
      <c r="G68" s="47" t="n">
        <v>2998</v>
      </c>
      <c r="H68" s="49" t="n">
        <f>G68/C68</f>
        <v>0.032836082451644</v>
      </c>
      <c r="I68" s="47" t="n">
        <v>235</v>
      </c>
      <c r="J68" s="49" t="n">
        <f>I68/C68</f>
        <v>0.0025738757091849</v>
      </c>
      <c r="K68" s="47" t="n">
        <v>3663</v>
      </c>
      <c r="L68" s="49" t="n">
        <f>K68/C68</f>
        <v>0.0401196030755077</v>
      </c>
      <c r="M68" s="47" t="n">
        <v>72</v>
      </c>
      <c r="N68" s="49" t="n">
        <f>M68/C68</f>
        <v>0.000788591706643885</v>
      </c>
      <c r="O68" s="47" t="n">
        <v>424</v>
      </c>
      <c r="P68" s="49" t="n">
        <f>O68/C68</f>
        <v>0.0046439289391251</v>
      </c>
      <c r="Q68" s="47" t="n">
        <f>'1A-PopNHRaceAlone'!Q68</f>
        <v>3811</v>
      </c>
      <c r="R68" s="49" t="n">
        <f>Q68/C68</f>
        <v>0.0417405971391645</v>
      </c>
      <c r="S68" s="62" t="n">
        <f>C68-E68</f>
        <v>15550</v>
      </c>
      <c r="T68" s="49" t="n">
        <f>S68/$C68</f>
        <v>0.170313903309895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</row>
    <row r="69" ht="12.75">
      <c r="A69" s="9" t="n">
        <v>67</v>
      </c>
      <c r="B69" s="25"/>
      <c r="C69" s="47" t="n">
        <f>Overview!B69</f>
        <v>92092</v>
      </c>
      <c r="D69" s="49" t="n">
        <f>F69+H69+J69+L69+N69+P69+R69</f>
        <v>0.946976936107371</v>
      </c>
      <c r="E69" s="47" t="n">
        <f>'1A-PopNHRaceAlone'!E69</f>
        <v>48991</v>
      </c>
      <c r="F69" s="49" t="n">
        <f>E69/C69</f>
        <v>0.531978890674543</v>
      </c>
      <c r="G69" s="47" t="n">
        <v>26606</v>
      </c>
      <c r="H69" s="49" t="n">
        <f>G69/C69</f>
        <v>0.288906745428485</v>
      </c>
      <c r="I69" s="47" t="n">
        <v>542</v>
      </c>
      <c r="J69" s="49" t="n">
        <f>I69/C69</f>
        <v>0.00588541892889719</v>
      </c>
      <c r="K69" s="47" t="n">
        <v>3550</v>
      </c>
      <c r="L69" s="49" t="n">
        <f>K69/C69</f>
        <v>0.0385484081136255</v>
      </c>
      <c r="M69" s="47" t="n">
        <v>106</v>
      </c>
      <c r="N69" s="49" t="n">
        <f>M69/C69</f>
        <v>0.00115102289015332</v>
      </c>
      <c r="O69" s="47" t="n">
        <v>813</v>
      </c>
      <c r="P69" s="49" t="n">
        <f>O69/C69</f>
        <v>0.00882812839334578</v>
      </c>
      <c r="Q69" s="47" t="n">
        <f>'1A-PopNHRaceAlone'!Q69</f>
        <v>6601</v>
      </c>
      <c r="R69" s="49" t="n">
        <f>Q69/C69</f>
        <v>0.0716783216783217</v>
      </c>
      <c r="S69" s="62" t="n">
        <f>C69-E69</f>
        <v>43101</v>
      </c>
      <c r="T69" s="49" t="n">
        <f>S69/$C69</f>
        <v>0.468021109325457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</row>
    <row r="70" ht="12.75">
      <c r="A70" s="9" t="n">
        <v>68</v>
      </c>
      <c r="B70" s="25"/>
      <c r="C70" s="47" t="n">
        <f>Overview!B70</f>
        <v>92730</v>
      </c>
      <c r="D70" s="49" t="n">
        <f>F70+H70+J70+L70+N70+P70+R70</f>
        <v>0.951838671411625</v>
      </c>
      <c r="E70" s="47" t="n">
        <f>'1A-PopNHRaceAlone'!E70</f>
        <v>63524</v>
      </c>
      <c r="F70" s="49" t="n">
        <f>E70/C70</f>
        <v>0.685042596786369</v>
      </c>
      <c r="G70" s="47" t="n">
        <v>7611</v>
      </c>
      <c r="H70" s="49" t="n">
        <f>G70/C70</f>
        <v>0.0820769977353607</v>
      </c>
      <c r="I70" s="47" t="n">
        <v>269</v>
      </c>
      <c r="J70" s="49" t="n">
        <f>I70/C70</f>
        <v>0.00290089507171358</v>
      </c>
      <c r="K70" s="47" t="n">
        <v>10809</v>
      </c>
      <c r="L70" s="49" t="n">
        <f>K70/C70</f>
        <v>0.11656421869945</v>
      </c>
      <c r="M70" s="47" t="n">
        <v>71</v>
      </c>
      <c r="N70" s="49" t="n">
        <f>M70/C70</f>
        <v>0.000765663754987598</v>
      </c>
      <c r="O70" s="47" t="n">
        <v>511</v>
      </c>
      <c r="P70" s="49" t="n">
        <f>O70/C70</f>
        <v>0.00551062223660088</v>
      </c>
      <c r="Q70" s="47" t="n">
        <f>'1A-PopNHRaceAlone'!Q70</f>
        <v>5469</v>
      </c>
      <c r="R70" s="49" t="n">
        <f>Q70/C70</f>
        <v>0.0589776771271433</v>
      </c>
      <c r="S70" s="62" t="n">
        <f>C70-E70</f>
        <v>29206</v>
      </c>
      <c r="T70" s="49" t="n">
        <f>S70/$C70</f>
        <v>0.314957403213631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</row>
    <row r="71" ht="12.75">
      <c r="A71" s="9" t="n">
        <v>69</v>
      </c>
      <c r="B71" s="25"/>
      <c r="C71" s="47" t="n">
        <f>Overview!B71</f>
        <v>91482</v>
      </c>
      <c r="D71" s="49" t="n">
        <f>F71+H71+J71+L71+N71+P71+R71</f>
        <v>0.955313613607048</v>
      </c>
      <c r="E71" s="47" t="n">
        <f>'1A-PopNHRaceAlone'!E71</f>
        <v>63773</v>
      </c>
      <c r="F71" s="49" t="n">
        <f>E71/C71</f>
        <v>0.697109813952472</v>
      </c>
      <c r="G71" s="47" t="n">
        <v>3774</v>
      </c>
      <c r="H71" s="49" t="n">
        <f>G71/C71</f>
        <v>0.0412540171837083</v>
      </c>
      <c r="I71" s="47" t="n">
        <v>183</v>
      </c>
      <c r="J71" s="49" t="n">
        <f>I71/C71</f>
        <v>0.00200039352003673</v>
      </c>
      <c r="K71" s="47" t="n">
        <v>14904</v>
      </c>
      <c r="L71" s="49" t="n">
        <f>K71/C71</f>
        <v>0.162917295205614</v>
      </c>
      <c r="M71" s="47" t="n">
        <v>91</v>
      </c>
      <c r="N71" s="49" t="n">
        <f>M71/C71</f>
        <v>0.00099473120395269</v>
      </c>
      <c r="O71" s="47" t="n">
        <v>621</v>
      </c>
      <c r="P71" s="49" t="n">
        <f>O71/C71</f>
        <v>0.00678822063356726</v>
      </c>
      <c r="Q71" s="47" t="n">
        <f>'1A-PopNHRaceAlone'!Q71</f>
        <v>4048</v>
      </c>
      <c r="R71" s="49" t="n">
        <f>Q71/C71</f>
        <v>0.0442491419076977</v>
      </c>
      <c r="S71" s="62" t="n">
        <f>C71-E71</f>
        <v>27709</v>
      </c>
      <c r="T71" s="49" t="n">
        <f>S71/$C71</f>
        <v>0.302890186047528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</row>
    <row r="72" ht="12.75">
      <c r="A72" s="9" t="n">
        <v>70</v>
      </c>
      <c r="B72" s="25"/>
      <c r="C72" s="47" t="n">
        <f>Overview!B72</f>
        <v>91041</v>
      </c>
      <c r="D72" s="49" t="n">
        <f>F72+H72+J72+L72+N72+P72+R72</f>
        <v>0.947023868366999</v>
      </c>
      <c r="E72" s="47" t="n">
        <f>'1A-PopNHRaceAlone'!E72</f>
        <v>68652</v>
      </c>
      <c r="F72" s="49" t="n">
        <f>E72/C72</f>
        <v>0.754077833064224</v>
      </c>
      <c r="G72" s="47" t="n">
        <v>11332</v>
      </c>
      <c r="H72" s="49" t="n">
        <f>G72/C72</f>
        <v>0.124471392010193</v>
      </c>
      <c r="I72" s="47" t="n">
        <v>453</v>
      </c>
      <c r="J72" s="49" t="n">
        <f>I72/C72</f>
        <v>0.00497578014301249</v>
      </c>
      <c r="K72" s="47" t="n">
        <v>1168</v>
      </c>
      <c r="L72" s="49" t="n">
        <f>K72/C72</f>
        <v>0.0128293845629991</v>
      </c>
      <c r="M72" s="47" t="n">
        <v>21</v>
      </c>
      <c r="N72" s="49" t="n">
        <f>M72/C72</f>
        <v>0.000230665304642963</v>
      </c>
      <c r="O72" s="47" t="n">
        <v>390</v>
      </c>
      <c r="P72" s="49" t="n">
        <f>O72/C72</f>
        <v>0.0042837842290836</v>
      </c>
      <c r="Q72" s="47" t="n">
        <f>'1A-PopNHRaceAlone'!Q72</f>
        <v>4202</v>
      </c>
      <c r="R72" s="49" t="n">
        <f>Q72/C72</f>
        <v>0.0461550290528443</v>
      </c>
      <c r="S72" s="62" t="n">
        <f>C72-E72</f>
        <v>22389</v>
      </c>
      <c r="T72" s="49" t="n">
        <f>S72/$C72</f>
        <v>0.245922166935776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</row>
    <row r="73" ht="12.75">
      <c r="A73" s="9" t="n">
        <v>71</v>
      </c>
      <c r="B73" s="25"/>
      <c r="C73" s="47" t="n">
        <f>Overview!B73</f>
        <v>93056</v>
      </c>
      <c r="D73" s="49" t="n">
        <f>F73+H73+J73+L73+N73+P73+R73</f>
        <v>0.961496303301238</v>
      </c>
      <c r="E73" s="47" t="n">
        <f>'1A-PopNHRaceAlone'!E73</f>
        <v>83787</v>
      </c>
      <c r="F73" s="49" t="n">
        <f>E73/C73</f>
        <v>0.900393311554333</v>
      </c>
      <c r="G73" s="47" t="n">
        <v>1376</v>
      </c>
      <c r="H73" s="49" t="n">
        <f>G73/C73</f>
        <v>0.0147867950481431</v>
      </c>
      <c r="I73" s="47" t="n">
        <v>344</v>
      </c>
      <c r="J73" s="49" t="n">
        <f>I73/C73</f>
        <v>0.00369669876203576</v>
      </c>
      <c r="K73" s="47" t="n">
        <v>510</v>
      </c>
      <c r="L73" s="49" t="n">
        <f>K73/C73</f>
        <v>0.00548057083906465</v>
      </c>
      <c r="M73" s="47" t="n">
        <v>28</v>
      </c>
      <c r="N73" s="49" t="n">
        <f>M73/C73</f>
        <v>0.000300894085281981</v>
      </c>
      <c r="O73" s="47" t="n">
        <v>266</v>
      </c>
      <c r="P73" s="49" t="n">
        <f>O73/C73</f>
        <v>0.00285849381017882</v>
      </c>
      <c r="Q73" s="47" t="n">
        <f>'1A-PopNHRaceAlone'!Q73</f>
        <v>3162</v>
      </c>
      <c r="R73" s="49" t="n">
        <f>Q73/C73</f>
        <v>0.0339795392022008</v>
      </c>
      <c r="S73" s="62" t="n">
        <f>C73-E73</f>
        <v>9269</v>
      </c>
      <c r="T73" s="49" t="n">
        <f>S73/$C73</f>
        <v>0.0996066884456671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</row>
    <row r="74" ht="12.75">
      <c r="A74" s="9" t="n">
        <v>72</v>
      </c>
      <c r="B74" s="25"/>
      <c r="C74" s="47" t="n">
        <f>Overview!B74</f>
        <v>90186</v>
      </c>
      <c r="D74" s="49" t="n">
        <f>F74+H74+J74+L74+N74+P74+R74</f>
        <v>0.954283369924378</v>
      </c>
      <c r="E74" s="47" t="n">
        <f>'1A-PopNHRaceAlone'!E74</f>
        <v>78560</v>
      </c>
      <c r="F74" s="49" t="n">
        <f>E74/C74</f>
        <v>0.871088639034883</v>
      </c>
      <c r="G74" s="47" t="n">
        <v>2836</v>
      </c>
      <c r="H74" s="49" t="n">
        <f>G74/C74</f>
        <v>0.0314461224580312</v>
      </c>
      <c r="I74" s="47" t="n">
        <v>430</v>
      </c>
      <c r="J74" s="49" t="n">
        <f>I74/C74</f>
        <v>0.00476792406803717</v>
      </c>
      <c r="K74" s="47" t="n">
        <v>958</v>
      </c>
      <c r="L74" s="49" t="n">
        <f>K74/C74</f>
        <v>0.0106224912957665</v>
      </c>
      <c r="M74" s="47" t="n">
        <v>28</v>
      </c>
      <c r="N74" s="49" t="n">
        <f>M74/C74</f>
        <v>0.000310469474197769</v>
      </c>
      <c r="O74" s="47" t="n">
        <v>385</v>
      </c>
      <c r="P74" s="49" t="n">
        <f>O74/C74</f>
        <v>0.00426895527021932</v>
      </c>
      <c r="Q74" s="47" t="n">
        <f>'1A-PopNHRaceAlone'!Q74</f>
        <v>2866</v>
      </c>
      <c r="R74" s="49" t="n">
        <f>Q74/C74</f>
        <v>0.0317787683232431</v>
      </c>
      <c r="S74" s="62" t="n">
        <f>C74-E74</f>
        <v>11626</v>
      </c>
      <c r="T74" s="49" t="n">
        <f>S74/$C74</f>
        <v>0.128911360965117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</row>
    <row r="75" ht="12.75">
      <c r="A75" s="9" t="n">
        <v>73</v>
      </c>
      <c r="B75" s="25"/>
      <c r="C75" s="47" t="n">
        <f>Overview!B75</f>
        <v>93633</v>
      </c>
      <c r="D75" s="49" t="n">
        <f>F75+H75+J75+L75+N75+P75+R75</f>
        <v>0.945040744182072</v>
      </c>
      <c r="E75" s="47" t="n">
        <f>'1A-PopNHRaceAlone'!E75</f>
        <v>56015</v>
      </c>
      <c r="F75" s="49" t="n">
        <f>E75/C75</f>
        <v>0.598239936774428</v>
      </c>
      <c r="G75" s="47" t="n">
        <v>20975</v>
      </c>
      <c r="H75" s="49" t="n">
        <f>G75/C75</f>
        <v>0.224012901434323</v>
      </c>
      <c r="I75" s="47" t="n">
        <v>605</v>
      </c>
      <c r="J75" s="49" t="n">
        <f>I75/C75</f>
        <v>0.00646139715698525</v>
      </c>
      <c r="K75" s="47" t="n">
        <v>2102</v>
      </c>
      <c r="L75" s="49" t="n">
        <f>K75/C75</f>
        <v>0.0224493501222859</v>
      </c>
      <c r="M75" s="47" t="n">
        <v>46</v>
      </c>
      <c r="N75" s="49" t="n">
        <f>M75/C75</f>
        <v>0.000491279783836895</v>
      </c>
      <c r="O75" s="47" t="n">
        <v>757</v>
      </c>
      <c r="P75" s="49" t="n">
        <f>O75/C75</f>
        <v>0.00808475644270716</v>
      </c>
      <c r="Q75" s="47" t="n">
        <f>'1A-PopNHRaceAlone'!Q75</f>
        <v>7987</v>
      </c>
      <c r="R75" s="49" t="n">
        <f>Q75/C75</f>
        <v>0.0853011224675061</v>
      </c>
      <c r="S75" s="62" t="n">
        <f>C75-E75</f>
        <v>37618</v>
      </c>
      <c r="T75" s="49" t="n">
        <f>S75/$C75</f>
        <v>0.401760063225572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</row>
    <row r="76" ht="12.75">
      <c r="A76" s="9" t="n">
        <v>74</v>
      </c>
      <c r="B76" s="25"/>
      <c r="C76" s="47" t="n">
        <f>Overview!B76</f>
        <v>89967</v>
      </c>
      <c r="D76" s="49" t="n">
        <f>F76+H76+J76+L76+N76+P76+R76</f>
        <v>0.94591350161726</v>
      </c>
      <c r="E76" s="47" t="n">
        <f>'1A-PopNHRaceAlone'!E76</f>
        <v>60639</v>
      </c>
      <c r="F76" s="49" t="n">
        <f>E76/C76</f>
        <v>0.674013805061856</v>
      </c>
      <c r="G76" s="47" t="n">
        <v>13852</v>
      </c>
      <c r="H76" s="49" t="n">
        <f>G76/C76</f>
        <v>0.153967565885269</v>
      </c>
      <c r="I76" s="47" t="n">
        <v>596</v>
      </c>
      <c r="J76" s="49" t="n">
        <f>I76/C76</f>
        <v>0.00662465126101793</v>
      </c>
      <c r="K76" s="47" t="n">
        <v>3449</v>
      </c>
      <c r="L76" s="49" t="n">
        <f>K76/C76</f>
        <v>0.0383362788578034</v>
      </c>
      <c r="M76" s="47" t="n">
        <v>33</v>
      </c>
      <c r="N76" s="49" t="n">
        <f>M76/C76</f>
        <v>0.000366801160425489</v>
      </c>
      <c r="O76" s="47" t="n">
        <v>534</v>
      </c>
      <c r="P76" s="49" t="n">
        <f>O76/C76</f>
        <v>0.00593550968688519</v>
      </c>
      <c r="Q76" s="47" t="n">
        <f>'1A-PopNHRaceAlone'!Q76</f>
        <v>5998</v>
      </c>
      <c r="R76" s="49" t="n">
        <f>Q76/C76</f>
        <v>0.0666688897040026</v>
      </c>
      <c r="S76" s="62" t="n">
        <f>C76-E76</f>
        <v>29328</v>
      </c>
      <c r="T76" s="49" t="n">
        <f>S76/$C76</f>
        <v>0.325986194938144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</row>
    <row r="77" ht="12.75">
      <c r="A77" s="9" t="n">
        <v>75</v>
      </c>
      <c r="B77" s="25"/>
      <c r="C77" s="47" t="n">
        <f>Overview!B77</f>
        <v>91029</v>
      </c>
      <c r="D77" s="49" t="n">
        <f>F77+H77+J77+L77+N77+P77+R77</f>
        <v>0.958211119533336</v>
      </c>
      <c r="E77" s="47" t="n">
        <f>'1A-PopNHRaceAlone'!E77</f>
        <v>71578</v>
      </c>
      <c r="F77" s="49" t="n">
        <f>E77/C77</f>
        <v>0.786320842808336</v>
      </c>
      <c r="G77" s="47" t="n">
        <v>7224</v>
      </c>
      <c r="H77" s="49" t="n">
        <f>G77/C77</f>
        <v>0.0793593250502587</v>
      </c>
      <c r="I77" s="47" t="n">
        <v>291</v>
      </c>
      <c r="J77" s="49" t="n">
        <f>I77/C77</f>
        <v>0.00319678344263916</v>
      </c>
      <c r="K77" s="47" t="n">
        <v>2665</v>
      </c>
      <c r="L77" s="49" t="n">
        <f>K77/C77</f>
        <v>0.0292763844489119</v>
      </c>
      <c r="M77" s="47" t="n">
        <v>37</v>
      </c>
      <c r="N77" s="49" t="n">
        <f>M77/C77</f>
        <v>0.000406463874149996</v>
      </c>
      <c r="O77" s="47" t="n">
        <v>348</v>
      </c>
      <c r="P77" s="49" t="n">
        <f>O77/C77</f>
        <v>0.0038229575190324</v>
      </c>
      <c r="Q77" s="47" t="n">
        <f>'1A-PopNHRaceAlone'!Q77</f>
        <v>5082</v>
      </c>
      <c r="R77" s="49" t="n">
        <f>Q77/C77</f>
        <v>0.0558283623900076</v>
      </c>
      <c r="S77" s="62" t="n">
        <f>C77-E77</f>
        <v>19451</v>
      </c>
      <c r="T77" s="49" t="n">
        <f>S77/$C77</f>
        <v>0.213679157191664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</row>
    <row r="78" ht="12.75">
      <c r="A78" s="9" t="n">
        <v>76</v>
      </c>
      <c r="B78" s="25"/>
      <c r="C78" s="47" t="n">
        <f>Overview!B78</f>
        <v>91240</v>
      </c>
      <c r="D78" s="49" t="n">
        <f>F78+H78+J78+L78+N78+P78+R78</f>
        <v>0.957419991231916</v>
      </c>
      <c r="E78" s="47" t="n">
        <f>'1A-PopNHRaceAlone'!E78</f>
        <v>66547</v>
      </c>
      <c r="F78" s="49" t="n">
        <f>E78/C78</f>
        <v>0.72936212187637</v>
      </c>
      <c r="G78" s="47" t="n">
        <v>7570</v>
      </c>
      <c r="H78" s="49" t="n">
        <f>G78/C78</f>
        <v>0.0829679964927663</v>
      </c>
      <c r="I78" s="47" t="n">
        <v>456</v>
      </c>
      <c r="J78" s="49" t="n">
        <f>I78/C78</f>
        <v>0.0049978079789566</v>
      </c>
      <c r="K78" s="47" t="n">
        <v>1746</v>
      </c>
      <c r="L78" s="49" t="n">
        <f>K78/C78</f>
        <v>0.0191363437088996</v>
      </c>
      <c r="M78" s="47" t="n">
        <v>63</v>
      </c>
      <c r="N78" s="49" t="n">
        <f>M78/C78</f>
        <v>0.000690486628671635</v>
      </c>
      <c r="O78" s="47" t="n">
        <v>463</v>
      </c>
      <c r="P78" s="49" t="n">
        <f>O78/C78</f>
        <v>0.00507452871547567</v>
      </c>
      <c r="Q78" s="47" t="n">
        <f>'1A-PopNHRaceAlone'!Q78</f>
        <v>10510</v>
      </c>
      <c r="R78" s="49" t="n">
        <f>Q78/C78</f>
        <v>0.115190705830776</v>
      </c>
      <c r="S78" s="62" t="n">
        <f>C78-E78</f>
        <v>24693</v>
      </c>
      <c r="T78" s="49" t="n">
        <f>S78/$C78</f>
        <v>0.27063787812363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</row>
    <row r="79" ht="12.75">
      <c r="A79" s="9" t="n">
        <v>77</v>
      </c>
      <c r="B79" s="25"/>
      <c r="C79" s="47" t="n">
        <f>Overview!B79</f>
        <v>92698</v>
      </c>
      <c r="D79" s="49" t="n">
        <f>F79+H79+J79+L79+N79+P79+R79</f>
        <v>0.96769078081512</v>
      </c>
      <c r="E79" s="47" t="n">
        <f>'1A-PopNHRaceAlone'!E79</f>
        <v>81610</v>
      </c>
      <c r="F79" s="49" t="n">
        <f>E79/C79</f>
        <v>0.880385768840752</v>
      </c>
      <c r="G79" s="47" t="n">
        <v>1125</v>
      </c>
      <c r="H79" s="49" t="n">
        <f>G79/C79</f>
        <v>0.0121361841679432</v>
      </c>
      <c r="I79" s="47" t="n">
        <v>167</v>
      </c>
      <c r="J79" s="49" t="n">
        <f>I79/C79</f>
        <v>0.00180154911648579</v>
      </c>
      <c r="K79" s="47" t="n">
        <v>1628</v>
      </c>
      <c r="L79" s="49" t="n">
        <f>K79/C79</f>
        <v>0.0175624069559214</v>
      </c>
      <c r="M79" s="47" t="n">
        <v>29</v>
      </c>
      <c r="N79" s="49" t="n">
        <f>M79/C79</f>
        <v>0.000312843858551425</v>
      </c>
      <c r="O79" s="47" t="n">
        <v>268</v>
      </c>
      <c r="P79" s="49" t="n">
        <f>O79/C79</f>
        <v>0.00289110876178558</v>
      </c>
      <c r="Q79" s="47" t="n">
        <f>'1A-PopNHRaceAlone'!Q79</f>
        <v>4876</v>
      </c>
      <c r="R79" s="49" t="n">
        <f>Q79/C79</f>
        <v>0.052600919113681</v>
      </c>
      <c r="S79" s="62" t="n">
        <f>C79-E79</f>
        <v>11088</v>
      </c>
      <c r="T79" s="49" t="n">
        <f>S79/$C79</f>
        <v>0.119614231159248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</row>
    <row r="80" ht="12.75">
      <c r="A80" s="9" t="n">
        <v>78</v>
      </c>
      <c r="B80" s="25"/>
      <c r="C80" s="47" t="n">
        <f>Overview!B80</f>
        <v>91524</v>
      </c>
      <c r="D80" s="49" t="n">
        <f>F80+H80+J80+L80+N80+P80+R80</f>
        <v>0.967691534460907</v>
      </c>
      <c r="E80" s="47" t="n">
        <f>'1A-PopNHRaceAlone'!E80</f>
        <v>37534</v>
      </c>
      <c r="F80" s="49" t="n">
        <f>E80/C80</f>
        <v>0.410100083038329</v>
      </c>
      <c r="G80" s="47" t="n">
        <v>25668</v>
      </c>
      <c r="H80" s="49" t="n">
        <f>G80/C80</f>
        <v>0.280451029238233</v>
      </c>
      <c r="I80" s="47" t="n">
        <v>495</v>
      </c>
      <c r="J80" s="49" t="n">
        <f>I80/C80</f>
        <v>0.00540841746427167</v>
      </c>
      <c r="K80" s="47" t="n">
        <v>3208</v>
      </c>
      <c r="L80" s="49" t="n">
        <f>K80/C80</f>
        <v>0.0350509156068354</v>
      </c>
      <c r="M80" s="47" t="n">
        <v>44</v>
      </c>
      <c r="N80" s="49" t="n">
        <f>M80/C80</f>
        <v>0.00048074821904637</v>
      </c>
      <c r="O80" s="47" t="n">
        <v>598</v>
      </c>
      <c r="P80" s="49" t="n">
        <f>O80/C80</f>
        <v>0.00653380534067567</v>
      </c>
      <c r="Q80" s="47" t="n">
        <f>'1A-PopNHRaceAlone'!Q80</f>
        <v>21020</v>
      </c>
      <c r="R80" s="49" t="n">
        <f>Q80/C80</f>
        <v>0.229666535553516</v>
      </c>
      <c r="S80" s="62" t="n">
        <f>C80-E80</f>
        <v>53990</v>
      </c>
      <c r="T80" s="49" t="n">
        <f>S80/$C80</f>
        <v>0.589899916961671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</row>
    <row r="81" ht="12.75">
      <c r="A81" s="9" t="n">
        <v>79</v>
      </c>
      <c r="B81" s="25"/>
      <c r="C81" s="47" t="n">
        <f>Overview!B81</f>
        <v>90482</v>
      </c>
      <c r="D81" s="49" t="n">
        <f>F81+H81+J81+L81+N81+P81+R81</f>
        <v>0.9602904445083</v>
      </c>
      <c r="E81" s="47" t="n">
        <f>'1A-PopNHRaceAlone'!E81</f>
        <v>61999</v>
      </c>
      <c r="F81" s="49" t="n">
        <f>E81/C81</f>
        <v>0.685208107689927</v>
      </c>
      <c r="G81" s="47" t="n">
        <v>5834</v>
      </c>
      <c r="H81" s="49" t="n">
        <f>G81/C81</f>
        <v>0.0644769125350899</v>
      </c>
      <c r="I81" s="47" t="n">
        <v>359</v>
      </c>
      <c r="J81" s="49" t="n">
        <f>I81/C81</f>
        <v>0.00396763997259123</v>
      </c>
      <c r="K81" s="47" t="n">
        <v>2710</v>
      </c>
      <c r="L81" s="49" t="n">
        <f>K81/C81</f>
        <v>0.0299507084281957</v>
      </c>
      <c r="M81" s="47" t="n">
        <v>46</v>
      </c>
      <c r="N81" s="49" t="n">
        <f>M81/C81</f>
        <v>0.000508388408744281</v>
      </c>
      <c r="O81" s="47" t="n">
        <v>307</v>
      </c>
      <c r="P81" s="49" t="n">
        <f>O81/C81</f>
        <v>0.00339294003227161</v>
      </c>
      <c r="Q81" s="47" t="n">
        <f>'1A-PopNHRaceAlone'!Q81</f>
        <v>15634</v>
      </c>
      <c r="R81" s="49" t="n">
        <f>Q81/C81</f>
        <v>0.17278574744148</v>
      </c>
      <c r="S81" s="62" t="n">
        <f>C81-E81</f>
        <v>28483</v>
      </c>
      <c r="T81" s="49" t="n">
        <f>S81/$C81</f>
        <v>0.314791892310073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</row>
    <row r="82" ht="12.75">
      <c r="A82" s="9" t="n">
        <v>80</v>
      </c>
      <c r="B82" s="25"/>
      <c r="C82" s="47" t="n">
        <f>Overview!B82</f>
        <v>91393</v>
      </c>
      <c r="D82" s="49" t="n">
        <f>F82+H82+J82+L82+N82+P82+R82</f>
        <v>0.954340047924896</v>
      </c>
      <c r="E82" s="47" t="n">
        <f>'1A-PopNHRaceAlone'!E82</f>
        <v>71241</v>
      </c>
      <c r="F82" s="49" t="n">
        <f>E82/C82</f>
        <v>0.779501712384975</v>
      </c>
      <c r="G82" s="47" t="n">
        <v>6713</v>
      </c>
      <c r="H82" s="49" t="n">
        <f>G82/C82</f>
        <v>0.0734520149245566</v>
      </c>
      <c r="I82" s="47" t="n">
        <v>300</v>
      </c>
      <c r="J82" s="49" t="n">
        <f>I82/C82</f>
        <v>0.00328252710820304</v>
      </c>
      <c r="K82" s="47" t="n">
        <v>4213</v>
      </c>
      <c r="L82" s="49" t="n">
        <f>K82/C82</f>
        <v>0.046097622356198</v>
      </c>
      <c r="M82" s="47" t="n">
        <v>31</v>
      </c>
      <c r="N82" s="49" t="n">
        <f>M82/C82</f>
        <v>0.000339194467847647</v>
      </c>
      <c r="O82" s="47" t="n">
        <v>512</v>
      </c>
      <c r="P82" s="49" t="n">
        <f>O82/C82</f>
        <v>0.00560217959799985</v>
      </c>
      <c r="Q82" s="47" t="n">
        <f>'1A-PopNHRaceAlone'!Q82</f>
        <v>4210</v>
      </c>
      <c r="R82" s="49" t="n">
        <f>Q82/C82</f>
        <v>0.0460647970851159</v>
      </c>
      <c r="S82" s="62" t="n">
        <f>C82-E82</f>
        <v>20152</v>
      </c>
      <c r="T82" s="49" t="n">
        <f>S82/$C82</f>
        <v>0.220498287615025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</row>
    <row r="83" ht="12.75">
      <c r="A83" s="9" t="n">
        <v>81</v>
      </c>
      <c r="B83" s="25"/>
      <c r="C83" s="47" t="n">
        <f>Overview!B83</f>
        <v>91924</v>
      </c>
      <c r="D83" s="49" t="n">
        <f>F83+H83+J83+L83+N83+P83+R83</f>
        <v>0.948283364518515</v>
      </c>
      <c r="E83" s="47" t="n">
        <f>'1A-PopNHRaceAlone'!E83</f>
        <v>72919</v>
      </c>
      <c r="F83" s="49" t="n">
        <f>E83/C83</f>
        <v>0.79325312214438</v>
      </c>
      <c r="G83" s="47" t="n">
        <v>5713</v>
      </c>
      <c r="H83" s="49" t="n">
        <f>G83/C83</f>
        <v>0.0621491667029285</v>
      </c>
      <c r="I83" s="47" t="n">
        <v>708</v>
      </c>
      <c r="J83" s="49" t="n">
        <f>I83/C83</f>
        <v>0.0077020147078021</v>
      </c>
      <c r="K83" s="47" t="n">
        <v>1573</v>
      </c>
      <c r="L83" s="49" t="n">
        <f>K83/C83</f>
        <v>0.0171119620556112</v>
      </c>
      <c r="M83" s="47" t="n">
        <v>108</v>
      </c>
      <c r="N83" s="49" t="n">
        <f>M83/C83</f>
        <v>0.00117488359949524</v>
      </c>
      <c r="O83" s="47" t="n">
        <v>469</v>
      </c>
      <c r="P83" s="49" t="n">
        <f>O83/C83</f>
        <v>0.00510204081632653</v>
      </c>
      <c r="Q83" s="47" t="n">
        <f>'1A-PopNHRaceAlone'!Q83</f>
        <v>5680</v>
      </c>
      <c r="R83" s="49" t="n">
        <f>Q83/C83</f>
        <v>0.0617901744919716</v>
      </c>
      <c r="S83" s="62" t="n">
        <f>C83-E83</f>
        <v>19005</v>
      </c>
      <c r="T83" s="49" t="n">
        <f>S83/$C83</f>
        <v>0.20674687785562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</row>
    <row r="84" ht="12.75">
      <c r="A84" s="9" t="n">
        <v>82</v>
      </c>
      <c r="B84" s="25"/>
      <c r="C84" s="47" t="n">
        <f>Overview!B84</f>
        <v>91254</v>
      </c>
      <c r="D84" s="49" t="n">
        <f>F84+H84+J84+L84+N84+P84+R84</f>
        <v>0.966324763845969</v>
      </c>
      <c r="E84" s="47" t="n">
        <f>'1A-PopNHRaceAlone'!E84</f>
        <v>59767</v>
      </c>
      <c r="F84" s="49" t="n">
        <f>E84/C84</f>
        <v>0.654952111688255</v>
      </c>
      <c r="G84" s="47" t="n">
        <v>2505</v>
      </c>
      <c r="H84" s="49" t="n">
        <f>G84/C84</f>
        <v>0.0274508514695246</v>
      </c>
      <c r="I84" s="47" t="n">
        <v>202</v>
      </c>
      <c r="J84" s="49" t="n">
        <f>I84/C84</f>
        <v>0.0022136015955465</v>
      </c>
      <c r="K84" s="47" t="n">
        <v>5045</v>
      </c>
      <c r="L84" s="49" t="n">
        <f>K84/C84</f>
        <v>0.0552852477699608</v>
      </c>
      <c r="M84" s="47" t="n">
        <v>88</v>
      </c>
      <c r="N84" s="49" t="n">
        <f>M84/C84</f>
        <v>0.000964341289148969</v>
      </c>
      <c r="O84" s="47" t="n">
        <v>298</v>
      </c>
      <c r="P84" s="49" t="n">
        <f>O84/C84</f>
        <v>0.0032656102746181</v>
      </c>
      <c r="Q84" s="47" t="n">
        <f>'1A-PopNHRaceAlone'!Q84</f>
        <v>20276</v>
      </c>
      <c r="R84" s="49" t="n">
        <f>Q84/C84</f>
        <v>0.222192999758915</v>
      </c>
      <c r="S84" s="62" t="n">
        <f>C84-E84</f>
        <v>31487</v>
      </c>
      <c r="T84" s="49" t="n">
        <f>S84/$C84</f>
        <v>0.345047888311745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</row>
    <row r="85" ht="12.75">
      <c r="A85" s="9" t="n">
        <v>83</v>
      </c>
      <c r="B85" s="25"/>
      <c r="C85" s="47" t="n">
        <f>Overview!B85</f>
        <v>90900</v>
      </c>
      <c r="D85" s="49" t="n">
        <f>F85+H85+J85+L85+N85+P85+R85</f>
        <v>0.961210121012101</v>
      </c>
      <c r="E85" s="47" t="n">
        <f>'1A-PopNHRaceAlone'!E85</f>
        <v>79817</v>
      </c>
      <c r="F85" s="49" t="n">
        <f>E85/C85</f>
        <v>0.878074807480748</v>
      </c>
      <c r="G85" s="47" t="n">
        <v>1373</v>
      </c>
      <c r="H85" s="49" t="n">
        <f>G85/C85</f>
        <v>0.0151045104510451</v>
      </c>
      <c r="I85" s="47" t="n">
        <v>355</v>
      </c>
      <c r="J85" s="49" t="n">
        <f>I85/C85</f>
        <v>0.00390539053905391</v>
      </c>
      <c r="K85" s="47" t="n">
        <v>1322</v>
      </c>
      <c r="L85" s="49" t="n">
        <f>K85/C85</f>
        <v>0.0145434543454345</v>
      </c>
      <c r="M85" s="47" t="n">
        <v>34</v>
      </c>
      <c r="N85" s="49" t="n">
        <f>M85/C85</f>
        <v>0.000374037403740374</v>
      </c>
      <c r="O85" s="47" t="n">
        <v>274</v>
      </c>
      <c r="P85" s="49" t="n">
        <f>O85/C85</f>
        <v>0.00301430143014301</v>
      </c>
      <c r="Q85" s="47" t="n">
        <f>'1A-PopNHRaceAlone'!Q85</f>
        <v>4199</v>
      </c>
      <c r="R85" s="49" t="n">
        <f>Q85/C85</f>
        <v>0.0461936193619362</v>
      </c>
      <c r="S85" s="62" t="n">
        <f>C85-E85</f>
        <v>11083</v>
      </c>
      <c r="T85" s="49" t="n">
        <f>S85/$C85</f>
        <v>0.121925192519252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</row>
    <row r="86" ht="12.75">
      <c r="A86" s="9" t="n">
        <v>84</v>
      </c>
      <c r="B86" s="25"/>
      <c r="C86" s="47" t="n">
        <f>Overview!B86</f>
        <v>93709</v>
      </c>
      <c r="D86" s="49" t="n">
        <f>F86+H86+J86+L86+N86+P86+R86</f>
        <v>0.95086918012144</v>
      </c>
      <c r="E86" s="47" t="n">
        <f>'1A-PopNHRaceAlone'!E86</f>
        <v>58512</v>
      </c>
      <c r="F86" s="49" t="n">
        <f>E86/C86</f>
        <v>0.624401071401893</v>
      </c>
      <c r="G86" s="47" t="n">
        <v>22435</v>
      </c>
      <c r="H86" s="49" t="n">
        <f>G86/C86</f>
        <v>0.239411369238814</v>
      </c>
      <c r="I86" s="47" t="n">
        <v>794</v>
      </c>
      <c r="J86" s="49" t="n">
        <f>I86/C86</f>
        <v>0.00847303887566829</v>
      </c>
      <c r="K86" s="47" t="n">
        <v>526</v>
      </c>
      <c r="L86" s="49" t="n">
        <f>K86/C86</f>
        <v>0.00561312147179033</v>
      </c>
      <c r="M86" s="47" t="n">
        <v>49</v>
      </c>
      <c r="N86" s="49" t="n">
        <f>M86/C86</f>
        <v>0.000522895346231419</v>
      </c>
      <c r="O86" s="47" t="n">
        <v>403</v>
      </c>
      <c r="P86" s="49" t="n">
        <f>O86/C86</f>
        <v>0.0043005474394135</v>
      </c>
      <c r="Q86" s="47" t="n">
        <f>'1A-PopNHRaceAlone'!Q86</f>
        <v>6386</v>
      </c>
      <c r="R86" s="49" t="n">
        <f>Q86/C86</f>
        <v>0.0681471363476294</v>
      </c>
      <c r="S86" s="62" t="n">
        <f>C86-E86</f>
        <v>35197</v>
      </c>
      <c r="T86" s="49" t="n">
        <f>S86/$C86</f>
        <v>0.375598928598107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</row>
    <row r="87" ht="12.75">
      <c r="A87" s="9" t="n">
        <v>85</v>
      </c>
      <c r="B87" s="25"/>
      <c r="C87" s="47" t="n">
        <f>Overview!B87</f>
        <v>90770</v>
      </c>
      <c r="D87" s="49" t="n">
        <f>F87+H87+J87+L87+N87+P87+R87</f>
        <v>0.961441004737248</v>
      </c>
      <c r="E87" s="47" t="n">
        <f>'1A-PopNHRaceAlone'!E87</f>
        <v>79164</v>
      </c>
      <c r="F87" s="49" t="n">
        <f>E87/C87</f>
        <v>0.872138371708714</v>
      </c>
      <c r="G87" s="47" t="n">
        <v>1852</v>
      </c>
      <c r="H87" s="49" t="n">
        <f>G87/C87</f>
        <v>0.0204032169218905</v>
      </c>
      <c r="I87" s="47" t="n">
        <v>442</v>
      </c>
      <c r="J87" s="49" t="n">
        <f>I87/C87</f>
        <v>0.00486945025889611</v>
      </c>
      <c r="K87" s="47" t="n">
        <v>775</v>
      </c>
      <c r="L87" s="49" t="n">
        <f>K87/C87</f>
        <v>0.00853806323675223</v>
      </c>
      <c r="M87" s="47" t="n">
        <v>26</v>
      </c>
      <c r="N87" s="49" t="n">
        <f>M87/C87</f>
        <v>0.000286438250523301</v>
      </c>
      <c r="O87" s="47" t="n">
        <v>262</v>
      </c>
      <c r="P87" s="49" t="n">
        <f>O87/C87</f>
        <v>0.00288641621681172</v>
      </c>
      <c r="Q87" s="47" t="n">
        <f>'1A-PopNHRaceAlone'!Q87</f>
        <v>4749</v>
      </c>
      <c r="R87" s="49" t="n">
        <f>Q87/C87</f>
        <v>0.0523190481436598</v>
      </c>
      <c r="S87" s="62" t="n">
        <f>C87-E87</f>
        <v>11606</v>
      </c>
      <c r="T87" s="49" t="n">
        <f>S87/$C87</f>
        <v>0.127861628291286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</row>
    <row r="88" ht="12.75">
      <c r="A88" s="9" t="n">
        <v>86</v>
      </c>
      <c r="B88" s="25"/>
      <c r="C88" s="47" t="n">
        <f>Overview!B88</f>
        <v>90669</v>
      </c>
      <c r="D88" s="49" t="n">
        <f>F88+H88+J88+L88+N88+P88+R88</f>
        <v>0.961331877488447</v>
      </c>
      <c r="E88" s="47" t="n">
        <f>'1A-PopNHRaceAlone'!E88</f>
        <v>50159</v>
      </c>
      <c r="F88" s="49" t="n">
        <f>E88/C88</f>
        <v>0.553210027683111</v>
      </c>
      <c r="G88" s="47" t="n">
        <v>14312</v>
      </c>
      <c r="H88" s="49" t="n">
        <f>G88/C88</f>
        <v>0.157848878889146</v>
      </c>
      <c r="I88" s="47" t="n">
        <v>382</v>
      </c>
      <c r="J88" s="49" t="n">
        <f>I88/C88</f>
        <v>0.00421312686805854</v>
      </c>
      <c r="K88" s="47" t="n">
        <v>8409</v>
      </c>
      <c r="L88" s="49" t="n">
        <f>K88/C88</f>
        <v>0.0927439367369222</v>
      </c>
      <c r="M88" s="47" t="n">
        <v>49</v>
      </c>
      <c r="N88" s="49" t="n">
        <f>M88/C88</f>
        <v>0.000540427268415886</v>
      </c>
      <c r="O88" s="47" t="n">
        <v>428</v>
      </c>
      <c r="P88" s="49" t="n">
        <f>O88/C88</f>
        <v>0.00472046675269386</v>
      </c>
      <c r="Q88" s="47" t="n">
        <f>'1A-PopNHRaceAlone'!Q88</f>
        <v>13424</v>
      </c>
      <c r="R88" s="49" t="n">
        <f>Q88/C88</f>
        <v>0.148055013290099</v>
      </c>
      <c r="S88" s="62" t="n">
        <f>C88-E88</f>
        <v>40510</v>
      </c>
      <c r="T88" s="49" t="n">
        <f>S88/$C88</f>
        <v>0.446789972316889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</row>
    <row r="89" ht="12.75">
      <c r="A89" s="9" t="n">
        <v>87</v>
      </c>
      <c r="B89" s="25"/>
      <c r="C89" s="47" t="n">
        <f>Overview!B89</f>
        <v>91588</v>
      </c>
      <c r="D89" s="49" t="n">
        <f>F89+H89+J89+L89+N89+P89+R89</f>
        <v>0.960082106826221</v>
      </c>
      <c r="E89" s="47" t="n">
        <f>'1A-PopNHRaceAlone'!E89</f>
        <v>61024</v>
      </c>
      <c r="F89" s="49" t="n">
        <f>E89/C89</f>
        <v>0.666288160020963</v>
      </c>
      <c r="G89" s="47" t="n">
        <v>17028</v>
      </c>
      <c r="H89" s="49" t="n">
        <f>G89/C89</f>
        <v>0.18591955277984</v>
      </c>
      <c r="I89" s="47" t="n">
        <v>635</v>
      </c>
      <c r="J89" s="49" t="n">
        <f>I89/C89</f>
        <v>0.0069332226929292</v>
      </c>
      <c r="K89" s="47" t="n">
        <v>1810</v>
      </c>
      <c r="L89" s="49" t="n">
        <f>K89/C89</f>
        <v>0.0197624142900817</v>
      </c>
      <c r="M89" s="47" t="n">
        <v>41</v>
      </c>
      <c r="N89" s="49" t="n">
        <f>M89/C89</f>
        <v>0.000447656898283618</v>
      </c>
      <c r="O89" s="47" t="n">
        <v>432</v>
      </c>
      <c r="P89" s="49" t="n">
        <f>O89/C89</f>
        <v>0.00471677512337861</v>
      </c>
      <c r="Q89" s="47" t="n">
        <f>'1A-PopNHRaceAlone'!Q89</f>
        <v>6962</v>
      </c>
      <c r="R89" s="49" t="n">
        <f>Q89/C89</f>
        <v>0.0760143250207451</v>
      </c>
      <c r="S89" s="62" t="n">
        <f>C89-E89</f>
        <v>30564</v>
      </c>
      <c r="T89" s="49" t="n">
        <f>S89/$C89</f>
        <v>0.333711839979037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</row>
    <row r="90" ht="12.75">
      <c r="A90" s="9" t="n">
        <v>88</v>
      </c>
      <c r="B90" s="25"/>
      <c r="C90" s="47" t="n">
        <f>Overview!B90</f>
        <v>90651</v>
      </c>
      <c r="D90" s="49" t="n">
        <f>F90+H90+J90+L90+N90+P90+R90</f>
        <v>0.957794177670406</v>
      </c>
      <c r="E90" s="47" t="n">
        <f>'1A-PopNHRaceAlone'!E90</f>
        <v>71659</v>
      </c>
      <c r="F90" s="49" t="n">
        <f>E90/C90</f>
        <v>0.790493210223825</v>
      </c>
      <c r="G90" s="47" t="n">
        <v>2686</v>
      </c>
      <c r="H90" s="49" t="n">
        <f>G90/C90</f>
        <v>0.0296301199104257</v>
      </c>
      <c r="I90" s="47" t="n">
        <v>554</v>
      </c>
      <c r="J90" s="49" t="n">
        <f>I90/C90</f>
        <v>0.00611135012299919</v>
      </c>
      <c r="K90" s="47" t="n">
        <v>575</v>
      </c>
      <c r="L90" s="49" t="n">
        <f>K90/C90</f>
        <v>0.00634300779914176</v>
      </c>
      <c r="M90" s="47" t="n">
        <v>37</v>
      </c>
      <c r="N90" s="49" t="n">
        <f>M90/C90</f>
        <v>0.000408158762727383</v>
      </c>
      <c r="O90" s="47" t="n">
        <v>365</v>
      </c>
      <c r="P90" s="49" t="n">
        <f>O90/C90</f>
        <v>0.00402643103771608</v>
      </c>
      <c r="Q90" s="47" t="n">
        <f>'1A-PopNHRaceAlone'!Q90</f>
        <v>10949</v>
      </c>
      <c r="R90" s="49" t="n">
        <f>Q90/C90</f>
        <v>0.120781899813571</v>
      </c>
      <c r="S90" s="62" t="n">
        <f>C90-E90</f>
        <v>18992</v>
      </c>
      <c r="T90" s="49" t="n">
        <f>S90/$C90</f>
        <v>0.209506789776175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</row>
    <row r="91" ht="12.75">
      <c r="A91" s="9" t="n">
        <v>89</v>
      </c>
      <c r="B91" s="25"/>
      <c r="C91" s="47" t="n">
        <f>Overview!B91</f>
        <v>92716</v>
      </c>
      <c r="D91" s="49" t="n">
        <f>F91+H91+J91+L91+N91+P91+R91</f>
        <v>0.962951378402864</v>
      </c>
      <c r="E91" s="47" t="n">
        <f>'1A-PopNHRaceAlone'!E91</f>
        <v>64991</v>
      </c>
      <c r="F91" s="49" t="n">
        <f>E91/C91</f>
        <v>0.700968549117736</v>
      </c>
      <c r="G91" s="47" t="n">
        <v>7915</v>
      </c>
      <c r="H91" s="49" t="n">
        <f>G91/C91</f>
        <v>0.0853682212347383</v>
      </c>
      <c r="I91" s="47" t="n">
        <v>279</v>
      </c>
      <c r="J91" s="49" t="n">
        <f>I91/C91</f>
        <v>0.00300918935243108</v>
      </c>
      <c r="K91" s="47" t="n">
        <v>10660</v>
      </c>
      <c r="L91" s="49" t="n">
        <f>K91/C91</f>
        <v>0.114974761637689</v>
      </c>
      <c r="M91" s="47" t="n">
        <v>66</v>
      </c>
      <c r="N91" s="49" t="n">
        <f>M91/C91</f>
        <v>0.000711851244661116</v>
      </c>
      <c r="O91" s="47" t="n">
        <v>467</v>
      </c>
      <c r="P91" s="49" t="n">
        <f>O91/C91</f>
        <v>0.00503688683722335</v>
      </c>
      <c r="Q91" s="47" t="n">
        <f>'1A-PopNHRaceAlone'!Q91</f>
        <v>4903</v>
      </c>
      <c r="R91" s="49" t="n">
        <f>Q91/C91</f>
        <v>0.0528819189783856</v>
      </c>
      <c r="S91" s="62" t="n">
        <f>C91-E91</f>
        <v>27725</v>
      </c>
      <c r="T91" s="49" t="n">
        <f>S91/$C91</f>
        <v>0.299031450882264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</row>
    <row r="92" ht="12.75">
      <c r="A92" s="9" t="n">
        <v>90</v>
      </c>
      <c r="B92" s="25"/>
      <c r="C92" s="47" t="n">
        <f>Overview!B92</f>
        <v>90783</v>
      </c>
      <c r="D92" s="49" t="n">
        <f>F92+H92+J92+L92+N92+P92+R92</f>
        <v>0.942885782580439</v>
      </c>
      <c r="E92" s="47" t="n">
        <f>'1A-PopNHRaceAlone'!E92</f>
        <v>53371</v>
      </c>
      <c r="F92" s="49" t="n">
        <f>E92/C92</f>
        <v>0.587896412323893</v>
      </c>
      <c r="G92" s="47" t="n">
        <v>16955</v>
      </c>
      <c r="H92" s="49" t="n">
        <f>G92/C92</f>
        <v>0.186764041725874</v>
      </c>
      <c r="I92" s="47" t="n">
        <v>567</v>
      </c>
      <c r="J92" s="49" t="n">
        <f>I92/C92</f>
        <v>0.00624566273421235</v>
      </c>
      <c r="K92" s="47" t="n">
        <v>4023</v>
      </c>
      <c r="L92" s="49" t="n">
        <f>K92/C92</f>
        <v>0.0443144641617924</v>
      </c>
      <c r="M92" s="47" t="n">
        <v>51</v>
      </c>
      <c r="N92" s="49" t="n">
        <f>M92/C92</f>
        <v>0.000561779187733386</v>
      </c>
      <c r="O92" s="47" t="n">
        <v>625</v>
      </c>
      <c r="P92" s="49" t="n">
        <f>O92/C92</f>
        <v>0.00688454886928169</v>
      </c>
      <c r="Q92" s="47" t="n">
        <f>'1A-PopNHRaceAlone'!Q92</f>
        <v>10006</v>
      </c>
      <c r="R92" s="49" t="n">
        <f>Q92/C92</f>
        <v>0.110218873577652</v>
      </c>
      <c r="S92" s="62" t="n">
        <f>C92-E92</f>
        <v>37412</v>
      </c>
      <c r="T92" s="49" t="n">
        <f>S92/$C92</f>
        <v>0.412103587676107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</row>
    <row r="93" ht="12.75">
      <c r="A93" s="9" t="n">
        <v>91</v>
      </c>
      <c r="B93" s="25"/>
      <c r="C93" s="47" t="n">
        <f>Overview!B93</f>
        <v>90207</v>
      </c>
      <c r="D93" s="49" t="n">
        <f>F93+H93+J93+L93+N93+P93+R93</f>
        <v>0.946301284822685</v>
      </c>
      <c r="E93" s="47" t="n">
        <f>'1A-PopNHRaceAlone'!E93</f>
        <v>53232</v>
      </c>
      <c r="F93" s="49" t="n">
        <f>E93/C93</f>
        <v>0.590109415012139</v>
      </c>
      <c r="G93" s="47" t="n">
        <v>16435</v>
      </c>
      <c r="H93" s="49" t="n">
        <f>G93/C93</f>
        <v>0.182192069351602</v>
      </c>
      <c r="I93" s="47" t="n">
        <v>574</v>
      </c>
      <c r="J93" s="49" t="n">
        <f>I93/C93</f>
        <v>0.00636314254991298</v>
      </c>
      <c r="K93" s="47" t="n">
        <v>3604</v>
      </c>
      <c r="L93" s="49" t="n">
        <f>K93/C93</f>
        <v>0.0399525535712306</v>
      </c>
      <c r="M93" s="47" t="n">
        <v>61</v>
      </c>
      <c r="N93" s="49" t="n">
        <f>M93/C93</f>
        <v>0.000676222466105735</v>
      </c>
      <c r="O93" s="47" t="n">
        <v>631</v>
      </c>
      <c r="P93" s="49" t="n">
        <f>O93/C93</f>
        <v>0.00699502255922489</v>
      </c>
      <c r="Q93" s="47" t="n">
        <f>'1A-PopNHRaceAlone'!Q93</f>
        <v>10826</v>
      </c>
      <c r="R93" s="49" t="n">
        <f>Q93/C93</f>
        <v>0.12001285931247</v>
      </c>
      <c r="S93" s="62" t="n">
        <f>C93-E93</f>
        <v>36975</v>
      </c>
      <c r="T93" s="49" t="n">
        <f>S93/$C93</f>
        <v>0.409890584987861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</row>
    <row r="94" ht="12.75">
      <c r="A94" s="9" t="n">
        <v>92</v>
      </c>
      <c r="B94" s="25"/>
      <c r="C94" s="47" t="n">
        <f>Overview!B94</f>
        <v>91412</v>
      </c>
      <c r="D94" s="49" t="n">
        <f>F94+H94+J94+L94+N94+P94+R94</f>
        <v>0.959283245088173</v>
      </c>
      <c r="E94" s="47" t="n">
        <f>'1A-PopNHRaceAlone'!E94</f>
        <v>78672</v>
      </c>
      <c r="F94" s="49" t="n">
        <f>E94/C94</f>
        <v>0.860630989366823</v>
      </c>
      <c r="G94" s="47" t="n">
        <v>1846</v>
      </c>
      <c r="H94" s="49" t="n">
        <f>G94/C94</f>
        <v>0.0201942852141951</v>
      </c>
      <c r="I94" s="47" t="n">
        <v>281</v>
      </c>
      <c r="J94" s="49" t="n">
        <f>I94/C94</f>
        <v>0.0030739946615324</v>
      </c>
      <c r="K94" s="47" t="n">
        <v>1963</v>
      </c>
      <c r="L94" s="49" t="n">
        <f>K94/C94</f>
        <v>0.0214742046996018</v>
      </c>
      <c r="M94" s="47" t="n">
        <v>45</v>
      </c>
      <c r="N94" s="49" t="n">
        <f>M94/C94</f>
        <v>0.000492276725156435</v>
      </c>
      <c r="O94" s="47" t="n">
        <v>298</v>
      </c>
      <c r="P94" s="49" t="n">
        <f>O94/C94</f>
        <v>0.00325996586881372</v>
      </c>
      <c r="Q94" s="47" t="n">
        <f>'1A-PopNHRaceAlone'!Q94</f>
        <v>4585</v>
      </c>
      <c r="R94" s="49" t="n">
        <f>Q94/C94</f>
        <v>0.0501575285520501</v>
      </c>
      <c r="S94" s="62" t="n">
        <f>C94-E94</f>
        <v>12740</v>
      </c>
      <c r="T94" s="49" t="n">
        <f>S94/$C94</f>
        <v>0.139369010633177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</row>
    <row r="95" ht="12.75">
      <c r="A95" s="9" t="n">
        <v>93</v>
      </c>
      <c r="B95" s="25"/>
      <c r="C95" s="47" t="n">
        <f>Overview!B95</f>
        <v>92053</v>
      </c>
      <c r="D95" s="49" t="n">
        <f>F95+H95+J95+L95+N95+P95+R95</f>
        <v>0.960642238710308</v>
      </c>
      <c r="E95" s="47" t="n">
        <f>'1A-PopNHRaceAlone'!E95</f>
        <v>82281</v>
      </c>
      <c r="F95" s="49" t="n">
        <f>E95/C95</f>
        <v>0.893843763918612</v>
      </c>
      <c r="G95" s="47" t="n">
        <v>1048</v>
      </c>
      <c r="H95" s="49" t="n">
        <f>G95/C95</f>
        <v>0.0113847457442995</v>
      </c>
      <c r="I95" s="47" t="n">
        <v>299</v>
      </c>
      <c r="J95" s="49" t="n">
        <f>I95/C95</f>
        <v>0.00324812879536789</v>
      </c>
      <c r="K95" s="47" t="n">
        <v>664</v>
      </c>
      <c r="L95" s="49" t="n">
        <f>K95/C95</f>
        <v>0.00721323585325845</v>
      </c>
      <c r="M95" s="47" t="n">
        <v>20</v>
      </c>
      <c r="N95" s="49" t="n">
        <f>M95/C95</f>
        <v>0.000217266140158387</v>
      </c>
      <c r="O95" s="47" t="n">
        <v>319</v>
      </c>
      <c r="P95" s="49" t="n">
        <f>O95/C95</f>
        <v>0.00346539493552627</v>
      </c>
      <c r="Q95" s="47" t="n">
        <f>'1A-PopNHRaceAlone'!Q95</f>
        <v>3799</v>
      </c>
      <c r="R95" s="49" t="n">
        <f>Q95/C95</f>
        <v>0.0412697033230856</v>
      </c>
      <c r="S95" s="62" t="n">
        <f>C95-E95</f>
        <v>9772</v>
      </c>
      <c r="T95" s="49" t="n">
        <f>S95/$C95</f>
        <v>0.106156236081388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</row>
    <row r="96" ht="12.75">
      <c r="A96" s="9" t="n">
        <v>94</v>
      </c>
      <c r="B96" s="25"/>
      <c r="C96" s="47" t="n">
        <f>Overview!B96</f>
        <v>90713</v>
      </c>
      <c r="D96" s="49" t="n">
        <f>F96+H96+J96+L96+N96+P96+R96</f>
        <v>0.960865587071313</v>
      </c>
      <c r="E96" s="47" t="n">
        <f>'1A-PopNHRaceAlone'!E96</f>
        <v>82718</v>
      </c>
      <c r="F96" s="49" t="n">
        <f>E96/C96</f>
        <v>0.911864892573281</v>
      </c>
      <c r="G96" s="47" t="n">
        <v>1108</v>
      </c>
      <c r="H96" s="49" t="n">
        <f>G96/C96</f>
        <v>0.0122143463450663</v>
      </c>
      <c r="I96" s="47" t="n">
        <v>551</v>
      </c>
      <c r="J96" s="49" t="n">
        <f>I96/C96</f>
        <v>0.00607410183766384</v>
      </c>
      <c r="K96" s="47" t="n">
        <v>460</v>
      </c>
      <c r="L96" s="49" t="n">
        <f>K96/C96</f>
        <v>0.00507093801329468</v>
      </c>
      <c r="M96" s="47" t="n">
        <v>34</v>
      </c>
      <c r="N96" s="49" t="n">
        <f>M96/C96</f>
        <v>0.000374808461852215</v>
      </c>
      <c r="O96" s="47" t="n">
        <v>303</v>
      </c>
      <c r="P96" s="49" t="n">
        <f>O96/C96</f>
        <v>0.00334020482180062</v>
      </c>
      <c r="Q96" s="47" t="n">
        <f>'1A-PopNHRaceAlone'!Q96</f>
        <v>1989</v>
      </c>
      <c r="R96" s="49" t="n">
        <f>Q96/C96</f>
        <v>0.0219262950183546</v>
      </c>
      <c r="S96" s="62" t="n">
        <f>C96-E96</f>
        <v>7995</v>
      </c>
      <c r="T96" s="49" t="n">
        <f>S96/$C96</f>
        <v>0.0881351074267194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</row>
    <row r="97" ht="12.75">
      <c r="A97" s="9" t="n">
        <v>95</v>
      </c>
      <c r="B97" s="25"/>
      <c r="C97" s="47" t="n">
        <f>Overview!B97</f>
        <v>93912</v>
      </c>
      <c r="D97" s="49" t="n">
        <f>F97+H97+J97+L97+N97+P97+R97</f>
        <v>0.959344918647244</v>
      </c>
      <c r="E97" s="47" t="n">
        <f>'1A-PopNHRaceAlone'!E97</f>
        <v>84228</v>
      </c>
      <c r="F97" s="49" t="n">
        <f>E97/C97</f>
        <v>0.896882187579862</v>
      </c>
      <c r="G97" s="47" t="n">
        <v>846</v>
      </c>
      <c r="H97" s="49" t="n">
        <f>G97/C97</f>
        <v>0.00900843342703808</v>
      </c>
      <c r="I97" s="47" t="n">
        <v>491</v>
      </c>
      <c r="J97" s="49" t="n">
        <f>I97/C97</f>
        <v>0.00522829883295</v>
      </c>
      <c r="K97" s="47" t="n">
        <v>488</v>
      </c>
      <c r="L97" s="49" t="n">
        <f>K97/C97</f>
        <v>0.00519635403356334</v>
      </c>
      <c r="M97" s="47" t="n">
        <v>23</v>
      </c>
      <c r="N97" s="49" t="n">
        <f>M97/C97</f>
        <v>0.000244910128631059</v>
      </c>
      <c r="O97" s="47" t="n">
        <v>314</v>
      </c>
      <c r="P97" s="49" t="n">
        <f>O97/C97</f>
        <v>0.00334355566913706</v>
      </c>
      <c r="Q97" s="47" t="n">
        <f>'1A-PopNHRaceAlone'!Q97</f>
        <v>3704</v>
      </c>
      <c r="R97" s="49" t="n">
        <f>Q97/C97</f>
        <v>0.0394411789760627</v>
      </c>
      <c r="S97" s="62" t="n">
        <f>C97-E97</f>
        <v>9684</v>
      </c>
      <c r="T97" s="49" t="n">
        <f>S97/$C97</f>
        <v>0.103117812420138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</row>
    <row r="98" ht="12.75">
      <c r="A98" s="9" t="n">
        <v>96</v>
      </c>
      <c r="B98" s="25"/>
      <c r="C98" s="47" t="n">
        <f>Overview!B98</f>
        <v>91701</v>
      </c>
      <c r="D98" s="49" t="n">
        <f>F98+H98+J98+L98+N98+P98+R98</f>
        <v>0.961690712205974</v>
      </c>
      <c r="E98" s="47" t="n">
        <f>'1A-PopNHRaceAlone'!E98</f>
        <v>80179</v>
      </c>
      <c r="F98" s="49" t="n">
        <f>E98/C98</f>
        <v>0.874352515239747</v>
      </c>
      <c r="G98" s="47" t="n">
        <v>1439</v>
      </c>
      <c r="H98" s="49" t="n">
        <f>G98/C98</f>
        <v>0.0156923043369211</v>
      </c>
      <c r="I98" s="47" t="n">
        <v>251</v>
      </c>
      <c r="J98" s="49" t="n">
        <f>I98/C98</f>
        <v>0.00273715662860819</v>
      </c>
      <c r="K98" s="47" t="n">
        <v>2563</v>
      </c>
      <c r="L98" s="49" t="n">
        <f>K98/C98</f>
        <v>0.0279495316299713</v>
      </c>
      <c r="M98" s="47" t="n">
        <v>28</v>
      </c>
      <c r="N98" s="49" t="n">
        <f>M98/C98</f>
        <v>0.000305340181677408</v>
      </c>
      <c r="O98" s="47" t="n">
        <v>336</v>
      </c>
      <c r="P98" s="49" t="n">
        <f>O98/C98</f>
        <v>0.0036640821801289</v>
      </c>
      <c r="Q98" s="47" t="n">
        <f>'1A-PopNHRaceAlone'!Q98</f>
        <v>3392</v>
      </c>
      <c r="R98" s="49" t="n">
        <f>Q98/C98</f>
        <v>0.0369897820089203</v>
      </c>
      <c r="S98" s="62" t="n">
        <f>C98-E98</f>
        <v>11522</v>
      </c>
      <c r="T98" s="49" t="n">
        <f>S98/$C98</f>
        <v>0.125647484760253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</row>
    <row r="99" ht="12.75">
      <c r="A99" s="9" t="n">
        <v>97</v>
      </c>
      <c r="B99" s="25"/>
      <c r="C99" s="47" t="n">
        <f>Overview!B99</f>
        <v>91700</v>
      </c>
      <c r="D99" s="49" t="n">
        <f>F99+H99+J99+L99+N99+P99+R99</f>
        <v>0.969138495092694</v>
      </c>
      <c r="E99" s="47" t="n">
        <f>'1A-PopNHRaceAlone'!E99</f>
        <v>80438</v>
      </c>
      <c r="F99" s="49" t="n">
        <f>E99/C99</f>
        <v>0.877186477644493</v>
      </c>
      <c r="G99" s="47" t="n">
        <v>3345</v>
      </c>
      <c r="H99" s="49" t="n">
        <f>G99/C99</f>
        <v>0.0364776444929117</v>
      </c>
      <c r="I99" s="47" t="n">
        <v>329</v>
      </c>
      <c r="J99" s="49" t="n">
        <f>I99/C99</f>
        <v>0.00358778625954198</v>
      </c>
      <c r="K99" s="47" t="n">
        <v>335</v>
      </c>
      <c r="L99" s="49" t="n">
        <f>K99/C99</f>
        <v>0.00365321701199564</v>
      </c>
      <c r="M99" s="47" t="n">
        <v>29</v>
      </c>
      <c r="N99" s="49" t="n">
        <f>M99/C99</f>
        <v>0.000316248636859324</v>
      </c>
      <c r="O99" s="47" t="n">
        <v>205</v>
      </c>
      <c r="P99" s="49" t="n">
        <f>O99/C99</f>
        <v>0.00223555070883315</v>
      </c>
      <c r="Q99" s="47" t="n">
        <f>'1A-PopNHRaceAlone'!Q99</f>
        <v>4189</v>
      </c>
      <c r="R99" s="49" t="n">
        <f>Q99/C99</f>
        <v>0.0456815703380589</v>
      </c>
      <c r="S99" s="62" t="n">
        <f>C99-E99</f>
        <v>11262</v>
      </c>
      <c r="T99" s="49" t="n">
        <f>S99/$C99</f>
        <v>0.122813522355507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</row>
    <row r="100" ht="12.75">
      <c r="A100" s="9" t="n">
        <v>98</v>
      </c>
      <c r="B100" s="25"/>
      <c r="C100" s="47" t="n">
        <f>Overview!B100</f>
        <v>92330</v>
      </c>
      <c r="D100" s="49" t="n">
        <f>F100+H100+J100+L100+N100+P100+R100</f>
        <v>0.961280190620599</v>
      </c>
      <c r="E100" s="47" t="n">
        <f>'1A-PopNHRaceAlone'!E100</f>
        <v>80139</v>
      </c>
      <c r="F100" s="49" t="n">
        <f>E100/C100</f>
        <v>0.867962742337268</v>
      </c>
      <c r="G100" s="47" t="n">
        <v>1561</v>
      </c>
      <c r="H100" s="49" t="n">
        <f>G100/C100</f>
        <v>0.0169067475360121</v>
      </c>
      <c r="I100" s="47" t="n">
        <v>250</v>
      </c>
      <c r="J100" s="49" t="n">
        <f>I100/C100</f>
        <v>0.00270767897758042</v>
      </c>
      <c r="K100" s="47" t="n">
        <v>865</v>
      </c>
      <c r="L100" s="49" t="n">
        <f>K100/C100</f>
        <v>0.00936856926242825</v>
      </c>
      <c r="M100" s="47" t="n">
        <v>23</v>
      </c>
      <c r="N100" s="49" t="n">
        <f>M100/C100</f>
        <v>0.000249106465937398</v>
      </c>
      <c r="O100" s="47" t="n">
        <v>296</v>
      </c>
      <c r="P100" s="49" t="n">
        <f>O100/C100</f>
        <v>0.00320589190945521</v>
      </c>
      <c r="Q100" s="47" t="n">
        <f>'1A-PopNHRaceAlone'!Q100</f>
        <v>5621</v>
      </c>
      <c r="R100" s="49" t="n">
        <f>Q100/C100</f>
        <v>0.0608794541319181</v>
      </c>
      <c r="S100" s="62" t="n">
        <f>C100-E100</f>
        <v>12191</v>
      </c>
      <c r="T100" s="49" t="n">
        <f>S100/$C100</f>
        <v>0.132037257662732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</row>
    <row r="101" ht="12.75">
      <c r="A101" s="9" t="n">
        <v>99</v>
      </c>
      <c r="B101" s="25"/>
      <c r="C101" s="47" t="n">
        <f>Overview!B101</f>
        <v>91902</v>
      </c>
      <c r="D101" s="49" t="n">
        <f>F101+H101+J101+L101+N101+P101+R101</f>
        <v>0.963841918565428</v>
      </c>
      <c r="E101" s="47" t="n">
        <f>'1A-PopNHRaceAlone'!E101</f>
        <v>81684</v>
      </c>
      <c r="F101" s="49" t="n">
        <f>E101/C101</f>
        <v>0.888816347848795</v>
      </c>
      <c r="G101" s="47" t="n">
        <v>2338</v>
      </c>
      <c r="H101" s="49" t="n">
        <f>G101/C101</f>
        <v>0.0254401427607669</v>
      </c>
      <c r="I101" s="47" t="n">
        <v>321</v>
      </c>
      <c r="J101" s="49" t="n">
        <f>I101/C101</f>
        <v>0.00349285108049879</v>
      </c>
      <c r="K101" s="47" t="n">
        <v>370</v>
      </c>
      <c r="L101" s="49" t="n">
        <f>K101/C101</f>
        <v>0.00402602772518552</v>
      </c>
      <c r="M101" s="47" t="n">
        <v>35</v>
      </c>
      <c r="N101" s="49" t="n">
        <f>M101/C101</f>
        <v>0.000380840460490523</v>
      </c>
      <c r="O101" s="47" t="n">
        <v>247</v>
      </c>
      <c r="P101" s="49" t="n">
        <f>O101/C101</f>
        <v>0.00268764553546169</v>
      </c>
      <c r="Q101" s="47" t="n">
        <f>'1A-PopNHRaceAlone'!Q101</f>
        <v>3584</v>
      </c>
      <c r="R101" s="49" t="n">
        <f>Q101/C101</f>
        <v>0.0389980631542295</v>
      </c>
      <c r="S101" s="62" t="n">
        <f>C101-E101</f>
        <v>10218</v>
      </c>
      <c r="T101" s="49" t="n">
        <f>S101/$C101</f>
        <v>0.111183652151205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</row>
    <row r="102" ht="12.75">
      <c r="A102" s="9" t="n">
        <v>100</v>
      </c>
      <c r="B102" s="25"/>
      <c r="C102" s="47" t="n">
        <f>Overview!B102</f>
        <v>92604</v>
      </c>
      <c r="D102" s="49" t="n">
        <f>F102+H102+J102+L102+N102+P102+R102</f>
        <v>0.959191827566843</v>
      </c>
      <c r="E102" s="47" t="n">
        <f>'1A-PopNHRaceAlone'!E102</f>
        <v>81036</v>
      </c>
      <c r="F102" s="49" t="n">
        <f>E102/C102</f>
        <v>0.875080990022029</v>
      </c>
      <c r="G102" s="47" t="n">
        <v>1437</v>
      </c>
      <c r="H102" s="49" t="n">
        <f>G102/C102</f>
        <v>0.0155176882208112</v>
      </c>
      <c r="I102" s="47" t="n">
        <v>501</v>
      </c>
      <c r="J102" s="49" t="n">
        <f>I102/C102</f>
        <v>0.0054101334715563</v>
      </c>
      <c r="K102" s="47" t="n">
        <v>451</v>
      </c>
      <c r="L102" s="49" t="n">
        <f>K102/C102</f>
        <v>0.00487019999136106</v>
      </c>
      <c r="M102" s="47" t="n">
        <v>52</v>
      </c>
      <c r="N102" s="49" t="n">
        <f>M102/C102</f>
        <v>0.00056153081940305</v>
      </c>
      <c r="O102" s="47" t="n">
        <v>276</v>
      </c>
      <c r="P102" s="49" t="n">
        <f>O102/C102</f>
        <v>0.00298043281067772</v>
      </c>
      <c r="Q102" s="47" t="n">
        <f>'1A-PopNHRaceAlone'!Q102</f>
        <v>5072</v>
      </c>
      <c r="R102" s="49" t="n">
        <f>Q102/C102</f>
        <v>0.0547708522310051</v>
      </c>
      <c r="S102" s="62" t="n">
        <f>C102-E102</f>
        <v>11568</v>
      </c>
      <c r="T102" s="49" t="n">
        <f>S102/$C102</f>
        <v>0.124919009977971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</row>
    <row r="103" ht="12.75">
      <c r="A103" s="9" t="n">
        <v>101</v>
      </c>
      <c r="B103" s="25"/>
      <c r="C103" s="47" t="n">
        <f>Overview!B103</f>
        <v>89553</v>
      </c>
      <c r="D103" s="49" t="n">
        <f>F103+H103+J103+L103+N103+P103+R103</f>
        <v>0.958784183667773</v>
      </c>
      <c r="E103" s="47" t="n">
        <f>'1A-PopNHRaceAlone'!E103</f>
        <v>76564</v>
      </c>
      <c r="F103" s="49" t="n">
        <f>E103/C103</f>
        <v>0.854957399528771</v>
      </c>
      <c r="G103" s="47" t="n">
        <v>1111</v>
      </c>
      <c r="H103" s="49" t="n">
        <f>G103/C103</f>
        <v>0.0124060612151463</v>
      </c>
      <c r="I103" s="47" t="n">
        <v>934</v>
      </c>
      <c r="J103" s="49" t="n">
        <f>I103/C103</f>
        <v>0.0104295780152535</v>
      </c>
      <c r="K103" s="47" t="n">
        <v>373</v>
      </c>
      <c r="L103" s="49" t="n">
        <f>K103/C103</f>
        <v>0.00416513126305093</v>
      </c>
      <c r="M103" s="47" t="n">
        <v>35</v>
      </c>
      <c r="N103" s="49" t="n">
        <f>M103/C103</f>
        <v>0.000390830011278237</v>
      </c>
      <c r="O103" s="47" t="n">
        <v>279</v>
      </c>
      <c r="P103" s="49" t="n">
        <f>O103/C103</f>
        <v>0.00311547351847509</v>
      </c>
      <c r="Q103" s="47" t="n">
        <f>'1A-PopNHRaceAlone'!Q103</f>
        <v>6566</v>
      </c>
      <c r="R103" s="49" t="n">
        <f>Q103/C103</f>
        <v>0.0733197101157974</v>
      </c>
      <c r="S103" s="62" t="n">
        <f>C103-E103</f>
        <v>12989</v>
      </c>
      <c r="T103" s="49" t="n">
        <f>S103/$C103</f>
        <v>0.145042600471229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</row>
    <row r="104" ht="12.75">
      <c r="A104" s="9" t="n">
        <v>102</v>
      </c>
      <c r="B104" s="25"/>
      <c r="C104" s="47" t="n">
        <f>Overview!B104</f>
        <v>89466</v>
      </c>
      <c r="D104" s="49" t="n">
        <f>F104+H104+J104+L104+N104+P104+R104</f>
        <v>0.961102541747703</v>
      </c>
      <c r="E104" s="47" t="n">
        <f>'1A-PopNHRaceAlone'!E104</f>
        <v>81664</v>
      </c>
      <c r="F104" s="49" t="n">
        <f>E104/C104</f>
        <v>0.912793686987235</v>
      </c>
      <c r="G104" s="47" t="n">
        <v>337</v>
      </c>
      <c r="H104" s="49" t="n">
        <f>G104/C104</f>
        <v>0.00376679408937473</v>
      </c>
      <c r="I104" s="47" t="n">
        <v>912</v>
      </c>
      <c r="J104" s="49" t="n">
        <f>I104/C104</f>
        <v>0.0101938166454295</v>
      </c>
      <c r="K104" s="47" t="n">
        <v>439</v>
      </c>
      <c r="L104" s="49" t="n">
        <f>K104/C104</f>
        <v>0.0049068920036662</v>
      </c>
      <c r="M104" s="47" t="n">
        <v>57</v>
      </c>
      <c r="N104" s="49" t="n">
        <f>M104/C104</f>
        <v>0.000637113540339347</v>
      </c>
      <c r="O104" s="47" t="n">
        <v>270</v>
      </c>
      <c r="P104" s="49" t="n">
        <f>O104/C104</f>
        <v>0.0030179062437127</v>
      </c>
      <c r="Q104" s="47" t="n">
        <f>'1A-PopNHRaceAlone'!Q104</f>
        <v>2307</v>
      </c>
      <c r="R104" s="49" t="n">
        <f>Q104/C104</f>
        <v>0.0257863322379451</v>
      </c>
      <c r="S104" s="62" t="n">
        <f>C104-E104</f>
        <v>7802</v>
      </c>
      <c r="T104" s="49" t="n">
        <f>S104/$C104</f>
        <v>0.0872063130127646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</row>
    <row r="105" ht="12.75">
      <c r="A105" s="9" t="n">
        <v>103</v>
      </c>
      <c r="B105" s="25"/>
      <c r="C105" s="47" t="n">
        <f>Overview!B105</f>
        <v>93426</v>
      </c>
      <c r="D105" s="49" t="n">
        <f>F105+H105+J105+L105+N105+P105+R105</f>
        <v>0.961809346434612</v>
      </c>
      <c r="E105" s="47" t="n">
        <f>'1A-PopNHRaceAlone'!E105</f>
        <v>83811</v>
      </c>
      <c r="F105" s="49" t="n">
        <f>E105/C105</f>
        <v>0.897084323421746</v>
      </c>
      <c r="G105" s="47" t="n">
        <v>553</v>
      </c>
      <c r="H105" s="49" t="n">
        <f>G105/C105</f>
        <v>0.00591912315629482</v>
      </c>
      <c r="I105" s="47" t="n">
        <v>1215</v>
      </c>
      <c r="J105" s="49" t="n">
        <f>I105/C105</f>
        <v>0.0130049450902318</v>
      </c>
      <c r="K105" s="47" t="n">
        <v>775</v>
      </c>
      <c r="L105" s="49" t="n">
        <f>K105/C105</f>
        <v>0.00829533534562113</v>
      </c>
      <c r="M105" s="47" t="n">
        <v>51</v>
      </c>
      <c r="N105" s="49" t="n">
        <f>M105/C105</f>
        <v>0.000545886584034423</v>
      </c>
      <c r="O105" s="47" t="n">
        <v>312</v>
      </c>
      <c r="P105" s="49" t="n">
        <f>O105/C105</f>
        <v>0.00333954145526941</v>
      </c>
      <c r="Q105" s="47" t="n">
        <f>'1A-PopNHRaceAlone'!Q105</f>
        <v>3141</v>
      </c>
      <c r="R105" s="49" t="n">
        <f>Q105/C105</f>
        <v>0.0336201913814142</v>
      </c>
      <c r="S105" s="62" t="n">
        <f>C105-E105</f>
        <v>9615</v>
      </c>
      <c r="T105" s="49" t="n">
        <f>S105/$C105</f>
        <v>0.102915676578254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</row>
    <row r="106" ht="12.75">
      <c r="A106" s="9" t="n">
        <v>104</v>
      </c>
      <c r="B106" s="25"/>
      <c r="C106" s="47" t="n">
        <f>Overview!B106</f>
        <v>89541</v>
      </c>
      <c r="D106" s="49" t="n">
        <f>F106+H106+J106+L106+N106+P106+R106</f>
        <v>0.963525089065344</v>
      </c>
      <c r="E106" s="47" t="n">
        <f>'1A-PopNHRaceAlone'!E106</f>
        <v>82982</v>
      </c>
      <c r="F106" s="49" t="n">
        <f>E106/C106</f>
        <v>0.926748640287689</v>
      </c>
      <c r="G106" s="47" t="n">
        <v>318</v>
      </c>
      <c r="H106" s="49" t="n">
        <f>G106/C106</f>
        <v>0.00355144570643616</v>
      </c>
      <c r="I106" s="47" t="n">
        <v>484</v>
      </c>
      <c r="J106" s="49" t="n">
        <f>I106/C106</f>
        <v>0.00540534503746887</v>
      </c>
      <c r="K106" s="47" t="n">
        <v>339</v>
      </c>
      <c r="L106" s="49" t="n">
        <f>K106/C106</f>
        <v>0.00378597513988006</v>
      </c>
      <c r="M106" s="47" t="n">
        <v>37</v>
      </c>
      <c r="N106" s="49" t="n">
        <f>M106/C106</f>
        <v>0.000413218525591628</v>
      </c>
      <c r="O106" s="47" t="n">
        <v>216</v>
      </c>
      <c r="P106" s="49" t="n">
        <f>O106/C106</f>
        <v>0.00241230274399437</v>
      </c>
      <c r="Q106" s="47" t="n">
        <f>'1A-PopNHRaceAlone'!Q106</f>
        <v>1899</v>
      </c>
      <c r="R106" s="49" t="n">
        <f>Q106/C106</f>
        <v>0.0212081616242838</v>
      </c>
      <c r="S106" s="62" t="n">
        <f>C106-E106</f>
        <v>6559</v>
      </c>
      <c r="T106" s="49" t="n">
        <f>S106/$C106</f>
        <v>0.0732513597123106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</row>
    <row r="107" ht="12.75">
      <c r="A107" s="9" t="n">
        <v>105</v>
      </c>
      <c r="B107" s="25"/>
      <c r="C107" s="47" t="n">
        <f>Overview!B107</f>
        <v>90875</v>
      </c>
      <c r="D107" s="49" t="n">
        <f>F107+H107+J107+L107+N107+P107+R107</f>
        <v>0.961331499312242</v>
      </c>
      <c r="E107" s="47" t="n">
        <f>'1A-PopNHRaceAlone'!E107</f>
        <v>84203</v>
      </c>
      <c r="F107" s="49" t="n">
        <f>E107/C107</f>
        <v>0.926580467675378</v>
      </c>
      <c r="G107" s="47" t="n">
        <v>300</v>
      </c>
      <c r="H107" s="49" t="n">
        <f>G107/C107</f>
        <v>0.00330123796423659</v>
      </c>
      <c r="I107" s="47" t="n">
        <v>1026</v>
      </c>
      <c r="J107" s="49" t="n">
        <f>I107/C107</f>
        <v>0.0112902338376891</v>
      </c>
      <c r="K107" s="47" t="n">
        <v>325</v>
      </c>
      <c r="L107" s="49" t="n">
        <f>K107/C107</f>
        <v>0.00357634112792297</v>
      </c>
      <c r="M107" s="47" t="n">
        <v>36</v>
      </c>
      <c r="N107" s="49" t="n">
        <f>M107/C107</f>
        <v>0.000396148555708391</v>
      </c>
      <c r="O107" s="47" t="n">
        <v>253</v>
      </c>
      <c r="P107" s="49" t="n">
        <f>O107/C107</f>
        <v>0.00278404401650619</v>
      </c>
      <c r="Q107" s="47" t="n">
        <f>'1A-PopNHRaceAlone'!Q107</f>
        <v>1218</v>
      </c>
      <c r="R107" s="49" t="n">
        <f>Q107/C107</f>
        <v>0.0134030261348005</v>
      </c>
      <c r="S107" s="62" t="n">
        <f>C107-E107</f>
        <v>6672</v>
      </c>
      <c r="T107" s="49" t="n">
        <f>S107/$C107</f>
        <v>0.0734195323246217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</row>
    <row r="108" ht="12.75">
      <c r="A108" s="9" t="n">
        <v>106</v>
      </c>
      <c r="B108" s="25"/>
      <c r="C108" s="47" t="n">
        <f>Overview!B108</f>
        <v>92701</v>
      </c>
      <c r="D108" s="49" t="n">
        <f>F108+H108+J108+L108+N108+P108+R108</f>
        <v>0.944962837509843</v>
      </c>
      <c r="E108" s="47" t="n">
        <f>'1A-PopNHRaceAlone'!E108</f>
        <v>77224</v>
      </c>
      <c r="F108" s="49" t="n">
        <f>E108/C108</f>
        <v>0.833043872234388</v>
      </c>
      <c r="G108" s="47" t="n">
        <v>1225</v>
      </c>
      <c r="H108" s="49" t="n">
        <f>G108/C108</f>
        <v>0.013214528430114</v>
      </c>
      <c r="I108" s="47" t="n">
        <v>6574</v>
      </c>
      <c r="J108" s="49" t="n">
        <f>I108/C108</f>
        <v>0.0709161713465874</v>
      </c>
      <c r="K108" s="47" t="n">
        <v>525</v>
      </c>
      <c r="L108" s="49" t="n">
        <f>K108/C108</f>
        <v>0.00566336932719172</v>
      </c>
      <c r="M108" s="47" t="n">
        <v>79</v>
      </c>
      <c r="N108" s="49" t="n">
        <f>M108/C108</f>
        <v>0.000852202241615517</v>
      </c>
      <c r="O108" s="47" t="n">
        <v>328</v>
      </c>
      <c r="P108" s="49" t="n">
        <f>O108/C108</f>
        <v>0.00353825740822645</v>
      </c>
      <c r="Q108" s="47" t="n">
        <f>'1A-PopNHRaceAlone'!Q108</f>
        <v>1644</v>
      </c>
      <c r="R108" s="49" t="n">
        <f>Q108/C108</f>
        <v>0.0177344365217204</v>
      </c>
      <c r="S108" s="62" t="n">
        <f>C108-E108</f>
        <v>15477</v>
      </c>
      <c r="T108" s="49" t="n">
        <f>S108/$C108</f>
        <v>0.166956127765612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</row>
    <row r="109" ht="12.75">
      <c r="A109" s="9" t="n">
        <v>107</v>
      </c>
      <c r="B109" s="25"/>
      <c r="C109" s="47" t="n">
        <f>Overview!B109</f>
        <v>89366</v>
      </c>
      <c r="D109" s="49" t="n">
        <f>F109+H109+J109+L109+N109+P109+R109</f>
        <v>0.951413289170378</v>
      </c>
      <c r="E109" s="47" t="n">
        <f>'1A-PopNHRaceAlone'!E109</f>
        <v>76008</v>
      </c>
      <c r="F109" s="49" t="n">
        <f>E109/C109</f>
        <v>0.850524808092563</v>
      </c>
      <c r="G109" s="47" t="n">
        <v>2043</v>
      </c>
      <c r="H109" s="49" t="n">
        <f>G109/C109</f>
        <v>0.0228610433498198</v>
      </c>
      <c r="I109" s="47" t="n">
        <v>4909</v>
      </c>
      <c r="J109" s="49" t="n">
        <f>I109/C109</f>
        <v>0.0549314056800125</v>
      </c>
      <c r="K109" s="47" t="n">
        <v>331</v>
      </c>
      <c r="L109" s="49" t="n">
        <f>K109/C109</f>
        <v>0.00370386948056308</v>
      </c>
      <c r="M109" s="47" t="n">
        <v>32</v>
      </c>
      <c r="N109" s="49" t="n">
        <f>M109/C109</f>
        <v>0.00035807801624779</v>
      </c>
      <c r="O109" s="47" t="n">
        <v>191</v>
      </c>
      <c r="P109" s="49" t="n">
        <f>O109/C109</f>
        <v>0.002137278159479</v>
      </c>
      <c r="Q109" s="47" t="n">
        <f>'1A-PopNHRaceAlone'!Q109</f>
        <v>1510</v>
      </c>
      <c r="R109" s="49" t="n">
        <f>Q109/C109</f>
        <v>0.0168968063916926</v>
      </c>
      <c r="S109" s="62" t="n">
        <f>C109-E109</f>
        <v>13358</v>
      </c>
      <c r="T109" s="49" t="n">
        <f>S109/$C109</f>
        <v>0.149475191907437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</row>
    <row r="110" ht="12.75">
      <c r="A110" s="9" t="n">
        <v>108</v>
      </c>
      <c r="B110" s="25"/>
      <c r="C110" s="47" t="n">
        <f>Overview!B110</f>
        <v>89410</v>
      </c>
      <c r="D110" s="49" t="n">
        <f>F110+H110+J110+L110+N110+P110+R110</f>
        <v>0.952197740744883</v>
      </c>
      <c r="E110" s="47" t="n">
        <f>'1A-PopNHRaceAlone'!E110</f>
        <v>78151</v>
      </c>
      <c r="F110" s="49" t="n">
        <f>E110/C110</f>
        <v>0.874074488312269</v>
      </c>
      <c r="G110" s="47" t="n">
        <v>2033</v>
      </c>
      <c r="H110" s="49" t="n">
        <f>G110/C110</f>
        <v>0.0227379487753048</v>
      </c>
      <c r="I110" s="47" t="n">
        <v>2514</v>
      </c>
      <c r="J110" s="49" t="n">
        <f>I110/C110</f>
        <v>0.028117660216978</v>
      </c>
      <c r="K110" s="47" t="n">
        <v>490</v>
      </c>
      <c r="L110" s="49" t="n">
        <f>K110/C110</f>
        <v>0.00548037132311822</v>
      </c>
      <c r="M110" s="47" t="n">
        <v>42</v>
      </c>
      <c r="N110" s="49" t="n">
        <f>M110/C110</f>
        <v>0.000469746113410133</v>
      </c>
      <c r="O110" s="47" t="n">
        <v>258</v>
      </c>
      <c r="P110" s="49" t="n">
        <f>O110/C110</f>
        <v>0.00288558326809082</v>
      </c>
      <c r="Q110" s="47" t="n">
        <f>'1A-PopNHRaceAlone'!Q110</f>
        <v>1648</v>
      </c>
      <c r="R110" s="49" t="n">
        <f>Q110/C110</f>
        <v>0.0184319427357119</v>
      </c>
      <c r="S110" s="62" t="n">
        <f>C110-E110</f>
        <v>11259</v>
      </c>
      <c r="T110" s="49" t="n">
        <f>S110/$C110</f>
        <v>0.125925511687731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</row>
    <row r="111" ht="12.75">
      <c r="A111" s="9" t="n">
        <v>109</v>
      </c>
      <c r="B111" s="25"/>
      <c r="C111" s="47" t="n">
        <f>Overview!B111</f>
        <v>90788</v>
      </c>
      <c r="D111" s="49" t="n">
        <f>F111+H111+J111+L111+N111+P111+R111</f>
        <v>0.965215667268802</v>
      </c>
      <c r="E111" s="47" t="n">
        <f>'1A-PopNHRaceAlone'!E111</f>
        <v>83201</v>
      </c>
      <c r="F111" s="49" t="n">
        <f>E111/C111</f>
        <v>0.916431687007093</v>
      </c>
      <c r="G111" s="47" t="n">
        <v>479</v>
      </c>
      <c r="H111" s="49" t="n">
        <f>G111/C111</f>
        <v>0.00527602766885492</v>
      </c>
      <c r="I111" s="47" t="n">
        <v>942</v>
      </c>
      <c r="J111" s="49" t="n">
        <f>I111/C111</f>
        <v>0.0103758205930299</v>
      </c>
      <c r="K111" s="47" t="n">
        <v>1112</v>
      </c>
      <c r="L111" s="49" t="n">
        <f>K111/C111</f>
        <v>0.012248314755254</v>
      </c>
      <c r="M111" s="47" t="n">
        <v>44</v>
      </c>
      <c r="N111" s="49" t="n">
        <f>M111/C111</f>
        <v>0.000484645547869763</v>
      </c>
      <c r="O111" s="47" t="n">
        <v>307</v>
      </c>
      <c r="P111" s="49" t="n">
        <f>O111/C111</f>
        <v>0.00338150416354584</v>
      </c>
      <c r="Q111" s="47" t="n">
        <f>'1A-PopNHRaceAlone'!Q111</f>
        <v>1545</v>
      </c>
      <c r="R111" s="49" t="n">
        <f>Q111/C111</f>
        <v>0.0170176675331542</v>
      </c>
      <c r="S111" s="62" t="n">
        <f>C111-E111</f>
        <v>7587</v>
      </c>
      <c r="T111" s="49" t="n">
        <f>S111/$C111</f>
        <v>0.0835683129929066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</row>
    <row r="112" ht="12.75">
      <c r="A112" s="9" t="n">
        <v>110</v>
      </c>
      <c r="B112" s="25"/>
      <c r="C112" s="47" t="n">
        <f>Overview!B112</f>
        <v>92933</v>
      </c>
      <c r="D112" s="49" t="n">
        <f>F112+H112+J112+L112+N112+P112+R112</f>
        <v>0.97045183088892</v>
      </c>
      <c r="E112" s="47" t="n">
        <f>'1A-PopNHRaceAlone'!E112</f>
        <v>56858</v>
      </c>
      <c r="F112" s="49" t="n">
        <f>E112/C112</f>
        <v>0.611817115556369</v>
      </c>
      <c r="G112" s="47" t="n">
        <v>7204</v>
      </c>
      <c r="H112" s="49" t="n">
        <f>G112/C112</f>
        <v>0.0775182120452369</v>
      </c>
      <c r="I112" s="47" t="n">
        <v>188</v>
      </c>
      <c r="J112" s="49" t="n">
        <f>I112/C112</f>
        <v>0.00202296277963694</v>
      </c>
      <c r="K112" s="47" t="n">
        <v>22226</v>
      </c>
      <c r="L112" s="49" t="n">
        <f>K112/C112</f>
        <v>0.239161546490482</v>
      </c>
      <c r="M112" s="47" t="n">
        <v>31</v>
      </c>
      <c r="N112" s="49" t="n">
        <f>M112/C112</f>
        <v>0.000333573649833751</v>
      </c>
      <c r="O112" s="47" t="n">
        <v>433</v>
      </c>
      <c r="P112" s="49" t="n">
        <f>O112/C112</f>
        <v>0.0046592706573553</v>
      </c>
      <c r="Q112" s="47" t="n">
        <f>'1A-PopNHRaceAlone'!Q112</f>
        <v>3247</v>
      </c>
      <c r="R112" s="49" t="n">
        <f>Q112/C112</f>
        <v>0.0349391497100061</v>
      </c>
      <c r="S112" s="62" t="n">
        <f>C112-E112</f>
        <v>36075</v>
      </c>
      <c r="T112" s="49" t="n">
        <f>S112/$C112</f>
        <v>0.388182884443631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</row>
    <row r="113" ht="12.6" customHeight="true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50"/>
      <c r="T113" s="50"/>
    </row>
    <row r="114" ht="12.6" customHeight="true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50"/>
      <c r="T114" s="50"/>
    </row>
    <row r="115" ht="12.6" customHeight="true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50"/>
      <c r="T115" s="50"/>
    </row>
    <row r="116" ht="12.6" customHeight="true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50"/>
      <c r="T116" s="50"/>
    </row>
    <row r="117" ht="12.6" customHeight="true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50"/>
      <c r="T117" s="50"/>
    </row>
    <row r="118" ht="12.6" customHeight="true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50"/>
      <c r="T118" s="50"/>
    </row>
    <row r="119" ht="12.6" customHeight="true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50"/>
      <c r="T119" s="50"/>
    </row>
    <row r="120" ht="12.6" customHeight="true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50"/>
      <c r="T120" s="50"/>
    </row>
    <row r="121" ht="12.6" customHeight="true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50"/>
      <c r="T121" s="50"/>
    </row>
    <row r="122" ht="12.6" customHeight="true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50"/>
      <c r="T122" s="50"/>
    </row>
    <row r="123" ht="12.6" customHeight="true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50"/>
      <c r="T123" s="50"/>
    </row>
    <row r="124" ht="12.6" customHeight="true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50"/>
      <c r="T124" s="50"/>
    </row>
    <row r="125" ht="12.6" customHeight="true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50"/>
      <c r="T125" s="50"/>
    </row>
    <row r="126" ht="12.6" customHeight="true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50"/>
      <c r="T126" s="50"/>
    </row>
    <row r="127" ht="12.6" customHeight="true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50"/>
      <c r="T127" s="50"/>
    </row>
    <row r="128" ht="12.6" customHeight="true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50"/>
      <c r="T128" s="50"/>
    </row>
    <row r="129" ht="12.6" customHeight="true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50"/>
      <c r="T129" s="50"/>
    </row>
    <row r="130" ht="12.6" customHeight="true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50"/>
      <c r="T130" s="50"/>
    </row>
    <row r="131" ht="12.6" customHeight="true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50"/>
      <c r="T131" s="50"/>
    </row>
    <row r="132" ht="12.6" customHeight="true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50"/>
      <c r="T132" s="50"/>
    </row>
    <row r="133" ht="12.6" customHeight="true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50"/>
      <c r="T133" s="50"/>
    </row>
    <row r="134" ht="12.6" customHeight="true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50"/>
      <c r="T134" s="50"/>
    </row>
    <row r="135" ht="12.6" customHeight="true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50"/>
      <c r="T135" s="50"/>
    </row>
    <row r="136" ht="12.6" customHeight="true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50"/>
      <c r="T136" s="50"/>
    </row>
    <row r="137" ht="12.6" customHeight="true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50"/>
      <c r="T137" s="50"/>
    </row>
    <row r="138" ht="12.6" customHeight="true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50"/>
      <c r="T138" s="50"/>
    </row>
    <row r="139" ht="12.6" customHeight="true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50"/>
      <c r="T139" s="50"/>
    </row>
    <row r="140" ht="12.6" customHeight="true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50"/>
      <c r="T140" s="50"/>
    </row>
    <row r="141" ht="12.6" customHeight="true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50"/>
      <c r="T141" s="50"/>
    </row>
    <row r="142" ht="12.6" customHeight="true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50"/>
      <c r="T142" s="50"/>
    </row>
    <row r="143" ht="12.6" customHeight="true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50"/>
      <c r="T143" s="50"/>
    </row>
    <row r="144" ht="12.6" customHeight="true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50"/>
      <c r="T144" s="50"/>
    </row>
    <row r="145" ht="12.6" customHeight="true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50"/>
      <c r="T145" s="50"/>
    </row>
    <row r="146" ht="12.6" customHeight="true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50"/>
      <c r="T146" s="50"/>
    </row>
    <row r="147" ht="12.6" customHeight="true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50"/>
      <c r="T147" s="50"/>
    </row>
    <row r="148" ht="12.6" customHeight="true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50"/>
      <c r="T148" s="50"/>
    </row>
    <row r="149" ht="12.6" customHeight="true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50"/>
      <c r="T149" s="50"/>
    </row>
    <row r="150" ht="12.6" customHeight="true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50"/>
      <c r="T150" s="50"/>
    </row>
    <row r="151" ht="12.6" customHeight="true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50"/>
      <c r="T151" s="50"/>
    </row>
    <row r="152" ht="12.6" customHeight="true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50"/>
      <c r="T152" s="50"/>
    </row>
    <row r="153" ht="12.6" customHeight="true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50"/>
      <c r="T153" s="50"/>
    </row>
    <row r="154" ht="12.6" customHeight="true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50"/>
      <c r="T154" s="50"/>
    </row>
    <row r="155" ht="12.6" customHeight="true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50"/>
      <c r="T155" s="50"/>
    </row>
    <row r="156" ht="12.6" customHeight="true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50"/>
      <c r="T156" s="50"/>
    </row>
    <row r="157" ht="12.6" customHeight="true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50"/>
      <c r="T157" s="50"/>
    </row>
    <row r="158" ht="12.6" customHeight="true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50"/>
      <c r="T158" s="50"/>
    </row>
    <row r="159" ht="12.6" customHeight="true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50"/>
      <c r="T159" s="50"/>
    </row>
    <row r="160" ht="12.6" customHeight="true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50"/>
      <c r="T160" s="50"/>
    </row>
    <row r="161" ht="12.6" customHeight="true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50"/>
      <c r="T161" s="50"/>
    </row>
    <row r="162" ht="12.6" customHeight="true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50"/>
      <c r="T162" s="50"/>
    </row>
    <row r="163" ht="12.6" customHeight="true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50"/>
      <c r="T163" s="50"/>
    </row>
    <row r="164" ht="12.6" customHeight="true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50"/>
      <c r="T164" s="50"/>
    </row>
    <row r="165" ht="12.6" customHeight="true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50"/>
      <c r="T165" s="50"/>
    </row>
    <row r="166" ht="12.6" customHeight="true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50"/>
      <c r="T166" s="50"/>
    </row>
    <row r="167" ht="12.6" customHeight="true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50"/>
      <c r="T167" s="50"/>
    </row>
    <row r="168" ht="12.6" customHeight="true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50"/>
      <c r="T168" s="50"/>
    </row>
    <row r="169" ht="12.6" customHeight="true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50"/>
      <c r="T169" s="50"/>
    </row>
    <row r="170" ht="12.6" customHeight="true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50"/>
      <c r="T170" s="50"/>
    </row>
    <row r="171" ht="12.6" customHeight="true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50"/>
      <c r="T171" s="50"/>
    </row>
    <row r="172" ht="12.6" customHeight="true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50"/>
      <c r="T172" s="50"/>
    </row>
    <row r="173" ht="12.6" customHeight="true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50"/>
      <c r="T173" s="50"/>
    </row>
    <row r="174" ht="12.6" customHeight="true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50"/>
      <c r="T174" s="50"/>
    </row>
    <row r="175" ht="12.6" customHeight="true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50"/>
      <c r="T175" s="50"/>
    </row>
    <row r="176" ht="12.6" customHeight="true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50"/>
      <c r="T176" s="50"/>
    </row>
    <row r="177" ht="12.6" customHeight="true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50"/>
      <c r="T177" s="50"/>
    </row>
    <row r="178" ht="12.6" customHeight="true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50"/>
      <c r="T178" s="50"/>
    </row>
    <row r="179" ht="12.6" customHeight="true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50"/>
      <c r="T179" s="50"/>
    </row>
    <row r="180" ht="12.6" customHeight="true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50"/>
      <c r="T180" s="50"/>
    </row>
    <row r="181" ht="12.6" customHeight="true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50"/>
      <c r="T181" s="50"/>
    </row>
    <row r="182" ht="12.6" customHeight="true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50"/>
      <c r="T182" s="50"/>
    </row>
    <row r="183" ht="12.6" customHeight="true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50"/>
      <c r="T183" s="50"/>
    </row>
    <row r="184" ht="12.6" customHeight="true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50"/>
      <c r="T184" s="50"/>
    </row>
    <row r="185" ht="12.6" customHeight="true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50"/>
      <c r="T185" s="50"/>
    </row>
    <row r="186" ht="12.6" customHeight="true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50"/>
      <c r="T186" s="50"/>
    </row>
    <row r="187" ht="12.6" customHeight="true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50"/>
      <c r="T187" s="50"/>
    </row>
    <row r="188" ht="12.6" customHeight="true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50"/>
      <c r="T188" s="50"/>
    </row>
    <row r="189" ht="12.6" customHeight="true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50"/>
      <c r="T189" s="50"/>
    </row>
    <row r="190" ht="12.6" customHeight="true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50"/>
      <c r="T190" s="50"/>
    </row>
    <row r="191" ht="12.6" customHeight="true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50"/>
      <c r="T191" s="50"/>
    </row>
    <row r="192" ht="12.6" customHeight="true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50"/>
      <c r="T192" s="50"/>
    </row>
    <row r="193" ht="12.6" customHeight="true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50"/>
      <c r="T193" s="50"/>
    </row>
    <row r="194" ht="12.6" customHeight="true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50"/>
      <c r="T194" s="50"/>
    </row>
    <row r="195" ht="12.6" customHeight="true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50"/>
      <c r="T195" s="50"/>
    </row>
    <row r="196" ht="12.6" customHeight="true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50"/>
      <c r="T196" s="50"/>
    </row>
    <row r="197" ht="12.6" customHeight="true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50"/>
      <c r="T197" s="50"/>
    </row>
    <row r="198" ht="12.6" customHeight="true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50"/>
      <c r="T198" s="50"/>
    </row>
    <row r="199" ht="12.6" customHeight="true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50"/>
      <c r="T199" s="50"/>
    </row>
    <row r="200" ht="12.6" customHeight="true">
      <c r="C200" s="59" t="n">
        <f>Overview!C196</f>
      </c>
      <c r="D200" s="50" t="e">
        <f>F200+H200+J200+L200+N200+P200+R200</f>
        <v>#DIV/0!</v>
      </c>
      <c r="E200" s="59" t="n">
        <f>Overview!AH196</f>
      </c>
      <c r="F200" s="50" t="e">
        <f>E200/C200</f>
        <v>#DIV/0!</v>
      </c>
      <c r="G200" s="59" t="n">
        <f>Overview!AL196</f>
      </c>
      <c r="H200" s="50" t="e">
        <f>G200/C200</f>
        <v>#DIV/0!</v>
      </c>
      <c r="I200" s="59" t="n">
        <f>Overview!AO196</f>
      </c>
      <c r="J200" s="50" t="e">
        <f>I200/C200</f>
        <v>#DIV/0!</v>
      </c>
      <c r="K200" s="59" t="n">
        <f>Overview!AR196</f>
      </c>
      <c r="L200" s="50" t="e">
        <f>K200/C200</f>
        <v>#DIV/0!</v>
      </c>
      <c r="M200" s="59" t="n">
        <f>Overview!AU196</f>
      </c>
      <c r="N200" s="50" t="e">
        <f>M200/C200</f>
        <v>#DIV/0!</v>
      </c>
      <c r="O200" s="59" t="n">
        <f>Overview!AX196</f>
      </c>
      <c r="P200" s="50" t="e">
        <f>O200/C200</f>
        <v>#DIV/0!</v>
      </c>
      <c r="Q200" s="59" t="n">
        <f>Overview!AY196</f>
      </c>
      <c r="R200" s="50" t="e">
        <f>Q200/C200</f>
        <v>#DIV/0!</v>
      </c>
      <c r="S200" s="17" t="n">
        <f>C200-E200</f>
        <v>0</v>
      </c>
      <c r="T200" s="50" t="e">
        <f>S200/$C200</f>
        <v>#DIV/0!</v>
      </c>
    </row>
    <row r="201" ht="12.6" customHeight="true">
      <c r="C201" s="59" t="n">
        <f>Overview!C197</f>
      </c>
      <c r="D201" s="50" t="e">
        <f>F201+H201+J201+L201+N201+P201+R201</f>
        <v>#DIV/0!</v>
      </c>
      <c r="E201" s="59" t="n">
        <f>Overview!AH197</f>
      </c>
      <c r="F201" s="50" t="e">
        <f>E201/C201</f>
        <v>#DIV/0!</v>
      </c>
      <c r="G201" s="59" t="n">
        <f>Overview!AL197</f>
      </c>
      <c r="H201" s="50" t="e">
        <f>G201/C201</f>
        <v>#DIV/0!</v>
      </c>
      <c r="I201" s="59" t="n">
        <f>Overview!AO197</f>
      </c>
      <c r="J201" s="50" t="e">
        <f>I201/C201</f>
        <v>#DIV/0!</v>
      </c>
      <c r="K201" s="59" t="n">
        <f>Overview!AR197</f>
      </c>
      <c r="L201" s="50" t="e">
        <f>K201/C201</f>
        <v>#DIV/0!</v>
      </c>
      <c r="M201" s="59" t="n">
        <f>Overview!AU197</f>
      </c>
      <c r="N201" s="50" t="e">
        <f>M201/C201</f>
        <v>#DIV/0!</v>
      </c>
      <c r="O201" s="59" t="n">
        <f>Overview!AX197</f>
      </c>
      <c r="P201" s="50" t="e">
        <f>O201/C201</f>
        <v>#DIV/0!</v>
      </c>
      <c r="Q201" s="59" t="n">
        <f>Overview!AY197</f>
      </c>
      <c r="R201" s="50" t="e">
        <f>Q201/C201</f>
        <v>#DIV/0!</v>
      </c>
      <c r="S201" s="17" t="n">
        <f>C201-E201</f>
        <v>0</v>
      </c>
      <c r="T201" s="50" t="e">
        <f>S201/$C201</f>
        <v>#DIV/0!</v>
      </c>
    </row>
    <row r="202" ht="12.6" customHeight="true">
      <c r="C202" s="59" t="n">
        <f>Overview!C198</f>
      </c>
      <c r="D202" s="50" t="e">
        <f>F202+H202+J202+L202+N202+P202+R202</f>
        <v>#DIV/0!</v>
      </c>
      <c r="E202" s="59" t="n">
        <f>Overview!AH198</f>
      </c>
      <c r="F202" s="50" t="e">
        <f>E202/C202</f>
        <v>#DIV/0!</v>
      </c>
      <c r="G202" s="59" t="n">
        <f>Overview!AL198</f>
      </c>
      <c r="H202" s="50" t="e">
        <f>G202/C202</f>
        <v>#DIV/0!</v>
      </c>
      <c r="I202" s="59" t="n">
        <f>Overview!AO198</f>
      </c>
      <c r="J202" s="50" t="e">
        <f>I202/C202</f>
        <v>#DIV/0!</v>
      </c>
      <c r="K202" s="59" t="n">
        <f>Overview!AR198</f>
      </c>
      <c r="L202" s="50" t="e">
        <f>K202/C202</f>
        <v>#DIV/0!</v>
      </c>
      <c r="M202" s="59" t="n">
        <f>Overview!AU198</f>
      </c>
      <c r="N202" s="50" t="e">
        <f>M202/C202</f>
        <v>#DIV/0!</v>
      </c>
      <c r="O202" s="59" t="n">
        <f>Overview!AX198</f>
      </c>
      <c r="P202" s="50" t="e">
        <f>O202/C202</f>
        <v>#DIV/0!</v>
      </c>
      <c r="Q202" s="59" t="n">
        <f>Overview!AY198</f>
      </c>
      <c r="R202" s="50" t="e">
        <f>Q202/C202</f>
        <v>#DIV/0!</v>
      </c>
      <c r="S202" s="17" t="n">
        <f>C202-E202</f>
        <v>0</v>
      </c>
      <c r="T202" s="50" t="e">
        <f>S202/$C202</f>
        <v>#DIV/0!</v>
      </c>
    </row>
    <row r="203" ht="12.6" customHeight="true">
      <c r="C203" s="59" t="n">
        <f>Overview!C199</f>
      </c>
      <c r="D203" s="50" t="e">
        <f>F203+H203+J203+L203+N203+P203+R203</f>
        <v>#DIV/0!</v>
      </c>
      <c r="E203" s="59" t="n">
        <f>Overview!AH199</f>
      </c>
      <c r="F203" s="50" t="e">
        <f>E203/C203</f>
        <v>#DIV/0!</v>
      </c>
      <c r="G203" s="59" t="n">
        <f>Overview!AL199</f>
      </c>
      <c r="H203" s="50" t="e">
        <f>G203/C203</f>
        <v>#DIV/0!</v>
      </c>
      <c r="I203" s="59" t="n">
        <f>Overview!AO199</f>
      </c>
      <c r="J203" s="50" t="e">
        <f>I203/C203</f>
        <v>#DIV/0!</v>
      </c>
      <c r="K203" s="59" t="n">
        <f>Overview!AR199</f>
      </c>
      <c r="L203" s="50" t="e">
        <f>K203/C203</f>
        <v>#DIV/0!</v>
      </c>
      <c r="M203" s="59" t="n">
        <f>Overview!AU199</f>
      </c>
      <c r="N203" s="50" t="e">
        <f>M203/C203</f>
        <v>#DIV/0!</v>
      </c>
      <c r="O203" s="59" t="n">
        <f>Overview!AX199</f>
      </c>
      <c r="P203" s="50" t="e">
        <f>O203/C203</f>
        <v>#DIV/0!</v>
      </c>
      <c r="Q203" s="59" t="n">
        <f>Overview!AY199</f>
      </c>
      <c r="R203" s="50" t="e">
        <f>Q203/C203</f>
        <v>#DIV/0!</v>
      </c>
      <c r="S203" s="17" t="n">
        <f>C203-E203</f>
        <v>0</v>
      </c>
      <c r="T203" s="50" t="e">
        <f>S203/$C203</f>
        <v>#DIV/0!</v>
      </c>
    </row>
    <row r="204" ht="12.6" customHeight="true">
      <c r="C204" s="59" t="n">
        <f>Overview!C200</f>
      </c>
      <c r="D204" s="50" t="e">
        <f>F204+H204+J204+L204+N204+P204+R204</f>
        <v>#DIV/0!</v>
      </c>
      <c r="E204" s="59" t="n">
        <f>Overview!AH200</f>
      </c>
      <c r="F204" s="50" t="e">
        <f>E204/C204</f>
        <v>#DIV/0!</v>
      </c>
      <c r="G204" s="59" t="n">
        <f>Overview!AL200</f>
      </c>
      <c r="H204" s="50" t="e">
        <f>G204/C204</f>
        <v>#DIV/0!</v>
      </c>
      <c r="I204" s="59" t="n">
        <f>Overview!AO200</f>
      </c>
      <c r="J204" s="50" t="e">
        <f>I204/C204</f>
        <v>#DIV/0!</v>
      </c>
      <c r="K204" s="59" t="n">
        <f>Overview!AR200</f>
      </c>
      <c r="L204" s="50" t="e">
        <f>K204/C204</f>
        <v>#DIV/0!</v>
      </c>
      <c r="M204" s="59" t="n">
        <f>Overview!AU200</f>
      </c>
      <c r="N204" s="50" t="e">
        <f>M204/C204</f>
        <v>#DIV/0!</v>
      </c>
      <c r="O204" s="59" t="n">
        <f>Overview!AX200</f>
      </c>
      <c r="P204" s="50" t="e">
        <f>O204/C204</f>
        <v>#DIV/0!</v>
      </c>
      <c r="Q204" s="59" t="n">
        <f>Overview!AY200</f>
      </c>
      <c r="R204" s="50" t="e">
        <f>Q204/C204</f>
        <v>#DIV/0!</v>
      </c>
      <c r="S204" s="17" t="n">
        <f>C204-E204</f>
        <v>0</v>
      </c>
      <c r="T204" s="50" t="e">
        <f>S204/$C204</f>
        <v>#DIV/0!</v>
      </c>
    </row>
    <row r="205" ht="12.6" customHeight="true">
      <c r="C205" s="59" t="n">
        <f>Overview!C201</f>
      </c>
      <c r="D205" s="50" t="e">
        <f>F205+H205+J205+L205+N205+P205+R205</f>
        <v>#DIV/0!</v>
      </c>
      <c r="E205" s="59" t="n">
        <f>Overview!AH201</f>
      </c>
      <c r="F205" s="50" t="e">
        <f>E205/C205</f>
        <v>#DIV/0!</v>
      </c>
      <c r="G205" s="59" t="n">
        <f>Overview!AL201</f>
      </c>
      <c r="H205" s="50" t="e">
        <f>G205/C205</f>
        <v>#DIV/0!</v>
      </c>
      <c r="I205" s="59" t="n">
        <f>Overview!AO201</f>
      </c>
      <c r="J205" s="50" t="e">
        <f>I205/C205</f>
        <v>#DIV/0!</v>
      </c>
      <c r="K205" s="59" t="n">
        <f>Overview!AR201</f>
      </c>
      <c r="L205" s="50" t="e">
        <f>K205/C205</f>
        <v>#DIV/0!</v>
      </c>
      <c r="M205" s="59" t="n">
        <f>Overview!AU201</f>
      </c>
      <c r="N205" s="50" t="e">
        <f>M205/C205</f>
        <v>#DIV/0!</v>
      </c>
      <c r="O205" s="59" t="n">
        <f>Overview!AX201</f>
      </c>
      <c r="P205" s="50" t="e">
        <f>O205/C205</f>
        <v>#DIV/0!</v>
      </c>
      <c r="Q205" s="59" t="n">
        <f>Overview!AY201</f>
      </c>
      <c r="R205" s="50" t="e">
        <f>Q205/C205</f>
        <v>#DIV/0!</v>
      </c>
      <c r="S205" s="17" t="n">
        <f>C205-E205</f>
        <v>0</v>
      </c>
      <c r="T205" s="50" t="e">
        <f>S205/$C205</f>
        <v>#DIV/0!</v>
      </c>
    </row>
    <row r="206" ht="12.6" customHeight="true">
      <c r="C206" s="59" t="n">
        <f>Overview!C202</f>
      </c>
      <c r="D206" s="50" t="e">
        <f>F206+H206+J206+L206+N206+P206+R206</f>
        <v>#DIV/0!</v>
      </c>
      <c r="E206" s="59" t="n">
        <f>Overview!AH202</f>
      </c>
      <c r="F206" s="50" t="e">
        <f>E206/C206</f>
        <v>#DIV/0!</v>
      </c>
      <c r="G206" s="59" t="n">
        <f>Overview!AL202</f>
      </c>
      <c r="H206" s="50" t="e">
        <f>G206/C206</f>
        <v>#DIV/0!</v>
      </c>
      <c r="I206" s="59" t="n">
        <f>Overview!AO202</f>
      </c>
      <c r="J206" s="50" t="e">
        <f>I206/C206</f>
        <v>#DIV/0!</v>
      </c>
      <c r="K206" s="59" t="n">
        <f>Overview!AR202</f>
      </c>
      <c r="L206" s="50" t="e">
        <f>K206/C206</f>
        <v>#DIV/0!</v>
      </c>
      <c r="M206" s="59" t="n">
        <f>Overview!AU202</f>
      </c>
      <c r="N206" s="50" t="e">
        <f>M206/C206</f>
        <v>#DIV/0!</v>
      </c>
      <c r="O206" s="59" t="n">
        <f>Overview!AX202</f>
      </c>
      <c r="P206" s="50" t="e">
        <f>O206/C206</f>
        <v>#DIV/0!</v>
      </c>
      <c r="Q206" s="59" t="n">
        <f>Overview!AY202</f>
      </c>
      <c r="R206" s="50" t="e">
        <f>Q206/C206</f>
        <v>#DIV/0!</v>
      </c>
      <c r="S206" s="17" t="n">
        <f>C206-E206</f>
        <v>0</v>
      </c>
      <c r="T206" s="50" t="e">
        <f>S206/$C206</f>
        <v>#DIV/0!</v>
      </c>
    </row>
    <row r="207" ht="12.6" customHeight="true">
      <c r="C207" s="59" t="n">
        <f>Overview!C203</f>
      </c>
      <c r="D207" s="50" t="e">
        <f>F207+H207+J207+L207+N207+P207+R207</f>
        <v>#DIV/0!</v>
      </c>
      <c r="E207" s="59" t="n">
        <f>Overview!AH203</f>
      </c>
      <c r="F207" s="50" t="e">
        <f>E207/C207</f>
        <v>#DIV/0!</v>
      </c>
      <c r="G207" s="59" t="n">
        <f>Overview!AL203</f>
      </c>
      <c r="H207" s="50" t="e">
        <f>G207/C207</f>
        <v>#DIV/0!</v>
      </c>
      <c r="I207" s="59" t="n">
        <f>Overview!AO203</f>
      </c>
      <c r="J207" s="50" t="e">
        <f>I207/C207</f>
        <v>#DIV/0!</v>
      </c>
      <c r="K207" s="59" t="n">
        <f>Overview!AR203</f>
      </c>
      <c r="L207" s="50" t="e">
        <f>K207/C207</f>
        <v>#DIV/0!</v>
      </c>
      <c r="M207" s="59" t="n">
        <f>Overview!AU203</f>
      </c>
      <c r="N207" s="50" t="e">
        <f>M207/C207</f>
        <v>#DIV/0!</v>
      </c>
      <c r="O207" s="59" t="n">
        <f>Overview!AX203</f>
      </c>
      <c r="P207" s="50" t="e">
        <f>O207/C207</f>
        <v>#DIV/0!</v>
      </c>
      <c r="Q207" s="59" t="n">
        <f>Overview!AY203</f>
      </c>
      <c r="R207" s="50" t="e">
        <f>Q207/C207</f>
        <v>#DIV/0!</v>
      </c>
      <c r="S207" s="17" t="n">
        <f>C207-E207</f>
        <v>0</v>
      </c>
      <c r="T207" s="50" t="e">
        <f>S207/$C207</f>
        <v>#DIV/0!</v>
      </c>
    </row>
    <row r="208" ht="12.6" customHeight="true">
      <c r="C208" s="59" t="n">
        <f>Overview!C204</f>
      </c>
      <c r="D208" s="50" t="e">
        <f>F208+H208+J208+L208+N208+P208+R208</f>
        <v>#DIV/0!</v>
      </c>
      <c r="E208" s="59" t="n">
        <f>Overview!AH204</f>
      </c>
      <c r="F208" s="50" t="e">
        <f>E208/C208</f>
        <v>#DIV/0!</v>
      </c>
      <c r="G208" s="59" t="n">
        <f>Overview!AL204</f>
      </c>
      <c r="H208" s="50" t="e">
        <f>G208/C208</f>
        <v>#DIV/0!</v>
      </c>
      <c r="I208" s="59" t="n">
        <f>Overview!AO204</f>
      </c>
      <c r="J208" s="50" t="e">
        <f>I208/C208</f>
        <v>#DIV/0!</v>
      </c>
      <c r="K208" s="59" t="n">
        <f>Overview!AR204</f>
      </c>
      <c r="L208" s="50" t="e">
        <f>K208/C208</f>
        <v>#DIV/0!</v>
      </c>
      <c r="M208" s="59" t="n">
        <f>Overview!AU204</f>
      </c>
      <c r="N208" s="50" t="e">
        <f>M208/C208</f>
        <v>#DIV/0!</v>
      </c>
      <c r="O208" s="59" t="n">
        <f>Overview!AX204</f>
      </c>
      <c r="P208" s="50" t="e">
        <f>O208/C208</f>
        <v>#DIV/0!</v>
      </c>
      <c r="Q208" s="59" t="n">
        <f>Overview!AY204</f>
      </c>
      <c r="R208" s="50" t="e">
        <f>Q208/C208</f>
        <v>#DIV/0!</v>
      </c>
      <c r="S208" s="17" t="n">
        <f>C208-E208</f>
        <v>0</v>
      </c>
      <c r="T208" s="50" t="e">
        <f>S208/$C208</f>
        <v>#DIV/0!</v>
      </c>
    </row>
    <row r="209" ht="12.6" customHeight="true">
      <c r="C209" s="59" t="n">
        <f>Overview!C205</f>
      </c>
      <c r="D209" s="50" t="e">
        <f>F209+H209+J209+L209+N209+P209+R209</f>
        <v>#DIV/0!</v>
      </c>
      <c r="E209" s="59" t="n">
        <f>Overview!AH205</f>
      </c>
      <c r="F209" s="50" t="e">
        <f>E209/C209</f>
        <v>#DIV/0!</v>
      </c>
      <c r="G209" s="59" t="n">
        <f>Overview!AL205</f>
      </c>
      <c r="H209" s="50" t="e">
        <f>G209/C209</f>
        <v>#DIV/0!</v>
      </c>
      <c r="I209" s="59" t="n">
        <f>Overview!AO205</f>
      </c>
      <c r="J209" s="50" t="e">
        <f>I209/C209</f>
        <v>#DIV/0!</v>
      </c>
      <c r="K209" s="59" t="n">
        <f>Overview!AR205</f>
      </c>
      <c r="L209" s="50" t="e">
        <f>K209/C209</f>
        <v>#DIV/0!</v>
      </c>
      <c r="M209" s="59" t="n">
        <f>Overview!AU205</f>
      </c>
      <c r="N209" s="50" t="e">
        <f>M209/C209</f>
        <v>#DIV/0!</v>
      </c>
      <c r="O209" s="59" t="n">
        <f>Overview!AX205</f>
      </c>
      <c r="P209" s="50" t="e">
        <f>O209/C209</f>
        <v>#DIV/0!</v>
      </c>
      <c r="Q209" s="59" t="n">
        <f>Overview!AY205</f>
      </c>
      <c r="R209" s="50" t="e">
        <f>Q209/C209</f>
        <v>#DIV/0!</v>
      </c>
      <c r="S209" s="17" t="n">
        <f>C209-E209</f>
        <v>0</v>
      </c>
      <c r="T209" s="50" t="e">
        <f>S209/$C209</f>
        <v>#DIV/0!</v>
      </c>
    </row>
    <row r="210" ht="12.6" customHeight="true">
      <c r="C210" s="59" t="n">
        <f>Overview!C206</f>
      </c>
      <c r="D210" s="50" t="e">
        <f>F210+H210+J210+L210+N210+P210+R210</f>
        <v>#DIV/0!</v>
      </c>
      <c r="E210" s="59" t="n">
        <f>Overview!AH206</f>
      </c>
      <c r="F210" s="50" t="e">
        <f>E210/C210</f>
        <v>#DIV/0!</v>
      </c>
      <c r="G210" s="59" t="n">
        <f>Overview!AL206</f>
      </c>
      <c r="H210" s="50" t="e">
        <f>G210/C210</f>
        <v>#DIV/0!</v>
      </c>
      <c r="I210" s="59" t="n">
        <f>Overview!AO206</f>
      </c>
      <c r="J210" s="50" t="e">
        <f>I210/C210</f>
        <v>#DIV/0!</v>
      </c>
      <c r="K210" s="59" t="n">
        <f>Overview!AR206</f>
      </c>
      <c r="L210" s="50" t="e">
        <f>K210/C210</f>
        <v>#DIV/0!</v>
      </c>
      <c r="M210" s="59" t="n">
        <f>Overview!AU206</f>
      </c>
      <c r="N210" s="50" t="e">
        <f>M210/C210</f>
        <v>#DIV/0!</v>
      </c>
      <c r="O210" s="59" t="n">
        <f>Overview!AX206</f>
      </c>
      <c r="P210" s="50" t="e">
        <f>O210/C210</f>
        <v>#DIV/0!</v>
      </c>
      <c r="Q210" s="59" t="n">
        <f>Overview!AY206</f>
      </c>
      <c r="R210" s="50" t="e">
        <f>Q210/C210</f>
        <v>#DIV/0!</v>
      </c>
      <c r="S210" s="17" t="n">
        <f>C210-E210</f>
        <v>0</v>
      </c>
      <c r="T210" s="50" t="e">
        <f>S210/$C210</f>
        <v>#DIV/0!</v>
      </c>
    </row>
    <row r="211" ht="12.6" customHeight="true">
      <c r="C211" s="59" t="n">
        <f>Overview!C207</f>
      </c>
      <c r="D211" s="50" t="e">
        <f>F211+H211+J211+L211+N211+P211+R211</f>
        <v>#DIV/0!</v>
      </c>
      <c r="E211" s="59" t="n">
        <f>Overview!AH207</f>
      </c>
      <c r="F211" s="50" t="e">
        <f>E211/C211</f>
        <v>#DIV/0!</v>
      </c>
      <c r="G211" s="59" t="n">
        <f>Overview!AL207</f>
      </c>
      <c r="H211" s="50" t="e">
        <f>G211/C211</f>
        <v>#DIV/0!</v>
      </c>
      <c r="I211" s="59" t="n">
        <f>Overview!AO207</f>
      </c>
      <c r="J211" s="50" t="e">
        <f>I211/C211</f>
        <v>#DIV/0!</v>
      </c>
      <c r="K211" s="59" t="n">
        <f>Overview!AR207</f>
      </c>
      <c r="L211" s="50" t="e">
        <f>K211/C211</f>
        <v>#DIV/0!</v>
      </c>
      <c r="M211" s="59" t="n">
        <f>Overview!AU207</f>
      </c>
      <c r="N211" s="50" t="e">
        <f>M211/C211</f>
        <v>#DIV/0!</v>
      </c>
      <c r="O211" s="59" t="n">
        <f>Overview!AX207</f>
      </c>
      <c r="P211" s="50" t="e">
        <f>O211/C211</f>
        <v>#DIV/0!</v>
      </c>
      <c r="Q211" s="59" t="n">
        <f>Overview!AY207</f>
      </c>
      <c r="R211" s="50" t="e">
        <f>Q211/C211</f>
        <v>#DIV/0!</v>
      </c>
      <c r="S211" s="17" t="n">
        <f>C211-E211</f>
        <v>0</v>
      </c>
      <c r="T211" s="50" t="e">
        <f>S211/$C211</f>
        <v>#DIV/0!</v>
      </c>
    </row>
    <row r="212" ht="12.6" customHeight="true">
      <c r="C212" s="59" t="n">
        <f>Overview!C208</f>
      </c>
      <c r="D212" s="50" t="e">
        <f>F212+H212+J212+L212+N212+P212+R212</f>
        <v>#DIV/0!</v>
      </c>
      <c r="E212" s="59" t="n">
        <f>Overview!AH208</f>
      </c>
      <c r="F212" s="50" t="e">
        <f>E212/C212</f>
        <v>#DIV/0!</v>
      </c>
      <c r="G212" s="59" t="n">
        <f>Overview!AL208</f>
      </c>
      <c r="H212" s="50" t="e">
        <f>G212/C212</f>
        <v>#DIV/0!</v>
      </c>
      <c r="I212" s="59" t="n">
        <f>Overview!AO208</f>
      </c>
      <c r="J212" s="50" t="e">
        <f>I212/C212</f>
        <v>#DIV/0!</v>
      </c>
      <c r="K212" s="59" t="n">
        <f>Overview!AR208</f>
      </c>
      <c r="L212" s="50" t="e">
        <f>K212/C212</f>
        <v>#DIV/0!</v>
      </c>
      <c r="M212" s="59" t="n">
        <f>Overview!AU208</f>
      </c>
      <c r="N212" s="50" t="e">
        <f>M212/C212</f>
        <v>#DIV/0!</v>
      </c>
      <c r="O212" s="59" t="n">
        <f>Overview!AX208</f>
      </c>
      <c r="P212" s="50" t="e">
        <f>O212/C212</f>
        <v>#DIV/0!</v>
      </c>
      <c r="Q212" s="59" t="n">
        <f>Overview!AY208</f>
      </c>
      <c r="R212" s="50" t="e">
        <f>Q212/C212</f>
        <v>#DIV/0!</v>
      </c>
      <c r="S212" s="17" t="n">
        <f>C212-E212</f>
        <v>0</v>
      </c>
      <c r="T212" s="50" t="e">
        <f>S212/$C212</f>
        <v>#DIV/0!</v>
      </c>
    </row>
    <row r="213" ht="12.6" customHeight="true">
      <c r="C213" s="59" t="n">
        <f>Overview!C209</f>
      </c>
      <c r="D213" s="50" t="e">
        <f>F213+H213+J213+L213+N213+P213+R213</f>
        <v>#DIV/0!</v>
      </c>
      <c r="E213" s="59" t="n">
        <f>Overview!AH209</f>
      </c>
      <c r="F213" s="50" t="e">
        <f>E213/C213</f>
        <v>#DIV/0!</v>
      </c>
      <c r="G213" s="59" t="n">
        <f>Overview!AL209</f>
      </c>
      <c r="H213" s="50" t="e">
        <f>G213/C213</f>
        <v>#DIV/0!</v>
      </c>
      <c r="I213" s="59" t="n">
        <f>Overview!AO209</f>
      </c>
      <c r="J213" s="50" t="e">
        <f>I213/C213</f>
        <v>#DIV/0!</v>
      </c>
      <c r="K213" s="59" t="n">
        <f>Overview!AR209</f>
      </c>
      <c r="L213" s="50" t="e">
        <f>K213/C213</f>
        <v>#DIV/0!</v>
      </c>
      <c r="M213" s="59" t="n">
        <f>Overview!AU209</f>
      </c>
      <c r="N213" s="50" t="e">
        <f>M213/C213</f>
        <v>#DIV/0!</v>
      </c>
      <c r="O213" s="59" t="n">
        <f>Overview!AX209</f>
      </c>
      <c r="P213" s="50" t="e">
        <f>O213/C213</f>
        <v>#DIV/0!</v>
      </c>
      <c r="Q213" s="59" t="n">
        <f>Overview!AY209</f>
      </c>
      <c r="R213" s="50" t="e">
        <f>Q213/C213</f>
        <v>#DIV/0!</v>
      </c>
      <c r="S213" s="17" t="n">
        <f>C213-E213</f>
        <v>0</v>
      </c>
      <c r="T213" s="50" t="e">
        <f>S213/$C213</f>
        <v>#DIV/0!</v>
      </c>
    </row>
    <row r="214" ht="12.6" customHeight="true">
      <c r="C214" s="59" t="n">
        <f>Overview!C210</f>
      </c>
      <c r="D214" s="50" t="e">
        <f>F214+H214+J214+L214+N214+P214+R214</f>
        <v>#DIV/0!</v>
      </c>
      <c r="E214" s="59" t="n">
        <f>Overview!AH210</f>
      </c>
      <c r="F214" s="50" t="e">
        <f>E214/C214</f>
        <v>#DIV/0!</v>
      </c>
      <c r="G214" s="59" t="n">
        <f>Overview!AL210</f>
      </c>
      <c r="H214" s="50" t="e">
        <f>G214/C214</f>
        <v>#DIV/0!</v>
      </c>
      <c r="I214" s="59" t="n">
        <f>Overview!AO210</f>
      </c>
      <c r="J214" s="50" t="e">
        <f>I214/C214</f>
        <v>#DIV/0!</v>
      </c>
      <c r="K214" s="59" t="n">
        <f>Overview!AR210</f>
      </c>
      <c r="L214" s="50" t="e">
        <f>K214/C214</f>
        <v>#DIV/0!</v>
      </c>
      <c r="M214" s="59" t="n">
        <f>Overview!AU210</f>
      </c>
      <c r="N214" s="50" t="e">
        <f>M214/C214</f>
        <v>#DIV/0!</v>
      </c>
      <c r="O214" s="59" t="n">
        <f>Overview!AX210</f>
      </c>
      <c r="P214" s="50" t="e">
        <f>O214/C214</f>
        <v>#DIV/0!</v>
      </c>
      <c r="Q214" s="59" t="n">
        <f>Overview!AY210</f>
      </c>
      <c r="R214" s="50" t="e">
        <f>Q214/C214</f>
        <v>#DIV/0!</v>
      </c>
      <c r="S214" s="17" t="n">
        <f>C214-E214</f>
        <v>0</v>
      </c>
      <c r="T214" s="50" t="e">
        <f>S214/$C214</f>
        <v>#DIV/0!</v>
      </c>
    </row>
    <row r="215" ht="12.6" customHeight="true">
      <c r="C215" s="59" t="n">
        <f>Overview!C211</f>
      </c>
      <c r="D215" s="50" t="e">
        <f>F215+H215+J215+L215+N215+P215+R215</f>
        <v>#DIV/0!</v>
      </c>
      <c r="E215" s="59" t="n">
        <f>Overview!AH211</f>
      </c>
      <c r="F215" s="50" t="e">
        <f>E215/C215</f>
        <v>#DIV/0!</v>
      </c>
      <c r="G215" s="59" t="n">
        <f>Overview!AL211</f>
      </c>
      <c r="H215" s="50" t="e">
        <f>G215/C215</f>
        <v>#DIV/0!</v>
      </c>
      <c r="I215" s="59" t="n">
        <f>Overview!AO211</f>
      </c>
      <c r="J215" s="50" t="e">
        <f>I215/C215</f>
        <v>#DIV/0!</v>
      </c>
      <c r="K215" s="59" t="n">
        <f>Overview!AR211</f>
      </c>
      <c r="L215" s="50" t="e">
        <f>K215/C215</f>
        <v>#DIV/0!</v>
      </c>
      <c r="M215" s="59" t="n">
        <f>Overview!AU211</f>
      </c>
      <c r="N215" s="50" t="e">
        <f>M215/C215</f>
        <v>#DIV/0!</v>
      </c>
      <c r="O215" s="59" t="n">
        <f>Overview!AX211</f>
      </c>
      <c r="P215" s="50" t="e">
        <f>O215/C215</f>
        <v>#DIV/0!</v>
      </c>
      <c r="Q215" s="59" t="n">
        <f>Overview!AY211</f>
      </c>
      <c r="R215" s="50" t="e">
        <f>Q215/C215</f>
        <v>#DIV/0!</v>
      </c>
      <c r="S215" s="17" t="n">
        <f>C215-E215</f>
        <v>0</v>
      </c>
      <c r="T215" s="50" t="e">
        <f>S215/$C215</f>
        <v>#DIV/0!</v>
      </c>
    </row>
    <row r="216" ht="12.6" customHeight="true">
      <c r="C216" s="59" t="n">
        <f>Overview!C212</f>
      </c>
      <c r="D216" s="50" t="e">
        <f>F216+H216+J216+L216+N216+P216+R216</f>
        <v>#DIV/0!</v>
      </c>
      <c r="E216" s="59" t="n">
        <f>Overview!AH212</f>
      </c>
      <c r="F216" s="50" t="e">
        <f>E216/C216</f>
        <v>#DIV/0!</v>
      </c>
      <c r="G216" s="59" t="n">
        <f>Overview!AL212</f>
      </c>
      <c r="H216" s="50" t="e">
        <f>G216/C216</f>
        <v>#DIV/0!</v>
      </c>
      <c r="I216" s="59" t="n">
        <f>Overview!AO212</f>
      </c>
      <c r="J216" s="50" t="e">
        <f>I216/C216</f>
        <v>#DIV/0!</v>
      </c>
      <c r="K216" s="59" t="n">
        <f>Overview!AR212</f>
      </c>
      <c r="L216" s="50" t="e">
        <f>K216/C216</f>
        <v>#DIV/0!</v>
      </c>
      <c r="M216" s="59" t="n">
        <f>Overview!AU212</f>
      </c>
      <c r="N216" s="50" t="e">
        <f>M216/C216</f>
        <v>#DIV/0!</v>
      </c>
      <c r="O216" s="59" t="n">
        <f>Overview!AX212</f>
      </c>
      <c r="P216" s="50" t="e">
        <f>O216/C216</f>
        <v>#DIV/0!</v>
      </c>
      <c r="Q216" s="59" t="n">
        <f>Overview!AY212</f>
      </c>
      <c r="R216" s="50" t="e">
        <f>Q216/C216</f>
        <v>#DIV/0!</v>
      </c>
      <c r="S216" s="17" t="n">
        <f>C216-E216</f>
        <v>0</v>
      </c>
      <c r="T216" s="50" t="e">
        <f>S216/$C216</f>
        <v>#DIV/0!</v>
      </c>
    </row>
    <row r="217" ht="12.6" customHeight="true">
      <c r="C217" s="59" t="n">
        <f>Overview!C213</f>
      </c>
      <c r="D217" s="50" t="e">
        <f>F217+H217+J217+L217+N217+P217+R217</f>
        <v>#DIV/0!</v>
      </c>
      <c r="E217" s="59" t="n">
        <f>Overview!AH213</f>
      </c>
      <c r="F217" s="50" t="e">
        <f>E217/C217</f>
        <v>#DIV/0!</v>
      </c>
      <c r="G217" s="59" t="n">
        <f>Overview!AL213</f>
      </c>
      <c r="H217" s="50" t="e">
        <f>G217/C217</f>
        <v>#DIV/0!</v>
      </c>
      <c r="I217" s="59" t="n">
        <f>Overview!AO213</f>
      </c>
      <c r="J217" s="50" t="e">
        <f>I217/C217</f>
        <v>#DIV/0!</v>
      </c>
      <c r="K217" s="59" t="n">
        <f>Overview!AR213</f>
      </c>
      <c r="L217" s="50" t="e">
        <f>K217/C217</f>
        <v>#DIV/0!</v>
      </c>
      <c r="M217" s="59" t="n">
        <f>Overview!AU213</f>
      </c>
      <c r="N217" s="50" t="e">
        <f>M217/C217</f>
        <v>#DIV/0!</v>
      </c>
      <c r="O217" s="59" t="n">
        <f>Overview!AX213</f>
      </c>
      <c r="P217" s="50" t="e">
        <f>O217/C217</f>
        <v>#DIV/0!</v>
      </c>
      <c r="Q217" s="59" t="n">
        <f>Overview!AY213</f>
      </c>
      <c r="R217" s="50" t="e">
        <f>Q217/C217</f>
        <v>#DIV/0!</v>
      </c>
      <c r="S217" s="17" t="n">
        <f>C217-E217</f>
        <v>0</v>
      </c>
      <c r="T217" s="50" t="e">
        <f>S217/$C217</f>
        <v>#DIV/0!</v>
      </c>
    </row>
    <row r="218" ht="12.6" customHeight="true">
      <c r="C218" s="59" t="n">
        <f>Overview!C214</f>
      </c>
      <c r="D218" s="50" t="e">
        <f>F218+H218+J218+L218+N218+P218+R218</f>
        <v>#DIV/0!</v>
      </c>
      <c r="E218" s="59" t="n">
        <f>Overview!AH214</f>
      </c>
      <c r="F218" s="50" t="e">
        <f>E218/C218</f>
        <v>#DIV/0!</v>
      </c>
      <c r="G218" s="59" t="n">
        <f>Overview!AL214</f>
      </c>
      <c r="H218" s="50" t="e">
        <f>G218/C218</f>
        <v>#DIV/0!</v>
      </c>
      <c r="I218" s="59" t="n">
        <f>Overview!AO214</f>
      </c>
      <c r="J218" s="50" t="e">
        <f>I218/C218</f>
        <v>#DIV/0!</v>
      </c>
      <c r="K218" s="59" t="n">
        <f>Overview!AR214</f>
      </c>
      <c r="L218" s="50" t="e">
        <f>K218/C218</f>
        <v>#DIV/0!</v>
      </c>
      <c r="M218" s="59" t="n">
        <f>Overview!AU214</f>
      </c>
      <c r="N218" s="50" t="e">
        <f>M218/C218</f>
        <v>#DIV/0!</v>
      </c>
      <c r="O218" s="59" t="n">
        <f>Overview!AX214</f>
      </c>
      <c r="P218" s="50" t="e">
        <f>O218/C218</f>
        <v>#DIV/0!</v>
      </c>
      <c r="Q218" s="59" t="n">
        <f>Overview!AY214</f>
      </c>
      <c r="R218" s="50" t="e">
        <f>Q218/C218</f>
        <v>#DIV/0!</v>
      </c>
      <c r="S218" s="17" t="n">
        <f>C218-E218</f>
        <v>0</v>
      </c>
      <c r="T218" s="50" t="e">
        <f>S218/$C218</f>
        <v>#DIV/0!</v>
      </c>
    </row>
    <row r="219" ht="12.6" customHeight="true">
      <c r="C219" s="59" t="n">
        <f>Overview!C215</f>
      </c>
      <c r="D219" s="50" t="e">
        <f>F219+H219+J219+L219+N219+P219+R219</f>
        <v>#DIV/0!</v>
      </c>
      <c r="E219" s="59" t="n">
        <f>Overview!AH215</f>
      </c>
      <c r="F219" s="50" t="e">
        <f>E219/C219</f>
        <v>#DIV/0!</v>
      </c>
      <c r="G219" s="59" t="n">
        <f>Overview!AL215</f>
      </c>
      <c r="H219" s="50" t="e">
        <f>G219/C219</f>
        <v>#DIV/0!</v>
      </c>
      <c r="I219" s="59" t="n">
        <f>Overview!AO215</f>
      </c>
      <c r="J219" s="50" t="e">
        <f>I219/C219</f>
        <v>#DIV/0!</v>
      </c>
      <c r="K219" s="59" t="n">
        <f>Overview!AR215</f>
      </c>
      <c r="L219" s="50" t="e">
        <f>K219/C219</f>
        <v>#DIV/0!</v>
      </c>
      <c r="M219" s="59" t="n">
        <f>Overview!AU215</f>
      </c>
      <c r="N219" s="50" t="e">
        <f>M219/C219</f>
        <v>#DIV/0!</v>
      </c>
      <c r="O219" s="59" t="n">
        <f>Overview!AX215</f>
      </c>
      <c r="P219" s="50" t="e">
        <f>O219/C219</f>
        <v>#DIV/0!</v>
      </c>
      <c r="Q219" s="59" t="n">
        <f>Overview!AY215</f>
      </c>
      <c r="R219" s="50" t="e">
        <f>Q219/C219</f>
        <v>#DIV/0!</v>
      </c>
      <c r="S219" s="17" t="n">
        <f>C219-E219</f>
        <v>0</v>
      </c>
      <c r="T219" s="50" t="e">
        <f>S219/$C219</f>
        <v>#DIV/0!</v>
      </c>
    </row>
    <row r="220" ht="12.6" customHeight="true">
      <c r="C220" s="59" t="n">
        <f>Overview!C216</f>
      </c>
      <c r="D220" s="50" t="e">
        <f>F220+H220+J220+L220+N220+P220+R220</f>
        <v>#DIV/0!</v>
      </c>
      <c r="E220" s="59" t="n">
        <f>Overview!AH216</f>
      </c>
      <c r="F220" s="50" t="e">
        <f>E220/C220</f>
        <v>#DIV/0!</v>
      </c>
      <c r="G220" s="59" t="n">
        <f>Overview!AL216</f>
      </c>
      <c r="H220" s="50" t="e">
        <f>G220/C220</f>
        <v>#DIV/0!</v>
      </c>
      <c r="I220" s="59" t="n">
        <f>Overview!AO216</f>
      </c>
      <c r="J220" s="50" t="e">
        <f>I220/C220</f>
        <v>#DIV/0!</v>
      </c>
      <c r="K220" s="59" t="n">
        <f>Overview!AR216</f>
      </c>
      <c r="L220" s="50" t="e">
        <f>K220/C220</f>
        <v>#DIV/0!</v>
      </c>
      <c r="M220" s="59" t="n">
        <f>Overview!AU216</f>
      </c>
      <c r="N220" s="50" t="e">
        <f>M220/C220</f>
        <v>#DIV/0!</v>
      </c>
      <c r="O220" s="59" t="n">
        <f>Overview!AX216</f>
      </c>
      <c r="P220" s="50" t="e">
        <f>O220/C220</f>
        <v>#DIV/0!</v>
      </c>
      <c r="Q220" s="59" t="n">
        <f>Overview!AY216</f>
      </c>
      <c r="R220" s="50" t="e">
        <f>Q220/C220</f>
        <v>#DIV/0!</v>
      </c>
      <c r="S220" s="17" t="n">
        <f>C220-E220</f>
        <v>0</v>
      </c>
      <c r="T220" s="50" t="e">
        <f>S220/$C220</f>
        <v>#DIV/0!</v>
      </c>
    </row>
    <row r="221" ht="12.6" customHeight="true">
      <c r="C221" s="59" t="n">
        <f>Overview!C217</f>
      </c>
      <c r="D221" s="50" t="e">
        <f>F221+H221+J221+L221+N221+P221+R221</f>
        <v>#DIV/0!</v>
      </c>
      <c r="E221" s="59" t="n">
        <f>Overview!AH217</f>
      </c>
      <c r="F221" s="50" t="e">
        <f>E221/C221</f>
        <v>#DIV/0!</v>
      </c>
      <c r="G221" s="59" t="n">
        <f>Overview!AL217</f>
      </c>
      <c r="H221" s="50" t="e">
        <f>G221/C221</f>
        <v>#DIV/0!</v>
      </c>
      <c r="I221" s="59" t="n">
        <f>Overview!AO217</f>
      </c>
      <c r="J221" s="50" t="e">
        <f>I221/C221</f>
        <v>#DIV/0!</v>
      </c>
      <c r="K221" s="59" t="n">
        <f>Overview!AR217</f>
      </c>
      <c r="L221" s="50" t="e">
        <f>K221/C221</f>
        <v>#DIV/0!</v>
      </c>
      <c r="M221" s="59" t="n">
        <f>Overview!AU217</f>
      </c>
      <c r="N221" s="50" t="e">
        <f>M221/C221</f>
        <v>#DIV/0!</v>
      </c>
      <c r="O221" s="59" t="n">
        <f>Overview!AX217</f>
      </c>
      <c r="P221" s="50" t="e">
        <f>O221/C221</f>
        <v>#DIV/0!</v>
      </c>
      <c r="Q221" s="59" t="n">
        <f>Overview!AY217</f>
      </c>
      <c r="R221" s="50" t="e">
        <f>Q221/C221</f>
        <v>#DIV/0!</v>
      </c>
      <c r="S221" s="17" t="n">
        <f>C221-E221</f>
        <v>0</v>
      </c>
      <c r="T221" s="50" t="e">
        <f>S221/$C221</f>
        <v>#DIV/0!</v>
      </c>
    </row>
    <row r="222" ht="12.6" customHeight="true">
      <c r="C222" s="59" t="n">
        <f>Overview!C218</f>
      </c>
      <c r="D222" s="50" t="e">
        <f>F222+H222+J222+L222+N222+P222+R222</f>
        <v>#DIV/0!</v>
      </c>
      <c r="E222" s="59" t="n">
        <f>Overview!AH218</f>
      </c>
      <c r="F222" s="50" t="e">
        <f>E222/C222</f>
        <v>#DIV/0!</v>
      </c>
      <c r="G222" s="59" t="n">
        <f>Overview!AL218</f>
      </c>
      <c r="H222" s="50" t="e">
        <f>G222/C222</f>
        <v>#DIV/0!</v>
      </c>
      <c r="I222" s="59" t="n">
        <f>Overview!AO218</f>
      </c>
      <c r="J222" s="50" t="e">
        <f>I222/C222</f>
        <v>#DIV/0!</v>
      </c>
      <c r="K222" s="59" t="n">
        <f>Overview!AR218</f>
      </c>
      <c r="L222" s="50" t="e">
        <f>K222/C222</f>
        <v>#DIV/0!</v>
      </c>
      <c r="M222" s="59" t="n">
        <f>Overview!AU218</f>
      </c>
      <c r="N222" s="50" t="e">
        <f>M222/C222</f>
        <v>#DIV/0!</v>
      </c>
      <c r="O222" s="59" t="n">
        <f>Overview!AX218</f>
      </c>
      <c r="P222" s="50" t="e">
        <f>O222/C222</f>
        <v>#DIV/0!</v>
      </c>
      <c r="Q222" s="59" t="n">
        <f>Overview!AY218</f>
      </c>
      <c r="R222" s="50" t="e">
        <f>Q222/C222</f>
        <v>#DIV/0!</v>
      </c>
      <c r="S222" s="17" t="n">
        <f>C222-E222</f>
        <v>0</v>
      </c>
      <c r="T222" s="50" t="e">
        <f>S222/$C222</f>
        <v>#DIV/0!</v>
      </c>
    </row>
    <row r="223" ht="12.6" customHeight="true">
      <c r="C223" s="59" t="n">
        <f>Overview!C219</f>
      </c>
      <c r="D223" s="50" t="e">
        <f>F223+H223+J223+L223+N223+P223+R223</f>
        <v>#DIV/0!</v>
      </c>
      <c r="E223" s="59" t="n">
        <f>Overview!AH219</f>
      </c>
      <c r="F223" s="50" t="e">
        <f>E223/C223</f>
        <v>#DIV/0!</v>
      </c>
      <c r="G223" s="59" t="n">
        <f>Overview!AL219</f>
      </c>
      <c r="H223" s="50" t="e">
        <f>G223/C223</f>
        <v>#DIV/0!</v>
      </c>
      <c r="I223" s="59" t="n">
        <f>Overview!AO219</f>
      </c>
      <c r="J223" s="50" t="e">
        <f>I223/C223</f>
        <v>#DIV/0!</v>
      </c>
      <c r="K223" s="59" t="n">
        <f>Overview!AR219</f>
      </c>
      <c r="L223" s="50" t="e">
        <f>K223/C223</f>
        <v>#DIV/0!</v>
      </c>
      <c r="M223" s="59" t="n">
        <f>Overview!AU219</f>
      </c>
      <c r="N223" s="50" t="e">
        <f>M223/C223</f>
        <v>#DIV/0!</v>
      </c>
      <c r="O223" s="59" t="n">
        <f>Overview!AX219</f>
      </c>
      <c r="P223" s="50" t="e">
        <f>O223/C223</f>
        <v>#DIV/0!</v>
      </c>
      <c r="Q223" s="59" t="n">
        <f>Overview!AY219</f>
      </c>
      <c r="R223" s="50" t="e">
        <f>Q223/C223</f>
        <v>#DIV/0!</v>
      </c>
      <c r="S223" s="17" t="n">
        <f>C223-E223</f>
        <v>0</v>
      </c>
      <c r="T223" s="50" t="e">
        <f>S223/$C223</f>
        <v>#DIV/0!</v>
      </c>
    </row>
    <row r="224" ht="12.6" customHeight="true">
      <c r="C224" s="59" t="n">
        <f>Overview!C220</f>
      </c>
      <c r="D224" s="50" t="e">
        <f>F224+H224+J224+L224+N224+P224+R224</f>
        <v>#DIV/0!</v>
      </c>
      <c r="E224" s="59" t="n">
        <f>Overview!AH220</f>
      </c>
      <c r="F224" s="50" t="e">
        <f>E224/C224</f>
        <v>#DIV/0!</v>
      </c>
      <c r="G224" s="59" t="n">
        <f>Overview!AL220</f>
      </c>
      <c r="H224" s="50" t="e">
        <f>G224/C224</f>
        <v>#DIV/0!</v>
      </c>
      <c r="I224" s="59" t="n">
        <f>Overview!AO220</f>
      </c>
      <c r="J224" s="50" t="e">
        <f>I224/C224</f>
        <v>#DIV/0!</v>
      </c>
      <c r="K224" s="59" t="n">
        <f>Overview!AR220</f>
      </c>
      <c r="L224" s="50" t="e">
        <f>K224/C224</f>
        <v>#DIV/0!</v>
      </c>
      <c r="M224" s="59" t="n">
        <f>Overview!AU220</f>
      </c>
      <c r="N224" s="50" t="e">
        <f>M224/C224</f>
        <v>#DIV/0!</v>
      </c>
      <c r="O224" s="59" t="n">
        <f>Overview!AX220</f>
      </c>
      <c r="P224" s="50" t="e">
        <f>O224/C224</f>
        <v>#DIV/0!</v>
      </c>
      <c r="Q224" s="59" t="n">
        <f>Overview!AY220</f>
      </c>
      <c r="R224" s="50" t="e">
        <f>Q224/C224</f>
        <v>#DIV/0!</v>
      </c>
      <c r="S224" s="17" t="n">
        <f>C224-E224</f>
        <v>0</v>
      </c>
      <c r="T224" s="50" t="e">
        <f>S224/$C224</f>
        <v>#DIV/0!</v>
      </c>
    </row>
    <row r="225" ht="12.6" customHeight="true">
      <c r="C225" s="59" t="n">
        <f>Overview!C221</f>
      </c>
      <c r="D225" s="50" t="e">
        <f>F225+H225+J225+L225+N225+P225+R225</f>
        <v>#DIV/0!</v>
      </c>
      <c r="E225" s="59" t="n">
        <f>Overview!AH221</f>
      </c>
      <c r="F225" s="50" t="e">
        <f>E225/C225</f>
        <v>#DIV/0!</v>
      </c>
      <c r="G225" s="59" t="n">
        <f>Overview!AL221</f>
      </c>
      <c r="H225" s="50" t="e">
        <f>G225/C225</f>
        <v>#DIV/0!</v>
      </c>
      <c r="I225" s="59" t="n">
        <f>Overview!AO221</f>
      </c>
      <c r="J225" s="50" t="e">
        <f>I225/C225</f>
        <v>#DIV/0!</v>
      </c>
      <c r="K225" s="59" t="n">
        <f>Overview!AR221</f>
      </c>
      <c r="L225" s="50" t="e">
        <f>K225/C225</f>
        <v>#DIV/0!</v>
      </c>
      <c r="M225" s="59" t="n">
        <f>Overview!AU221</f>
      </c>
      <c r="N225" s="50" t="e">
        <f>M225/C225</f>
        <v>#DIV/0!</v>
      </c>
      <c r="O225" s="59" t="n">
        <f>Overview!AX221</f>
      </c>
      <c r="P225" s="50" t="e">
        <f>O225/C225</f>
        <v>#DIV/0!</v>
      </c>
      <c r="Q225" s="59" t="n">
        <f>Overview!AY221</f>
      </c>
      <c r="R225" s="50" t="e">
        <f>Q225/C225</f>
        <v>#DIV/0!</v>
      </c>
      <c r="S225" s="17" t="n">
        <f>C225-E225</f>
        <v>0</v>
      </c>
      <c r="T225" s="50" t="e">
        <f>S225/$C225</f>
        <v>#DIV/0!</v>
      </c>
    </row>
    <row r="226" ht="12.6" customHeight="true">
      <c r="C226" s="59" t="n">
        <f>Overview!C222</f>
      </c>
      <c r="D226" s="50" t="e">
        <f>F226+H226+J226+L226+N226+P226+R226</f>
        <v>#DIV/0!</v>
      </c>
      <c r="E226" s="59" t="n">
        <f>Overview!AH222</f>
      </c>
      <c r="F226" s="50" t="e">
        <f>E226/C226</f>
        <v>#DIV/0!</v>
      </c>
      <c r="G226" s="59" t="n">
        <f>Overview!AL222</f>
      </c>
      <c r="H226" s="50" t="e">
        <f>G226/C226</f>
        <v>#DIV/0!</v>
      </c>
      <c r="I226" s="59" t="n">
        <f>Overview!AO222</f>
      </c>
      <c r="J226" s="50" t="e">
        <f>I226/C226</f>
        <v>#DIV/0!</v>
      </c>
      <c r="K226" s="59" t="n">
        <f>Overview!AR222</f>
      </c>
      <c r="L226" s="50" t="e">
        <f>K226/C226</f>
        <v>#DIV/0!</v>
      </c>
      <c r="M226" s="59" t="n">
        <f>Overview!AU222</f>
      </c>
      <c r="N226" s="50" t="e">
        <f>M226/C226</f>
        <v>#DIV/0!</v>
      </c>
      <c r="O226" s="59" t="n">
        <f>Overview!AX222</f>
      </c>
      <c r="P226" s="50" t="e">
        <f>O226/C226</f>
        <v>#DIV/0!</v>
      </c>
      <c r="Q226" s="59" t="n">
        <f>Overview!AY222</f>
      </c>
      <c r="R226" s="50" t="e">
        <f>Q226/C226</f>
        <v>#DIV/0!</v>
      </c>
      <c r="S226" s="17" t="n">
        <f>C226-E226</f>
        <v>0</v>
      </c>
      <c r="T226" s="50" t="e">
        <f>S226/$C226</f>
        <v>#DIV/0!</v>
      </c>
    </row>
    <row r="227" ht="12.6" customHeight="true">
      <c r="C227" s="59" t="n">
        <f>Overview!C223</f>
      </c>
      <c r="D227" s="50" t="e">
        <f>F227+H227+J227+L227+N227+P227+R227</f>
        <v>#DIV/0!</v>
      </c>
      <c r="E227" s="59" t="n">
        <f>Overview!AH223</f>
      </c>
      <c r="F227" s="50" t="e">
        <f>E227/C227</f>
        <v>#DIV/0!</v>
      </c>
      <c r="G227" s="59" t="n">
        <f>Overview!AL223</f>
      </c>
      <c r="H227" s="50" t="e">
        <f>G227/C227</f>
        <v>#DIV/0!</v>
      </c>
      <c r="I227" s="59" t="n">
        <f>Overview!AO223</f>
      </c>
      <c r="J227" s="50" t="e">
        <f>I227/C227</f>
        <v>#DIV/0!</v>
      </c>
      <c r="K227" s="59" t="n">
        <f>Overview!AR223</f>
      </c>
      <c r="L227" s="50" t="e">
        <f>K227/C227</f>
        <v>#DIV/0!</v>
      </c>
      <c r="M227" s="59" t="n">
        <f>Overview!AU223</f>
      </c>
      <c r="N227" s="50" t="e">
        <f>M227/C227</f>
        <v>#DIV/0!</v>
      </c>
      <c r="O227" s="59" t="n">
        <f>Overview!AX223</f>
      </c>
      <c r="P227" s="50" t="e">
        <f>O227/C227</f>
        <v>#DIV/0!</v>
      </c>
      <c r="Q227" s="59" t="n">
        <f>Overview!AY223</f>
      </c>
      <c r="R227" s="50" t="e">
        <f>Q227/C227</f>
        <v>#DIV/0!</v>
      </c>
      <c r="S227" s="17" t="n">
        <f>C227-E227</f>
        <v>0</v>
      </c>
      <c r="T227" s="50" t="e">
        <f>S227/$C227</f>
        <v>#DIV/0!</v>
      </c>
    </row>
    <row r="228" ht="12.6" customHeight="true">
      <c r="C228" s="59" t="n">
        <f>Overview!C224</f>
      </c>
      <c r="D228" s="50" t="e">
        <f>F228+H228+J228+L228+N228+P228+R228</f>
        <v>#DIV/0!</v>
      </c>
      <c r="E228" s="59" t="n">
        <f>Overview!AH224</f>
      </c>
      <c r="F228" s="50" t="e">
        <f>E228/C228</f>
        <v>#DIV/0!</v>
      </c>
      <c r="G228" s="59" t="n">
        <f>Overview!AL224</f>
      </c>
      <c r="H228" s="50" t="e">
        <f>G228/C228</f>
        <v>#DIV/0!</v>
      </c>
      <c r="I228" s="59" t="n">
        <f>Overview!AO224</f>
      </c>
      <c r="J228" s="50" t="e">
        <f>I228/C228</f>
        <v>#DIV/0!</v>
      </c>
      <c r="K228" s="59" t="n">
        <f>Overview!AR224</f>
      </c>
      <c r="L228" s="50" t="e">
        <f>K228/C228</f>
        <v>#DIV/0!</v>
      </c>
      <c r="M228" s="59" t="n">
        <f>Overview!AU224</f>
      </c>
      <c r="N228" s="50" t="e">
        <f>M228/C228</f>
        <v>#DIV/0!</v>
      </c>
      <c r="O228" s="59" t="n">
        <f>Overview!AX224</f>
      </c>
      <c r="P228" s="50" t="e">
        <f>O228/C228</f>
        <v>#DIV/0!</v>
      </c>
      <c r="Q228" s="59" t="n">
        <f>Overview!AY224</f>
      </c>
      <c r="R228" s="50" t="e">
        <f>Q228/C228</f>
        <v>#DIV/0!</v>
      </c>
      <c r="S228" s="17" t="n">
        <f>C228-E228</f>
        <v>0</v>
      </c>
      <c r="T228" s="50" t="e">
        <f>S228/$C228</f>
        <v>#DIV/0!</v>
      </c>
    </row>
    <row r="229" ht="12.6" customHeight="true">
      <c r="C229" s="59" t="n">
        <f>Overview!C225</f>
      </c>
      <c r="D229" s="50" t="e">
        <f>F229+H229+J229+L229+N229+P229+R229</f>
        <v>#DIV/0!</v>
      </c>
      <c r="E229" s="59" t="n">
        <f>Overview!AH225</f>
      </c>
      <c r="F229" s="50" t="e">
        <f>E229/C229</f>
        <v>#DIV/0!</v>
      </c>
      <c r="G229" s="59" t="n">
        <f>Overview!AL225</f>
      </c>
      <c r="H229" s="50" t="e">
        <f>G229/C229</f>
        <v>#DIV/0!</v>
      </c>
      <c r="I229" s="59" t="n">
        <f>Overview!AO225</f>
      </c>
      <c r="J229" s="50" t="e">
        <f>I229/C229</f>
        <v>#DIV/0!</v>
      </c>
      <c r="K229" s="59" t="n">
        <f>Overview!AR225</f>
      </c>
      <c r="L229" s="50" t="e">
        <f>K229/C229</f>
        <v>#DIV/0!</v>
      </c>
      <c r="M229" s="59" t="n">
        <f>Overview!AU225</f>
      </c>
      <c r="N229" s="50" t="e">
        <f>M229/C229</f>
        <v>#DIV/0!</v>
      </c>
      <c r="O229" s="59" t="n">
        <f>Overview!AX225</f>
      </c>
      <c r="P229" s="50" t="e">
        <f>O229/C229</f>
        <v>#DIV/0!</v>
      </c>
      <c r="Q229" s="59" t="n">
        <f>Overview!AY225</f>
      </c>
      <c r="R229" s="50" t="e">
        <f>Q229/C229</f>
        <v>#DIV/0!</v>
      </c>
      <c r="S229" s="17" t="n">
        <f>C229-E229</f>
        <v>0</v>
      </c>
      <c r="T229" s="50" t="e">
        <f>S229/$C229</f>
        <v>#DIV/0!</v>
      </c>
    </row>
    <row r="230" ht="12.6" customHeight="true">
      <c r="C230" s="59" t="n">
        <f>Overview!C226</f>
      </c>
      <c r="D230" s="50" t="e">
        <f>F230+H230+J230+L230+N230+P230+R230</f>
        <v>#DIV/0!</v>
      </c>
      <c r="E230" s="59" t="n">
        <f>Overview!AH226</f>
      </c>
      <c r="F230" s="50" t="e">
        <f>E230/C230</f>
        <v>#DIV/0!</v>
      </c>
      <c r="G230" s="59" t="n">
        <f>Overview!AL226</f>
      </c>
      <c r="H230" s="50" t="e">
        <f>G230/C230</f>
        <v>#DIV/0!</v>
      </c>
      <c r="I230" s="59" t="n">
        <f>Overview!AO226</f>
      </c>
      <c r="J230" s="50" t="e">
        <f>I230/C230</f>
        <v>#DIV/0!</v>
      </c>
      <c r="K230" s="59" t="n">
        <f>Overview!AR226</f>
      </c>
      <c r="L230" s="50" t="e">
        <f>K230/C230</f>
        <v>#DIV/0!</v>
      </c>
      <c r="M230" s="59" t="n">
        <f>Overview!AU226</f>
      </c>
      <c r="N230" s="50" t="e">
        <f>M230/C230</f>
        <v>#DIV/0!</v>
      </c>
      <c r="O230" s="59" t="n">
        <f>Overview!AX226</f>
      </c>
      <c r="P230" s="50" t="e">
        <f>O230/C230</f>
        <v>#DIV/0!</v>
      </c>
      <c r="Q230" s="59" t="n">
        <f>Overview!AY226</f>
      </c>
      <c r="R230" s="50" t="e">
        <f>Q230/C230</f>
        <v>#DIV/0!</v>
      </c>
      <c r="S230" s="17" t="n">
        <f>C230-E230</f>
        <v>0</v>
      </c>
      <c r="T230" s="50" t="e">
        <f>S230/$C230</f>
        <v>#DIV/0!</v>
      </c>
    </row>
    <row r="231" ht="12.6" customHeight="true">
      <c r="C231" s="59" t="n">
        <f>Overview!C227</f>
      </c>
      <c r="D231" s="50" t="e">
        <f>F231+H231+J231+L231+N231+P231+R231</f>
        <v>#DIV/0!</v>
      </c>
      <c r="E231" s="59" t="n">
        <f>Overview!AH227</f>
      </c>
      <c r="F231" s="50" t="e">
        <f>E231/C231</f>
        <v>#DIV/0!</v>
      </c>
      <c r="G231" s="59" t="n">
        <f>Overview!AL227</f>
      </c>
      <c r="H231" s="50" t="e">
        <f>G231/C231</f>
        <v>#DIV/0!</v>
      </c>
      <c r="I231" s="59" t="n">
        <f>Overview!AO227</f>
      </c>
      <c r="J231" s="50" t="e">
        <f>I231/C231</f>
        <v>#DIV/0!</v>
      </c>
      <c r="K231" s="59" t="n">
        <f>Overview!AR227</f>
      </c>
      <c r="L231" s="50" t="e">
        <f>K231/C231</f>
        <v>#DIV/0!</v>
      </c>
      <c r="M231" s="59" t="n">
        <f>Overview!AU227</f>
      </c>
      <c r="N231" s="50" t="e">
        <f>M231/C231</f>
        <v>#DIV/0!</v>
      </c>
      <c r="O231" s="59" t="n">
        <f>Overview!AX227</f>
      </c>
      <c r="P231" s="50" t="e">
        <f>O231/C231</f>
        <v>#DIV/0!</v>
      </c>
      <c r="Q231" s="59" t="n">
        <f>Overview!AY227</f>
      </c>
      <c r="R231" s="50" t="e">
        <f>Q231/C231</f>
        <v>#DIV/0!</v>
      </c>
      <c r="S231" s="17" t="n">
        <f>C231-E231</f>
        <v>0</v>
      </c>
      <c r="T231" s="50" t="e">
        <f>S231/$C231</f>
        <v>#DIV/0!</v>
      </c>
    </row>
    <row r="232" ht="12.6" customHeight="true">
      <c r="C232" s="59" t="n">
        <f>Overview!C228</f>
      </c>
      <c r="D232" s="50" t="e">
        <f>F232+H232+J232+L232+N232+P232+R232</f>
        <v>#DIV/0!</v>
      </c>
      <c r="E232" s="59" t="n">
        <f>Overview!AH228</f>
      </c>
      <c r="F232" s="50" t="e">
        <f>E232/C232</f>
        <v>#DIV/0!</v>
      </c>
      <c r="G232" s="59" t="n">
        <f>Overview!AL228</f>
      </c>
      <c r="H232" s="50" t="e">
        <f>G232/C232</f>
        <v>#DIV/0!</v>
      </c>
      <c r="I232" s="59" t="n">
        <f>Overview!AO228</f>
      </c>
      <c r="J232" s="50" t="e">
        <f>I232/C232</f>
        <v>#DIV/0!</v>
      </c>
      <c r="K232" s="59" t="n">
        <f>Overview!AR228</f>
      </c>
      <c r="L232" s="50" t="e">
        <f>K232/C232</f>
        <v>#DIV/0!</v>
      </c>
      <c r="M232" s="59" t="n">
        <f>Overview!AU228</f>
      </c>
      <c r="N232" s="50" t="e">
        <f>M232/C232</f>
        <v>#DIV/0!</v>
      </c>
      <c r="O232" s="59" t="n">
        <f>Overview!AX228</f>
      </c>
      <c r="P232" s="50" t="e">
        <f>O232/C232</f>
        <v>#DIV/0!</v>
      </c>
      <c r="Q232" s="59" t="n">
        <f>Overview!AY228</f>
      </c>
      <c r="R232" s="50" t="e">
        <f>Q232/C232</f>
        <v>#DIV/0!</v>
      </c>
      <c r="S232" s="17" t="n">
        <f>C232-E232</f>
        <v>0</v>
      </c>
      <c r="T232" s="50" t="e">
        <f>S232/$C232</f>
        <v>#DIV/0!</v>
      </c>
    </row>
    <row r="233" ht="12.6" customHeight="true">
      <c r="C233" s="59" t="n">
        <f>Overview!C229</f>
      </c>
      <c r="D233" s="50" t="e">
        <f>F233+H233+J233+L233+N233+P233+R233</f>
        <v>#DIV/0!</v>
      </c>
      <c r="E233" s="59" t="n">
        <f>Overview!AH229</f>
      </c>
      <c r="F233" s="50" t="e">
        <f>E233/C233</f>
        <v>#DIV/0!</v>
      </c>
      <c r="G233" s="59" t="n">
        <f>Overview!AL229</f>
      </c>
      <c r="H233" s="50" t="e">
        <f>G233/C233</f>
        <v>#DIV/0!</v>
      </c>
      <c r="I233" s="59" t="n">
        <f>Overview!AO229</f>
      </c>
      <c r="J233" s="50" t="e">
        <f>I233/C233</f>
        <v>#DIV/0!</v>
      </c>
      <c r="K233" s="59" t="n">
        <f>Overview!AR229</f>
      </c>
      <c r="L233" s="50" t="e">
        <f>K233/C233</f>
        <v>#DIV/0!</v>
      </c>
      <c r="M233" s="59" t="n">
        <f>Overview!AU229</f>
      </c>
      <c r="N233" s="50" t="e">
        <f>M233/C233</f>
        <v>#DIV/0!</v>
      </c>
      <c r="O233" s="59" t="n">
        <f>Overview!AX229</f>
      </c>
      <c r="P233" s="50" t="e">
        <f>O233/C233</f>
        <v>#DIV/0!</v>
      </c>
      <c r="Q233" s="59" t="n">
        <f>Overview!AY229</f>
      </c>
      <c r="R233" s="50" t="e">
        <f>Q233/C233</f>
        <v>#DIV/0!</v>
      </c>
      <c r="S233" s="17" t="n">
        <f>C233-E233</f>
        <v>0</v>
      </c>
      <c r="T233" s="50" t="e">
        <f>S233/$C233</f>
        <v>#DIV/0!</v>
      </c>
    </row>
    <row r="234" ht="12.6" customHeight="true">
      <c r="C234" s="59" t="n">
        <f>Overview!C230</f>
      </c>
      <c r="D234" s="50" t="e">
        <f>F234+H234+J234+L234+N234+P234+R234</f>
        <v>#DIV/0!</v>
      </c>
      <c r="E234" s="59" t="n">
        <f>Overview!AH230</f>
      </c>
      <c r="F234" s="50" t="e">
        <f>E234/C234</f>
        <v>#DIV/0!</v>
      </c>
      <c r="G234" s="59" t="n">
        <f>Overview!AL230</f>
      </c>
      <c r="H234" s="50" t="e">
        <f>G234/C234</f>
        <v>#DIV/0!</v>
      </c>
      <c r="I234" s="59" t="n">
        <f>Overview!AO230</f>
      </c>
      <c r="J234" s="50" t="e">
        <f>I234/C234</f>
        <v>#DIV/0!</v>
      </c>
      <c r="K234" s="59" t="n">
        <f>Overview!AR230</f>
      </c>
      <c r="L234" s="50" t="e">
        <f>K234/C234</f>
        <v>#DIV/0!</v>
      </c>
      <c r="M234" s="59" t="n">
        <f>Overview!AU230</f>
      </c>
      <c r="N234" s="50" t="e">
        <f>M234/C234</f>
        <v>#DIV/0!</v>
      </c>
      <c r="O234" s="59" t="n">
        <f>Overview!AX230</f>
      </c>
      <c r="P234" s="50" t="e">
        <f>O234/C234</f>
        <v>#DIV/0!</v>
      </c>
      <c r="Q234" s="59" t="n">
        <f>Overview!AY230</f>
      </c>
      <c r="R234" s="50" t="e">
        <f>Q234/C234</f>
        <v>#DIV/0!</v>
      </c>
      <c r="S234" s="17" t="n">
        <f>C234-E234</f>
        <v>0</v>
      </c>
      <c r="T234" s="50" t="e">
        <f>S234/$C234</f>
        <v>#DIV/0!</v>
      </c>
    </row>
    <row r="235" ht="12.6" customHeight="true">
      <c r="C235" s="59" t="n">
        <f>Overview!C231</f>
      </c>
      <c r="D235" s="50" t="e">
        <f>F235+H235+J235+L235+N235+P235+R235</f>
        <v>#DIV/0!</v>
      </c>
      <c r="E235" s="59" t="n">
        <f>Overview!AH231</f>
      </c>
      <c r="F235" s="50" t="e">
        <f>E235/C235</f>
        <v>#DIV/0!</v>
      </c>
      <c r="G235" s="59" t="n">
        <f>Overview!AL231</f>
      </c>
      <c r="H235" s="50" t="e">
        <f>G235/C235</f>
        <v>#DIV/0!</v>
      </c>
      <c r="I235" s="59" t="n">
        <f>Overview!AO231</f>
      </c>
      <c r="J235" s="50" t="e">
        <f>I235/C235</f>
        <v>#DIV/0!</v>
      </c>
      <c r="K235" s="59" t="n">
        <f>Overview!AR231</f>
      </c>
      <c r="L235" s="50" t="e">
        <f>K235/C235</f>
        <v>#DIV/0!</v>
      </c>
      <c r="M235" s="59" t="n">
        <f>Overview!AU231</f>
      </c>
      <c r="N235" s="50" t="e">
        <f>M235/C235</f>
        <v>#DIV/0!</v>
      </c>
      <c r="O235" s="59" t="n">
        <f>Overview!AX231</f>
      </c>
      <c r="P235" s="50" t="e">
        <f>O235/C235</f>
        <v>#DIV/0!</v>
      </c>
      <c r="Q235" s="59" t="n">
        <f>Overview!AY231</f>
      </c>
      <c r="R235" s="50" t="e">
        <f>Q235/C235</f>
        <v>#DIV/0!</v>
      </c>
      <c r="S235" s="17" t="n">
        <f>C235-E235</f>
        <v>0</v>
      </c>
      <c r="T235" s="50" t="e">
        <f>S235/$C235</f>
        <v>#DIV/0!</v>
      </c>
    </row>
    <row r="236" ht="12.6" customHeight="true">
      <c r="C236" s="59" t="n">
        <f>Overview!C232</f>
      </c>
      <c r="D236" s="50" t="e">
        <f>F236+H236+J236+L236+N236+P236+R236</f>
        <v>#DIV/0!</v>
      </c>
      <c r="E236" s="59" t="n">
        <f>Overview!AH232</f>
      </c>
      <c r="F236" s="50" t="e">
        <f>E236/C236</f>
        <v>#DIV/0!</v>
      </c>
      <c r="G236" s="59" t="n">
        <f>Overview!AL232</f>
      </c>
      <c r="H236" s="50" t="e">
        <f>G236/C236</f>
        <v>#DIV/0!</v>
      </c>
      <c r="I236" s="59" t="n">
        <f>Overview!AO232</f>
      </c>
      <c r="J236" s="50" t="e">
        <f>I236/C236</f>
        <v>#DIV/0!</v>
      </c>
      <c r="K236" s="59" t="n">
        <f>Overview!AR232</f>
      </c>
      <c r="L236" s="50" t="e">
        <f>K236/C236</f>
        <v>#DIV/0!</v>
      </c>
      <c r="M236" s="59" t="n">
        <f>Overview!AU232</f>
      </c>
      <c r="N236" s="50" t="e">
        <f>M236/C236</f>
        <v>#DIV/0!</v>
      </c>
      <c r="O236" s="59" t="n">
        <f>Overview!AX232</f>
      </c>
      <c r="P236" s="50" t="e">
        <f>O236/C236</f>
        <v>#DIV/0!</v>
      </c>
      <c r="Q236" s="59" t="n">
        <f>Overview!AY232</f>
      </c>
      <c r="R236" s="50" t="e">
        <f>Q236/C236</f>
        <v>#DIV/0!</v>
      </c>
      <c r="S236" s="17" t="n">
        <f>C236-E236</f>
        <v>0</v>
      </c>
      <c r="T236" s="50" t="e">
        <f>S236/$C236</f>
        <v>#DIV/0!</v>
      </c>
    </row>
    <row r="237" ht="12.6" customHeight="true">
      <c r="C237" s="59" t="n">
        <f>Overview!C233</f>
      </c>
      <c r="D237" s="50" t="e">
        <f>F237+H237+J237+L237+N237+P237+R237</f>
        <v>#DIV/0!</v>
      </c>
      <c r="E237" s="59" t="n">
        <f>Overview!AH233</f>
      </c>
      <c r="F237" s="50" t="e">
        <f>E237/C237</f>
        <v>#DIV/0!</v>
      </c>
      <c r="G237" s="59" t="n">
        <f>Overview!AL233</f>
      </c>
      <c r="H237" s="50" t="e">
        <f>G237/C237</f>
        <v>#DIV/0!</v>
      </c>
      <c r="I237" s="59" t="n">
        <f>Overview!AO233</f>
      </c>
      <c r="J237" s="50" t="e">
        <f>I237/C237</f>
        <v>#DIV/0!</v>
      </c>
      <c r="K237" s="59" t="n">
        <f>Overview!AR233</f>
      </c>
      <c r="L237" s="50" t="e">
        <f>K237/C237</f>
        <v>#DIV/0!</v>
      </c>
      <c r="M237" s="59" t="n">
        <f>Overview!AU233</f>
      </c>
      <c r="N237" s="50" t="e">
        <f>M237/C237</f>
        <v>#DIV/0!</v>
      </c>
      <c r="O237" s="59" t="n">
        <f>Overview!AX233</f>
      </c>
      <c r="P237" s="50" t="e">
        <f>O237/C237</f>
        <v>#DIV/0!</v>
      </c>
      <c r="Q237" s="59" t="n">
        <f>Overview!AY233</f>
      </c>
      <c r="R237" s="50" t="e">
        <f>Q237/C237</f>
        <v>#DIV/0!</v>
      </c>
      <c r="S237" s="17" t="n">
        <f>C237-E237</f>
        <v>0</v>
      </c>
      <c r="T237" s="50" t="e">
        <f>S237/$C237</f>
        <v>#DIV/0!</v>
      </c>
    </row>
    <row r="238" ht="12.6" customHeight="true">
      <c r="C238" s="59" t="n">
        <f>Overview!C234</f>
      </c>
      <c r="D238" s="50" t="e">
        <f>F238+H238+J238+L238+N238+P238+R238</f>
        <v>#DIV/0!</v>
      </c>
      <c r="E238" s="59" t="n">
        <f>Overview!AH234</f>
      </c>
      <c r="F238" s="50" t="e">
        <f>E238/C238</f>
        <v>#DIV/0!</v>
      </c>
      <c r="G238" s="59" t="n">
        <f>Overview!AL234</f>
      </c>
      <c r="H238" s="50" t="e">
        <f>G238/C238</f>
        <v>#DIV/0!</v>
      </c>
      <c r="I238" s="59" t="n">
        <f>Overview!AO234</f>
      </c>
      <c r="J238" s="50" t="e">
        <f>I238/C238</f>
        <v>#DIV/0!</v>
      </c>
      <c r="K238" s="59" t="n">
        <f>Overview!AR234</f>
      </c>
      <c r="L238" s="50" t="e">
        <f>K238/C238</f>
        <v>#DIV/0!</v>
      </c>
      <c r="M238" s="59" t="n">
        <f>Overview!AU234</f>
      </c>
      <c r="N238" s="50" t="e">
        <f>M238/C238</f>
        <v>#DIV/0!</v>
      </c>
      <c r="O238" s="59" t="n">
        <f>Overview!AX234</f>
      </c>
      <c r="P238" s="50" t="e">
        <f>O238/C238</f>
        <v>#DIV/0!</v>
      </c>
      <c r="Q238" s="59" t="n">
        <f>Overview!AY234</f>
      </c>
      <c r="R238" s="50" t="e">
        <f>Q238/C238</f>
        <v>#DIV/0!</v>
      </c>
      <c r="S238" s="17" t="n">
        <f>C238-E238</f>
        <v>0</v>
      </c>
      <c r="T238" s="50" t="e">
        <f>S238/$C238</f>
        <v>#DIV/0!</v>
      </c>
    </row>
    <row r="239" ht="12.6" customHeight="true">
      <c r="C239" s="59" t="n">
        <f>Overview!C235</f>
      </c>
      <c r="D239" s="50" t="e">
        <f>F239+H239+J239+L239+N239+P239+R239</f>
        <v>#DIV/0!</v>
      </c>
      <c r="E239" s="59" t="n">
        <f>Overview!AH235</f>
      </c>
      <c r="F239" s="50" t="e">
        <f>E239/C239</f>
        <v>#DIV/0!</v>
      </c>
      <c r="G239" s="59" t="n">
        <f>Overview!AL235</f>
      </c>
      <c r="H239" s="50" t="e">
        <f>G239/C239</f>
        <v>#DIV/0!</v>
      </c>
      <c r="I239" s="59" t="n">
        <f>Overview!AO235</f>
      </c>
      <c r="J239" s="50" t="e">
        <f>I239/C239</f>
        <v>#DIV/0!</v>
      </c>
      <c r="K239" s="59" t="n">
        <f>Overview!AR235</f>
      </c>
      <c r="L239" s="50" t="e">
        <f>K239/C239</f>
        <v>#DIV/0!</v>
      </c>
      <c r="M239" s="59" t="n">
        <f>Overview!AU235</f>
      </c>
      <c r="N239" s="50" t="e">
        <f>M239/C239</f>
        <v>#DIV/0!</v>
      </c>
      <c r="O239" s="59" t="n">
        <f>Overview!AX235</f>
      </c>
      <c r="P239" s="50" t="e">
        <f>O239/C239</f>
        <v>#DIV/0!</v>
      </c>
      <c r="Q239" s="59" t="n">
        <f>Overview!AY235</f>
      </c>
      <c r="R239" s="50" t="e">
        <f>Q239/C239</f>
        <v>#DIV/0!</v>
      </c>
      <c r="S239" s="17" t="n">
        <f>C239-E239</f>
        <v>0</v>
      </c>
      <c r="T239" s="50" t="e">
        <f>S239/$C239</f>
        <v>#DIV/0!</v>
      </c>
    </row>
    <row r="240" ht="12.6" customHeight="true">
      <c r="C240" s="59" t="n">
        <f>Overview!C236</f>
      </c>
      <c r="D240" s="50" t="e">
        <f>F240+H240+J240+L240+N240+P240+R240</f>
        <v>#DIV/0!</v>
      </c>
      <c r="E240" s="59" t="n">
        <f>Overview!AH236</f>
      </c>
      <c r="F240" s="50" t="e">
        <f>E240/C240</f>
        <v>#DIV/0!</v>
      </c>
      <c r="G240" s="59" t="n">
        <f>Overview!AL236</f>
      </c>
      <c r="H240" s="50" t="e">
        <f>G240/C240</f>
        <v>#DIV/0!</v>
      </c>
      <c r="I240" s="59" t="n">
        <f>Overview!AO236</f>
      </c>
      <c r="J240" s="50" t="e">
        <f>I240/C240</f>
        <v>#DIV/0!</v>
      </c>
      <c r="K240" s="59" t="n">
        <f>Overview!AR236</f>
      </c>
      <c r="L240" s="50" t="e">
        <f>K240/C240</f>
        <v>#DIV/0!</v>
      </c>
      <c r="M240" s="59" t="n">
        <f>Overview!AU236</f>
      </c>
      <c r="N240" s="50" t="e">
        <f>M240/C240</f>
        <v>#DIV/0!</v>
      </c>
      <c r="O240" s="59" t="n">
        <f>Overview!AX236</f>
      </c>
      <c r="P240" s="50" t="e">
        <f>O240/C240</f>
        <v>#DIV/0!</v>
      </c>
      <c r="Q240" s="59" t="n">
        <f>Overview!AY236</f>
      </c>
      <c r="R240" s="50" t="e">
        <f>Q240/C240</f>
        <v>#DIV/0!</v>
      </c>
      <c r="S240" s="17" t="n">
        <f>C240-E240</f>
        <v>0</v>
      </c>
      <c r="T240" s="50" t="e">
        <f>S240/$C240</f>
        <v>#DIV/0!</v>
      </c>
    </row>
    <row r="241" ht="12.6" customHeight="true">
      <c r="C241" s="59" t="n">
        <f>Overview!C237</f>
      </c>
      <c r="D241" s="50" t="e">
        <f>F241+H241+J241+L241+N241+P241+R241</f>
        <v>#DIV/0!</v>
      </c>
      <c r="E241" s="59" t="n">
        <f>Overview!AH237</f>
      </c>
      <c r="F241" s="50" t="e">
        <f>E241/C241</f>
        <v>#DIV/0!</v>
      </c>
      <c r="G241" s="59" t="n">
        <f>Overview!AL237</f>
      </c>
      <c r="H241" s="50" t="e">
        <f>G241/C241</f>
        <v>#DIV/0!</v>
      </c>
      <c r="I241" s="59" t="n">
        <f>Overview!AO237</f>
      </c>
      <c r="J241" s="50" t="e">
        <f>I241/C241</f>
        <v>#DIV/0!</v>
      </c>
      <c r="K241" s="59" t="n">
        <f>Overview!AR237</f>
      </c>
      <c r="L241" s="50" t="e">
        <f>K241/C241</f>
        <v>#DIV/0!</v>
      </c>
      <c r="M241" s="59" t="n">
        <f>Overview!AU237</f>
      </c>
      <c r="N241" s="50" t="e">
        <f>M241/C241</f>
        <v>#DIV/0!</v>
      </c>
      <c r="O241" s="59" t="n">
        <f>Overview!AX237</f>
      </c>
      <c r="P241" s="50" t="e">
        <f>O241/C241</f>
        <v>#DIV/0!</v>
      </c>
      <c r="Q241" s="59" t="n">
        <f>Overview!AY237</f>
      </c>
      <c r="R241" s="50" t="e">
        <f>Q241/C241</f>
        <v>#DIV/0!</v>
      </c>
      <c r="S241" s="17" t="n">
        <f>C241-E241</f>
        <v>0</v>
      </c>
      <c r="T241" s="50" t="e">
        <f>S241/$C241</f>
        <v>#DIV/0!</v>
      </c>
    </row>
    <row r="242" ht="12.6" customHeight="true">
      <c r="C242" s="59" t="n">
        <f>Overview!C238</f>
      </c>
      <c r="D242" s="50" t="e">
        <f>F242+H242+J242+L242+N242+P242+R242</f>
        <v>#DIV/0!</v>
      </c>
      <c r="E242" s="59" t="n">
        <f>Overview!AH238</f>
      </c>
      <c r="F242" s="50" t="e">
        <f>E242/C242</f>
        <v>#DIV/0!</v>
      </c>
      <c r="G242" s="59" t="n">
        <f>Overview!AL238</f>
      </c>
      <c r="H242" s="50" t="e">
        <f>G242/C242</f>
        <v>#DIV/0!</v>
      </c>
      <c r="I242" s="59" t="n">
        <f>Overview!AO238</f>
      </c>
      <c r="J242" s="50" t="e">
        <f>I242/C242</f>
        <v>#DIV/0!</v>
      </c>
      <c r="K242" s="59" t="n">
        <f>Overview!AR238</f>
      </c>
      <c r="L242" s="50" t="e">
        <f>K242/C242</f>
        <v>#DIV/0!</v>
      </c>
      <c r="M242" s="59" t="n">
        <f>Overview!AU238</f>
      </c>
      <c r="N242" s="50" t="e">
        <f>M242/C242</f>
        <v>#DIV/0!</v>
      </c>
      <c r="O242" s="59" t="n">
        <f>Overview!AX238</f>
      </c>
      <c r="P242" s="50" t="e">
        <f>O242/C242</f>
        <v>#DIV/0!</v>
      </c>
      <c r="Q242" s="59" t="n">
        <f>Overview!AY238</f>
      </c>
      <c r="R242" s="50" t="e">
        <f>Q242/C242</f>
        <v>#DIV/0!</v>
      </c>
      <c r="S242" s="17" t="n">
        <f>C242-E242</f>
        <v>0</v>
      </c>
      <c r="T242" s="50" t="e">
        <f>S242/$C242</f>
        <v>#DIV/0!</v>
      </c>
    </row>
    <row r="243" ht="12.6" customHeight="true">
      <c r="C243" s="59" t="n">
        <f>Overview!C239</f>
      </c>
      <c r="D243" s="50" t="e">
        <f>F243+H243+J243+L243+N243+P243+R243</f>
        <v>#DIV/0!</v>
      </c>
      <c r="E243" s="59" t="n">
        <f>Overview!AH239</f>
      </c>
      <c r="F243" s="50" t="e">
        <f>E243/C243</f>
        <v>#DIV/0!</v>
      </c>
      <c r="G243" s="59" t="n">
        <f>Overview!AL239</f>
      </c>
      <c r="H243" s="50" t="e">
        <f>G243/C243</f>
        <v>#DIV/0!</v>
      </c>
      <c r="I243" s="59" t="n">
        <f>Overview!AO239</f>
      </c>
      <c r="J243" s="50" t="e">
        <f>I243/C243</f>
        <v>#DIV/0!</v>
      </c>
      <c r="K243" s="59" t="n">
        <f>Overview!AR239</f>
      </c>
      <c r="L243" s="50" t="e">
        <f>K243/C243</f>
        <v>#DIV/0!</v>
      </c>
      <c r="M243" s="59" t="n">
        <f>Overview!AU239</f>
      </c>
      <c r="N243" s="50" t="e">
        <f>M243/C243</f>
        <v>#DIV/0!</v>
      </c>
      <c r="O243" s="59" t="n">
        <f>Overview!AX239</f>
      </c>
      <c r="P243" s="50" t="e">
        <f>O243/C243</f>
        <v>#DIV/0!</v>
      </c>
      <c r="Q243" s="59" t="n">
        <f>Overview!AY239</f>
      </c>
      <c r="R243" s="50" t="e">
        <f>Q243/C243</f>
        <v>#DIV/0!</v>
      </c>
      <c r="S243" s="17" t="n">
        <f>C243-E243</f>
        <v>0</v>
      </c>
      <c r="T243" s="50" t="e">
        <f>S243/$C243</f>
        <v>#DIV/0!</v>
      </c>
    </row>
    <row r="244" ht="12.6" customHeight="true">
      <c r="C244" s="59" t="n">
        <f>Overview!C240</f>
      </c>
      <c r="D244" s="50" t="e">
        <f>F244+H244+J244+L244+N244+P244+R244</f>
        <v>#DIV/0!</v>
      </c>
      <c r="E244" s="59" t="n">
        <f>Overview!AH240</f>
      </c>
      <c r="F244" s="50" t="e">
        <f>E244/C244</f>
        <v>#DIV/0!</v>
      </c>
      <c r="G244" s="59" t="n">
        <f>Overview!AL240</f>
      </c>
      <c r="H244" s="50" t="e">
        <f>G244/C244</f>
        <v>#DIV/0!</v>
      </c>
      <c r="I244" s="59" t="n">
        <f>Overview!AO240</f>
      </c>
      <c r="J244" s="50" t="e">
        <f>I244/C244</f>
        <v>#DIV/0!</v>
      </c>
      <c r="K244" s="59" t="n">
        <f>Overview!AR240</f>
      </c>
      <c r="L244" s="50" t="e">
        <f>K244/C244</f>
        <v>#DIV/0!</v>
      </c>
      <c r="M244" s="59" t="n">
        <f>Overview!AU240</f>
      </c>
      <c r="N244" s="50" t="e">
        <f>M244/C244</f>
        <v>#DIV/0!</v>
      </c>
      <c r="O244" s="59" t="n">
        <f>Overview!AX240</f>
      </c>
      <c r="P244" s="50" t="e">
        <f>O244/C244</f>
        <v>#DIV/0!</v>
      </c>
      <c r="Q244" s="59" t="n">
        <f>Overview!AY240</f>
      </c>
      <c r="R244" s="50" t="e">
        <f>Q244/C244</f>
        <v>#DIV/0!</v>
      </c>
      <c r="S244" s="17" t="n">
        <f>C244-E244</f>
        <v>0</v>
      </c>
      <c r="T244" s="50" t="e">
        <f>S244/$C244</f>
        <v>#DIV/0!</v>
      </c>
    </row>
    <row r="245" ht="12.6" customHeight="true">
      <c r="C245" s="59" t="n">
        <f>Overview!C241</f>
      </c>
      <c r="D245" s="50" t="e">
        <f>F245+H245+J245+L245+N245+P245+R245</f>
        <v>#DIV/0!</v>
      </c>
      <c r="E245" s="59" t="n">
        <f>Overview!AH241</f>
      </c>
      <c r="F245" s="50" t="e">
        <f>E245/C245</f>
        <v>#DIV/0!</v>
      </c>
      <c r="G245" s="59" t="n">
        <f>Overview!AL241</f>
      </c>
      <c r="H245" s="50" t="e">
        <f>G245/C245</f>
        <v>#DIV/0!</v>
      </c>
      <c r="I245" s="59" t="n">
        <f>Overview!AO241</f>
      </c>
      <c r="J245" s="50" t="e">
        <f>I245/C245</f>
        <v>#DIV/0!</v>
      </c>
      <c r="K245" s="59" t="n">
        <f>Overview!AR241</f>
      </c>
      <c r="L245" s="50" t="e">
        <f>K245/C245</f>
        <v>#DIV/0!</v>
      </c>
      <c r="M245" s="59" t="n">
        <f>Overview!AU241</f>
      </c>
      <c r="N245" s="50" t="e">
        <f>M245/C245</f>
        <v>#DIV/0!</v>
      </c>
      <c r="O245" s="59" t="n">
        <f>Overview!AX241</f>
      </c>
      <c r="P245" s="50" t="e">
        <f>O245/C245</f>
        <v>#DIV/0!</v>
      </c>
      <c r="Q245" s="59" t="n">
        <f>Overview!AY241</f>
      </c>
      <c r="R245" s="50" t="e">
        <f>Q245/C245</f>
        <v>#DIV/0!</v>
      </c>
      <c r="S245" s="17" t="n">
        <f>C245-E245</f>
        <v>0</v>
      </c>
      <c r="T245" s="50" t="e">
        <f>S245/$C245</f>
        <v>#DIV/0!</v>
      </c>
    </row>
    <row r="246" ht="12.6" customHeight="true">
      <c r="C246" s="59" t="n">
        <f>Overview!C242</f>
      </c>
      <c r="D246" s="50" t="e">
        <f>F246+H246+J246+L246+N246+P246+R246</f>
        <v>#DIV/0!</v>
      </c>
      <c r="E246" s="59" t="n">
        <f>Overview!AH242</f>
      </c>
      <c r="F246" s="50" t="e">
        <f>E246/C246</f>
        <v>#DIV/0!</v>
      </c>
      <c r="G246" s="59" t="n">
        <f>Overview!AL242</f>
      </c>
      <c r="H246" s="50" t="e">
        <f>G246/C246</f>
        <v>#DIV/0!</v>
      </c>
      <c r="I246" s="59" t="n">
        <f>Overview!AO242</f>
      </c>
      <c r="J246" s="50" t="e">
        <f>I246/C246</f>
        <v>#DIV/0!</v>
      </c>
      <c r="K246" s="59" t="n">
        <f>Overview!AR242</f>
      </c>
      <c r="L246" s="50" t="e">
        <f>K246/C246</f>
        <v>#DIV/0!</v>
      </c>
      <c r="M246" s="59" t="n">
        <f>Overview!AU242</f>
      </c>
      <c r="N246" s="50" t="e">
        <f>M246/C246</f>
        <v>#DIV/0!</v>
      </c>
      <c r="O246" s="59" t="n">
        <f>Overview!AX242</f>
      </c>
      <c r="P246" s="50" t="e">
        <f>O246/C246</f>
        <v>#DIV/0!</v>
      </c>
      <c r="Q246" s="59" t="n">
        <f>Overview!AY242</f>
      </c>
      <c r="R246" s="50" t="e">
        <f>Q246/C246</f>
        <v>#DIV/0!</v>
      </c>
      <c r="S246" s="17" t="n">
        <f>C246-E246</f>
        <v>0</v>
      </c>
      <c r="T246" s="50" t="e">
        <f>S246/$C246</f>
        <v>#DIV/0!</v>
      </c>
    </row>
    <row r="247" ht="12.6" customHeight="true">
      <c r="C247" s="59" t="n">
        <f>Overview!C243</f>
      </c>
      <c r="D247" s="50" t="e">
        <f>F247+H247+J247+L247+N247+P247+R247</f>
        <v>#DIV/0!</v>
      </c>
      <c r="E247" s="59" t="n">
        <f>Overview!AH243</f>
      </c>
      <c r="F247" s="50" t="e">
        <f>E247/C247</f>
        <v>#DIV/0!</v>
      </c>
      <c r="G247" s="59" t="n">
        <f>Overview!AL243</f>
      </c>
      <c r="H247" s="50" t="e">
        <f>G247/C247</f>
        <v>#DIV/0!</v>
      </c>
      <c r="I247" s="59" t="n">
        <f>Overview!AO243</f>
      </c>
      <c r="J247" s="50" t="e">
        <f>I247/C247</f>
        <v>#DIV/0!</v>
      </c>
      <c r="K247" s="59" t="n">
        <f>Overview!AR243</f>
      </c>
      <c r="L247" s="50" t="e">
        <f>K247/C247</f>
        <v>#DIV/0!</v>
      </c>
      <c r="M247" s="59" t="n">
        <f>Overview!AU243</f>
      </c>
      <c r="N247" s="50" t="e">
        <f>M247/C247</f>
        <v>#DIV/0!</v>
      </c>
      <c r="O247" s="59" t="n">
        <f>Overview!AX243</f>
      </c>
      <c r="P247" s="50" t="e">
        <f>O247/C247</f>
        <v>#DIV/0!</v>
      </c>
      <c r="Q247" s="59" t="n">
        <f>Overview!AY243</f>
      </c>
      <c r="R247" s="50" t="e">
        <f>Q247/C247</f>
        <v>#DIV/0!</v>
      </c>
      <c r="S247" s="17" t="n">
        <f>C247-E247</f>
        <v>0</v>
      </c>
      <c r="T247" s="50" t="e">
        <f>S247/$C247</f>
        <v>#DIV/0!</v>
      </c>
    </row>
    <row r="248" ht="12.6" customHeight="true">
      <c r="C248" s="59" t="n">
        <f>Overview!C244</f>
      </c>
      <c r="D248" s="50" t="e">
        <f>F248+H248+J248+L248+N248+P248+R248</f>
        <v>#DIV/0!</v>
      </c>
      <c r="E248" s="59" t="n">
        <f>Overview!AH244</f>
      </c>
      <c r="F248" s="50" t="e">
        <f>E248/C248</f>
        <v>#DIV/0!</v>
      </c>
      <c r="G248" s="59" t="n">
        <f>Overview!AL244</f>
      </c>
      <c r="H248" s="50" t="e">
        <f>G248/C248</f>
        <v>#DIV/0!</v>
      </c>
      <c r="I248" s="59" t="n">
        <f>Overview!AO244</f>
      </c>
      <c r="J248" s="50" t="e">
        <f>I248/C248</f>
        <v>#DIV/0!</v>
      </c>
      <c r="K248" s="59" t="n">
        <f>Overview!AR244</f>
      </c>
      <c r="L248" s="50" t="e">
        <f>K248/C248</f>
        <v>#DIV/0!</v>
      </c>
      <c r="M248" s="59" t="n">
        <f>Overview!AU244</f>
      </c>
      <c r="N248" s="50" t="e">
        <f>M248/C248</f>
        <v>#DIV/0!</v>
      </c>
      <c r="O248" s="59" t="n">
        <f>Overview!AX244</f>
      </c>
      <c r="P248" s="50" t="e">
        <f>O248/C248</f>
        <v>#DIV/0!</v>
      </c>
      <c r="Q248" s="59" t="n">
        <f>Overview!AY244</f>
      </c>
      <c r="R248" s="50" t="e">
        <f>Q248/C248</f>
        <v>#DIV/0!</v>
      </c>
      <c r="S248" s="17" t="n">
        <f>C248-E248</f>
        <v>0</v>
      </c>
      <c r="T248" s="50" t="e">
        <f>S248/$C248</f>
        <v>#DIV/0!</v>
      </c>
    </row>
    <row r="249" ht="12.6" customHeight="true">
      <c r="C249" s="59" t="n">
        <f>Overview!C245</f>
      </c>
      <c r="D249" s="50" t="e">
        <f>F249+H249+J249+L249+N249+P249+R249</f>
        <v>#DIV/0!</v>
      </c>
      <c r="E249" s="59" t="n">
        <f>Overview!AH245</f>
      </c>
      <c r="F249" s="50" t="e">
        <f>E249/C249</f>
        <v>#DIV/0!</v>
      </c>
      <c r="G249" s="59" t="n">
        <f>Overview!AL245</f>
      </c>
      <c r="H249" s="50" t="e">
        <f>G249/C249</f>
        <v>#DIV/0!</v>
      </c>
      <c r="I249" s="59" t="n">
        <f>Overview!AO245</f>
      </c>
      <c r="J249" s="50" t="e">
        <f>I249/C249</f>
        <v>#DIV/0!</v>
      </c>
      <c r="K249" s="59" t="n">
        <f>Overview!AR245</f>
      </c>
      <c r="L249" s="50" t="e">
        <f>K249/C249</f>
        <v>#DIV/0!</v>
      </c>
      <c r="M249" s="59" t="n">
        <f>Overview!AU245</f>
      </c>
      <c r="N249" s="50" t="e">
        <f>M249/C249</f>
        <v>#DIV/0!</v>
      </c>
      <c r="O249" s="59" t="n">
        <f>Overview!AX245</f>
      </c>
      <c r="P249" s="50" t="e">
        <f>O249/C249</f>
        <v>#DIV/0!</v>
      </c>
      <c r="Q249" s="59" t="n">
        <f>Overview!AY245</f>
      </c>
      <c r="R249" s="50" t="e">
        <f>Q249/C249</f>
        <v>#DIV/0!</v>
      </c>
      <c r="S249" s="17" t="n">
        <f>C249-E249</f>
        <v>0</v>
      </c>
      <c r="T249" s="50" t="e">
        <f>S249/$C249</f>
        <v>#DIV/0!</v>
      </c>
    </row>
    <row r="250" ht="12.6" customHeight="true">
      <c r="C250" s="59" t="n">
        <f>Overview!C246</f>
      </c>
      <c r="D250" s="50" t="e">
        <f>F250+H250+J250+L250+N250+P250+R250</f>
        <v>#DIV/0!</v>
      </c>
      <c r="E250" s="59" t="n">
        <f>Overview!AH246</f>
      </c>
      <c r="F250" s="50" t="e">
        <f>E250/C250</f>
        <v>#DIV/0!</v>
      </c>
      <c r="G250" s="59" t="n">
        <f>Overview!AL246</f>
      </c>
      <c r="H250" s="50" t="e">
        <f>G250/C250</f>
        <v>#DIV/0!</v>
      </c>
      <c r="I250" s="59" t="n">
        <f>Overview!AO246</f>
      </c>
      <c r="J250" s="50" t="e">
        <f>I250/C250</f>
        <v>#DIV/0!</v>
      </c>
      <c r="K250" s="59" t="n">
        <f>Overview!AR246</f>
      </c>
      <c r="L250" s="50" t="e">
        <f>K250/C250</f>
        <v>#DIV/0!</v>
      </c>
      <c r="M250" s="59" t="n">
        <f>Overview!AU246</f>
      </c>
      <c r="N250" s="50" t="e">
        <f>M250/C250</f>
        <v>#DIV/0!</v>
      </c>
      <c r="O250" s="59" t="n">
        <f>Overview!AX246</f>
      </c>
      <c r="P250" s="50" t="e">
        <f>O250/C250</f>
        <v>#DIV/0!</v>
      </c>
      <c r="Q250" s="59" t="n">
        <f>Overview!AY246</f>
      </c>
      <c r="R250" s="50" t="e">
        <f>Q250/C250</f>
        <v>#DIV/0!</v>
      </c>
      <c r="S250" s="17" t="n">
        <f>C250-E250</f>
        <v>0</v>
      </c>
      <c r="T250" s="50" t="e">
        <f>S250/$C250</f>
        <v>#DIV/0!</v>
      </c>
    </row>
    <row r="251" ht="12.6" customHeight="true">
      <c r="C251" s="59" t="n">
        <f>Overview!C247</f>
      </c>
      <c r="D251" s="50" t="e">
        <f>F251+H251+J251+L251+N251+P251+R251</f>
        <v>#DIV/0!</v>
      </c>
      <c r="E251" s="59" t="n">
        <f>Overview!AH247</f>
      </c>
      <c r="F251" s="50" t="e">
        <f>E251/C251</f>
        <v>#DIV/0!</v>
      </c>
      <c r="G251" s="59" t="n">
        <f>Overview!AL247</f>
      </c>
      <c r="H251" s="50" t="e">
        <f>G251/C251</f>
        <v>#DIV/0!</v>
      </c>
      <c r="I251" s="59" t="n">
        <f>Overview!AO247</f>
      </c>
      <c r="J251" s="50" t="e">
        <f>I251/C251</f>
        <v>#DIV/0!</v>
      </c>
      <c r="K251" s="59" t="n">
        <f>Overview!AR247</f>
      </c>
      <c r="L251" s="50" t="e">
        <f>K251/C251</f>
        <v>#DIV/0!</v>
      </c>
      <c r="M251" s="59" t="n">
        <f>Overview!AU247</f>
      </c>
      <c r="N251" s="50" t="e">
        <f>M251/C251</f>
        <v>#DIV/0!</v>
      </c>
      <c r="O251" s="59" t="n">
        <f>Overview!AX247</f>
      </c>
      <c r="P251" s="50" t="e">
        <f>O251/C251</f>
        <v>#DIV/0!</v>
      </c>
      <c r="Q251" s="59" t="n">
        <f>Overview!AY247</f>
      </c>
      <c r="R251" s="50" t="e">
        <f>Q251/C251</f>
        <v>#DIV/0!</v>
      </c>
      <c r="S251" s="17" t="n">
        <f>C251-E251</f>
        <v>0</v>
      </c>
      <c r="T251" s="50" t="e">
        <f>S251/$C251</f>
        <v>#DIV/0!</v>
      </c>
    </row>
    <row r="252" ht="12.6" customHeight="true">
      <c r="C252" s="59" t="n">
        <f>Overview!C248</f>
      </c>
      <c r="D252" s="50" t="e">
        <f>F252+H252+J252+L252+N252+P252+R252</f>
        <v>#DIV/0!</v>
      </c>
      <c r="E252" s="59" t="n">
        <f>Overview!AH248</f>
      </c>
      <c r="F252" s="50" t="e">
        <f>E252/C252</f>
        <v>#DIV/0!</v>
      </c>
      <c r="G252" s="59" t="n">
        <f>Overview!AL248</f>
      </c>
      <c r="H252" s="50" t="e">
        <f>G252/C252</f>
        <v>#DIV/0!</v>
      </c>
      <c r="I252" s="59" t="n">
        <f>Overview!AO248</f>
      </c>
      <c r="J252" s="50" t="e">
        <f>I252/C252</f>
        <v>#DIV/0!</v>
      </c>
      <c r="K252" s="59" t="n">
        <f>Overview!AR248</f>
      </c>
      <c r="L252" s="50" t="e">
        <f>K252/C252</f>
        <v>#DIV/0!</v>
      </c>
      <c r="M252" s="59" t="n">
        <f>Overview!AU248</f>
      </c>
      <c r="N252" s="50" t="e">
        <f>M252/C252</f>
        <v>#DIV/0!</v>
      </c>
      <c r="O252" s="59" t="n">
        <f>Overview!AX248</f>
      </c>
      <c r="P252" s="50" t="e">
        <f>O252/C252</f>
        <v>#DIV/0!</v>
      </c>
      <c r="Q252" s="59" t="n">
        <f>Overview!AY248</f>
      </c>
      <c r="R252" s="50" t="e">
        <f>Q252/C252</f>
        <v>#DIV/0!</v>
      </c>
      <c r="S252" s="17" t="n">
        <f>C252-E252</f>
        <v>0</v>
      </c>
      <c r="T252" s="50" t="e">
        <f>S252/$C252</f>
        <v>#DIV/0!</v>
      </c>
    </row>
    <row r="253" ht="12.6" customHeight="true">
      <c r="C253" s="59" t="n">
        <f>Overview!C249</f>
      </c>
      <c r="D253" s="50" t="e">
        <f>F253+H253+J253+L253+N253+P253+R253</f>
        <v>#DIV/0!</v>
      </c>
      <c r="E253" s="59" t="n">
        <f>Overview!AH249</f>
      </c>
      <c r="F253" s="50" t="e">
        <f>E253/C253</f>
        <v>#DIV/0!</v>
      </c>
      <c r="G253" s="59" t="n">
        <f>Overview!AL249</f>
      </c>
      <c r="H253" s="50" t="e">
        <f>G253/C253</f>
        <v>#DIV/0!</v>
      </c>
      <c r="I253" s="59" t="n">
        <f>Overview!AO249</f>
      </c>
      <c r="J253" s="50" t="e">
        <f>I253/C253</f>
        <v>#DIV/0!</v>
      </c>
      <c r="K253" s="59" t="n">
        <f>Overview!AR249</f>
      </c>
      <c r="L253" s="50" t="e">
        <f>K253/C253</f>
        <v>#DIV/0!</v>
      </c>
      <c r="M253" s="59" t="n">
        <f>Overview!AU249</f>
      </c>
      <c r="N253" s="50" t="e">
        <f>M253/C253</f>
        <v>#DIV/0!</v>
      </c>
      <c r="O253" s="59" t="n">
        <f>Overview!AX249</f>
      </c>
      <c r="P253" s="50" t="e">
        <f>O253/C253</f>
        <v>#DIV/0!</v>
      </c>
      <c r="Q253" s="59" t="n">
        <f>Overview!AY249</f>
      </c>
      <c r="R253" s="50" t="e">
        <f>Q253/C253</f>
        <v>#DIV/0!</v>
      </c>
      <c r="S253" s="17" t="n">
        <f>C253-E253</f>
        <v>0</v>
      </c>
      <c r="T253" s="50" t="e">
        <f>S253/$C253</f>
        <v>#DIV/0!</v>
      </c>
    </row>
    <row r="254" ht="12.6" customHeight="true">
      <c r="C254" s="59" t="n">
        <f>Overview!C250</f>
      </c>
      <c r="D254" s="50" t="e">
        <f>F254+H254+J254+L254+N254+P254+R254</f>
        <v>#DIV/0!</v>
      </c>
      <c r="E254" s="59" t="n">
        <f>Overview!AH250</f>
      </c>
      <c r="F254" s="50" t="e">
        <f>E254/C254</f>
        <v>#DIV/0!</v>
      </c>
      <c r="G254" s="59" t="n">
        <f>Overview!AL250</f>
      </c>
      <c r="H254" s="50" t="e">
        <f>G254/C254</f>
        <v>#DIV/0!</v>
      </c>
      <c r="I254" s="59" t="n">
        <f>Overview!AO250</f>
      </c>
      <c r="J254" s="50" t="e">
        <f>I254/C254</f>
        <v>#DIV/0!</v>
      </c>
      <c r="K254" s="59" t="n">
        <f>Overview!AR250</f>
      </c>
      <c r="L254" s="50" t="e">
        <f>K254/C254</f>
        <v>#DIV/0!</v>
      </c>
      <c r="M254" s="59" t="n">
        <f>Overview!AU250</f>
      </c>
      <c r="N254" s="50" t="e">
        <f>M254/C254</f>
        <v>#DIV/0!</v>
      </c>
      <c r="O254" s="59" t="n">
        <f>Overview!AX250</f>
      </c>
      <c r="P254" s="50" t="e">
        <f>O254/C254</f>
        <v>#DIV/0!</v>
      </c>
      <c r="Q254" s="59" t="n">
        <f>Overview!AY250</f>
      </c>
      <c r="R254" s="50" t="e">
        <f>Q254/C254</f>
        <v>#DIV/0!</v>
      </c>
      <c r="S254" s="17" t="n">
        <f>C254-E254</f>
        <v>0</v>
      </c>
      <c r="T254" s="50" t="e">
        <f>S254/$C254</f>
        <v>#DIV/0!</v>
      </c>
    </row>
    <row r="255" ht="12.6" customHeight="true">
      <c r="C255" s="59" t="n">
        <f>Overview!C251</f>
      </c>
      <c r="D255" s="50" t="e">
        <f>F255+H255+J255+L255+N255+P255+R255</f>
        <v>#DIV/0!</v>
      </c>
      <c r="E255" s="59" t="n">
        <f>Overview!AH251</f>
      </c>
      <c r="F255" s="50" t="e">
        <f>E255/C255</f>
        <v>#DIV/0!</v>
      </c>
      <c r="G255" s="59" t="n">
        <f>Overview!AL251</f>
      </c>
      <c r="H255" s="50" t="e">
        <f>G255/C255</f>
        <v>#DIV/0!</v>
      </c>
      <c r="I255" s="59" t="n">
        <f>Overview!AO251</f>
      </c>
      <c r="J255" s="50" t="e">
        <f>I255/C255</f>
        <v>#DIV/0!</v>
      </c>
      <c r="K255" s="59" t="n">
        <f>Overview!AR251</f>
      </c>
      <c r="L255" s="50" t="e">
        <f>K255/C255</f>
        <v>#DIV/0!</v>
      </c>
      <c r="M255" s="59" t="n">
        <f>Overview!AU251</f>
      </c>
      <c r="N255" s="50" t="e">
        <f>M255/C255</f>
        <v>#DIV/0!</v>
      </c>
      <c r="O255" s="59" t="n">
        <f>Overview!AX251</f>
      </c>
      <c r="P255" s="50" t="e">
        <f>O255/C255</f>
        <v>#DIV/0!</v>
      </c>
      <c r="Q255" s="59" t="n">
        <f>Overview!AY251</f>
      </c>
      <c r="R255" s="50" t="e">
        <f>Q255/C255</f>
        <v>#DIV/0!</v>
      </c>
      <c r="S255" s="17" t="n">
        <f>C255-E255</f>
        <v>0</v>
      </c>
      <c r="T255" s="50" t="e">
        <f>S255/$C255</f>
        <v>#DIV/0!</v>
      </c>
    </row>
    <row r="256" ht="12.6" customHeight="true">
      <c r="C256" s="59" t="n">
        <f>Overview!C252</f>
      </c>
      <c r="D256" s="50" t="e">
        <f>F256+H256+J256+L256+N256+P256+R256</f>
        <v>#DIV/0!</v>
      </c>
      <c r="E256" s="59" t="n">
        <f>Overview!AH252</f>
      </c>
      <c r="F256" s="50" t="e">
        <f>E256/C256</f>
        <v>#DIV/0!</v>
      </c>
      <c r="G256" s="59" t="n">
        <f>Overview!AL252</f>
      </c>
      <c r="H256" s="50" t="e">
        <f>G256/C256</f>
        <v>#DIV/0!</v>
      </c>
      <c r="I256" s="59" t="n">
        <f>Overview!AO252</f>
      </c>
      <c r="J256" s="50" t="e">
        <f>I256/C256</f>
        <v>#DIV/0!</v>
      </c>
      <c r="K256" s="59" t="n">
        <f>Overview!AR252</f>
      </c>
      <c r="L256" s="50" t="e">
        <f>K256/C256</f>
        <v>#DIV/0!</v>
      </c>
      <c r="M256" s="59" t="n">
        <f>Overview!AU252</f>
      </c>
      <c r="N256" s="50" t="e">
        <f>M256/C256</f>
        <v>#DIV/0!</v>
      </c>
      <c r="O256" s="59" t="n">
        <f>Overview!AX252</f>
      </c>
      <c r="P256" s="50" t="e">
        <f>O256/C256</f>
        <v>#DIV/0!</v>
      </c>
      <c r="Q256" s="59" t="n">
        <f>Overview!AY252</f>
      </c>
      <c r="R256" s="50" t="e">
        <f>Q256/C256</f>
        <v>#DIV/0!</v>
      </c>
      <c r="S256" s="17" t="n">
        <f>C256-E256</f>
        <v>0</v>
      </c>
      <c r="T256" s="50" t="e">
        <f>S256/$C256</f>
        <v>#DIV/0!</v>
      </c>
    </row>
    <row r="257" ht="12.6" customHeight="true">
      <c r="C257" s="59" t="n">
        <f>Overview!C253</f>
      </c>
      <c r="D257" s="50" t="e">
        <f>F257+H257+J257+L257+N257+P257+R257</f>
        <v>#DIV/0!</v>
      </c>
      <c r="E257" s="59" t="n">
        <f>Overview!AH253</f>
      </c>
      <c r="F257" s="50" t="e">
        <f>E257/C257</f>
        <v>#DIV/0!</v>
      </c>
      <c r="G257" s="59" t="n">
        <f>Overview!AL253</f>
      </c>
      <c r="H257" s="50" t="e">
        <f>G257/C257</f>
        <v>#DIV/0!</v>
      </c>
      <c r="I257" s="59" t="n">
        <f>Overview!AO253</f>
      </c>
      <c r="J257" s="50" t="e">
        <f>I257/C257</f>
        <v>#DIV/0!</v>
      </c>
      <c r="K257" s="59" t="n">
        <f>Overview!AR253</f>
      </c>
      <c r="L257" s="50" t="e">
        <f>K257/C257</f>
        <v>#DIV/0!</v>
      </c>
      <c r="M257" s="59" t="n">
        <f>Overview!AU253</f>
      </c>
      <c r="N257" s="50" t="e">
        <f>M257/C257</f>
        <v>#DIV/0!</v>
      </c>
      <c r="O257" s="59" t="n">
        <f>Overview!AX253</f>
      </c>
      <c r="P257" s="50" t="e">
        <f>O257/C257</f>
        <v>#DIV/0!</v>
      </c>
      <c r="Q257" s="59" t="n">
        <f>Overview!AY253</f>
      </c>
      <c r="R257" s="50" t="e">
        <f>Q257/C257</f>
        <v>#DIV/0!</v>
      </c>
      <c r="S257" s="17" t="n">
        <f>C257-E257</f>
        <v>0</v>
      </c>
      <c r="T257" s="50" t="e">
        <f>S257/$C257</f>
        <v>#DIV/0!</v>
      </c>
    </row>
    <row r="258" ht="12.6" customHeight="true">
      <c r="C258" s="59" t="n">
        <f>Overview!C254</f>
      </c>
      <c r="D258" s="50" t="e">
        <f>F258+H258+J258+L258+N258+P258+R258</f>
        <v>#DIV/0!</v>
      </c>
      <c r="E258" s="59" t="n">
        <f>Overview!AH254</f>
      </c>
      <c r="F258" s="50" t="e">
        <f>E258/C258</f>
        <v>#DIV/0!</v>
      </c>
      <c r="G258" s="59" t="n">
        <f>Overview!AL254</f>
      </c>
      <c r="H258" s="50" t="e">
        <f>G258/C258</f>
        <v>#DIV/0!</v>
      </c>
      <c r="I258" s="59" t="n">
        <f>Overview!AO254</f>
      </c>
      <c r="J258" s="50" t="e">
        <f>I258/C258</f>
        <v>#DIV/0!</v>
      </c>
      <c r="K258" s="59" t="n">
        <f>Overview!AR254</f>
      </c>
      <c r="L258" s="50" t="e">
        <f>K258/C258</f>
        <v>#DIV/0!</v>
      </c>
      <c r="M258" s="59" t="n">
        <f>Overview!AU254</f>
      </c>
      <c r="N258" s="50" t="e">
        <f>M258/C258</f>
        <v>#DIV/0!</v>
      </c>
      <c r="O258" s="59" t="n">
        <f>Overview!AX254</f>
      </c>
      <c r="P258" s="50" t="e">
        <f>O258/C258</f>
        <v>#DIV/0!</v>
      </c>
      <c r="Q258" s="59" t="n">
        <f>Overview!AY254</f>
      </c>
      <c r="R258" s="50" t="e">
        <f>Q258/C258</f>
        <v>#DIV/0!</v>
      </c>
      <c r="S258" s="17" t="n">
        <f>C258-E258</f>
        <v>0</v>
      </c>
      <c r="T258" s="50" t="e">
        <f>S258/$C258</f>
        <v>#DIV/0!</v>
      </c>
    </row>
    <row r="259" ht="12.6" customHeight="true">
      <c r="C259" s="59" t="n">
        <f>Overview!C255</f>
      </c>
      <c r="D259" s="50" t="e">
        <f>F259+H259+J259+L259+N259+P259+R259</f>
        <v>#DIV/0!</v>
      </c>
      <c r="E259" s="59" t="n">
        <f>Overview!AH255</f>
      </c>
      <c r="F259" s="50" t="e">
        <f>E259/C259</f>
        <v>#DIV/0!</v>
      </c>
      <c r="G259" s="59" t="n">
        <f>Overview!AL255</f>
      </c>
      <c r="H259" s="50" t="e">
        <f>G259/C259</f>
        <v>#DIV/0!</v>
      </c>
      <c r="I259" s="59" t="n">
        <f>Overview!AO255</f>
      </c>
      <c r="J259" s="50" t="e">
        <f>I259/C259</f>
        <v>#DIV/0!</v>
      </c>
      <c r="K259" s="59" t="n">
        <f>Overview!AR255</f>
      </c>
      <c r="L259" s="50" t="e">
        <f>K259/C259</f>
        <v>#DIV/0!</v>
      </c>
      <c r="M259" s="59" t="n">
        <f>Overview!AU255</f>
      </c>
      <c r="N259" s="50" t="e">
        <f>M259/C259</f>
        <v>#DIV/0!</v>
      </c>
      <c r="O259" s="59" t="n">
        <f>Overview!AX255</f>
      </c>
      <c r="P259" s="50" t="e">
        <f>O259/C259</f>
        <v>#DIV/0!</v>
      </c>
      <c r="Q259" s="59" t="n">
        <f>Overview!AY255</f>
      </c>
      <c r="R259" s="50" t="e">
        <f>Q259/C259</f>
        <v>#DIV/0!</v>
      </c>
      <c r="S259" s="17" t="n">
        <f>C259-E259</f>
        <v>0</v>
      </c>
      <c r="T259" s="50" t="e">
        <f>S259/$C259</f>
        <v>#DIV/0!</v>
      </c>
    </row>
    <row r="260" ht="12.6" customHeight="true">
      <c r="C260" s="59" t="n">
        <f>Overview!C256</f>
      </c>
      <c r="D260" s="50" t="e">
        <f>F260+H260+J260+L260+N260+P260+R260</f>
        <v>#DIV/0!</v>
      </c>
      <c r="E260" s="59" t="n">
        <f>Overview!AH256</f>
      </c>
      <c r="F260" s="50" t="e">
        <f>E260/C260</f>
        <v>#DIV/0!</v>
      </c>
      <c r="G260" s="59" t="n">
        <f>Overview!AL256</f>
      </c>
      <c r="H260" s="50" t="e">
        <f>G260/C260</f>
        <v>#DIV/0!</v>
      </c>
      <c r="I260" s="59" t="n">
        <f>Overview!AO256</f>
      </c>
      <c r="J260" s="50" t="e">
        <f>I260/C260</f>
        <v>#DIV/0!</v>
      </c>
      <c r="K260" s="59" t="n">
        <f>Overview!AR256</f>
      </c>
      <c r="L260" s="50" t="e">
        <f>K260/C260</f>
        <v>#DIV/0!</v>
      </c>
      <c r="M260" s="59" t="n">
        <f>Overview!AU256</f>
      </c>
      <c r="N260" s="50" t="e">
        <f>M260/C260</f>
        <v>#DIV/0!</v>
      </c>
      <c r="O260" s="59" t="n">
        <f>Overview!AX256</f>
      </c>
      <c r="P260" s="50" t="e">
        <f>O260/C260</f>
        <v>#DIV/0!</v>
      </c>
      <c r="Q260" s="59" t="n">
        <f>Overview!AY256</f>
      </c>
      <c r="R260" s="50" t="e">
        <f>Q260/C260</f>
        <v>#DIV/0!</v>
      </c>
      <c r="S260" s="17" t="n">
        <f>C260-E260</f>
        <v>0</v>
      </c>
      <c r="T260" s="50" t="e">
        <f>S260/$C260</f>
        <v>#DIV/0!</v>
      </c>
    </row>
    <row r="261" ht="12.6" customHeight="true">
      <c r="C261" s="59" t="n">
        <f>Overview!C257</f>
      </c>
      <c r="D261" s="50" t="e">
        <f>F261+H261+J261+L261+N261+P261+R261</f>
        <v>#DIV/0!</v>
      </c>
      <c r="E261" s="59" t="n">
        <f>Overview!AH257</f>
      </c>
      <c r="F261" s="50" t="e">
        <f>E261/C261</f>
        <v>#DIV/0!</v>
      </c>
      <c r="G261" s="59" t="n">
        <f>Overview!AL257</f>
      </c>
      <c r="H261" s="50" t="e">
        <f>G261/C261</f>
        <v>#DIV/0!</v>
      </c>
      <c r="I261" s="59" t="n">
        <f>Overview!AO257</f>
      </c>
      <c r="J261" s="50" t="e">
        <f>I261/C261</f>
        <v>#DIV/0!</v>
      </c>
      <c r="K261" s="59" t="n">
        <f>Overview!AR257</f>
      </c>
      <c r="L261" s="50" t="e">
        <f>K261/C261</f>
        <v>#DIV/0!</v>
      </c>
      <c r="M261" s="59" t="n">
        <f>Overview!AU257</f>
      </c>
      <c r="N261" s="50" t="e">
        <f>M261/C261</f>
        <v>#DIV/0!</v>
      </c>
      <c r="O261" s="59" t="n">
        <f>Overview!AX257</f>
      </c>
      <c r="P261" s="50" t="e">
        <f>O261/C261</f>
        <v>#DIV/0!</v>
      </c>
      <c r="Q261" s="59" t="n">
        <f>Overview!AY257</f>
      </c>
      <c r="R261" s="50" t="e">
        <f>Q261/C261</f>
        <v>#DIV/0!</v>
      </c>
      <c r="S261" s="17" t="n">
        <f>C261-E261</f>
        <v>0</v>
      </c>
      <c r="T261" s="50" t="e">
        <f>S261/$C261</f>
        <v>#DIV/0!</v>
      </c>
    </row>
    <row r="262" ht="12.6" customHeight="true">
      <c r="C262" s="59" t="n">
        <f>Overview!C258</f>
      </c>
      <c r="D262" s="50" t="e">
        <f>F262+H262+J262+L262+N262+P262+R262</f>
        <v>#DIV/0!</v>
      </c>
      <c r="E262" s="59" t="n">
        <f>Overview!AH258</f>
      </c>
      <c r="F262" s="50" t="e">
        <f>E262/C262</f>
        <v>#DIV/0!</v>
      </c>
      <c r="G262" s="59" t="n">
        <f>Overview!AL258</f>
      </c>
      <c r="H262" s="50" t="e">
        <f>G262/C262</f>
        <v>#DIV/0!</v>
      </c>
      <c r="I262" s="59" t="n">
        <f>Overview!AO258</f>
      </c>
      <c r="J262" s="50" t="e">
        <f>I262/C262</f>
        <v>#DIV/0!</v>
      </c>
      <c r="K262" s="59" t="n">
        <f>Overview!AR258</f>
      </c>
      <c r="L262" s="50" t="e">
        <f>K262/C262</f>
        <v>#DIV/0!</v>
      </c>
      <c r="M262" s="59" t="n">
        <f>Overview!AU258</f>
      </c>
      <c r="N262" s="50" t="e">
        <f>M262/C262</f>
        <v>#DIV/0!</v>
      </c>
      <c r="O262" s="59" t="n">
        <f>Overview!AX258</f>
      </c>
      <c r="P262" s="50" t="e">
        <f>O262/C262</f>
        <v>#DIV/0!</v>
      </c>
      <c r="Q262" s="59" t="n">
        <f>Overview!AY258</f>
      </c>
      <c r="R262" s="50" t="e">
        <f>Q262/C262</f>
        <v>#DIV/0!</v>
      </c>
      <c r="S262" s="17" t="n">
        <f>C262-E262</f>
        <v>0</v>
      </c>
      <c r="T262" s="50" t="e">
        <f>S262/$C262</f>
        <v>#DIV/0!</v>
      </c>
    </row>
    <row r="263" ht="12.6" customHeight="true">
      <c r="C263" s="59" t="n">
        <f>Overview!C259</f>
      </c>
      <c r="D263" s="50" t="e">
        <f>F263+H263+J263+L263+N263+P263+R263</f>
        <v>#DIV/0!</v>
      </c>
      <c r="E263" s="59" t="n">
        <f>Overview!AH259</f>
      </c>
      <c r="F263" s="50" t="e">
        <f>E263/C263</f>
        <v>#DIV/0!</v>
      </c>
      <c r="G263" s="59" t="n">
        <f>Overview!AL259</f>
      </c>
      <c r="H263" s="50" t="e">
        <f>G263/C263</f>
        <v>#DIV/0!</v>
      </c>
      <c r="I263" s="59" t="n">
        <f>Overview!AO259</f>
      </c>
      <c r="J263" s="50" t="e">
        <f>I263/C263</f>
        <v>#DIV/0!</v>
      </c>
      <c r="K263" s="59" t="n">
        <f>Overview!AR259</f>
      </c>
      <c r="L263" s="50" t="e">
        <f>K263/C263</f>
        <v>#DIV/0!</v>
      </c>
      <c r="M263" s="59" t="n">
        <f>Overview!AU259</f>
      </c>
      <c r="N263" s="50" t="e">
        <f>M263/C263</f>
        <v>#DIV/0!</v>
      </c>
      <c r="O263" s="59" t="n">
        <f>Overview!AX259</f>
      </c>
      <c r="P263" s="50" t="e">
        <f>O263/C263</f>
        <v>#DIV/0!</v>
      </c>
      <c r="Q263" s="59" t="n">
        <f>Overview!AY259</f>
      </c>
      <c r="R263" s="50" t="e">
        <f>Q263/C263</f>
        <v>#DIV/0!</v>
      </c>
      <c r="S263" s="17" t="n">
        <f>C263-E263</f>
        <v>0</v>
      </c>
      <c r="T263" s="50" t="e">
        <f>S263/$C263</f>
        <v>#DIV/0!</v>
      </c>
    </row>
    <row r="264" ht="12.6" customHeight="true">
      <c r="C264" s="59" t="n">
        <f>Overview!C260</f>
      </c>
      <c r="D264" s="50" t="e">
        <f>F264+H264+J264+L264+N264+P264+R264</f>
        <v>#DIV/0!</v>
      </c>
      <c r="E264" s="59" t="n">
        <f>Overview!AH260</f>
      </c>
      <c r="F264" s="50" t="e">
        <f>E264/C264</f>
        <v>#DIV/0!</v>
      </c>
      <c r="G264" s="59" t="n">
        <f>Overview!AL260</f>
      </c>
      <c r="H264" s="50" t="e">
        <f>G264/C264</f>
        <v>#DIV/0!</v>
      </c>
      <c r="I264" s="59" t="n">
        <f>Overview!AO260</f>
      </c>
      <c r="J264" s="50" t="e">
        <f>I264/C264</f>
        <v>#DIV/0!</v>
      </c>
      <c r="K264" s="59" t="n">
        <f>Overview!AR260</f>
      </c>
      <c r="L264" s="50" t="e">
        <f>K264/C264</f>
        <v>#DIV/0!</v>
      </c>
      <c r="M264" s="59" t="n">
        <f>Overview!AU260</f>
      </c>
      <c r="N264" s="50" t="e">
        <f>M264/C264</f>
        <v>#DIV/0!</v>
      </c>
      <c r="O264" s="59" t="n">
        <f>Overview!AX260</f>
      </c>
      <c r="P264" s="50" t="e">
        <f>O264/C264</f>
        <v>#DIV/0!</v>
      </c>
      <c r="Q264" s="59" t="n">
        <f>Overview!AY260</f>
      </c>
      <c r="R264" s="50" t="e">
        <f>Q264/C264</f>
        <v>#DIV/0!</v>
      </c>
      <c r="S264" s="17" t="n">
        <f>C264-E264</f>
        <v>0</v>
      </c>
      <c r="T264" s="50" t="e">
        <f>S264/$C264</f>
        <v>#DIV/0!</v>
      </c>
    </row>
    <row r="265" ht="12.6" customHeight="true">
      <c r="C265" s="59" t="n">
        <f>Overview!C261</f>
      </c>
      <c r="D265" s="50" t="e">
        <f>F265+H265+J265+L265+N265+P265+R265</f>
        <v>#DIV/0!</v>
      </c>
      <c r="E265" s="59" t="n">
        <f>Overview!AH261</f>
      </c>
      <c r="F265" s="50" t="e">
        <f>E265/C265</f>
        <v>#DIV/0!</v>
      </c>
      <c r="G265" s="59" t="n">
        <f>Overview!AL261</f>
      </c>
      <c r="H265" s="50" t="e">
        <f>G265/C265</f>
        <v>#DIV/0!</v>
      </c>
      <c r="I265" s="59" t="n">
        <f>Overview!AO261</f>
      </c>
      <c r="J265" s="50" t="e">
        <f>I265/C265</f>
        <v>#DIV/0!</v>
      </c>
      <c r="K265" s="59" t="n">
        <f>Overview!AR261</f>
      </c>
      <c r="L265" s="50" t="e">
        <f>K265/C265</f>
        <v>#DIV/0!</v>
      </c>
      <c r="M265" s="59" t="n">
        <f>Overview!AU261</f>
      </c>
      <c r="N265" s="50" t="e">
        <f>M265/C265</f>
        <v>#DIV/0!</v>
      </c>
      <c r="O265" s="59" t="n">
        <f>Overview!AX261</f>
      </c>
      <c r="P265" s="50" t="e">
        <f>O265/C265</f>
        <v>#DIV/0!</v>
      </c>
      <c r="Q265" s="59" t="n">
        <f>Overview!AY261</f>
      </c>
      <c r="R265" s="50" t="e">
        <f>Q265/C265</f>
        <v>#DIV/0!</v>
      </c>
      <c r="S265" s="17" t="n">
        <f>C265-E265</f>
        <v>0</v>
      </c>
      <c r="T265" s="50" t="e">
        <f>S265/$C265</f>
        <v>#DIV/0!</v>
      </c>
    </row>
    <row r="266" ht="12.6" customHeight="true">
      <c r="C266" s="59" t="n">
        <f>Overview!C262</f>
      </c>
      <c r="D266" s="50" t="e">
        <f>F266+H266+J266+L266+N266+P266+R266</f>
        <v>#DIV/0!</v>
      </c>
      <c r="E266" s="59" t="n">
        <f>Overview!AH262</f>
      </c>
      <c r="F266" s="50" t="e">
        <f>E266/C266</f>
        <v>#DIV/0!</v>
      </c>
      <c r="G266" s="59" t="n">
        <f>Overview!AL262</f>
      </c>
      <c r="H266" s="50" t="e">
        <f>G266/C266</f>
        <v>#DIV/0!</v>
      </c>
      <c r="I266" s="59" t="n">
        <f>Overview!AO262</f>
      </c>
      <c r="J266" s="50" t="e">
        <f>I266/C266</f>
        <v>#DIV/0!</v>
      </c>
      <c r="K266" s="59" t="n">
        <f>Overview!AR262</f>
      </c>
      <c r="L266" s="50" t="e">
        <f>K266/C266</f>
        <v>#DIV/0!</v>
      </c>
      <c r="M266" s="59" t="n">
        <f>Overview!AU262</f>
      </c>
      <c r="N266" s="50" t="e">
        <f>M266/C266</f>
        <v>#DIV/0!</v>
      </c>
      <c r="O266" s="59" t="n">
        <f>Overview!AX262</f>
      </c>
      <c r="P266" s="50" t="e">
        <f>O266/C266</f>
        <v>#DIV/0!</v>
      </c>
      <c r="Q266" s="59" t="n">
        <f>Overview!AY262</f>
      </c>
      <c r="R266" s="50" t="e">
        <f>Q266/C266</f>
        <v>#DIV/0!</v>
      </c>
      <c r="S266" s="17" t="n">
        <f>C266-E266</f>
        <v>0</v>
      </c>
      <c r="T266" s="50" t="e">
        <f>S266/$C266</f>
        <v>#DIV/0!</v>
      </c>
    </row>
    <row r="267" ht="12.6" customHeight="true">
      <c r="C267" s="59" t="n">
        <f>Overview!C263</f>
      </c>
      <c r="D267" s="50" t="e">
        <f>F267+H267+J267+L267+N267+P267+R267</f>
        <v>#DIV/0!</v>
      </c>
      <c r="E267" s="59" t="n">
        <f>Overview!AH263</f>
      </c>
      <c r="F267" s="50" t="e">
        <f>E267/C267</f>
        <v>#DIV/0!</v>
      </c>
      <c r="G267" s="59" t="n">
        <f>Overview!AL263</f>
      </c>
      <c r="H267" s="50" t="e">
        <f>G267/C267</f>
        <v>#DIV/0!</v>
      </c>
      <c r="I267" s="59" t="n">
        <f>Overview!AO263</f>
      </c>
      <c r="J267" s="50" t="e">
        <f>I267/C267</f>
        <v>#DIV/0!</v>
      </c>
      <c r="K267" s="59" t="n">
        <f>Overview!AR263</f>
      </c>
      <c r="L267" s="50" t="e">
        <f>K267/C267</f>
        <v>#DIV/0!</v>
      </c>
      <c r="M267" s="59" t="n">
        <f>Overview!AU263</f>
      </c>
      <c r="N267" s="50" t="e">
        <f>M267/C267</f>
        <v>#DIV/0!</v>
      </c>
      <c r="O267" s="59" t="n">
        <f>Overview!AX263</f>
      </c>
      <c r="P267" s="50" t="e">
        <f>O267/C267</f>
        <v>#DIV/0!</v>
      </c>
      <c r="Q267" s="59" t="n">
        <f>Overview!AY263</f>
      </c>
      <c r="R267" s="50" t="e">
        <f>Q267/C267</f>
        <v>#DIV/0!</v>
      </c>
      <c r="S267" s="17" t="n">
        <f>C267-E267</f>
        <v>0</v>
      </c>
      <c r="T267" s="50" t="e">
        <f>S267/$C267</f>
        <v>#DIV/0!</v>
      </c>
    </row>
    <row r="268" ht="12.6" customHeight="true">
      <c r="C268" s="59" t="n">
        <f>Overview!C264</f>
      </c>
      <c r="D268" s="50" t="e">
        <f>F268+H268+J268+L268+N268+P268+R268</f>
        <v>#DIV/0!</v>
      </c>
      <c r="E268" s="59" t="n">
        <f>Overview!AH264</f>
      </c>
      <c r="F268" s="50" t="e">
        <f>E268/C268</f>
        <v>#DIV/0!</v>
      </c>
      <c r="G268" s="59" t="n">
        <f>Overview!AL264</f>
      </c>
      <c r="H268" s="50" t="e">
        <f>G268/C268</f>
        <v>#DIV/0!</v>
      </c>
      <c r="I268" s="59" t="n">
        <f>Overview!AO264</f>
      </c>
      <c r="J268" s="50" t="e">
        <f>I268/C268</f>
        <v>#DIV/0!</v>
      </c>
      <c r="K268" s="59" t="n">
        <f>Overview!AR264</f>
      </c>
      <c r="L268" s="50" t="e">
        <f>K268/C268</f>
        <v>#DIV/0!</v>
      </c>
      <c r="M268" s="59" t="n">
        <f>Overview!AU264</f>
      </c>
      <c r="N268" s="50" t="e">
        <f>M268/C268</f>
        <v>#DIV/0!</v>
      </c>
      <c r="O268" s="59" t="n">
        <f>Overview!AX264</f>
      </c>
      <c r="P268" s="50" t="e">
        <f>O268/C268</f>
        <v>#DIV/0!</v>
      </c>
      <c r="Q268" s="59" t="n">
        <f>Overview!AY264</f>
      </c>
      <c r="R268" s="50" t="e">
        <f>Q268/C268</f>
        <v>#DIV/0!</v>
      </c>
      <c r="S268" s="17" t="n">
        <f>C268-E268</f>
        <v>0</v>
      </c>
      <c r="T268" s="50" t="e">
        <f>S268/$C268</f>
        <v>#DIV/0!</v>
      </c>
    </row>
    <row r="269" ht="12.6" customHeight="true">
      <c r="C269" s="59" t="n">
        <f>Overview!C265</f>
      </c>
      <c r="D269" s="50" t="e">
        <f>F269+H269+J269+L269+N269+P269+R269</f>
        <v>#DIV/0!</v>
      </c>
      <c r="E269" s="59" t="n">
        <f>Overview!AH265</f>
      </c>
      <c r="F269" s="50" t="e">
        <f>E269/C269</f>
        <v>#DIV/0!</v>
      </c>
      <c r="G269" s="59" t="n">
        <f>Overview!AL265</f>
      </c>
      <c r="H269" s="50" t="e">
        <f>G269/C269</f>
        <v>#DIV/0!</v>
      </c>
      <c r="I269" s="59" t="n">
        <f>Overview!AO265</f>
      </c>
      <c r="J269" s="50" t="e">
        <f>I269/C269</f>
        <v>#DIV/0!</v>
      </c>
      <c r="K269" s="59" t="n">
        <f>Overview!AR265</f>
      </c>
      <c r="L269" s="50" t="e">
        <f>K269/C269</f>
        <v>#DIV/0!</v>
      </c>
      <c r="M269" s="59" t="n">
        <f>Overview!AU265</f>
      </c>
      <c r="N269" s="50" t="e">
        <f>M269/C269</f>
        <v>#DIV/0!</v>
      </c>
      <c r="O269" s="59" t="n">
        <f>Overview!AX265</f>
      </c>
      <c r="P269" s="50" t="e">
        <f>O269/C269</f>
        <v>#DIV/0!</v>
      </c>
      <c r="Q269" s="59" t="n">
        <f>Overview!AY265</f>
      </c>
      <c r="R269" s="50" t="e">
        <f>Q269/C269</f>
        <v>#DIV/0!</v>
      </c>
      <c r="S269" s="17" t="n">
        <f>C269-E269</f>
        <v>0</v>
      </c>
      <c r="T269" s="50" t="e">
        <f>S269/$C269</f>
        <v>#DIV/0!</v>
      </c>
    </row>
    <row r="270" ht="12.6" customHeight="true">
      <c r="C270" s="59" t="n">
        <f>Overview!C266</f>
      </c>
      <c r="D270" s="50" t="e">
        <f>F270+H270+J270+L270+N270+P270+R270</f>
        <v>#DIV/0!</v>
      </c>
      <c r="E270" s="59" t="n">
        <f>Overview!AH266</f>
      </c>
      <c r="F270" s="50" t="e">
        <f>E270/C270</f>
        <v>#DIV/0!</v>
      </c>
      <c r="G270" s="59" t="n">
        <f>Overview!AL266</f>
      </c>
      <c r="H270" s="50" t="e">
        <f>G270/C270</f>
        <v>#DIV/0!</v>
      </c>
      <c r="I270" s="59" t="n">
        <f>Overview!AO266</f>
      </c>
      <c r="J270" s="50" t="e">
        <f>I270/C270</f>
        <v>#DIV/0!</v>
      </c>
      <c r="K270" s="59" t="n">
        <f>Overview!AR266</f>
      </c>
      <c r="L270" s="50" t="e">
        <f>K270/C270</f>
        <v>#DIV/0!</v>
      </c>
      <c r="M270" s="59" t="n">
        <f>Overview!AU266</f>
      </c>
      <c r="N270" s="50" t="e">
        <f>M270/C270</f>
        <v>#DIV/0!</v>
      </c>
      <c r="O270" s="59" t="n">
        <f>Overview!AX266</f>
      </c>
      <c r="P270" s="50" t="e">
        <f>O270/C270</f>
        <v>#DIV/0!</v>
      </c>
      <c r="Q270" s="59" t="n">
        <f>Overview!AY266</f>
      </c>
      <c r="R270" s="50" t="e">
        <f>Q270/C270</f>
        <v>#DIV/0!</v>
      </c>
      <c r="S270" s="17" t="n">
        <f>C270-E270</f>
        <v>0</v>
      </c>
      <c r="T270" s="50" t="e">
        <f>S270/$C270</f>
        <v>#DIV/0!</v>
      </c>
    </row>
    <row r="271" ht="12.6" customHeight="true">
      <c r="C271" s="59" t="n">
        <f>Overview!C267</f>
      </c>
      <c r="D271" s="50" t="e">
        <f>F271+H271+J271+L271+N271+P271+R271</f>
        <v>#DIV/0!</v>
      </c>
      <c r="E271" s="59" t="n">
        <f>Overview!AH267</f>
      </c>
      <c r="F271" s="50" t="e">
        <f>E271/C271</f>
        <v>#DIV/0!</v>
      </c>
      <c r="G271" s="59" t="n">
        <f>Overview!AL267</f>
      </c>
      <c r="H271" s="50" t="e">
        <f>G271/C271</f>
        <v>#DIV/0!</v>
      </c>
      <c r="I271" s="59" t="n">
        <f>Overview!AO267</f>
      </c>
      <c r="J271" s="50" t="e">
        <f>I271/C271</f>
        <v>#DIV/0!</v>
      </c>
      <c r="K271" s="59" t="n">
        <f>Overview!AR267</f>
      </c>
      <c r="L271" s="50" t="e">
        <f>K271/C271</f>
        <v>#DIV/0!</v>
      </c>
      <c r="M271" s="59" t="n">
        <f>Overview!AU267</f>
      </c>
      <c r="N271" s="50" t="e">
        <f>M271/C271</f>
        <v>#DIV/0!</v>
      </c>
      <c r="O271" s="59" t="n">
        <f>Overview!AX267</f>
      </c>
      <c r="P271" s="50" t="e">
        <f>O271/C271</f>
        <v>#DIV/0!</v>
      </c>
      <c r="Q271" s="59" t="n">
        <f>Overview!AY267</f>
      </c>
      <c r="R271" s="50" t="e">
        <f>Q271/C271</f>
        <v>#DIV/0!</v>
      </c>
      <c r="S271" s="17" t="n">
        <f>C271-E271</f>
        <v>0</v>
      </c>
      <c r="T271" s="50" t="e">
        <f>S271/$C271</f>
        <v>#DIV/0!</v>
      </c>
    </row>
    <row r="272" ht="12.6" customHeight="true">
      <c r="C272" s="59" t="n">
        <f>Overview!C268</f>
      </c>
      <c r="D272" s="50" t="e">
        <f>F272+H272+J272+L272+N272+P272+R272</f>
        <v>#DIV/0!</v>
      </c>
      <c r="E272" s="59" t="n">
        <f>Overview!AH268</f>
      </c>
      <c r="F272" s="50" t="e">
        <f>E272/C272</f>
        <v>#DIV/0!</v>
      </c>
      <c r="G272" s="59" t="n">
        <f>Overview!AL268</f>
      </c>
      <c r="H272" s="50" t="e">
        <f>G272/C272</f>
        <v>#DIV/0!</v>
      </c>
      <c r="I272" s="59" t="n">
        <f>Overview!AO268</f>
      </c>
      <c r="J272" s="50" t="e">
        <f>I272/C272</f>
        <v>#DIV/0!</v>
      </c>
      <c r="K272" s="59" t="n">
        <f>Overview!AR268</f>
      </c>
      <c r="L272" s="50" t="e">
        <f>K272/C272</f>
        <v>#DIV/0!</v>
      </c>
      <c r="M272" s="59" t="n">
        <f>Overview!AU268</f>
      </c>
      <c r="N272" s="50" t="e">
        <f>M272/C272</f>
        <v>#DIV/0!</v>
      </c>
      <c r="O272" s="59" t="n">
        <f>Overview!AX268</f>
      </c>
      <c r="P272" s="50" t="e">
        <f>O272/C272</f>
        <v>#DIV/0!</v>
      </c>
      <c r="Q272" s="59" t="n">
        <f>Overview!AY268</f>
      </c>
      <c r="R272" s="50" t="e">
        <f>Q272/C272</f>
        <v>#DIV/0!</v>
      </c>
      <c r="S272" s="17" t="n">
        <f>C272-E272</f>
        <v>0</v>
      </c>
      <c r="T272" s="50" t="e">
        <f>S272/$C272</f>
        <v>#DIV/0!</v>
      </c>
    </row>
    <row r="273" ht="12.6" customHeight="true">
      <c r="C273" s="59" t="n">
        <f>Overview!C269</f>
      </c>
      <c r="D273" s="50" t="e">
        <f>F273+H273+J273+L273+N273+P273+R273</f>
        <v>#DIV/0!</v>
      </c>
      <c r="E273" s="59" t="n">
        <f>Overview!AH269</f>
      </c>
      <c r="F273" s="50" t="e">
        <f>E273/C273</f>
        <v>#DIV/0!</v>
      </c>
      <c r="G273" s="59" t="n">
        <f>Overview!AL269</f>
      </c>
      <c r="H273" s="50" t="e">
        <f>G273/C273</f>
        <v>#DIV/0!</v>
      </c>
      <c r="I273" s="59" t="n">
        <f>Overview!AO269</f>
      </c>
      <c r="J273" s="50" t="e">
        <f>I273/C273</f>
        <v>#DIV/0!</v>
      </c>
      <c r="K273" s="59" t="n">
        <f>Overview!AR269</f>
      </c>
      <c r="L273" s="50" t="e">
        <f>K273/C273</f>
        <v>#DIV/0!</v>
      </c>
      <c r="M273" s="59" t="n">
        <f>Overview!AU269</f>
      </c>
      <c r="N273" s="50" t="e">
        <f>M273/C273</f>
        <v>#DIV/0!</v>
      </c>
      <c r="O273" s="59" t="n">
        <f>Overview!AX269</f>
      </c>
      <c r="P273" s="50" t="e">
        <f>O273/C273</f>
        <v>#DIV/0!</v>
      </c>
      <c r="Q273" s="59" t="n">
        <f>Overview!AY269</f>
      </c>
      <c r="R273" s="50" t="e">
        <f>Q273/C273</f>
        <v>#DIV/0!</v>
      </c>
      <c r="S273" s="17" t="n">
        <f>C273-E273</f>
        <v>0</v>
      </c>
      <c r="T273" s="50" t="e">
        <f>S273/$C273</f>
        <v>#DIV/0!</v>
      </c>
    </row>
    <row r="274" ht="12.6" customHeight="true">
      <c r="C274" s="59" t="n">
        <f>Overview!C270</f>
      </c>
      <c r="D274" s="50" t="e">
        <f>F274+H274+J274+L274+N274+P274+R274</f>
        <v>#DIV/0!</v>
      </c>
      <c r="E274" s="59" t="n">
        <f>Overview!AH270</f>
      </c>
      <c r="F274" s="50" t="e">
        <f>E274/C274</f>
        <v>#DIV/0!</v>
      </c>
      <c r="G274" s="59" t="n">
        <f>Overview!AL270</f>
      </c>
      <c r="H274" s="50" t="e">
        <f>G274/C274</f>
        <v>#DIV/0!</v>
      </c>
      <c r="I274" s="59" t="n">
        <f>Overview!AO270</f>
      </c>
      <c r="J274" s="50" t="e">
        <f>I274/C274</f>
        <v>#DIV/0!</v>
      </c>
      <c r="K274" s="59" t="n">
        <f>Overview!AR270</f>
      </c>
      <c r="L274" s="50" t="e">
        <f>K274/C274</f>
        <v>#DIV/0!</v>
      </c>
      <c r="M274" s="59" t="n">
        <f>Overview!AU270</f>
      </c>
      <c r="N274" s="50" t="e">
        <f>M274/C274</f>
        <v>#DIV/0!</v>
      </c>
      <c r="O274" s="59" t="n">
        <f>Overview!AX270</f>
      </c>
      <c r="P274" s="50" t="e">
        <f>O274/C274</f>
        <v>#DIV/0!</v>
      </c>
      <c r="Q274" s="59" t="n">
        <f>Overview!AY270</f>
      </c>
      <c r="R274" s="50" t="e">
        <f>Q274/C274</f>
        <v>#DIV/0!</v>
      </c>
      <c r="S274" s="17" t="n">
        <f>C274-E274</f>
        <v>0</v>
      </c>
      <c r="T274" s="50" t="e">
        <f>S274/$C274</f>
        <v>#DIV/0!</v>
      </c>
    </row>
    <row r="275" ht="12.6" customHeight="true">
      <c r="C275" s="59" t="n">
        <f>Overview!C271</f>
      </c>
      <c r="D275" s="50" t="e">
        <f>F275+H275+J275+L275+N275+P275+R275</f>
        <v>#DIV/0!</v>
      </c>
      <c r="E275" s="59" t="n">
        <f>Overview!AH271</f>
      </c>
      <c r="F275" s="50" t="e">
        <f>E275/C275</f>
        <v>#DIV/0!</v>
      </c>
      <c r="G275" s="59" t="n">
        <f>Overview!AL271</f>
      </c>
      <c r="H275" s="50" t="e">
        <f>G275/C275</f>
        <v>#DIV/0!</v>
      </c>
      <c r="I275" s="59" t="n">
        <f>Overview!AO271</f>
      </c>
      <c r="J275" s="50" t="e">
        <f>I275/C275</f>
        <v>#DIV/0!</v>
      </c>
      <c r="K275" s="59" t="n">
        <f>Overview!AR271</f>
      </c>
      <c r="L275" s="50" t="e">
        <f>K275/C275</f>
        <v>#DIV/0!</v>
      </c>
      <c r="M275" s="59" t="n">
        <f>Overview!AU271</f>
      </c>
      <c r="N275" s="50" t="e">
        <f>M275/C275</f>
        <v>#DIV/0!</v>
      </c>
      <c r="O275" s="59" t="n">
        <f>Overview!AX271</f>
      </c>
      <c r="P275" s="50" t="e">
        <f>O275/C275</f>
        <v>#DIV/0!</v>
      </c>
      <c r="Q275" s="59" t="n">
        <f>Overview!AY271</f>
      </c>
      <c r="R275" s="50" t="e">
        <f>Q275/C275</f>
        <v>#DIV/0!</v>
      </c>
      <c r="S275" s="17" t="n">
        <f>C275-E275</f>
        <v>0</v>
      </c>
      <c r="T275" s="50" t="e">
        <f>S275/$C275</f>
        <v>#DIV/0!</v>
      </c>
    </row>
    <row r="276" ht="12.6" customHeight="true">
      <c r="C276" s="59" t="n">
        <f>Overview!C272</f>
      </c>
      <c r="D276" s="50" t="e">
        <f>F276+H276+J276+L276+N276+P276+R276</f>
        <v>#DIV/0!</v>
      </c>
      <c r="E276" s="59" t="n">
        <f>Overview!AH272</f>
      </c>
      <c r="F276" s="50" t="e">
        <f>E276/C276</f>
        <v>#DIV/0!</v>
      </c>
      <c r="G276" s="59" t="n">
        <f>Overview!AL272</f>
      </c>
      <c r="H276" s="50" t="e">
        <f>G276/C276</f>
        <v>#DIV/0!</v>
      </c>
      <c r="I276" s="59" t="n">
        <f>Overview!AO272</f>
      </c>
      <c r="J276" s="50" t="e">
        <f>I276/C276</f>
        <v>#DIV/0!</v>
      </c>
      <c r="K276" s="59" t="n">
        <f>Overview!AR272</f>
      </c>
      <c r="L276" s="50" t="e">
        <f>K276/C276</f>
        <v>#DIV/0!</v>
      </c>
      <c r="M276" s="59" t="n">
        <f>Overview!AU272</f>
      </c>
      <c r="N276" s="50" t="e">
        <f>M276/C276</f>
        <v>#DIV/0!</v>
      </c>
      <c r="O276" s="59" t="n">
        <f>Overview!AX272</f>
      </c>
      <c r="P276" s="50" t="e">
        <f>O276/C276</f>
        <v>#DIV/0!</v>
      </c>
      <c r="Q276" s="59" t="n">
        <f>Overview!AY272</f>
      </c>
      <c r="R276" s="50" t="e">
        <f>Q276/C276</f>
        <v>#DIV/0!</v>
      </c>
      <c r="S276" s="17" t="n">
        <f>C276-E276</f>
        <v>0</v>
      </c>
      <c r="T276" s="50" t="e">
        <f>S276/$C276</f>
        <v>#DIV/0!</v>
      </c>
    </row>
    <row r="277" ht="12.6" customHeight="true">
      <c r="C277" s="59" t="n">
        <f>Overview!C273</f>
      </c>
      <c r="D277" s="50" t="e">
        <f>F277+H277+J277+L277+N277+P277+R277</f>
        <v>#DIV/0!</v>
      </c>
      <c r="E277" s="59" t="n">
        <f>Overview!AH273</f>
      </c>
      <c r="F277" s="50" t="e">
        <f>E277/C277</f>
        <v>#DIV/0!</v>
      </c>
      <c r="G277" s="59" t="n">
        <f>Overview!AL273</f>
      </c>
      <c r="H277" s="50" t="e">
        <f>G277/C277</f>
        <v>#DIV/0!</v>
      </c>
      <c r="I277" s="59" t="n">
        <f>Overview!AO273</f>
      </c>
      <c r="J277" s="50" t="e">
        <f>I277/C277</f>
        <v>#DIV/0!</v>
      </c>
      <c r="K277" s="59" t="n">
        <f>Overview!AR273</f>
      </c>
      <c r="L277" s="50" t="e">
        <f>K277/C277</f>
        <v>#DIV/0!</v>
      </c>
      <c r="M277" s="59" t="n">
        <f>Overview!AU273</f>
      </c>
      <c r="N277" s="50" t="e">
        <f>M277/C277</f>
        <v>#DIV/0!</v>
      </c>
      <c r="O277" s="59" t="n">
        <f>Overview!AX273</f>
      </c>
      <c r="P277" s="50" t="e">
        <f>O277/C277</f>
        <v>#DIV/0!</v>
      </c>
      <c r="Q277" s="59" t="n">
        <f>Overview!AY273</f>
      </c>
      <c r="R277" s="50" t="e">
        <f>Q277/C277</f>
        <v>#DIV/0!</v>
      </c>
      <c r="S277" s="17" t="n">
        <f>C277-E277</f>
        <v>0</v>
      </c>
      <c r="T277" s="50" t="e">
        <f>S277/$C277</f>
        <v>#DIV/0!</v>
      </c>
    </row>
    <row r="278" ht="12.6" customHeight="true">
      <c r="C278" s="59" t="n">
        <f>Overview!C274</f>
      </c>
      <c r="D278" s="50" t="e">
        <f>F278+H278+J278+L278+N278+P278+R278</f>
        <v>#DIV/0!</v>
      </c>
      <c r="E278" s="59" t="n">
        <f>Overview!AH274</f>
      </c>
      <c r="F278" s="50" t="e">
        <f>E278/C278</f>
        <v>#DIV/0!</v>
      </c>
      <c r="G278" s="59" t="n">
        <f>Overview!AL274</f>
      </c>
      <c r="H278" s="50" t="e">
        <f>G278/C278</f>
        <v>#DIV/0!</v>
      </c>
      <c r="I278" s="59" t="n">
        <f>Overview!AO274</f>
      </c>
      <c r="J278" s="50" t="e">
        <f>I278/C278</f>
        <v>#DIV/0!</v>
      </c>
      <c r="K278" s="59" t="n">
        <f>Overview!AR274</f>
      </c>
      <c r="L278" s="50" t="e">
        <f>K278/C278</f>
        <v>#DIV/0!</v>
      </c>
      <c r="M278" s="59" t="n">
        <f>Overview!AU274</f>
      </c>
      <c r="N278" s="50" t="e">
        <f>M278/C278</f>
        <v>#DIV/0!</v>
      </c>
      <c r="O278" s="59" t="n">
        <f>Overview!AX274</f>
      </c>
      <c r="P278" s="50" t="e">
        <f>O278/C278</f>
        <v>#DIV/0!</v>
      </c>
      <c r="Q278" s="59" t="n">
        <f>Overview!AY274</f>
      </c>
      <c r="R278" s="50" t="e">
        <f>Q278/C278</f>
        <v>#DIV/0!</v>
      </c>
      <c r="S278" s="17" t="n">
        <f>C278-E278</f>
        <v>0</v>
      </c>
      <c r="T278" s="50" t="e">
        <f>S278/$C278</f>
        <v>#DIV/0!</v>
      </c>
    </row>
    <row r="279" ht="12.6" customHeight="true">
      <c r="C279" s="59" t="n">
        <f>Overview!C275</f>
      </c>
      <c r="D279" s="50" t="e">
        <f>F279+H279+J279+L279+N279+P279+R279</f>
        <v>#DIV/0!</v>
      </c>
      <c r="E279" s="59" t="n">
        <f>Overview!AH275</f>
      </c>
      <c r="F279" s="50" t="e">
        <f>E279/C279</f>
        <v>#DIV/0!</v>
      </c>
      <c r="G279" s="59" t="n">
        <f>Overview!AL275</f>
      </c>
      <c r="H279" s="50" t="e">
        <f>G279/C279</f>
        <v>#DIV/0!</v>
      </c>
      <c r="I279" s="59" t="n">
        <f>Overview!AO275</f>
      </c>
      <c r="J279" s="50" t="e">
        <f>I279/C279</f>
        <v>#DIV/0!</v>
      </c>
      <c r="K279" s="59" t="n">
        <f>Overview!AR275</f>
      </c>
      <c r="L279" s="50" t="e">
        <f>K279/C279</f>
        <v>#DIV/0!</v>
      </c>
      <c r="M279" s="59" t="n">
        <f>Overview!AU275</f>
      </c>
      <c r="N279" s="50" t="e">
        <f>M279/C279</f>
        <v>#DIV/0!</v>
      </c>
      <c r="O279" s="59" t="n">
        <f>Overview!AX275</f>
      </c>
      <c r="P279" s="50" t="e">
        <f>O279/C279</f>
        <v>#DIV/0!</v>
      </c>
      <c r="Q279" s="59" t="n">
        <f>Overview!AY275</f>
      </c>
      <c r="R279" s="50" t="e">
        <f>Q279/C279</f>
        <v>#DIV/0!</v>
      </c>
      <c r="S279" s="17" t="n">
        <f>C279-E279</f>
        <v>0</v>
      </c>
      <c r="T279" s="50" t="e">
        <f>S279/$C279</f>
        <v>#DIV/0!</v>
      </c>
    </row>
    <row r="280" ht="12.6" customHeight="true">
      <c r="C280" s="59" t="n">
        <f>Overview!C276</f>
      </c>
      <c r="D280" s="50" t="e">
        <f>F280+H280+J280+L280+N280+P280+R280</f>
        <v>#DIV/0!</v>
      </c>
      <c r="E280" s="59" t="n">
        <f>Overview!AH276</f>
      </c>
      <c r="F280" s="50" t="e">
        <f>E280/C280</f>
        <v>#DIV/0!</v>
      </c>
      <c r="G280" s="59" t="n">
        <f>Overview!AL276</f>
      </c>
      <c r="H280" s="50" t="e">
        <f>G280/C280</f>
        <v>#DIV/0!</v>
      </c>
      <c r="I280" s="59" t="n">
        <f>Overview!AO276</f>
      </c>
      <c r="J280" s="50" t="e">
        <f>I280/C280</f>
        <v>#DIV/0!</v>
      </c>
      <c r="K280" s="59" t="n">
        <f>Overview!AR276</f>
      </c>
      <c r="L280" s="50" t="e">
        <f>K280/C280</f>
        <v>#DIV/0!</v>
      </c>
      <c r="M280" s="59" t="n">
        <f>Overview!AU276</f>
      </c>
      <c r="N280" s="50" t="e">
        <f>M280/C280</f>
        <v>#DIV/0!</v>
      </c>
      <c r="O280" s="59" t="n">
        <f>Overview!AX276</f>
      </c>
      <c r="P280" s="50" t="e">
        <f>O280/C280</f>
        <v>#DIV/0!</v>
      </c>
      <c r="Q280" s="59" t="n">
        <f>Overview!AY276</f>
      </c>
      <c r="R280" s="50" t="e">
        <f>Q280/C280</f>
        <v>#DIV/0!</v>
      </c>
      <c r="S280" s="17" t="n">
        <f>C280-E280</f>
        <v>0</v>
      </c>
      <c r="T280" s="50" t="e">
        <f>S280/$C280</f>
        <v>#DIV/0!</v>
      </c>
    </row>
    <row r="281" ht="12.6" customHeight="true">
      <c r="C281" s="59" t="n">
        <f>Overview!C277</f>
      </c>
      <c r="D281" s="50" t="e">
        <f>F281+H281+J281+L281+N281+P281+R281</f>
        <v>#DIV/0!</v>
      </c>
      <c r="E281" s="59" t="n">
        <f>Overview!AH277</f>
      </c>
      <c r="F281" s="50" t="e">
        <f>E281/C281</f>
        <v>#DIV/0!</v>
      </c>
      <c r="G281" s="59" t="n">
        <f>Overview!AL277</f>
      </c>
      <c r="H281" s="50" t="e">
        <f>G281/C281</f>
        <v>#DIV/0!</v>
      </c>
      <c r="I281" s="59" t="n">
        <f>Overview!AO277</f>
      </c>
      <c r="J281" s="50" t="e">
        <f>I281/C281</f>
        <v>#DIV/0!</v>
      </c>
      <c r="K281" s="59" t="n">
        <f>Overview!AR277</f>
      </c>
      <c r="L281" s="50" t="e">
        <f>K281/C281</f>
        <v>#DIV/0!</v>
      </c>
      <c r="M281" s="59" t="n">
        <f>Overview!AU277</f>
      </c>
      <c r="N281" s="50" t="e">
        <f>M281/C281</f>
        <v>#DIV/0!</v>
      </c>
      <c r="O281" s="59" t="n">
        <f>Overview!AX277</f>
      </c>
      <c r="P281" s="50" t="e">
        <f>O281/C281</f>
        <v>#DIV/0!</v>
      </c>
      <c r="Q281" s="59" t="n">
        <f>Overview!AY277</f>
      </c>
      <c r="R281" s="50" t="e">
        <f>Q281/C281</f>
        <v>#DIV/0!</v>
      </c>
      <c r="S281" s="17" t="n">
        <f>C281-E281</f>
        <v>0</v>
      </c>
      <c r="T281" s="50" t="e">
        <f>S281/$C281</f>
        <v>#DIV/0!</v>
      </c>
    </row>
    <row r="282" ht="12.6" customHeight="true">
      <c r="C282" s="59" t="n">
        <f>Overview!C278</f>
      </c>
      <c r="D282" s="50" t="e">
        <f>F282+H282+J282+L282+N282+P282+R282</f>
        <v>#DIV/0!</v>
      </c>
      <c r="E282" s="59" t="n">
        <f>Overview!AH278</f>
      </c>
      <c r="F282" s="50" t="e">
        <f>E282/C282</f>
        <v>#DIV/0!</v>
      </c>
      <c r="G282" s="59" t="n">
        <f>Overview!AL278</f>
      </c>
      <c r="H282" s="50" t="e">
        <f>G282/C282</f>
        <v>#DIV/0!</v>
      </c>
      <c r="I282" s="59" t="n">
        <f>Overview!AO278</f>
      </c>
      <c r="J282" s="50" t="e">
        <f>I282/C282</f>
        <v>#DIV/0!</v>
      </c>
      <c r="K282" s="59" t="n">
        <f>Overview!AR278</f>
      </c>
      <c r="L282" s="50" t="e">
        <f>K282/C282</f>
        <v>#DIV/0!</v>
      </c>
      <c r="M282" s="59" t="n">
        <f>Overview!AU278</f>
      </c>
      <c r="N282" s="50" t="e">
        <f>M282/C282</f>
        <v>#DIV/0!</v>
      </c>
      <c r="O282" s="59" t="n">
        <f>Overview!AX278</f>
      </c>
      <c r="P282" s="50" t="e">
        <f>O282/C282</f>
        <v>#DIV/0!</v>
      </c>
      <c r="Q282" s="59" t="n">
        <f>Overview!AY278</f>
      </c>
      <c r="R282" s="50" t="e">
        <f>Q282/C282</f>
        <v>#DIV/0!</v>
      </c>
      <c r="S282" s="17" t="n">
        <f>C282-E282</f>
        <v>0</v>
      </c>
      <c r="T282" s="50" t="e">
        <f>S282/$C282</f>
        <v>#DIV/0!</v>
      </c>
    </row>
    <row r="283" ht="12.6" customHeight="true">
      <c r="C283" s="59" t="n">
        <f>Overview!C279</f>
      </c>
      <c r="D283" s="50" t="e">
        <f>F283+H283+J283+L283+N283+P283+R283</f>
        <v>#DIV/0!</v>
      </c>
      <c r="E283" s="59" t="n">
        <f>Overview!AH279</f>
      </c>
      <c r="F283" s="50" t="e">
        <f>E283/C283</f>
        <v>#DIV/0!</v>
      </c>
      <c r="G283" s="59" t="n">
        <f>Overview!AL279</f>
      </c>
      <c r="H283" s="50" t="e">
        <f>G283/C283</f>
        <v>#DIV/0!</v>
      </c>
      <c r="I283" s="59" t="n">
        <f>Overview!AO279</f>
      </c>
      <c r="J283" s="50" t="e">
        <f>I283/C283</f>
        <v>#DIV/0!</v>
      </c>
      <c r="K283" s="59" t="n">
        <f>Overview!AR279</f>
      </c>
      <c r="L283" s="50" t="e">
        <f>K283/C283</f>
        <v>#DIV/0!</v>
      </c>
      <c r="M283" s="59" t="n">
        <f>Overview!AU279</f>
      </c>
      <c r="N283" s="50" t="e">
        <f>M283/C283</f>
        <v>#DIV/0!</v>
      </c>
      <c r="O283" s="59" t="n">
        <f>Overview!AX279</f>
      </c>
      <c r="P283" s="50" t="e">
        <f>O283/C283</f>
        <v>#DIV/0!</v>
      </c>
      <c r="Q283" s="59" t="n">
        <f>Overview!AY279</f>
      </c>
      <c r="R283" s="50" t="e">
        <f>Q283/C283</f>
        <v>#DIV/0!</v>
      </c>
      <c r="S283" s="17" t="n">
        <f>C283-E283</f>
        <v>0</v>
      </c>
      <c r="T283" s="50" t="e">
        <f>S283/$C283</f>
        <v>#DIV/0!</v>
      </c>
    </row>
    <row r="284" ht="12.6" customHeight="true">
      <c r="C284" s="59" t="n">
        <f>Overview!C280</f>
      </c>
      <c r="D284" s="50" t="e">
        <f>F284+H284+J284+L284+N284+P284+R284</f>
        <v>#DIV/0!</v>
      </c>
      <c r="E284" s="59" t="n">
        <f>Overview!AH280</f>
      </c>
      <c r="F284" s="50" t="e">
        <f>E284/C284</f>
        <v>#DIV/0!</v>
      </c>
      <c r="G284" s="59" t="n">
        <f>Overview!AL280</f>
      </c>
      <c r="H284" s="50" t="e">
        <f>G284/C284</f>
        <v>#DIV/0!</v>
      </c>
      <c r="I284" s="59" t="n">
        <f>Overview!AO280</f>
      </c>
      <c r="J284" s="50" t="e">
        <f>I284/C284</f>
        <v>#DIV/0!</v>
      </c>
      <c r="K284" s="59" t="n">
        <f>Overview!AR280</f>
      </c>
      <c r="L284" s="50" t="e">
        <f>K284/C284</f>
        <v>#DIV/0!</v>
      </c>
      <c r="M284" s="59" t="n">
        <f>Overview!AU280</f>
      </c>
      <c r="N284" s="50" t="e">
        <f>M284/C284</f>
        <v>#DIV/0!</v>
      </c>
      <c r="O284" s="59" t="n">
        <f>Overview!AX280</f>
      </c>
      <c r="P284" s="50" t="e">
        <f>O284/C284</f>
        <v>#DIV/0!</v>
      </c>
      <c r="Q284" s="59" t="n">
        <f>Overview!AY280</f>
      </c>
      <c r="R284" s="50" t="e">
        <f>Q284/C284</f>
        <v>#DIV/0!</v>
      </c>
      <c r="S284" s="17" t="n">
        <f>C284-E284</f>
        <v>0</v>
      </c>
      <c r="T284" s="50" t="e">
        <f>S284/$C284</f>
        <v>#DIV/0!</v>
      </c>
    </row>
    <row r="285" ht="12.6" customHeight="true">
      <c r="C285" s="59" t="n">
        <f>Overview!C281</f>
      </c>
      <c r="D285" s="50" t="e">
        <f>F285+H285+J285+L285+N285+P285+R285</f>
        <v>#DIV/0!</v>
      </c>
      <c r="E285" s="59" t="n">
        <f>Overview!AH281</f>
      </c>
      <c r="F285" s="50" t="e">
        <f>E285/C285</f>
        <v>#DIV/0!</v>
      </c>
      <c r="G285" s="59" t="n">
        <f>Overview!AL281</f>
      </c>
      <c r="H285" s="50" t="e">
        <f>G285/C285</f>
        <v>#DIV/0!</v>
      </c>
      <c r="I285" s="59" t="n">
        <f>Overview!AO281</f>
      </c>
      <c r="J285" s="50" t="e">
        <f>I285/C285</f>
        <v>#DIV/0!</v>
      </c>
      <c r="K285" s="59" t="n">
        <f>Overview!AR281</f>
      </c>
      <c r="L285" s="50" t="e">
        <f>K285/C285</f>
        <v>#DIV/0!</v>
      </c>
      <c r="M285" s="59" t="n">
        <f>Overview!AU281</f>
      </c>
      <c r="N285" s="50" t="e">
        <f>M285/C285</f>
        <v>#DIV/0!</v>
      </c>
      <c r="O285" s="59" t="n">
        <f>Overview!AX281</f>
      </c>
      <c r="P285" s="50" t="e">
        <f>O285/C285</f>
        <v>#DIV/0!</v>
      </c>
      <c r="Q285" s="59" t="n">
        <f>Overview!AY281</f>
      </c>
      <c r="R285" s="50" t="e">
        <f>Q285/C285</f>
        <v>#DIV/0!</v>
      </c>
      <c r="S285" s="17" t="n">
        <f>C285-E285</f>
        <v>0</v>
      </c>
      <c r="T285" s="50" t="e">
        <f>S285/$C285</f>
        <v>#DIV/0!</v>
      </c>
    </row>
    <row r="286" ht="12.6" customHeight="true">
      <c r="C286" s="59" t="n">
        <f>Overview!C282</f>
      </c>
      <c r="D286" s="50" t="e">
        <f>F286+H286+J286+L286+N286+P286+R286</f>
        <v>#DIV/0!</v>
      </c>
      <c r="E286" s="59" t="n">
        <f>Overview!AH282</f>
      </c>
      <c r="F286" s="50" t="e">
        <f>E286/C286</f>
        <v>#DIV/0!</v>
      </c>
      <c r="G286" s="59" t="n">
        <f>Overview!AL282</f>
      </c>
      <c r="H286" s="50" t="e">
        <f>G286/C286</f>
        <v>#DIV/0!</v>
      </c>
      <c r="I286" s="59" t="n">
        <f>Overview!AO282</f>
      </c>
      <c r="J286" s="50" t="e">
        <f>I286/C286</f>
        <v>#DIV/0!</v>
      </c>
      <c r="K286" s="59" t="n">
        <f>Overview!AR282</f>
      </c>
      <c r="L286" s="50" t="e">
        <f>K286/C286</f>
        <v>#DIV/0!</v>
      </c>
      <c r="M286" s="59" t="n">
        <f>Overview!AU282</f>
      </c>
      <c r="N286" s="50" t="e">
        <f>M286/C286</f>
        <v>#DIV/0!</v>
      </c>
      <c r="O286" s="59" t="n">
        <f>Overview!AX282</f>
      </c>
      <c r="P286" s="50" t="e">
        <f>O286/C286</f>
        <v>#DIV/0!</v>
      </c>
      <c r="Q286" s="59" t="n">
        <f>Overview!AY282</f>
      </c>
      <c r="R286" s="50" t="e">
        <f>Q286/C286</f>
        <v>#DIV/0!</v>
      </c>
      <c r="S286" s="17" t="n">
        <f>C286-E286</f>
        <v>0</v>
      </c>
      <c r="T286" s="50" t="e">
        <f>S286/$C286</f>
        <v>#DIV/0!</v>
      </c>
    </row>
    <row r="287" ht="12.6" customHeight="true">
      <c r="C287" s="59" t="n">
        <f>Overview!C283</f>
      </c>
      <c r="D287" s="50" t="e">
        <f>F287+H287+J287+L287+N287+P287+R287</f>
        <v>#DIV/0!</v>
      </c>
      <c r="E287" s="59" t="n">
        <f>Overview!AH283</f>
      </c>
      <c r="F287" s="50" t="e">
        <f>E287/C287</f>
        <v>#DIV/0!</v>
      </c>
      <c r="G287" s="59" t="n">
        <f>Overview!AL283</f>
      </c>
      <c r="H287" s="50" t="e">
        <f>G287/C287</f>
        <v>#DIV/0!</v>
      </c>
      <c r="I287" s="59" t="n">
        <f>Overview!AO283</f>
      </c>
      <c r="J287" s="50" t="e">
        <f>I287/C287</f>
        <v>#DIV/0!</v>
      </c>
      <c r="K287" s="59" t="n">
        <f>Overview!AR283</f>
      </c>
      <c r="L287" s="50" t="e">
        <f>K287/C287</f>
        <v>#DIV/0!</v>
      </c>
      <c r="M287" s="59" t="n">
        <f>Overview!AU283</f>
      </c>
      <c r="N287" s="50" t="e">
        <f>M287/C287</f>
        <v>#DIV/0!</v>
      </c>
      <c r="O287" s="59" t="n">
        <f>Overview!AX283</f>
      </c>
      <c r="P287" s="50" t="e">
        <f>O287/C287</f>
        <v>#DIV/0!</v>
      </c>
      <c r="Q287" s="59" t="n">
        <f>Overview!AY283</f>
      </c>
      <c r="R287" s="50" t="e">
        <f>Q287/C287</f>
        <v>#DIV/0!</v>
      </c>
      <c r="S287" s="17" t="n">
        <f>C287-E287</f>
        <v>0</v>
      </c>
      <c r="T287" s="50" t="e">
        <f>S287/$C287</f>
        <v>#DIV/0!</v>
      </c>
    </row>
    <row r="288" ht="12.6" customHeight="true">
      <c r="C288" s="59" t="n">
        <f>Overview!C284</f>
      </c>
      <c r="D288" s="50" t="e">
        <f>F288+H288+J288+L288+N288+P288+R288</f>
        <v>#DIV/0!</v>
      </c>
      <c r="E288" s="59" t="n">
        <f>Overview!AH284</f>
      </c>
      <c r="F288" s="50" t="e">
        <f>E288/C288</f>
        <v>#DIV/0!</v>
      </c>
      <c r="G288" s="59" t="n">
        <f>Overview!AL284</f>
      </c>
      <c r="H288" s="50" t="e">
        <f>G288/C288</f>
        <v>#DIV/0!</v>
      </c>
      <c r="I288" s="59" t="n">
        <f>Overview!AO284</f>
      </c>
      <c r="J288" s="50" t="e">
        <f>I288/C288</f>
        <v>#DIV/0!</v>
      </c>
      <c r="K288" s="59" t="n">
        <f>Overview!AR284</f>
      </c>
      <c r="L288" s="50" t="e">
        <f>K288/C288</f>
        <v>#DIV/0!</v>
      </c>
      <c r="M288" s="59" t="n">
        <f>Overview!AU284</f>
      </c>
      <c r="N288" s="50" t="e">
        <f>M288/C288</f>
        <v>#DIV/0!</v>
      </c>
      <c r="O288" s="59" t="n">
        <f>Overview!AX284</f>
      </c>
      <c r="P288" s="50" t="e">
        <f>O288/C288</f>
        <v>#DIV/0!</v>
      </c>
      <c r="Q288" s="59" t="n">
        <f>Overview!AY284</f>
      </c>
      <c r="R288" s="50" t="e">
        <f>Q288/C288</f>
        <v>#DIV/0!</v>
      </c>
      <c r="S288" s="17" t="n">
        <f>C288-E288</f>
        <v>0</v>
      </c>
      <c r="T288" s="50" t="e">
        <f>S288/$C288</f>
        <v>#DIV/0!</v>
      </c>
    </row>
    <row r="289" ht="12.6" customHeight="true">
      <c r="C289" s="59" t="n">
        <f>Overview!C285</f>
      </c>
      <c r="D289" s="50" t="e">
        <f>F289+H289+J289+L289+N289+P289+R289</f>
        <v>#DIV/0!</v>
      </c>
      <c r="E289" s="59" t="n">
        <f>Overview!AH285</f>
      </c>
      <c r="F289" s="50" t="e">
        <f>E289/C289</f>
        <v>#DIV/0!</v>
      </c>
      <c r="G289" s="59" t="n">
        <f>Overview!AL285</f>
      </c>
      <c r="H289" s="50" t="e">
        <f>G289/C289</f>
        <v>#DIV/0!</v>
      </c>
      <c r="I289" s="59" t="n">
        <f>Overview!AO285</f>
      </c>
      <c r="J289" s="50" t="e">
        <f>I289/C289</f>
        <v>#DIV/0!</v>
      </c>
      <c r="K289" s="59" t="n">
        <f>Overview!AR285</f>
      </c>
      <c r="L289" s="50" t="e">
        <f>K289/C289</f>
        <v>#DIV/0!</v>
      </c>
      <c r="M289" s="59" t="n">
        <f>Overview!AU285</f>
      </c>
      <c r="N289" s="50" t="e">
        <f>M289/C289</f>
        <v>#DIV/0!</v>
      </c>
      <c r="O289" s="59" t="n">
        <f>Overview!AX285</f>
      </c>
      <c r="P289" s="50" t="e">
        <f>O289/C289</f>
        <v>#DIV/0!</v>
      </c>
      <c r="Q289" s="59" t="n">
        <f>Overview!AY285</f>
      </c>
      <c r="R289" s="50" t="e">
        <f>Q289/C289</f>
        <v>#DIV/0!</v>
      </c>
      <c r="S289" s="17" t="n">
        <f>C289-E289</f>
        <v>0</v>
      </c>
      <c r="T289" s="50" t="e">
        <f>S289/$C289</f>
        <v>#DIV/0!</v>
      </c>
    </row>
    <row r="290" ht="12.6" customHeight="true">
      <c r="C290" s="59" t="n">
        <f>Overview!C286</f>
      </c>
      <c r="D290" s="50" t="e">
        <f>F290+H290+J290+L290+N290+P290+R290</f>
        <v>#DIV/0!</v>
      </c>
      <c r="E290" s="59" t="n">
        <f>Overview!AH286</f>
      </c>
      <c r="F290" s="50" t="e">
        <f>E290/C290</f>
        <v>#DIV/0!</v>
      </c>
      <c r="G290" s="59" t="n">
        <f>Overview!AL286</f>
      </c>
      <c r="H290" s="50" t="e">
        <f>G290/C290</f>
        <v>#DIV/0!</v>
      </c>
      <c r="I290" s="59" t="n">
        <f>Overview!AO286</f>
      </c>
      <c r="J290" s="50" t="e">
        <f>I290/C290</f>
        <v>#DIV/0!</v>
      </c>
      <c r="K290" s="59" t="n">
        <f>Overview!AR286</f>
      </c>
      <c r="L290" s="50" t="e">
        <f>K290/C290</f>
        <v>#DIV/0!</v>
      </c>
      <c r="M290" s="59" t="n">
        <f>Overview!AU286</f>
      </c>
      <c r="N290" s="50" t="e">
        <f>M290/C290</f>
        <v>#DIV/0!</v>
      </c>
      <c r="O290" s="59" t="n">
        <f>Overview!AX286</f>
      </c>
      <c r="P290" s="50" t="e">
        <f>O290/C290</f>
        <v>#DIV/0!</v>
      </c>
      <c r="Q290" s="59" t="n">
        <f>Overview!AY286</f>
      </c>
      <c r="R290" s="50" t="e">
        <f>Q290/C290</f>
        <v>#DIV/0!</v>
      </c>
      <c r="S290" s="17" t="n">
        <f>C290-E290</f>
        <v>0</v>
      </c>
      <c r="T290" s="50" t="e">
        <f>S290/$C290</f>
        <v>#DIV/0!</v>
      </c>
    </row>
    <row r="291" ht="12.6" customHeight="true">
      <c r="C291" s="59" t="n">
        <f>Overview!C287</f>
      </c>
      <c r="D291" s="50" t="e">
        <f>F291+H291+J291+L291+N291+P291+R291</f>
        <v>#DIV/0!</v>
      </c>
      <c r="E291" s="59" t="n">
        <f>Overview!AH287</f>
      </c>
      <c r="F291" s="50" t="e">
        <f>E291/C291</f>
        <v>#DIV/0!</v>
      </c>
      <c r="G291" s="59" t="n">
        <f>Overview!AL287</f>
      </c>
      <c r="H291" s="50" t="e">
        <f>G291/C291</f>
        <v>#DIV/0!</v>
      </c>
      <c r="I291" s="59" t="n">
        <f>Overview!AO287</f>
      </c>
      <c r="J291" s="50" t="e">
        <f>I291/C291</f>
        <v>#DIV/0!</v>
      </c>
      <c r="K291" s="59" t="n">
        <f>Overview!AR287</f>
      </c>
      <c r="L291" s="50" t="e">
        <f>K291/C291</f>
        <v>#DIV/0!</v>
      </c>
      <c r="M291" s="59" t="n">
        <f>Overview!AU287</f>
      </c>
      <c r="N291" s="50" t="e">
        <f>M291/C291</f>
        <v>#DIV/0!</v>
      </c>
      <c r="O291" s="59" t="n">
        <f>Overview!AX287</f>
      </c>
      <c r="P291" s="50" t="e">
        <f>O291/C291</f>
        <v>#DIV/0!</v>
      </c>
      <c r="Q291" s="59" t="n">
        <f>Overview!AY287</f>
      </c>
      <c r="R291" s="50" t="e">
        <f>Q291/C291</f>
        <v>#DIV/0!</v>
      </c>
      <c r="S291" s="17" t="n">
        <f>C291-E291</f>
        <v>0</v>
      </c>
      <c r="T291" s="50" t="e">
        <f>S291/$C291</f>
        <v>#DIV/0!</v>
      </c>
    </row>
    <row r="292" ht="12.6" customHeight="true">
      <c r="C292" s="59" t="n">
        <f>Overview!C288</f>
      </c>
      <c r="D292" s="50" t="e">
        <f>F292+H292+J292+L292+N292+P292+R292</f>
        <v>#DIV/0!</v>
      </c>
      <c r="E292" s="59" t="n">
        <f>Overview!AH288</f>
      </c>
      <c r="F292" s="50" t="e">
        <f>E292/C292</f>
        <v>#DIV/0!</v>
      </c>
      <c r="G292" s="59" t="n">
        <f>Overview!AL288</f>
      </c>
      <c r="H292" s="50" t="e">
        <f>G292/C292</f>
        <v>#DIV/0!</v>
      </c>
      <c r="I292" s="59" t="n">
        <f>Overview!AO288</f>
      </c>
      <c r="J292" s="50" t="e">
        <f>I292/C292</f>
        <v>#DIV/0!</v>
      </c>
      <c r="K292" s="59" t="n">
        <f>Overview!AR288</f>
      </c>
      <c r="L292" s="50" t="e">
        <f>K292/C292</f>
        <v>#DIV/0!</v>
      </c>
      <c r="M292" s="59" t="n">
        <f>Overview!AU288</f>
      </c>
      <c r="N292" s="50" t="e">
        <f>M292/C292</f>
        <v>#DIV/0!</v>
      </c>
      <c r="O292" s="59" t="n">
        <f>Overview!AX288</f>
      </c>
      <c r="P292" s="50" t="e">
        <f>O292/C292</f>
        <v>#DIV/0!</v>
      </c>
      <c r="Q292" s="59" t="n">
        <f>Overview!AY288</f>
      </c>
      <c r="R292" s="50" t="e">
        <f>Q292/C292</f>
        <v>#DIV/0!</v>
      </c>
      <c r="S292" s="17" t="n">
        <f>C292-E292</f>
        <v>0</v>
      </c>
      <c r="T292" s="50" t="e">
        <f>S292/$C292</f>
        <v>#DIV/0!</v>
      </c>
    </row>
    <row r="293" ht="12.6" customHeight="true">
      <c r="C293" s="59" t="n">
        <f>Overview!C289</f>
      </c>
      <c r="D293" s="50" t="e">
        <f>F293+H293+J293+L293+N293+P293+R293</f>
        <v>#DIV/0!</v>
      </c>
      <c r="E293" s="59" t="n">
        <f>Overview!AH289</f>
      </c>
      <c r="F293" s="50" t="e">
        <f>E293/C293</f>
        <v>#DIV/0!</v>
      </c>
      <c r="G293" s="59" t="n">
        <f>Overview!AL289</f>
      </c>
      <c r="H293" s="50" t="e">
        <f>G293/C293</f>
        <v>#DIV/0!</v>
      </c>
      <c r="I293" s="59" t="n">
        <f>Overview!AO289</f>
      </c>
      <c r="J293" s="50" t="e">
        <f>I293/C293</f>
        <v>#DIV/0!</v>
      </c>
      <c r="K293" s="59" t="n">
        <f>Overview!AR289</f>
      </c>
      <c r="L293" s="50" t="e">
        <f>K293/C293</f>
        <v>#DIV/0!</v>
      </c>
      <c r="M293" s="59" t="n">
        <f>Overview!AU289</f>
      </c>
      <c r="N293" s="50" t="e">
        <f>M293/C293</f>
        <v>#DIV/0!</v>
      </c>
      <c r="O293" s="59" t="n">
        <f>Overview!AX289</f>
      </c>
      <c r="P293" s="50" t="e">
        <f>O293/C293</f>
        <v>#DIV/0!</v>
      </c>
      <c r="Q293" s="59" t="n">
        <f>Overview!AY289</f>
      </c>
      <c r="R293" s="50" t="e">
        <f>Q293/C293</f>
        <v>#DIV/0!</v>
      </c>
      <c r="S293" s="17" t="n">
        <f>C293-E293</f>
        <v>0</v>
      </c>
      <c r="T293" s="50" t="e">
        <f>S293/$C293</f>
        <v>#DIV/0!</v>
      </c>
    </row>
    <row r="294" ht="12.6" customHeight="true">
      <c r="C294" s="59" t="n">
        <f>Overview!C290</f>
      </c>
      <c r="D294" s="50" t="e">
        <f>F294+H294+J294+L294+N294+P294+R294</f>
        <v>#DIV/0!</v>
      </c>
      <c r="E294" s="59" t="n">
        <f>Overview!AH290</f>
      </c>
      <c r="F294" s="50" t="e">
        <f>E294/C294</f>
        <v>#DIV/0!</v>
      </c>
      <c r="G294" s="59" t="n">
        <f>Overview!AL290</f>
      </c>
      <c r="H294" s="50" t="e">
        <f>G294/C294</f>
        <v>#DIV/0!</v>
      </c>
      <c r="I294" s="59" t="n">
        <f>Overview!AO290</f>
      </c>
      <c r="J294" s="50" t="e">
        <f>I294/C294</f>
        <v>#DIV/0!</v>
      </c>
      <c r="K294" s="59" t="n">
        <f>Overview!AR290</f>
      </c>
      <c r="L294" s="50" t="e">
        <f>K294/C294</f>
        <v>#DIV/0!</v>
      </c>
      <c r="M294" s="59" t="n">
        <f>Overview!AU290</f>
      </c>
      <c r="N294" s="50" t="e">
        <f>M294/C294</f>
        <v>#DIV/0!</v>
      </c>
      <c r="O294" s="59" t="n">
        <f>Overview!AX290</f>
      </c>
      <c r="P294" s="50" t="e">
        <f>O294/C294</f>
        <v>#DIV/0!</v>
      </c>
      <c r="Q294" s="59" t="n">
        <f>Overview!AY290</f>
      </c>
      <c r="R294" s="50" t="e">
        <f>Q294/C294</f>
        <v>#DIV/0!</v>
      </c>
      <c r="S294" s="17" t="n">
        <f>C294-E294</f>
        <v>0</v>
      </c>
      <c r="T294" s="50" t="e">
        <f>S294/$C294</f>
        <v>#DIV/0!</v>
      </c>
    </row>
    <row r="295" ht="12.6" customHeight="true">
      <c r="C295" s="59" t="n">
        <f>Overview!C291</f>
      </c>
      <c r="D295" s="50" t="e">
        <f>F295+H295+J295+L295+N295+P295+R295</f>
        <v>#DIV/0!</v>
      </c>
      <c r="E295" s="59" t="n">
        <f>Overview!AH291</f>
      </c>
      <c r="F295" s="50" t="e">
        <f>E295/C295</f>
        <v>#DIV/0!</v>
      </c>
      <c r="G295" s="59" t="n">
        <f>Overview!AL291</f>
      </c>
      <c r="H295" s="50" t="e">
        <f>G295/C295</f>
        <v>#DIV/0!</v>
      </c>
      <c r="I295" s="59" t="n">
        <f>Overview!AO291</f>
      </c>
      <c r="J295" s="50" t="e">
        <f>I295/C295</f>
        <v>#DIV/0!</v>
      </c>
      <c r="K295" s="59" t="n">
        <f>Overview!AR291</f>
      </c>
      <c r="L295" s="50" t="e">
        <f>K295/C295</f>
        <v>#DIV/0!</v>
      </c>
      <c r="M295" s="59" t="n">
        <f>Overview!AU291</f>
      </c>
      <c r="N295" s="50" t="e">
        <f>M295/C295</f>
        <v>#DIV/0!</v>
      </c>
      <c r="O295" s="59" t="n">
        <f>Overview!AX291</f>
      </c>
      <c r="P295" s="50" t="e">
        <f>O295/C295</f>
        <v>#DIV/0!</v>
      </c>
      <c r="Q295" s="59" t="n">
        <f>Overview!AY291</f>
      </c>
      <c r="R295" s="50" t="e">
        <f>Q295/C295</f>
        <v>#DIV/0!</v>
      </c>
      <c r="S295" s="17" t="n">
        <f>C295-E295</f>
        <v>0</v>
      </c>
      <c r="T295" s="50" t="e">
        <f>S295/$C295</f>
        <v>#DIV/0!</v>
      </c>
    </row>
    <row r="296" ht="12.6" customHeight="true">
      <c r="C296" s="59" t="n">
        <f>Overview!C292</f>
      </c>
      <c r="D296" s="50" t="e">
        <f>F296+H296+J296+L296+N296+P296+R296</f>
        <v>#DIV/0!</v>
      </c>
      <c r="E296" s="59" t="n">
        <f>Overview!AH292</f>
      </c>
      <c r="F296" s="50" t="e">
        <f>E296/C296</f>
        <v>#DIV/0!</v>
      </c>
      <c r="G296" s="59" t="n">
        <f>Overview!AL292</f>
      </c>
      <c r="H296" s="50" t="e">
        <f>G296/C296</f>
        <v>#DIV/0!</v>
      </c>
      <c r="I296" s="59" t="n">
        <f>Overview!AO292</f>
      </c>
      <c r="J296" s="50" t="e">
        <f>I296/C296</f>
        <v>#DIV/0!</v>
      </c>
      <c r="K296" s="59" t="n">
        <f>Overview!AR292</f>
      </c>
      <c r="L296" s="50" t="e">
        <f>K296/C296</f>
        <v>#DIV/0!</v>
      </c>
      <c r="M296" s="59" t="n">
        <f>Overview!AU292</f>
      </c>
      <c r="N296" s="50" t="e">
        <f>M296/C296</f>
        <v>#DIV/0!</v>
      </c>
      <c r="O296" s="59" t="n">
        <f>Overview!AX292</f>
      </c>
      <c r="P296" s="50" t="e">
        <f>O296/C296</f>
        <v>#DIV/0!</v>
      </c>
      <c r="Q296" s="59" t="n">
        <f>Overview!AY292</f>
      </c>
      <c r="R296" s="50" t="e">
        <f>Q296/C296</f>
        <v>#DIV/0!</v>
      </c>
      <c r="S296" s="17" t="n">
        <f>C296-E296</f>
        <v>0</v>
      </c>
      <c r="T296" s="50" t="e">
        <f>S296/$C296</f>
        <v>#DIV/0!</v>
      </c>
    </row>
    <row r="297" ht="12.6" customHeight="true">
      <c r="C297" s="59" t="n">
        <f>Overview!C293</f>
      </c>
      <c r="D297" s="50" t="e">
        <f>F297+H297+J297+L297+N297+P297+R297</f>
        <v>#DIV/0!</v>
      </c>
      <c r="E297" s="59" t="n">
        <f>Overview!AH293</f>
      </c>
      <c r="F297" s="50" t="e">
        <f>E297/C297</f>
        <v>#DIV/0!</v>
      </c>
      <c r="G297" s="59" t="n">
        <f>Overview!AL293</f>
      </c>
      <c r="H297" s="50" t="e">
        <f>G297/C297</f>
        <v>#DIV/0!</v>
      </c>
      <c r="I297" s="59" t="n">
        <f>Overview!AO293</f>
      </c>
      <c r="J297" s="50" t="e">
        <f>I297/C297</f>
        <v>#DIV/0!</v>
      </c>
      <c r="K297" s="59" t="n">
        <f>Overview!AR293</f>
      </c>
      <c r="L297" s="50" t="e">
        <f>K297/C297</f>
        <v>#DIV/0!</v>
      </c>
      <c r="M297" s="59" t="n">
        <f>Overview!AU293</f>
      </c>
      <c r="N297" s="50" t="e">
        <f>M297/C297</f>
        <v>#DIV/0!</v>
      </c>
      <c r="O297" s="59" t="n">
        <f>Overview!AX293</f>
      </c>
      <c r="P297" s="50" t="e">
        <f>O297/C297</f>
        <v>#DIV/0!</v>
      </c>
      <c r="Q297" s="59" t="n">
        <f>Overview!AY293</f>
      </c>
      <c r="R297" s="50" t="e">
        <f>Q297/C297</f>
        <v>#DIV/0!</v>
      </c>
      <c r="S297" s="17" t="n">
        <f>C297-E297</f>
        <v>0</v>
      </c>
      <c r="T297" s="50" t="e">
        <f>S297/$C297</f>
        <v>#DIV/0!</v>
      </c>
    </row>
    <row r="298" ht="12.6" customHeight="true">
      <c r="C298" s="59" t="n">
        <f>Overview!C294</f>
      </c>
      <c r="D298" s="50" t="e">
        <f>F298+H298+J298+L298+N298+P298+R298</f>
        <v>#DIV/0!</v>
      </c>
      <c r="E298" s="59" t="n">
        <f>Overview!AH294</f>
      </c>
      <c r="F298" s="50" t="e">
        <f>E298/C298</f>
        <v>#DIV/0!</v>
      </c>
      <c r="G298" s="59" t="n">
        <f>Overview!AL294</f>
      </c>
      <c r="H298" s="50" t="e">
        <f>G298/C298</f>
        <v>#DIV/0!</v>
      </c>
      <c r="I298" s="59" t="n">
        <f>Overview!AO294</f>
      </c>
      <c r="J298" s="50" t="e">
        <f>I298/C298</f>
        <v>#DIV/0!</v>
      </c>
      <c r="K298" s="59" t="n">
        <f>Overview!AR294</f>
      </c>
      <c r="L298" s="50" t="e">
        <f>K298/C298</f>
        <v>#DIV/0!</v>
      </c>
      <c r="M298" s="59" t="n">
        <f>Overview!AU294</f>
      </c>
      <c r="N298" s="50" t="e">
        <f>M298/C298</f>
        <v>#DIV/0!</v>
      </c>
      <c r="O298" s="59" t="n">
        <f>Overview!AX294</f>
      </c>
      <c r="P298" s="50" t="e">
        <f>O298/C298</f>
        <v>#DIV/0!</v>
      </c>
      <c r="Q298" s="59" t="n">
        <f>Overview!AY294</f>
      </c>
      <c r="R298" s="50" t="e">
        <f>Q298/C298</f>
        <v>#DIV/0!</v>
      </c>
      <c r="S298" s="17" t="n">
        <f>C298-E298</f>
        <v>0</v>
      </c>
      <c r="T298" s="50" t="e">
        <f>S298/$C298</f>
        <v>#DIV/0!</v>
      </c>
    </row>
    <row r="299" ht="12.6" customHeight="true">
      <c r="C299" s="59" t="n">
        <f>Overview!C295</f>
      </c>
      <c r="D299" s="50" t="e">
        <f>F299+H299+J299+L299+N299+P299+R299</f>
        <v>#DIV/0!</v>
      </c>
      <c r="E299" s="59" t="n">
        <f>Overview!AH295</f>
      </c>
      <c r="F299" s="50" t="e">
        <f>E299/C299</f>
        <v>#DIV/0!</v>
      </c>
      <c r="G299" s="59" t="n">
        <f>Overview!AL295</f>
      </c>
      <c r="H299" s="50" t="e">
        <f>G299/C299</f>
        <v>#DIV/0!</v>
      </c>
      <c r="I299" s="59" t="n">
        <f>Overview!AO295</f>
      </c>
      <c r="J299" s="50" t="e">
        <f>I299/C299</f>
        <v>#DIV/0!</v>
      </c>
      <c r="K299" s="59" t="n">
        <f>Overview!AR295</f>
      </c>
      <c r="L299" s="50" t="e">
        <f>K299/C299</f>
        <v>#DIV/0!</v>
      </c>
      <c r="M299" s="59" t="n">
        <f>Overview!AU295</f>
      </c>
      <c r="N299" s="50" t="e">
        <f>M299/C299</f>
        <v>#DIV/0!</v>
      </c>
      <c r="O299" s="59" t="n">
        <f>Overview!AX295</f>
      </c>
      <c r="P299" s="50" t="e">
        <f>O299/C299</f>
        <v>#DIV/0!</v>
      </c>
      <c r="Q299" s="59" t="n">
        <f>Overview!AY295</f>
      </c>
      <c r="R299" s="50" t="e">
        <f>Q299/C299</f>
        <v>#DIV/0!</v>
      </c>
      <c r="S299" s="17" t="n">
        <f>C299-E299</f>
        <v>0</v>
      </c>
      <c r="T299" s="50" t="e">
        <f>S299/$C299</f>
        <v>#DIV/0!</v>
      </c>
    </row>
    <row r="300" ht="12.6" customHeight="true">
      <c r="C300" s="59" t="n">
        <f>Overview!C296</f>
      </c>
      <c r="D300" s="50" t="e">
        <f>F300+H300+J300+L300+N300+P300+R300</f>
        <v>#DIV/0!</v>
      </c>
      <c r="E300" s="59" t="n">
        <f>Overview!AH296</f>
      </c>
      <c r="F300" s="50" t="e">
        <f>E300/C300</f>
        <v>#DIV/0!</v>
      </c>
      <c r="G300" s="59" t="n">
        <f>Overview!AL296</f>
      </c>
      <c r="H300" s="50" t="e">
        <f>G300/C300</f>
        <v>#DIV/0!</v>
      </c>
      <c r="I300" s="59" t="n">
        <f>Overview!AO296</f>
      </c>
      <c r="J300" s="50" t="e">
        <f>I300/C300</f>
        <v>#DIV/0!</v>
      </c>
      <c r="K300" s="59" t="n">
        <f>Overview!AR296</f>
      </c>
      <c r="L300" s="50" t="e">
        <f>K300/C300</f>
        <v>#DIV/0!</v>
      </c>
      <c r="M300" s="59" t="n">
        <f>Overview!AU296</f>
      </c>
      <c r="N300" s="50" t="e">
        <f>M300/C300</f>
        <v>#DIV/0!</v>
      </c>
      <c r="O300" s="59" t="n">
        <f>Overview!AX296</f>
      </c>
      <c r="P300" s="50" t="e">
        <f>O300/C300</f>
        <v>#DIV/0!</v>
      </c>
      <c r="Q300" s="59" t="n">
        <f>Overview!AY296</f>
      </c>
      <c r="R300" s="50" t="e">
        <f>Q300/C300</f>
        <v>#DIV/0!</v>
      </c>
      <c r="S300" s="17" t="n">
        <f>C300-E300</f>
        <v>0</v>
      </c>
      <c r="T300" s="50" t="e">
        <f>S300/$C300</f>
        <v>#DIV/0!</v>
      </c>
    </row>
    <row r="301" ht="12.6" customHeight="true">
      <c r="C301" s="59" t="n">
        <f>Overview!C297</f>
      </c>
      <c r="D301" s="50" t="e">
        <f>F301+H301+J301+L301+N301+P301+R301</f>
        <v>#DIV/0!</v>
      </c>
      <c r="E301" s="59" t="n">
        <f>Overview!AH297</f>
      </c>
      <c r="F301" s="50" t="e">
        <f>E301/C301</f>
        <v>#DIV/0!</v>
      </c>
      <c r="G301" s="59" t="n">
        <f>Overview!AL297</f>
      </c>
      <c r="H301" s="50" t="e">
        <f>G301/C301</f>
        <v>#DIV/0!</v>
      </c>
      <c r="I301" s="59" t="n">
        <f>Overview!AO297</f>
      </c>
      <c r="J301" s="50" t="e">
        <f>I301/C301</f>
        <v>#DIV/0!</v>
      </c>
      <c r="K301" s="59" t="n">
        <f>Overview!AR297</f>
      </c>
      <c r="L301" s="50" t="e">
        <f>K301/C301</f>
        <v>#DIV/0!</v>
      </c>
      <c r="M301" s="59" t="n">
        <f>Overview!AU297</f>
      </c>
      <c r="N301" s="50" t="e">
        <f>M301/C301</f>
        <v>#DIV/0!</v>
      </c>
      <c r="O301" s="59" t="n">
        <f>Overview!AX297</f>
      </c>
      <c r="P301" s="50" t="e">
        <f>O301/C301</f>
        <v>#DIV/0!</v>
      </c>
      <c r="Q301" s="59" t="n">
        <f>Overview!AY297</f>
      </c>
      <c r="R301" s="50" t="e">
        <f>Q301/C301</f>
        <v>#DIV/0!</v>
      </c>
      <c r="S301" s="17" t="n">
        <f>C301-E301</f>
        <v>0</v>
      </c>
      <c r="T301" s="50" t="e">
        <f>S301/$C301</f>
        <v>#DIV/0!</v>
      </c>
    </row>
    <row r="302" ht="12.6" customHeight="true">
      <c r="C302" s="59" t="n">
        <f>Overview!C298</f>
      </c>
      <c r="D302" s="50" t="e">
        <f>F302+H302+J302+L302+N302+P302+R302</f>
        <v>#DIV/0!</v>
      </c>
      <c r="E302" s="59" t="n">
        <f>Overview!AH298</f>
      </c>
      <c r="F302" s="50" t="e">
        <f>E302/C302</f>
        <v>#DIV/0!</v>
      </c>
      <c r="G302" s="59" t="n">
        <f>Overview!AL298</f>
      </c>
      <c r="H302" s="50" t="e">
        <f>G302/C302</f>
        <v>#DIV/0!</v>
      </c>
      <c r="I302" s="59" t="n">
        <f>Overview!AO298</f>
      </c>
      <c r="J302" s="50" t="e">
        <f>I302/C302</f>
        <v>#DIV/0!</v>
      </c>
      <c r="K302" s="59" t="n">
        <f>Overview!AR298</f>
      </c>
      <c r="L302" s="50" t="e">
        <f>K302/C302</f>
        <v>#DIV/0!</v>
      </c>
      <c r="M302" s="59" t="n">
        <f>Overview!AU298</f>
      </c>
      <c r="N302" s="50" t="e">
        <f>M302/C302</f>
        <v>#DIV/0!</v>
      </c>
      <c r="O302" s="59" t="n">
        <f>Overview!AX298</f>
      </c>
      <c r="P302" s="50" t="e">
        <f>O302/C302</f>
        <v>#DIV/0!</v>
      </c>
      <c r="Q302" s="59" t="n">
        <f>Overview!AY298</f>
      </c>
      <c r="R302" s="50" t="e">
        <f>Q302/C302</f>
        <v>#DIV/0!</v>
      </c>
      <c r="S302" s="17" t="n">
        <f>C302-E302</f>
        <v>0</v>
      </c>
      <c r="T302" s="50" t="e">
        <f>S302/$C302</f>
        <v>#DIV/0!</v>
      </c>
    </row>
    <row r="303" ht="12.6" customHeight="true">
      <c r="C303" s="59" t="n">
        <f>Overview!C299</f>
      </c>
      <c r="D303" s="50" t="e">
        <f>F303+H303+J303+L303+N303+P303+R303</f>
        <v>#DIV/0!</v>
      </c>
      <c r="E303" s="59" t="n">
        <f>Overview!AH299</f>
      </c>
      <c r="F303" s="50" t="e">
        <f>E303/C303</f>
        <v>#DIV/0!</v>
      </c>
      <c r="G303" s="59" t="n">
        <f>Overview!AL299</f>
      </c>
      <c r="H303" s="50" t="e">
        <f>G303/C303</f>
        <v>#DIV/0!</v>
      </c>
      <c r="I303" s="59" t="n">
        <f>Overview!AO299</f>
      </c>
      <c r="J303" s="50" t="e">
        <f>I303/C303</f>
        <v>#DIV/0!</v>
      </c>
      <c r="K303" s="59" t="n">
        <f>Overview!AR299</f>
      </c>
      <c r="L303" s="50" t="e">
        <f>K303/C303</f>
        <v>#DIV/0!</v>
      </c>
      <c r="M303" s="59" t="n">
        <f>Overview!AU299</f>
      </c>
      <c r="N303" s="50" t="e">
        <f>M303/C303</f>
        <v>#DIV/0!</v>
      </c>
      <c r="O303" s="59" t="n">
        <f>Overview!AX299</f>
      </c>
      <c r="P303" s="50" t="e">
        <f>O303/C303</f>
        <v>#DIV/0!</v>
      </c>
      <c r="Q303" s="59" t="n">
        <f>Overview!AY299</f>
      </c>
      <c r="R303" s="50" t="e">
        <f>Q303/C303</f>
        <v>#DIV/0!</v>
      </c>
      <c r="S303" s="17" t="n">
        <f>C303-E303</f>
        <v>0</v>
      </c>
      <c r="T303" s="50" t="e">
        <f>S303/$C303</f>
        <v>#DIV/0!</v>
      </c>
    </row>
    <row r="304" ht="12.6" customHeight="true">
      <c r="C304" s="59" t="n">
        <f>Overview!C300</f>
      </c>
      <c r="D304" s="50" t="e">
        <f>F304+H304+J304+L304+N304+P304+R304</f>
        <v>#DIV/0!</v>
      </c>
      <c r="E304" s="59" t="n">
        <f>Overview!AH300</f>
      </c>
      <c r="F304" s="50" t="e">
        <f>E304/C304</f>
        <v>#DIV/0!</v>
      </c>
      <c r="G304" s="59" t="n">
        <f>Overview!AL300</f>
      </c>
      <c r="H304" s="50" t="e">
        <f>G304/C304</f>
        <v>#DIV/0!</v>
      </c>
      <c r="I304" s="59" t="n">
        <f>Overview!AO300</f>
      </c>
      <c r="J304" s="50" t="e">
        <f>I304/C304</f>
        <v>#DIV/0!</v>
      </c>
      <c r="K304" s="59" t="n">
        <f>Overview!AR300</f>
      </c>
      <c r="L304" s="50" t="e">
        <f>K304/C304</f>
        <v>#DIV/0!</v>
      </c>
      <c r="M304" s="59" t="n">
        <f>Overview!AU300</f>
      </c>
      <c r="N304" s="50" t="e">
        <f>M304/C304</f>
        <v>#DIV/0!</v>
      </c>
      <c r="O304" s="59" t="n">
        <f>Overview!AX300</f>
      </c>
      <c r="P304" s="50" t="e">
        <f>O304/C304</f>
        <v>#DIV/0!</v>
      </c>
      <c r="Q304" s="59" t="n">
        <f>Overview!AY300</f>
      </c>
      <c r="R304" s="50" t="e">
        <f>Q304/C304</f>
        <v>#DIV/0!</v>
      </c>
      <c r="S304" s="17" t="n">
        <f>C304-E304</f>
        <v>0</v>
      </c>
      <c r="T304" s="50" t="e">
        <f>S304/$C304</f>
        <v>#DIV/0!</v>
      </c>
    </row>
    <row r="305" ht="12.6" customHeight="true">
      <c r="C305" s="59" t="n">
        <f>Overview!C301</f>
      </c>
      <c r="D305" s="50" t="e">
        <f>F305+H305+J305+L305+N305+P305+R305</f>
        <v>#DIV/0!</v>
      </c>
      <c r="E305" s="59" t="n">
        <f>Overview!AH301</f>
      </c>
      <c r="F305" s="50" t="e">
        <f>E305/C305</f>
        <v>#DIV/0!</v>
      </c>
      <c r="G305" s="59" t="n">
        <f>Overview!AL301</f>
      </c>
      <c r="H305" s="50" t="e">
        <f>G305/C305</f>
        <v>#DIV/0!</v>
      </c>
      <c r="I305" s="59" t="n">
        <f>Overview!AO301</f>
      </c>
      <c r="J305" s="50" t="e">
        <f>I305/C305</f>
        <v>#DIV/0!</v>
      </c>
      <c r="K305" s="59" t="n">
        <f>Overview!AR301</f>
      </c>
      <c r="L305" s="50" t="e">
        <f>K305/C305</f>
        <v>#DIV/0!</v>
      </c>
      <c r="M305" s="59" t="n">
        <f>Overview!AU301</f>
      </c>
      <c r="N305" s="50" t="e">
        <f>M305/C305</f>
        <v>#DIV/0!</v>
      </c>
      <c r="O305" s="59" t="n">
        <f>Overview!AX301</f>
      </c>
      <c r="P305" s="50" t="e">
        <f>O305/C305</f>
        <v>#DIV/0!</v>
      </c>
      <c r="Q305" s="59" t="n">
        <f>Overview!AY301</f>
      </c>
      <c r="R305" s="50" t="e">
        <f>Q305/C305</f>
        <v>#DIV/0!</v>
      </c>
      <c r="S305" s="17" t="n">
        <f>C305-E305</f>
        <v>0</v>
      </c>
      <c r="T305" s="50" t="e">
        <f>S305/$C305</f>
        <v>#DIV/0!</v>
      </c>
    </row>
    <row r="306" ht="12.6" customHeight="true">
      <c r="C306" s="59" t="n">
        <f>Overview!C302</f>
      </c>
      <c r="D306" s="50" t="e">
        <f>F306+H306+J306+L306+N306+P306+R306</f>
        <v>#DIV/0!</v>
      </c>
      <c r="E306" s="59" t="n">
        <f>Overview!AH302</f>
      </c>
      <c r="F306" s="50" t="e">
        <f>E306/C306</f>
        <v>#DIV/0!</v>
      </c>
      <c r="G306" s="59" t="n">
        <f>Overview!AL302</f>
      </c>
      <c r="H306" s="50" t="e">
        <f>G306/C306</f>
        <v>#DIV/0!</v>
      </c>
      <c r="I306" s="59" t="n">
        <f>Overview!AO302</f>
      </c>
      <c r="J306" s="50" t="e">
        <f>I306/C306</f>
        <v>#DIV/0!</v>
      </c>
      <c r="K306" s="59" t="n">
        <f>Overview!AR302</f>
      </c>
      <c r="L306" s="50" t="e">
        <f>K306/C306</f>
        <v>#DIV/0!</v>
      </c>
      <c r="M306" s="59" t="n">
        <f>Overview!AU302</f>
      </c>
      <c r="N306" s="50" t="e">
        <f>M306/C306</f>
        <v>#DIV/0!</v>
      </c>
      <c r="O306" s="59" t="n">
        <f>Overview!AX302</f>
      </c>
      <c r="P306" s="50" t="e">
        <f>O306/C306</f>
        <v>#DIV/0!</v>
      </c>
      <c r="Q306" s="59" t="n">
        <f>Overview!AY302</f>
      </c>
      <c r="R306" s="50" t="e">
        <f>Q306/C306</f>
        <v>#DIV/0!</v>
      </c>
      <c r="S306" s="17" t="n">
        <f>C306-E306</f>
        <v>0</v>
      </c>
      <c r="T306" s="50" t="e">
        <f>S306/$C306</f>
        <v>#DIV/0!</v>
      </c>
    </row>
    <row r="307" ht="12.6" customHeight="true">
      <c r="C307" s="59" t="n">
        <f>Overview!C303</f>
      </c>
      <c r="D307" s="50" t="e">
        <f>F307+H307+J307+L307+N307+P307+R307</f>
        <v>#DIV/0!</v>
      </c>
      <c r="E307" s="59" t="n">
        <f>Overview!AH303</f>
      </c>
      <c r="F307" s="50" t="e">
        <f>E307/C307</f>
        <v>#DIV/0!</v>
      </c>
      <c r="G307" s="59" t="n">
        <f>Overview!AL303</f>
      </c>
      <c r="H307" s="50" t="e">
        <f>G307/C307</f>
        <v>#DIV/0!</v>
      </c>
      <c r="I307" s="59" t="n">
        <f>Overview!AO303</f>
      </c>
      <c r="J307" s="50" t="e">
        <f>I307/C307</f>
        <v>#DIV/0!</v>
      </c>
      <c r="K307" s="59" t="n">
        <f>Overview!AR303</f>
      </c>
      <c r="L307" s="50" t="e">
        <f>K307/C307</f>
        <v>#DIV/0!</v>
      </c>
      <c r="M307" s="59" t="n">
        <f>Overview!AU303</f>
      </c>
      <c r="N307" s="50" t="e">
        <f>M307/C307</f>
        <v>#DIV/0!</v>
      </c>
      <c r="O307" s="59" t="n">
        <f>Overview!AX303</f>
      </c>
      <c r="P307" s="50" t="e">
        <f>O307/C307</f>
        <v>#DIV/0!</v>
      </c>
      <c r="Q307" s="59" t="n">
        <f>Overview!AY303</f>
      </c>
      <c r="R307" s="50" t="e">
        <f>Q307/C307</f>
        <v>#DIV/0!</v>
      </c>
      <c r="S307" s="17" t="n">
        <f>C307-E307</f>
        <v>0</v>
      </c>
      <c r="T307" s="50" t="e">
        <f>S307/$C307</f>
        <v>#DIV/0!</v>
      </c>
    </row>
    <row r="308" ht="12.6" customHeight="true">
      <c r="C308" s="59" t="n">
        <f>Overview!C304</f>
      </c>
      <c r="D308" s="50" t="e">
        <f>F308+H308+J308+L308+N308+P308+R308</f>
        <v>#DIV/0!</v>
      </c>
      <c r="E308" s="59" t="n">
        <f>Overview!AH304</f>
      </c>
      <c r="F308" s="50" t="e">
        <f>E308/C308</f>
        <v>#DIV/0!</v>
      </c>
      <c r="G308" s="59" t="n">
        <f>Overview!AL304</f>
      </c>
      <c r="H308" s="50" t="e">
        <f>G308/C308</f>
        <v>#DIV/0!</v>
      </c>
      <c r="I308" s="59" t="n">
        <f>Overview!AO304</f>
      </c>
      <c r="J308" s="50" t="e">
        <f>I308/C308</f>
        <v>#DIV/0!</v>
      </c>
      <c r="K308" s="59" t="n">
        <f>Overview!AR304</f>
      </c>
      <c r="L308" s="50" t="e">
        <f>K308/C308</f>
        <v>#DIV/0!</v>
      </c>
      <c r="M308" s="59" t="n">
        <f>Overview!AU304</f>
      </c>
      <c r="N308" s="50" t="e">
        <f>M308/C308</f>
        <v>#DIV/0!</v>
      </c>
      <c r="O308" s="59" t="n">
        <f>Overview!AX304</f>
      </c>
      <c r="P308" s="50" t="e">
        <f>O308/C308</f>
        <v>#DIV/0!</v>
      </c>
      <c r="Q308" s="59" t="n">
        <f>Overview!AY304</f>
      </c>
      <c r="R308" s="50" t="e">
        <f>Q308/C308</f>
        <v>#DIV/0!</v>
      </c>
      <c r="S308" s="17" t="n">
        <f>C308-E308</f>
        <v>0</v>
      </c>
      <c r="T308" s="50" t="e">
        <f>S308/$C308</f>
        <v>#DIV/0!</v>
      </c>
    </row>
    <row r="309" ht="12.6" customHeight="true">
      <c r="C309" s="59" t="n">
        <f>Overview!C305</f>
      </c>
      <c r="D309" s="50" t="e">
        <f>F309+H309+J309+L309+N309+P309+R309</f>
        <v>#DIV/0!</v>
      </c>
      <c r="E309" s="59" t="n">
        <f>Overview!AH305</f>
      </c>
      <c r="F309" s="50" t="e">
        <f>E309/C309</f>
        <v>#DIV/0!</v>
      </c>
      <c r="G309" s="59" t="n">
        <f>Overview!AL305</f>
      </c>
      <c r="H309" s="50" t="e">
        <f>G309/C309</f>
        <v>#DIV/0!</v>
      </c>
      <c r="I309" s="59" t="n">
        <f>Overview!AO305</f>
      </c>
      <c r="J309" s="50" t="e">
        <f>I309/C309</f>
        <v>#DIV/0!</v>
      </c>
      <c r="K309" s="59" t="n">
        <f>Overview!AR305</f>
      </c>
      <c r="L309" s="50" t="e">
        <f>K309/C309</f>
        <v>#DIV/0!</v>
      </c>
      <c r="M309" s="59" t="n">
        <f>Overview!AU305</f>
      </c>
      <c r="N309" s="50" t="e">
        <f>M309/C309</f>
        <v>#DIV/0!</v>
      </c>
      <c r="O309" s="59" t="n">
        <f>Overview!AX305</f>
      </c>
      <c r="P309" s="50" t="e">
        <f>O309/C309</f>
        <v>#DIV/0!</v>
      </c>
      <c r="Q309" s="59" t="n">
        <f>Overview!AY305</f>
      </c>
      <c r="R309" s="50" t="e">
        <f>Q309/C309</f>
        <v>#DIV/0!</v>
      </c>
      <c r="S309" s="17" t="n">
        <f>C309-E309</f>
        <v>0</v>
      </c>
      <c r="T309" s="50" t="e">
        <f>S309/$C309</f>
        <v>#DIV/0!</v>
      </c>
    </row>
    <row r="310" ht="12.6" customHeight="true">
      <c r="C310" s="59" t="n">
        <f>Overview!C306</f>
      </c>
      <c r="D310" s="50" t="e">
        <f>F310+H310+J310+L310+N310+P310+R310</f>
        <v>#DIV/0!</v>
      </c>
      <c r="E310" s="59" t="n">
        <f>Overview!AH306</f>
      </c>
      <c r="F310" s="50" t="e">
        <f>E310/C310</f>
        <v>#DIV/0!</v>
      </c>
      <c r="G310" s="59" t="n">
        <f>Overview!AL306</f>
      </c>
      <c r="H310" s="50" t="e">
        <f>G310/C310</f>
        <v>#DIV/0!</v>
      </c>
      <c r="I310" s="59" t="n">
        <f>Overview!AO306</f>
      </c>
      <c r="J310" s="50" t="e">
        <f>I310/C310</f>
        <v>#DIV/0!</v>
      </c>
      <c r="K310" s="59" t="n">
        <f>Overview!AR306</f>
      </c>
      <c r="L310" s="50" t="e">
        <f>K310/C310</f>
        <v>#DIV/0!</v>
      </c>
      <c r="M310" s="59" t="n">
        <f>Overview!AU306</f>
      </c>
      <c r="N310" s="50" t="e">
        <f>M310/C310</f>
        <v>#DIV/0!</v>
      </c>
      <c r="O310" s="59" t="n">
        <f>Overview!AX306</f>
      </c>
      <c r="P310" s="50" t="e">
        <f>O310/C310</f>
        <v>#DIV/0!</v>
      </c>
      <c r="Q310" s="59" t="n">
        <f>Overview!AY306</f>
      </c>
      <c r="R310" s="50" t="e">
        <f>Q310/C310</f>
        <v>#DIV/0!</v>
      </c>
      <c r="S310" s="17" t="n">
        <f>C310-E310</f>
        <v>0</v>
      </c>
      <c r="T310" s="50" t="e">
        <f>S310/$C310</f>
        <v>#DIV/0!</v>
      </c>
    </row>
    <row r="311" ht="12.6" customHeight="true">
      <c r="C311" s="59" t="n">
        <f>Overview!C307</f>
      </c>
      <c r="D311" s="50" t="e">
        <f>F311+H311+J311+L311+N311+P311+R311</f>
        <v>#DIV/0!</v>
      </c>
      <c r="E311" s="59" t="n">
        <f>Overview!AH307</f>
      </c>
      <c r="F311" s="50" t="e">
        <f>E311/C311</f>
        <v>#DIV/0!</v>
      </c>
      <c r="G311" s="59" t="n">
        <f>Overview!AL307</f>
      </c>
      <c r="H311" s="50" t="e">
        <f>G311/C311</f>
        <v>#DIV/0!</v>
      </c>
      <c r="I311" s="59" t="n">
        <f>Overview!AO307</f>
      </c>
      <c r="J311" s="50" t="e">
        <f>I311/C311</f>
        <v>#DIV/0!</v>
      </c>
      <c r="K311" s="59" t="n">
        <f>Overview!AR307</f>
      </c>
      <c r="L311" s="50" t="e">
        <f>K311/C311</f>
        <v>#DIV/0!</v>
      </c>
      <c r="M311" s="59" t="n">
        <f>Overview!AU307</f>
      </c>
      <c r="N311" s="50" t="e">
        <f>M311/C311</f>
        <v>#DIV/0!</v>
      </c>
      <c r="O311" s="59" t="n">
        <f>Overview!AX307</f>
      </c>
      <c r="P311" s="50" t="e">
        <f>O311/C311</f>
        <v>#DIV/0!</v>
      </c>
      <c r="Q311" s="59" t="n">
        <f>Overview!AY307</f>
      </c>
      <c r="R311" s="50" t="e">
        <f>Q311/C311</f>
        <v>#DIV/0!</v>
      </c>
      <c r="S311" s="17" t="n">
        <f>C311-E311</f>
        <v>0</v>
      </c>
      <c r="T311" s="50" t="e">
        <f>S311/$C311</f>
        <v>#DIV/0!</v>
      </c>
    </row>
    <row r="312" ht="12.6" customHeight="true">
      <c r="C312" s="59" t="n">
        <f>Overview!C308</f>
      </c>
      <c r="D312" s="50" t="e">
        <f>F312+H312+J312+L312+N312+P312+R312</f>
        <v>#DIV/0!</v>
      </c>
      <c r="E312" s="59" t="n">
        <f>Overview!AH308</f>
      </c>
      <c r="F312" s="50" t="e">
        <f>E312/C312</f>
        <v>#DIV/0!</v>
      </c>
      <c r="G312" s="59" t="n">
        <f>Overview!AL308</f>
      </c>
      <c r="H312" s="50" t="e">
        <f>G312/C312</f>
        <v>#DIV/0!</v>
      </c>
      <c r="I312" s="59" t="n">
        <f>Overview!AO308</f>
      </c>
      <c r="J312" s="50" t="e">
        <f>I312/C312</f>
        <v>#DIV/0!</v>
      </c>
      <c r="K312" s="59" t="n">
        <f>Overview!AR308</f>
      </c>
      <c r="L312" s="50" t="e">
        <f>K312/C312</f>
        <v>#DIV/0!</v>
      </c>
      <c r="M312" s="59" t="n">
        <f>Overview!AU308</f>
      </c>
      <c r="N312" s="50" t="e">
        <f>M312/C312</f>
        <v>#DIV/0!</v>
      </c>
      <c r="O312" s="59" t="n">
        <f>Overview!AX308</f>
      </c>
      <c r="P312" s="50" t="e">
        <f>O312/C312</f>
        <v>#DIV/0!</v>
      </c>
      <c r="Q312" s="59" t="n">
        <f>Overview!AY308</f>
      </c>
      <c r="R312" s="50" t="e">
        <f>Q312/C312</f>
        <v>#DIV/0!</v>
      </c>
      <c r="S312" s="17" t="n">
        <f>C312-E312</f>
        <v>0</v>
      </c>
      <c r="T312" s="50" t="e">
        <f>S312/$C312</f>
        <v>#DIV/0!</v>
      </c>
    </row>
    <row r="313" ht="12.6" customHeight="true">
      <c r="C313" s="59" t="n">
        <f>Overview!C309</f>
      </c>
      <c r="D313" s="50" t="e">
        <f>F313+H313+J313+L313+N313+P313+R313</f>
        <v>#DIV/0!</v>
      </c>
      <c r="E313" s="59" t="n">
        <f>Overview!AH309</f>
      </c>
      <c r="F313" s="50" t="e">
        <f>E313/C313</f>
        <v>#DIV/0!</v>
      </c>
      <c r="G313" s="59" t="n">
        <f>Overview!AL309</f>
      </c>
      <c r="H313" s="50" t="e">
        <f>G313/C313</f>
        <v>#DIV/0!</v>
      </c>
      <c r="I313" s="59" t="n">
        <f>Overview!AO309</f>
      </c>
      <c r="J313" s="50" t="e">
        <f>I313/C313</f>
        <v>#DIV/0!</v>
      </c>
      <c r="K313" s="59" t="n">
        <f>Overview!AR309</f>
      </c>
      <c r="L313" s="50" t="e">
        <f>K313/C313</f>
        <v>#DIV/0!</v>
      </c>
      <c r="M313" s="59" t="n">
        <f>Overview!AU309</f>
      </c>
      <c r="N313" s="50" t="e">
        <f>M313/C313</f>
        <v>#DIV/0!</v>
      </c>
      <c r="O313" s="59" t="n">
        <f>Overview!AX309</f>
      </c>
      <c r="P313" s="50" t="e">
        <f>O313/C313</f>
        <v>#DIV/0!</v>
      </c>
      <c r="Q313" s="59" t="n">
        <f>Overview!AY309</f>
      </c>
      <c r="R313" s="50" t="e">
        <f>Q313/C313</f>
        <v>#DIV/0!</v>
      </c>
      <c r="S313" s="17" t="n">
        <f>C313-E313</f>
        <v>0</v>
      </c>
      <c r="T313" s="50" t="e">
        <f>S313/$C313</f>
        <v>#DIV/0!</v>
      </c>
    </row>
    <row r="314" ht="12.6" customHeight="true">
      <c r="C314" s="59" t="n">
        <f>Overview!C310</f>
      </c>
      <c r="D314" s="50" t="e">
        <f>F314+H314+J314+L314+N314+P314+R314</f>
        <v>#DIV/0!</v>
      </c>
      <c r="E314" s="59" t="n">
        <f>Overview!AH310</f>
      </c>
      <c r="F314" s="50" t="e">
        <f>E314/C314</f>
        <v>#DIV/0!</v>
      </c>
      <c r="G314" s="59" t="n">
        <f>Overview!AL310</f>
      </c>
      <c r="H314" s="50" t="e">
        <f>G314/C314</f>
        <v>#DIV/0!</v>
      </c>
      <c r="I314" s="59" t="n">
        <f>Overview!AO310</f>
      </c>
      <c r="J314" s="50" t="e">
        <f>I314/C314</f>
        <v>#DIV/0!</v>
      </c>
      <c r="K314" s="59" t="n">
        <f>Overview!AR310</f>
      </c>
      <c r="L314" s="50" t="e">
        <f>K314/C314</f>
        <v>#DIV/0!</v>
      </c>
      <c r="M314" s="59" t="n">
        <f>Overview!AU310</f>
      </c>
      <c r="N314" s="50" t="e">
        <f>M314/C314</f>
        <v>#DIV/0!</v>
      </c>
      <c r="O314" s="59" t="n">
        <f>Overview!AX310</f>
      </c>
      <c r="P314" s="50" t="e">
        <f>O314/C314</f>
        <v>#DIV/0!</v>
      </c>
      <c r="Q314" s="59" t="n">
        <f>Overview!AY310</f>
      </c>
      <c r="R314" s="50" t="e">
        <f>Q314/C314</f>
        <v>#DIV/0!</v>
      </c>
      <c r="S314" s="17" t="n">
        <f>C314-E314</f>
        <v>0</v>
      </c>
      <c r="T314" s="50" t="e">
        <f>S314/$C314</f>
        <v>#DIV/0!</v>
      </c>
    </row>
    <row r="315" ht="12.6" customHeight="true">
      <c r="C315" s="59" t="n">
        <f>Overview!C311</f>
      </c>
      <c r="D315" s="50" t="e">
        <f>F315+H315+J315+L315+N315+P315+R315</f>
        <v>#DIV/0!</v>
      </c>
      <c r="E315" s="59" t="n">
        <f>Overview!AH311</f>
      </c>
      <c r="F315" s="50" t="e">
        <f>E315/C315</f>
        <v>#DIV/0!</v>
      </c>
      <c r="G315" s="59" t="n">
        <f>Overview!AL311</f>
      </c>
      <c r="H315" s="50" t="e">
        <f>G315/C315</f>
        <v>#DIV/0!</v>
      </c>
      <c r="I315" s="59" t="n">
        <f>Overview!AO311</f>
      </c>
      <c r="J315" s="50" t="e">
        <f>I315/C315</f>
        <v>#DIV/0!</v>
      </c>
      <c r="K315" s="59" t="n">
        <f>Overview!AR311</f>
      </c>
      <c r="L315" s="50" t="e">
        <f>K315/C315</f>
        <v>#DIV/0!</v>
      </c>
      <c r="M315" s="59" t="n">
        <f>Overview!AU311</f>
      </c>
      <c r="N315" s="50" t="e">
        <f>M315/C315</f>
        <v>#DIV/0!</v>
      </c>
      <c r="O315" s="59" t="n">
        <f>Overview!AX311</f>
      </c>
      <c r="P315" s="50" t="e">
        <f>O315/C315</f>
        <v>#DIV/0!</v>
      </c>
      <c r="Q315" s="59" t="n">
        <f>Overview!AY311</f>
      </c>
      <c r="R315" s="50" t="e">
        <f>Q315/C315</f>
        <v>#DIV/0!</v>
      </c>
      <c r="S315" s="17" t="n">
        <f>C315-E315</f>
        <v>0</v>
      </c>
      <c r="T315" s="50" t="e">
        <f>S315/$C315</f>
        <v>#DIV/0!</v>
      </c>
    </row>
    <row r="316" ht="12.6" customHeight="true">
      <c r="C316" s="59" t="n">
        <f>Overview!C312</f>
      </c>
      <c r="D316" s="50" t="e">
        <f>F316+H316+J316+L316+N316+P316+R316</f>
        <v>#DIV/0!</v>
      </c>
      <c r="E316" s="59" t="n">
        <f>Overview!AH312</f>
      </c>
      <c r="F316" s="50" t="e">
        <f>E316/C316</f>
        <v>#DIV/0!</v>
      </c>
      <c r="G316" s="59" t="n">
        <f>Overview!AL312</f>
      </c>
      <c r="H316" s="50" t="e">
        <f>G316/C316</f>
        <v>#DIV/0!</v>
      </c>
      <c r="I316" s="59" t="n">
        <f>Overview!AO312</f>
      </c>
      <c r="J316" s="50" t="e">
        <f>I316/C316</f>
        <v>#DIV/0!</v>
      </c>
      <c r="K316" s="59" t="n">
        <f>Overview!AR312</f>
      </c>
      <c r="L316" s="50" t="e">
        <f>K316/C316</f>
        <v>#DIV/0!</v>
      </c>
      <c r="M316" s="59" t="n">
        <f>Overview!AU312</f>
      </c>
      <c r="N316" s="50" t="e">
        <f>M316/C316</f>
        <v>#DIV/0!</v>
      </c>
      <c r="O316" s="59" t="n">
        <f>Overview!AX312</f>
      </c>
      <c r="P316" s="50" t="e">
        <f>O316/C316</f>
        <v>#DIV/0!</v>
      </c>
      <c r="Q316" s="59" t="n">
        <f>Overview!AY312</f>
      </c>
      <c r="R316" s="50" t="e">
        <f>Q316/C316</f>
        <v>#DIV/0!</v>
      </c>
      <c r="S316" s="17" t="n">
        <f>C316-E316</f>
        <v>0</v>
      </c>
      <c r="T316" s="50" t="e">
        <f>S316/$C316</f>
        <v>#DIV/0!</v>
      </c>
    </row>
    <row r="317" ht="12.6" customHeight="true">
      <c r="C317" s="59" t="n">
        <f>Overview!C313</f>
      </c>
      <c r="D317" s="50" t="e">
        <f>F317+H317+J317+L317+N317+P317+R317</f>
        <v>#DIV/0!</v>
      </c>
      <c r="E317" s="59" t="n">
        <f>Overview!AH313</f>
      </c>
      <c r="F317" s="50" t="e">
        <f>E317/C317</f>
        <v>#DIV/0!</v>
      </c>
      <c r="G317" s="59" t="n">
        <f>Overview!AL313</f>
      </c>
      <c r="H317" s="50" t="e">
        <f>G317/C317</f>
        <v>#DIV/0!</v>
      </c>
      <c r="I317" s="59" t="n">
        <f>Overview!AO313</f>
      </c>
      <c r="J317" s="50" t="e">
        <f>I317/C317</f>
        <v>#DIV/0!</v>
      </c>
      <c r="K317" s="59" t="n">
        <f>Overview!AR313</f>
      </c>
      <c r="L317" s="50" t="e">
        <f>K317/C317</f>
        <v>#DIV/0!</v>
      </c>
      <c r="M317" s="59" t="n">
        <f>Overview!AU313</f>
      </c>
      <c r="N317" s="50" t="e">
        <f>M317/C317</f>
        <v>#DIV/0!</v>
      </c>
      <c r="O317" s="59" t="n">
        <f>Overview!AX313</f>
      </c>
      <c r="P317" s="50" t="e">
        <f>O317/C317</f>
        <v>#DIV/0!</v>
      </c>
      <c r="Q317" s="59" t="n">
        <f>Overview!AY313</f>
      </c>
      <c r="R317" s="50" t="e">
        <f>Q317/C317</f>
        <v>#DIV/0!</v>
      </c>
      <c r="S317" s="17" t="n">
        <f>C317-E317</f>
        <v>0</v>
      </c>
      <c r="T317" s="50" t="e">
        <f>S317/$C317</f>
        <v>#DIV/0!</v>
      </c>
    </row>
    <row r="318" ht="12.6" customHeight="true">
      <c r="C318" s="59" t="n">
        <f>Overview!C314</f>
      </c>
      <c r="D318" s="50" t="e">
        <f>F318+H318+J318+L318+N318+P318+R318</f>
        <v>#DIV/0!</v>
      </c>
      <c r="E318" s="59" t="n">
        <f>Overview!AH314</f>
      </c>
      <c r="F318" s="50" t="e">
        <f>E318/C318</f>
        <v>#DIV/0!</v>
      </c>
      <c r="G318" s="59" t="n">
        <f>Overview!AL314</f>
      </c>
      <c r="H318" s="50" t="e">
        <f>G318/C318</f>
        <v>#DIV/0!</v>
      </c>
      <c r="I318" s="59" t="n">
        <f>Overview!AO314</f>
      </c>
      <c r="J318" s="50" t="e">
        <f>I318/C318</f>
        <v>#DIV/0!</v>
      </c>
      <c r="K318" s="59" t="n">
        <f>Overview!AR314</f>
      </c>
      <c r="L318" s="50" t="e">
        <f>K318/C318</f>
        <v>#DIV/0!</v>
      </c>
      <c r="M318" s="59" t="n">
        <f>Overview!AU314</f>
      </c>
      <c r="N318" s="50" t="e">
        <f>M318/C318</f>
        <v>#DIV/0!</v>
      </c>
      <c r="O318" s="59" t="n">
        <f>Overview!AX314</f>
      </c>
      <c r="P318" s="50" t="e">
        <f>O318/C318</f>
        <v>#DIV/0!</v>
      </c>
      <c r="Q318" s="59" t="n">
        <f>Overview!AY314</f>
      </c>
      <c r="R318" s="50" t="e">
        <f>Q318/C318</f>
        <v>#DIV/0!</v>
      </c>
      <c r="S318" s="17" t="n">
        <f>C318-E318</f>
        <v>0</v>
      </c>
      <c r="T318" s="50" t="e">
        <f>S318/$C318</f>
        <v>#DIV/0!</v>
      </c>
    </row>
    <row r="319" ht="12.6" customHeight="true">
      <c r="C319" s="59" t="n">
        <f>Overview!C315</f>
      </c>
      <c r="D319" s="50" t="e">
        <f>F319+H319+J319+L319+N319+P319+R319</f>
        <v>#DIV/0!</v>
      </c>
      <c r="E319" s="59" t="n">
        <f>Overview!AH315</f>
      </c>
      <c r="F319" s="50" t="e">
        <f>E319/C319</f>
        <v>#DIV/0!</v>
      </c>
      <c r="G319" s="59" t="n">
        <f>Overview!AL315</f>
      </c>
      <c r="H319" s="50" t="e">
        <f>G319/C319</f>
        <v>#DIV/0!</v>
      </c>
      <c r="I319" s="59" t="n">
        <f>Overview!AO315</f>
      </c>
      <c r="J319" s="50" t="e">
        <f>I319/C319</f>
        <v>#DIV/0!</v>
      </c>
      <c r="K319" s="59" t="n">
        <f>Overview!AR315</f>
      </c>
      <c r="L319" s="50" t="e">
        <f>K319/C319</f>
        <v>#DIV/0!</v>
      </c>
      <c r="M319" s="59" t="n">
        <f>Overview!AU315</f>
      </c>
      <c r="N319" s="50" t="e">
        <f>M319/C319</f>
        <v>#DIV/0!</v>
      </c>
      <c r="O319" s="59" t="n">
        <f>Overview!AX315</f>
      </c>
      <c r="P319" s="50" t="e">
        <f>O319/C319</f>
        <v>#DIV/0!</v>
      </c>
      <c r="Q319" s="59" t="n">
        <f>Overview!AY315</f>
      </c>
      <c r="R319" s="50" t="e">
        <f>Q319/C319</f>
        <v>#DIV/0!</v>
      </c>
      <c r="S319" s="17" t="n">
        <f>C319-E319</f>
        <v>0</v>
      </c>
      <c r="T319" s="50" t="e">
        <f>S319/$C319</f>
        <v>#DIV/0!</v>
      </c>
    </row>
    <row r="320" ht="12.6" customHeight="true">
      <c r="C320" s="59" t="n">
        <f>Overview!C316</f>
      </c>
      <c r="D320" s="50" t="e">
        <f>F320+H320+J320+L320+N320+P320+R320</f>
        <v>#DIV/0!</v>
      </c>
      <c r="E320" s="59" t="n">
        <f>Overview!AH316</f>
      </c>
      <c r="F320" s="50" t="e">
        <f>E320/C320</f>
        <v>#DIV/0!</v>
      </c>
      <c r="G320" s="59" t="n">
        <f>Overview!AL316</f>
      </c>
      <c r="H320" s="50" t="e">
        <f>G320/C320</f>
        <v>#DIV/0!</v>
      </c>
      <c r="I320" s="59" t="n">
        <f>Overview!AO316</f>
      </c>
      <c r="J320" s="50" t="e">
        <f>I320/C320</f>
        <v>#DIV/0!</v>
      </c>
      <c r="K320" s="59" t="n">
        <f>Overview!AR316</f>
      </c>
      <c r="L320" s="50" t="e">
        <f>K320/C320</f>
        <v>#DIV/0!</v>
      </c>
      <c r="M320" s="59" t="n">
        <f>Overview!AU316</f>
      </c>
      <c r="N320" s="50" t="e">
        <f>M320/C320</f>
        <v>#DIV/0!</v>
      </c>
      <c r="O320" s="59" t="n">
        <f>Overview!AX316</f>
      </c>
      <c r="P320" s="50" t="e">
        <f>O320/C320</f>
        <v>#DIV/0!</v>
      </c>
      <c r="Q320" s="59" t="n">
        <f>Overview!AY316</f>
      </c>
      <c r="R320" s="50" t="e">
        <f>Q320/C320</f>
        <v>#DIV/0!</v>
      </c>
      <c r="S320" s="17" t="n">
        <f>C320-E320</f>
        <v>0</v>
      </c>
      <c r="T320" s="50" t="e">
        <f>S320/$C320</f>
        <v>#DIV/0!</v>
      </c>
    </row>
    <row r="321" ht="12.6" customHeight="true">
      <c r="C321" s="59" t="n">
        <f>Overview!C317</f>
      </c>
      <c r="D321" s="50" t="e">
        <f>F321+H321+J321+L321+N321+P321+R321</f>
        <v>#DIV/0!</v>
      </c>
      <c r="E321" s="59" t="n">
        <f>Overview!AH317</f>
      </c>
      <c r="F321" s="50" t="e">
        <f>E321/C321</f>
        <v>#DIV/0!</v>
      </c>
      <c r="G321" s="59" t="n">
        <f>Overview!AL317</f>
      </c>
      <c r="H321" s="50" t="e">
        <f>G321/C321</f>
        <v>#DIV/0!</v>
      </c>
      <c r="I321" s="59" t="n">
        <f>Overview!AO317</f>
      </c>
      <c r="J321" s="50" t="e">
        <f>I321/C321</f>
        <v>#DIV/0!</v>
      </c>
      <c r="K321" s="59" t="n">
        <f>Overview!AR317</f>
      </c>
      <c r="L321" s="50" t="e">
        <f>K321/C321</f>
        <v>#DIV/0!</v>
      </c>
      <c r="M321" s="59" t="n">
        <f>Overview!AU317</f>
      </c>
      <c r="N321" s="50" t="e">
        <f>M321/C321</f>
        <v>#DIV/0!</v>
      </c>
      <c r="O321" s="59" t="n">
        <f>Overview!AX317</f>
      </c>
      <c r="P321" s="50" t="e">
        <f>O321/C321</f>
        <v>#DIV/0!</v>
      </c>
      <c r="Q321" s="59" t="n">
        <f>Overview!AY317</f>
      </c>
      <c r="R321" s="50" t="e">
        <f>Q321/C321</f>
        <v>#DIV/0!</v>
      </c>
      <c r="S321" s="17" t="n">
        <f>C321-E321</f>
        <v>0</v>
      </c>
      <c r="T321" s="50" t="e">
        <f>S321/$C321</f>
        <v>#DIV/0!</v>
      </c>
    </row>
    <row r="322" ht="12.6" customHeight="true">
      <c r="C322" s="59" t="n">
        <f>Overview!C318</f>
      </c>
      <c r="D322" s="50" t="e">
        <f>F322+H322+J322+L322+N322+P322+R322</f>
        <v>#DIV/0!</v>
      </c>
      <c r="E322" s="59" t="n">
        <f>Overview!AH318</f>
      </c>
      <c r="F322" s="50" t="e">
        <f>E322/C322</f>
        <v>#DIV/0!</v>
      </c>
      <c r="G322" s="59" t="n">
        <f>Overview!AL318</f>
      </c>
      <c r="H322" s="50" t="e">
        <f>G322/C322</f>
        <v>#DIV/0!</v>
      </c>
      <c r="I322" s="59" t="n">
        <f>Overview!AO318</f>
      </c>
      <c r="J322" s="50" t="e">
        <f>I322/C322</f>
        <v>#DIV/0!</v>
      </c>
      <c r="K322" s="59" t="n">
        <f>Overview!AR318</f>
      </c>
      <c r="L322" s="50" t="e">
        <f>K322/C322</f>
        <v>#DIV/0!</v>
      </c>
      <c r="M322" s="59" t="n">
        <f>Overview!AU318</f>
      </c>
      <c r="N322" s="50" t="e">
        <f>M322/C322</f>
        <v>#DIV/0!</v>
      </c>
      <c r="O322" s="59" t="n">
        <f>Overview!AX318</f>
      </c>
      <c r="P322" s="50" t="e">
        <f>O322/C322</f>
        <v>#DIV/0!</v>
      </c>
      <c r="Q322" s="59" t="n">
        <f>Overview!AY318</f>
      </c>
      <c r="R322" s="50" t="e">
        <f>Q322/C322</f>
        <v>#DIV/0!</v>
      </c>
      <c r="S322" s="17" t="n">
        <f>C322-E322</f>
        <v>0</v>
      </c>
      <c r="T322" s="50" t="e">
        <f>S322/$C322</f>
        <v>#DIV/0!</v>
      </c>
    </row>
    <row r="323" ht="12.6" customHeight="true">
      <c r="C323" s="59" t="n">
        <f>Overview!C319</f>
      </c>
      <c r="D323" s="50" t="e">
        <f>F323+H323+J323+L323+N323+P323+R323</f>
        <v>#DIV/0!</v>
      </c>
      <c r="E323" s="59" t="n">
        <f>Overview!AH319</f>
      </c>
      <c r="F323" s="50" t="e">
        <f>E323/C323</f>
        <v>#DIV/0!</v>
      </c>
      <c r="G323" s="59" t="n">
        <f>Overview!AL319</f>
      </c>
      <c r="H323" s="50" t="e">
        <f>G323/C323</f>
        <v>#DIV/0!</v>
      </c>
      <c r="I323" s="59" t="n">
        <f>Overview!AO319</f>
      </c>
      <c r="J323" s="50" t="e">
        <f>I323/C323</f>
        <v>#DIV/0!</v>
      </c>
      <c r="K323" s="59" t="n">
        <f>Overview!AR319</f>
      </c>
      <c r="L323" s="50" t="e">
        <f>K323/C323</f>
        <v>#DIV/0!</v>
      </c>
      <c r="M323" s="59" t="n">
        <f>Overview!AU319</f>
      </c>
      <c r="N323" s="50" t="e">
        <f>M323/C323</f>
        <v>#DIV/0!</v>
      </c>
      <c r="O323" s="59" t="n">
        <f>Overview!AX319</f>
      </c>
      <c r="P323" s="50" t="e">
        <f>O323/C323</f>
        <v>#DIV/0!</v>
      </c>
      <c r="Q323" s="59" t="n">
        <f>Overview!AY319</f>
      </c>
      <c r="R323" s="50" t="e">
        <f>Q323/C323</f>
        <v>#DIV/0!</v>
      </c>
      <c r="S323" s="17" t="n">
        <f>C323-E323</f>
        <v>0</v>
      </c>
      <c r="T323" s="50" t="e">
        <f>S323/$C323</f>
        <v>#DIV/0!</v>
      </c>
    </row>
    <row r="324" ht="12.6" customHeight="true">
      <c r="C324" s="59" t="n">
        <f>Overview!C320</f>
      </c>
      <c r="D324" s="50" t="e">
        <f>F324+H324+J324+L324+N324+P324+R324</f>
        <v>#DIV/0!</v>
      </c>
      <c r="E324" s="59" t="n">
        <f>Overview!AH320</f>
      </c>
      <c r="F324" s="50" t="e">
        <f>E324/C324</f>
        <v>#DIV/0!</v>
      </c>
      <c r="G324" s="59" t="n">
        <f>Overview!AL320</f>
      </c>
      <c r="H324" s="50" t="e">
        <f>G324/C324</f>
        <v>#DIV/0!</v>
      </c>
      <c r="I324" s="59" t="n">
        <f>Overview!AO320</f>
      </c>
      <c r="J324" s="50" t="e">
        <f>I324/C324</f>
        <v>#DIV/0!</v>
      </c>
      <c r="K324" s="59" t="n">
        <f>Overview!AR320</f>
      </c>
      <c r="L324" s="50" t="e">
        <f>K324/C324</f>
        <v>#DIV/0!</v>
      </c>
      <c r="M324" s="59" t="n">
        <f>Overview!AU320</f>
      </c>
      <c r="N324" s="50" t="e">
        <f>M324/C324</f>
        <v>#DIV/0!</v>
      </c>
      <c r="O324" s="59" t="n">
        <f>Overview!AX320</f>
      </c>
      <c r="P324" s="50" t="e">
        <f>O324/C324</f>
        <v>#DIV/0!</v>
      </c>
      <c r="Q324" s="59" t="n">
        <f>Overview!AY320</f>
      </c>
      <c r="R324" s="50" t="e">
        <f>Q324/C324</f>
        <v>#DIV/0!</v>
      </c>
      <c r="S324" s="17" t="n">
        <f>C324-E324</f>
        <v>0</v>
      </c>
      <c r="T324" s="50" t="e">
        <f>S324/$C324</f>
        <v>#DIV/0!</v>
      </c>
    </row>
    <row r="325" ht="12.6" customHeight="true">
      <c r="C325" s="59" t="n">
        <f>Overview!C321</f>
      </c>
      <c r="D325" s="50" t="e">
        <f>F325+H325+J325+L325+N325+P325+R325</f>
        <v>#DIV/0!</v>
      </c>
      <c r="E325" s="59" t="n">
        <f>Overview!AH321</f>
      </c>
      <c r="F325" s="50" t="e">
        <f>E325/C325</f>
        <v>#DIV/0!</v>
      </c>
      <c r="G325" s="59" t="n">
        <f>Overview!AL321</f>
      </c>
      <c r="H325" s="50" t="e">
        <f>G325/C325</f>
        <v>#DIV/0!</v>
      </c>
      <c r="I325" s="59" t="n">
        <f>Overview!AO321</f>
      </c>
      <c r="J325" s="50" t="e">
        <f>I325/C325</f>
        <v>#DIV/0!</v>
      </c>
      <c r="K325" s="59" t="n">
        <f>Overview!AR321</f>
      </c>
      <c r="L325" s="50" t="e">
        <f>K325/C325</f>
        <v>#DIV/0!</v>
      </c>
      <c r="M325" s="59" t="n">
        <f>Overview!AU321</f>
      </c>
      <c r="N325" s="50" t="e">
        <f>M325/C325</f>
        <v>#DIV/0!</v>
      </c>
      <c r="O325" s="59" t="n">
        <f>Overview!AX321</f>
      </c>
      <c r="P325" s="50" t="e">
        <f>O325/C325</f>
        <v>#DIV/0!</v>
      </c>
      <c r="Q325" s="59" t="n">
        <f>Overview!AY321</f>
      </c>
      <c r="R325" s="50" t="e">
        <f>Q325/C325</f>
        <v>#DIV/0!</v>
      </c>
      <c r="S325" s="17" t="n">
        <f>C325-E325</f>
        <v>0</v>
      </c>
      <c r="T325" s="50" t="e">
        <f>S325/$C325</f>
        <v>#DIV/0!</v>
      </c>
    </row>
    <row r="326" ht="12.6" customHeight="true">
      <c r="C326" s="59" t="n">
        <f>Overview!C322</f>
      </c>
      <c r="D326" s="50" t="e">
        <f>F326+H326+J326+L326+N326+P326+R326</f>
        <v>#DIV/0!</v>
      </c>
      <c r="E326" s="59" t="n">
        <f>Overview!AH322</f>
      </c>
      <c r="F326" s="50" t="e">
        <f>E326/C326</f>
        <v>#DIV/0!</v>
      </c>
      <c r="G326" s="59" t="n">
        <f>Overview!AL322</f>
      </c>
      <c r="H326" s="50" t="e">
        <f>G326/C326</f>
        <v>#DIV/0!</v>
      </c>
      <c r="I326" s="59" t="n">
        <f>Overview!AO322</f>
      </c>
      <c r="J326" s="50" t="e">
        <f>I326/C326</f>
        <v>#DIV/0!</v>
      </c>
      <c r="K326" s="59" t="n">
        <f>Overview!AR322</f>
      </c>
      <c r="L326" s="50" t="e">
        <f>K326/C326</f>
        <v>#DIV/0!</v>
      </c>
      <c r="M326" s="59" t="n">
        <f>Overview!AU322</f>
      </c>
      <c r="N326" s="50" t="e">
        <f>M326/C326</f>
        <v>#DIV/0!</v>
      </c>
      <c r="O326" s="59" t="n">
        <f>Overview!AX322</f>
      </c>
      <c r="P326" s="50" t="e">
        <f>O326/C326</f>
        <v>#DIV/0!</v>
      </c>
      <c r="Q326" s="59" t="n">
        <f>Overview!AY322</f>
      </c>
      <c r="R326" s="50" t="e">
        <f>Q326/C326</f>
        <v>#DIV/0!</v>
      </c>
      <c r="S326" s="17" t="n">
        <f>C326-E326</f>
        <v>0</v>
      </c>
      <c r="T326" s="50" t="e">
        <f>S326/$C326</f>
        <v>#DIV/0!</v>
      </c>
    </row>
    <row r="327" ht="12.6" customHeight="true">
      <c r="C327" s="59" t="n">
        <f>Overview!C323</f>
      </c>
      <c r="D327" s="50" t="e">
        <f>F327+H327+J327+L327+N327+P327+R327</f>
        <v>#DIV/0!</v>
      </c>
      <c r="E327" s="59" t="n">
        <f>Overview!AH323</f>
      </c>
      <c r="F327" s="50" t="e">
        <f>E327/C327</f>
        <v>#DIV/0!</v>
      </c>
      <c r="G327" s="59" t="n">
        <f>Overview!AL323</f>
      </c>
      <c r="H327" s="50" t="e">
        <f>G327/C327</f>
        <v>#DIV/0!</v>
      </c>
      <c r="I327" s="59" t="n">
        <f>Overview!AO323</f>
      </c>
      <c r="J327" s="50" t="e">
        <f>I327/C327</f>
        <v>#DIV/0!</v>
      </c>
      <c r="K327" s="59" t="n">
        <f>Overview!AR323</f>
      </c>
      <c r="L327" s="50" t="e">
        <f>K327/C327</f>
        <v>#DIV/0!</v>
      </c>
      <c r="M327" s="59" t="n">
        <f>Overview!AU323</f>
      </c>
      <c r="N327" s="50" t="e">
        <f>M327/C327</f>
        <v>#DIV/0!</v>
      </c>
      <c r="O327" s="59" t="n">
        <f>Overview!AX323</f>
      </c>
      <c r="P327" s="50" t="e">
        <f>O327/C327</f>
        <v>#DIV/0!</v>
      </c>
      <c r="Q327" s="59" t="n">
        <f>Overview!AY323</f>
      </c>
      <c r="R327" s="50" t="e">
        <f>Q327/C327</f>
        <v>#DIV/0!</v>
      </c>
      <c r="S327" s="17" t="n">
        <f>C327-E327</f>
        <v>0</v>
      </c>
      <c r="T327" s="50" t="e">
        <f>S327/$C327</f>
        <v>#DIV/0!</v>
      </c>
    </row>
    <row r="328" ht="12.6" customHeight="true">
      <c r="C328" s="59" t="n">
        <f>Overview!C324</f>
      </c>
      <c r="D328" s="50" t="e">
        <f>F328+H328+J328+L328+N328+P328+R328</f>
        <v>#DIV/0!</v>
      </c>
      <c r="E328" s="59" t="n">
        <f>Overview!AH324</f>
      </c>
      <c r="F328" s="50" t="e">
        <f>E328/C328</f>
        <v>#DIV/0!</v>
      </c>
      <c r="G328" s="59" t="n">
        <f>Overview!AL324</f>
      </c>
      <c r="H328" s="50" t="e">
        <f>G328/C328</f>
        <v>#DIV/0!</v>
      </c>
      <c r="I328" s="59" t="n">
        <f>Overview!AO324</f>
      </c>
      <c r="J328" s="50" t="e">
        <f>I328/C328</f>
        <v>#DIV/0!</v>
      </c>
      <c r="K328" s="59" t="n">
        <f>Overview!AR324</f>
      </c>
      <c r="L328" s="50" t="e">
        <f>K328/C328</f>
        <v>#DIV/0!</v>
      </c>
      <c r="M328" s="59" t="n">
        <f>Overview!AU324</f>
      </c>
      <c r="N328" s="50" t="e">
        <f>M328/C328</f>
        <v>#DIV/0!</v>
      </c>
      <c r="O328" s="59" t="n">
        <f>Overview!AX324</f>
      </c>
      <c r="P328" s="50" t="e">
        <f>O328/C328</f>
        <v>#DIV/0!</v>
      </c>
      <c r="Q328" s="59" t="n">
        <f>Overview!AY324</f>
      </c>
      <c r="R328" s="50" t="e">
        <f>Q328/C328</f>
        <v>#DIV/0!</v>
      </c>
      <c r="S328" s="17" t="n">
        <f>C328-E328</f>
        <v>0</v>
      </c>
      <c r="T328" s="50" t="e">
        <f>S328/$C328</f>
        <v>#DIV/0!</v>
      </c>
    </row>
    <row r="329" ht="12.6" customHeight="true">
      <c r="C329" s="59" t="n">
        <f>Overview!C325</f>
      </c>
      <c r="D329" s="50" t="e">
        <f>F329+H329+J329+L329+N329+P329+R329</f>
        <v>#DIV/0!</v>
      </c>
      <c r="E329" s="59" t="n">
        <f>Overview!AH325</f>
      </c>
      <c r="F329" s="50" t="e">
        <f>E329/C329</f>
        <v>#DIV/0!</v>
      </c>
      <c r="G329" s="59" t="n">
        <f>Overview!AL325</f>
      </c>
      <c r="H329" s="50" t="e">
        <f>G329/C329</f>
        <v>#DIV/0!</v>
      </c>
      <c r="I329" s="59" t="n">
        <f>Overview!AO325</f>
      </c>
      <c r="J329" s="50" t="e">
        <f>I329/C329</f>
        <v>#DIV/0!</v>
      </c>
      <c r="K329" s="59" t="n">
        <f>Overview!AR325</f>
      </c>
      <c r="L329" s="50" t="e">
        <f>K329/C329</f>
        <v>#DIV/0!</v>
      </c>
      <c r="M329" s="59" t="n">
        <f>Overview!AU325</f>
      </c>
      <c r="N329" s="50" t="e">
        <f>M329/C329</f>
        <v>#DIV/0!</v>
      </c>
      <c r="O329" s="59" t="n">
        <f>Overview!AX325</f>
      </c>
      <c r="P329" s="50" t="e">
        <f>O329/C329</f>
        <v>#DIV/0!</v>
      </c>
      <c r="Q329" s="59" t="n">
        <f>Overview!AY325</f>
      </c>
      <c r="R329" s="50" t="e">
        <f>Q329/C329</f>
        <v>#DIV/0!</v>
      </c>
      <c r="S329" s="17" t="n">
        <f>C329-E329</f>
        <v>0</v>
      </c>
      <c r="T329" s="50" t="e">
        <f>S329/$C329</f>
        <v>#DIV/0!</v>
      </c>
    </row>
    <row r="330" ht="12.6" customHeight="true">
      <c r="C330" s="59" t="n">
        <f>Overview!C326</f>
      </c>
      <c r="D330" s="50" t="e">
        <f>F330+H330+J330+L330+N330+P330+R330</f>
        <v>#DIV/0!</v>
      </c>
      <c r="E330" s="59" t="n">
        <f>Overview!AH326</f>
      </c>
      <c r="F330" s="50" t="e">
        <f>E330/C330</f>
        <v>#DIV/0!</v>
      </c>
      <c r="G330" s="59" t="n">
        <f>Overview!AL326</f>
      </c>
      <c r="H330" s="50" t="e">
        <f>G330/C330</f>
        <v>#DIV/0!</v>
      </c>
      <c r="I330" s="59" t="n">
        <f>Overview!AO326</f>
      </c>
      <c r="J330" s="50" t="e">
        <f>I330/C330</f>
        <v>#DIV/0!</v>
      </c>
      <c r="K330" s="59" t="n">
        <f>Overview!AR326</f>
      </c>
      <c r="L330" s="50" t="e">
        <f>K330/C330</f>
        <v>#DIV/0!</v>
      </c>
      <c r="M330" s="59" t="n">
        <f>Overview!AU326</f>
      </c>
      <c r="N330" s="50" t="e">
        <f>M330/C330</f>
        <v>#DIV/0!</v>
      </c>
      <c r="O330" s="59" t="n">
        <f>Overview!AX326</f>
      </c>
      <c r="P330" s="50" t="e">
        <f>O330/C330</f>
        <v>#DIV/0!</v>
      </c>
      <c r="Q330" s="59" t="n">
        <f>Overview!AY326</f>
      </c>
      <c r="R330" s="50" t="e">
        <f>Q330/C330</f>
        <v>#DIV/0!</v>
      </c>
      <c r="S330" s="17" t="n">
        <f>C330-E330</f>
        <v>0</v>
      </c>
      <c r="T330" s="50" t="e">
        <f>S330/$C330</f>
        <v>#DIV/0!</v>
      </c>
    </row>
    <row r="331" ht="12.6" customHeight="true">
      <c r="C331" s="59" t="n">
        <f>Overview!C327</f>
      </c>
      <c r="D331" s="50" t="e">
        <f>F331+H331+J331+L331+N331+P331+R331</f>
        <v>#DIV/0!</v>
      </c>
      <c r="E331" s="59" t="n">
        <f>Overview!AH327</f>
      </c>
      <c r="F331" s="50" t="e">
        <f>E331/C331</f>
        <v>#DIV/0!</v>
      </c>
      <c r="G331" s="59" t="n">
        <f>Overview!AL327</f>
      </c>
      <c r="H331" s="50" t="e">
        <f>G331/C331</f>
        <v>#DIV/0!</v>
      </c>
      <c r="I331" s="59" t="n">
        <f>Overview!AO327</f>
      </c>
      <c r="J331" s="50" t="e">
        <f>I331/C331</f>
        <v>#DIV/0!</v>
      </c>
      <c r="K331" s="59" t="n">
        <f>Overview!AR327</f>
      </c>
      <c r="L331" s="50" t="e">
        <f>K331/C331</f>
        <v>#DIV/0!</v>
      </c>
      <c r="M331" s="59" t="n">
        <f>Overview!AU327</f>
      </c>
      <c r="N331" s="50" t="e">
        <f>M331/C331</f>
        <v>#DIV/0!</v>
      </c>
      <c r="O331" s="59" t="n">
        <f>Overview!AX327</f>
      </c>
      <c r="P331" s="50" t="e">
        <f>O331/C331</f>
        <v>#DIV/0!</v>
      </c>
      <c r="Q331" s="59" t="n">
        <f>Overview!AY327</f>
      </c>
      <c r="R331" s="50" t="e">
        <f>Q331/C331</f>
        <v>#DIV/0!</v>
      </c>
      <c r="S331" s="17" t="n">
        <f>C331-E331</f>
        <v>0</v>
      </c>
      <c r="T331" s="50" t="e">
        <f>S331/$C331</f>
        <v>#DIV/0!</v>
      </c>
    </row>
    <row r="332" ht="12.6" customHeight="true">
      <c r="C332" s="59" t="n">
        <f>Overview!C328</f>
      </c>
      <c r="D332" s="50" t="e">
        <f>F332+H332+J332+L332+N332+P332+R332</f>
        <v>#DIV/0!</v>
      </c>
      <c r="E332" s="59" t="n">
        <f>Overview!AH328</f>
      </c>
      <c r="F332" s="50" t="e">
        <f>E332/C332</f>
        <v>#DIV/0!</v>
      </c>
      <c r="G332" s="59" t="n">
        <f>Overview!AL328</f>
      </c>
      <c r="H332" s="50" t="e">
        <f>G332/C332</f>
        <v>#DIV/0!</v>
      </c>
      <c r="I332" s="59" t="n">
        <f>Overview!AO328</f>
      </c>
      <c r="J332" s="50" t="e">
        <f>I332/C332</f>
        <v>#DIV/0!</v>
      </c>
      <c r="K332" s="59" t="n">
        <f>Overview!AR328</f>
      </c>
      <c r="L332" s="50" t="e">
        <f>K332/C332</f>
        <v>#DIV/0!</v>
      </c>
      <c r="M332" s="59" t="n">
        <f>Overview!AU328</f>
      </c>
      <c r="N332" s="50" t="e">
        <f>M332/C332</f>
        <v>#DIV/0!</v>
      </c>
      <c r="O332" s="59" t="n">
        <f>Overview!AX328</f>
      </c>
      <c r="P332" s="50" t="e">
        <f>O332/C332</f>
        <v>#DIV/0!</v>
      </c>
      <c r="Q332" s="59" t="n">
        <f>Overview!AY328</f>
      </c>
      <c r="R332" s="50" t="e">
        <f>Q332/C332</f>
        <v>#DIV/0!</v>
      </c>
      <c r="S332" s="17" t="n">
        <f>C332-E332</f>
        <v>0</v>
      </c>
      <c r="T332" s="50" t="e">
        <f>S332/$C332</f>
        <v>#DIV/0!</v>
      </c>
    </row>
    <row r="333" ht="12.6" customHeight="true">
      <c r="C333" s="59" t="n">
        <f>Overview!C329</f>
      </c>
      <c r="D333" s="50" t="e">
        <f>F333+H333+J333+L333+N333+P333+R333</f>
        <v>#DIV/0!</v>
      </c>
      <c r="E333" s="59" t="n">
        <f>Overview!AH329</f>
      </c>
      <c r="F333" s="50" t="e">
        <f>E333/C333</f>
        <v>#DIV/0!</v>
      </c>
      <c r="G333" s="59" t="n">
        <f>Overview!AL329</f>
      </c>
      <c r="H333" s="50" t="e">
        <f>G333/C333</f>
        <v>#DIV/0!</v>
      </c>
      <c r="I333" s="59" t="n">
        <f>Overview!AO329</f>
      </c>
      <c r="J333" s="50" t="e">
        <f>I333/C333</f>
        <v>#DIV/0!</v>
      </c>
      <c r="K333" s="59" t="n">
        <f>Overview!AR329</f>
      </c>
      <c r="L333" s="50" t="e">
        <f>K333/C333</f>
        <v>#DIV/0!</v>
      </c>
      <c r="M333" s="59" t="n">
        <f>Overview!AU329</f>
      </c>
      <c r="N333" s="50" t="e">
        <f>M333/C333</f>
        <v>#DIV/0!</v>
      </c>
      <c r="O333" s="59" t="n">
        <f>Overview!AX329</f>
      </c>
      <c r="P333" s="50" t="e">
        <f>O333/C333</f>
        <v>#DIV/0!</v>
      </c>
      <c r="Q333" s="59" t="n">
        <f>Overview!AY329</f>
      </c>
      <c r="R333" s="50" t="e">
        <f>Q333/C333</f>
        <v>#DIV/0!</v>
      </c>
      <c r="S333" s="17" t="n">
        <f>C333-E333</f>
        <v>0</v>
      </c>
      <c r="T333" s="50" t="e">
        <f>S333/$C333</f>
        <v>#DIV/0!</v>
      </c>
    </row>
    <row r="334" ht="12.6" customHeight="true">
      <c r="C334" s="59" t="n">
        <f>Overview!C330</f>
      </c>
      <c r="D334" s="50" t="e">
        <f>F334+H334+J334+L334+N334+P334+R334</f>
        <v>#DIV/0!</v>
      </c>
      <c r="E334" s="59" t="n">
        <f>Overview!AH330</f>
      </c>
      <c r="F334" s="50" t="e">
        <f>E334/C334</f>
        <v>#DIV/0!</v>
      </c>
      <c r="G334" s="59" t="n">
        <f>Overview!AL330</f>
      </c>
      <c r="H334" s="50" t="e">
        <f>G334/C334</f>
        <v>#DIV/0!</v>
      </c>
      <c r="I334" s="59" t="n">
        <f>Overview!AO330</f>
      </c>
      <c r="J334" s="50" t="e">
        <f>I334/C334</f>
        <v>#DIV/0!</v>
      </c>
      <c r="K334" s="59" t="n">
        <f>Overview!AR330</f>
      </c>
      <c r="L334" s="50" t="e">
        <f>K334/C334</f>
        <v>#DIV/0!</v>
      </c>
      <c r="M334" s="59" t="n">
        <f>Overview!AU330</f>
      </c>
      <c r="N334" s="50" t="e">
        <f>M334/C334</f>
        <v>#DIV/0!</v>
      </c>
      <c r="O334" s="59" t="n">
        <f>Overview!AX330</f>
      </c>
      <c r="P334" s="50" t="e">
        <f>O334/C334</f>
        <v>#DIV/0!</v>
      </c>
      <c r="Q334" s="59" t="n">
        <f>Overview!AY330</f>
      </c>
      <c r="R334" s="50" t="e">
        <f>Q334/C334</f>
        <v>#DIV/0!</v>
      </c>
      <c r="S334" s="17" t="n">
        <f>C334-E334</f>
        <v>0</v>
      </c>
      <c r="T334" s="50" t="e">
        <f>S334/$C334</f>
        <v>#DIV/0!</v>
      </c>
    </row>
    <row r="335" ht="12.6" customHeight="true">
      <c r="C335" s="59" t="n">
        <f>Overview!C331</f>
      </c>
      <c r="D335" s="50" t="e">
        <f>F335+H335+J335+L335+N335+P335+R335</f>
        <v>#DIV/0!</v>
      </c>
      <c r="E335" s="59" t="n">
        <f>Overview!AH331</f>
      </c>
      <c r="F335" s="50" t="e">
        <f>E335/C335</f>
        <v>#DIV/0!</v>
      </c>
      <c r="G335" s="59" t="n">
        <f>Overview!AL331</f>
      </c>
      <c r="H335" s="50" t="e">
        <f>G335/C335</f>
        <v>#DIV/0!</v>
      </c>
      <c r="I335" s="59" t="n">
        <f>Overview!AO331</f>
      </c>
      <c r="J335" s="50" t="e">
        <f>I335/C335</f>
        <v>#DIV/0!</v>
      </c>
      <c r="K335" s="59" t="n">
        <f>Overview!AR331</f>
      </c>
      <c r="L335" s="50" t="e">
        <f>K335/C335</f>
        <v>#DIV/0!</v>
      </c>
      <c r="M335" s="59" t="n">
        <f>Overview!AU331</f>
      </c>
      <c r="N335" s="50" t="e">
        <f>M335/C335</f>
        <v>#DIV/0!</v>
      </c>
      <c r="O335" s="59" t="n">
        <f>Overview!AX331</f>
      </c>
      <c r="P335" s="50" t="e">
        <f>O335/C335</f>
        <v>#DIV/0!</v>
      </c>
      <c r="Q335" s="59" t="n">
        <f>Overview!AY331</f>
      </c>
      <c r="R335" s="50" t="e">
        <f>Q335/C335</f>
        <v>#DIV/0!</v>
      </c>
      <c r="S335" s="17" t="n">
        <f>C335-E335</f>
        <v>0</v>
      </c>
      <c r="T335" s="50" t="e">
        <f>S335/$C335</f>
        <v>#DIV/0!</v>
      </c>
    </row>
    <row r="336" ht="12.6" customHeight="true">
      <c r="C336" s="59" t="n">
        <f>Overview!C332</f>
      </c>
      <c r="D336" s="50" t="e">
        <f>F336+H336+J336+L336+N336+P336+R336</f>
        <v>#DIV/0!</v>
      </c>
      <c r="E336" s="59" t="n">
        <f>Overview!AH332</f>
      </c>
      <c r="F336" s="50" t="e">
        <f>E336/C336</f>
        <v>#DIV/0!</v>
      </c>
      <c r="G336" s="59" t="n">
        <f>Overview!AL332</f>
      </c>
      <c r="H336" s="50" t="e">
        <f>G336/C336</f>
        <v>#DIV/0!</v>
      </c>
      <c r="I336" s="59" t="n">
        <f>Overview!AO332</f>
      </c>
      <c r="J336" s="50" t="e">
        <f>I336/C336</f>
        <v>#DIV/0!</v>
      </c>
      <c r="K336" s="59" t="n">
        <f>Overview!AR332</f>
      </c>
      <c r="L336" s="50" t="e">
        <f>K336/C336</f>
        <v>#DIV/0!</v>
      </c>
      <c r="M336" s="59" t="n">
        <f>Overview!AU332</f>
      </c>
      <c r="N336" s="50" t="e">
        <f>M336/C336</f>
        <v>#DIV/0!</v>
      </c>
      <c r="O336" s="59" t="n">
        <f>Overview!AX332</f>
      </c>
      <c r="P336" s="50" t="e">
        <f>O336/C336</f>
        <v>#DIV/0!</v>
      </c>
      <c r="Q336" s="59" t="n">
        <f>Overview!AY332</f>
      </c>
      <c r="R336" s="50" t="e">
        <f>Q336/C336</f>
        <v>#DIV/0!</v>
      </c>
      <c r="S336" s="17" t="n">
        <f>C336-E336</f>
        <v>0</v>
      </c>
      <c r="T336" s="50" t="e">
        <f>S336/$C336</f>
        <v>#DIV/0!</v>
      </c>
    </row>
    <row r="337" ht="12.6" customHeight="true">
      <c r="C337" s="59" t="n">
        <f>Overview!C333</f>
      </c>
      <c r="D337" s="50" t="e">
        <f>F337+H337+J337+L337+N337+P337+R337</f>
        <v>#DIV/0!</v>
      </c>
      <c r="E337" s="59" t="n">
        <f>Overview!AH333</f>
      </c>
      <c r="F337" s="50" t="e">
        <f>E337/C337</f>
        <v>#DIV/0!</v>
      </c>
      <c r="G337" s="59" t="n">
        <f>Overview!AL333</f>
      </c>
      <c r="H337" s="50" t="e">
        <f>G337/C337</f>
        <v>#DIV/0!</v>
      </c>
      <c r="I337" s="59" t="n">
        <f>Overview!AO333</f>
      </c>
      <c r="J337" s="50" t="e">
        <f>I337/C337</f>
        <v>#DIV/0!</v>
      </c>
      <c r="K337" s="59" t="n">
        <f>Overview!AR333</f>
      </c>
      <c r="L337" s="50" t="e">
        <f>K337/C337</f>
        <v>#DIV/0!</v>
      </c>
      <c r="M337" s="59" t="n">
        <f>Overview!AU333</f>
      </c>
      <c r="N337" s="50" t="e">
        <f>M337/C337</f>
        <v>#DIV/0!</v>
      </c>
      <c r="O337" s="59" t="n">
        <f>Overview!AX333</f>
      </c>
      <c r="P337" s="50" t="e">
        <f>O337/C337</f>
        <v>#DIV/0!</v>
      </c>
      <c r="Q337" s="59" t="n">
        <f>Overview!AY333</f>
      </c>
      <c r="R337" s="50" t="e">
        <f>Q337/C337</f>
        <v>#DIV/0!</v>
      </c>
      <c r="S337" s="17" t="n">
        <f>C337-E337</f>
        <v>0</v>
      </c>
      <c r="T337" s="50" t="e">
        <f>S337/$C337</f>
        <v>#DIV/0!</v>
      </c>
    </row>
    <row r="338" ht="12.6" customHeight="true">
      <c r="C338" s="59" t="n">
        <f>Overview!C334</f>
      </c>
      <c r="D338" s="50" t="e">
        <f>F338+H338+J338+L338+N338+P338+R338</f>
        <v>#DIV/0!</v>
      </c>
      <c r="E338" s="59" t="n">
        <f>Overview!AH334</f>
      </c>
      <c r="F338" s="50" t="e">
        <f>E338/C338</f>
        <v>#DIV/0!</v>
      </c>
      <c r="G338" s="59" t="n">
        <f>Overview!AL334</f>
      </c>
      <c r="H338" s="50" t="e">
        <f>G338/C338</f>
        <v>#DIV/0!</v>
      </c>
      <c r="I338" s="59" t="n">
        <f>Overview!AO334</f>
      </c>
      <c r="J338" s="50" t="e">
        <f>I338/C338</f>
        <v>#DIV/0!</v>
      </c>
      <c r="K338" s="59" t="n">
        <f>Overview!AR334</f>
      </c>
      <c r="L338" s="50" t="e">
        <f>K338/C338</f>
        <v>#DIV/0!</v>
      </c>
      <c r="M338" s="59" t="n">
        <f>Overview!AU334</f>
      </c>
      <c r="N338" s="50" t="e">
        <f>M338/C338</f>
        <v>#DIV/0!</v>
      </c>
      <c r="O338" s="59" t="n">
        <f>Overview!AX334</f>
      </c>
      <c r="P338" s="50" t="e">
        <f>O338/C338</f>
        <v>#DIV/0!</v>
      </c>
      <c r="Q338" s="59" t="n">
        <f>Overview!AY334</f>
      </c>
      <c r="R338" s="50" t="e">
        <f>Q338/C338</f>
        <v>#DIV/0!</v>
      </c>
      <c r="S338" s="17" t="n">
        <f>C338-E338</f>
        <v>0</v>
      </c>
      <c r="T338" s="50" t="e">
        <f>S338/$C338</f>
        <v>#DIV/0!</v>
      </c>
    </row>
    <row r="339" ht="12.6" customHeight="true">
      <c r="C339" s="59" t="n">
        <f>Overview!C335</f>
      </c>
      <c r="D339" s="50" t="e">
        <f>F339+H339+J339+L339+N339+P339+R339</f>
        <v>#DIV/0!</v>
      </c>
      <c r="E339" s="59" t="n">
        <f>Overview!AH335</f>
      </c>
      <c r="F339" s="50" t="e">
        <f>E339/C339</f>
        <v>#DIV/0!</v>
      </c>
      <c r="G339" s="59" t="n">
        <f>Overview!AL335</f>
      </c>
      <c r="H339" s="50" t="e">
        <f>G339/C339</f>
        <v>#DIV/0!</v>
      </c>
      <c r="I339" s="59" t="n">
        <f>Overview!AO335</f>
      </c>
      <c r="J339" s="50" t="e">
        <f>I339/C339</f>
        <v>#DIV/0!</v>
      </c>
      <c r="K339" s="59" t="n">
        <f>Overview!AR335</f>
      </c>
      <c r="L339" s="50" t="e">
        <f>K339/C339</f>
        <v>#DIV/0!</v>
      </c>
      <c r="M339" s="59" t="n">
        <f>Overview!AU335</f>
      </c>
      <c r="N339" s="50" t="e">
        <f>M339/C339</f>
        <v>#DIV/0!</v>
      </c>
      <c r="O339" s="59" t="n">
        <f>Overview!AX335</f>
      </c>
      <c r="P339" s="50" t="e">
        <f>O339/C339</f>
        <v>#DIV/0!</v>
      </c>
      <c r="Q339" s="59" t="n">
        <f>Overview!AY335</f>
      </c>
      <c r="R339" s="50" t="e">
        <f>Q339/C339</f>
        <v>#DIV/0!</v>
      </c>
      <c r="S339" s="17" t="n">
        <f>C339-E339</f>
        <v>0</v>
      </c>
      <c r="T339" s="50" t="e">
        <f>S339/$C339</f>
        <v>#DIV/0!</v>
      </c>
    </row>
    <row r="340" ht="12.6" customHeight="true">
      <c r="C340" s="59" t="n">
        <f>Overview!C336</f>
      </c>
      <c r="D340" s="50" t="e">
        <f>F340+H340+J340+L340+N340+P340+R340</f>
        <v>#DIV/0!</v>
      </c>
      <c r="E340" s="59" t="n">
        <f>Overview!AH336</f>
      </c>
      <c r="F340" s="50" t="e">
        <f>E340/C340</f>
        <v>#DIV/0!</v>
      </c>
      <c r="G340" s="59" t="n">
        <f>Overview!AL336</f>
      </c>
      <c r="H340" s="50" t="e">
        <f>G340/C340</f>
        <v>#DIV/0!</v>
      </c>
      <c r="I340" s="59" t="n">
        <f>Overview!AO336</f>
      </c>
      <c r="J340" s="50" t="e">
        <f>I340/C340</f>
        <v>#DIV/0!</v>
      </c>
      <c r="K340" s="59" t="n">
        <f>Overview!AR336</f>
      </c>
      <c r="L340" s="50" t="e">
        <f>K340/C340</f>
        <v>#DIV/0!</v>
      </c>
      <c r="M340" s="59" t="n">
        <f>Overview!AU336</f>
      </c>
      <c r="N340" s="50" t="e">
        <f>M340/C340</f>
        <v>#DIV/0!</v>
      </c>
      <c r="O340" s="59" t="n">
        <f>Overview!AX336</f>
      </c>
      <c r="P340" s="50" t="e">
        <f>O340/C340</f>
        <v>#DIV/0!</v>
      </c>
      <c r="Q340" s="59" t="n">
        <f>Overview!AY336</f>
      </c>
      <c r="R340" s="50" t="e">
        <f>Q340/C340</f>
        <v>#DIV/0!</v>
      </c>
      <c r="S340" s="17" t="n">
        <f>C340-E340</f>
        <v>0</v>
      </c>
      <c r="T340" s="50" t="e">
        <f>S340/$C340</f>
        <v>#DIV/0!</v>
      </c>
    </row>
    <row r="341" ht="12.6" customHeight="true">
      <c r="C341" s="59" t="n">
        <f>Overview!C337</f>
      </c>
      <c r="D341" s="50" t="e">
        <f>F341+H341+J341+L341+N341+P341+R341</f>
        <v>#DIV/0!</v>
      </c>
      <c r="E341" s="59" t="n">
        <f>Overview!AH337</f>
      </c>
      <c r="F341" s="50" t="e">
        <f>E341/C341</f>
        <v>#DIV/0!</v>
      </c>
      <c r="G341" s="59" t="n">
        <f>Overview!AL337</f>
      </c>
      <c r="H341" s="50" t="e">
        <f>G341/C341</f>
        <v>#DIV/0!</v>
      </c>
      <c r="I341" s="59" t="n">
        <f>Overview!AO337</f>
      </c>
      <c r="J341" s="50" t="e">
        <f>I341/C341</f>
        <v>#DIV/0!</v>
      </c>
      <c r="K341" s="59" t="n">
        <f>Overview!AR337</f>
      </c>
      <c r="L341" s="50" t="e">
        <f>K341/C341</f>
        <v>#DIV/0!</v>
      </c>
      <c r="M341" s="59" t="n">
        <f>Overview!AU337</f>
      </c>
      <c r="N341" s="50" t="e">
        <f>M341/C341</f>
        <v>#DIV/0!</v>
      </c>
      <c r="O341" s="59" t="n">
        <f>Overview!AX337</f>
      </c>
      <c r="P341" s="50" t="e">
        <f>O341/C341</f>
        <v>#DIV/0!</v>
      </c>
      <c r="Q341" s="59" t="n">
        <f>Overview!AY337</f>
      </c>
      <c r="R341" s="50" t="e">
        <f>Q341/C341</f>
        <v>#DIV/0!</v>
      </c>
      <c r="S341" s="17" t="n">
        <f>C341-E341</f>
        <v>0</v>
      </c>
      <c r="T341" s="50" t="e">
        <f>S341/$C341</f>
        <v>#DIV/0!</v>
      </c>
    </row>
    <row r="342" ht="12.6" customHeight="true">
      <c r="C342" s="59" t="n">
        <f>Overview!C338</f>
      </c>
      <c r="D342" s="50" t="e">
        <f>F342+H342+J342+L342+N342+P342+R342</f>
        <v>#DIV/0!</v>
      </c>
      <c r="E342" s="59" t="n">
        <f>Overview!AH338</f>
      </c>
      <c r="F342" s="50" t="e">
        <f>E342/C342</f>
        <v>#DIV/0!</v>
      </c>
      <c r="G342" s="59" t="n">
        <f>Overview!AL338</f>
      </c>
      <c r="H342" s="50" t="e">
        <f>G342/C342</f>
        <v>#DIV/0!</v>
      </c>
      <c r="I342" s="59" t="n">
        <f>Overview!AO338</f>
      </c>
      <c r="J342" s="50" t="e">
        <f>I342/C342</f>
        <v>#DIV/0!</v>
      </c>
      <c r="K342" s="59" t="n">
        <f>Overview!AR338</f>
      </c>
      <c r="L342" s="50" t="e">
        <f>K342/C342</f>
        <v>#DIV/0!</v>
      </c>
      <c r="M342" s="59" t="n">
        <f>Overview!AU338</f>
      </c>
      <c r="N342" s="50" t="e">
        <f>M342/C342</f>
        <v>#DIV/0!</v>
      </c>
      <c r="O342" s="59" t="n">
        <f>Overview!AX338</f>
      </c>
      <c r="P342" s="50" t="e">
        <f>O342/C342</f>
        <v>#DIV/0!</v>
      </c>
      <c r="Q342" s="59" t="n">
        <f>Overview!AY338</f>
      </c>
      <c r="R342" s="50" t="e">
        <f>Q342/C342</f>
        <v>#DIV/0!</v>
      </c>
      <c r="S342" s="17" t="n">
        <f>C342-E342</f>
        <v>0</v>
      </c>
      <c r="T342" s="50" t="e">
        <f>S342/$C342</f>
        <v>#DIV/0!</v>
      </c>
    </row>
    <row r="343" ht="12.6" customHeight="true">
      <c r="C343" s="59" t="n">
        <f>Overview!C339</f>
      </c>
      <c r="D343" s="50" t="e">
        <f>F343+H343+J343+L343+N343+P343+R343</f>
        <v>#DIV/0!</v>
      </c>
      <c r="E343" s="59" t="n">
        <f>Overview!AH339</f>
      </c>
      <c r="F343" s="50" t="e">
        <f>E343/C343</f>
        <v>#DIV/0!</v>
      </c>
      <c r="G343" s="59" t="n">
        <f>Overview!AL339</f>
      </c>
      <c r="H343" s="50" t="e">
        <f>G343/C343</f>
        <v>#DIV/0!</v>
      </c>
      <c r="I343" s="59" t="n">
        <f>Overview!AO339</f>
      </c>
      <c r="J343" s="50" t="e">
        <f>I343/C343</f>
        <v>#DIV/0!</v>
      </c>
      <c r="K343" s="59" t="n">
        <f>Overview!AR339</f>
      </c>
      <c r="L343" s="50" t="e">
        <f>K343/C343</f>
        <v>#DIV/0!</v>
      </c>
      <c r="M343" s="59" t="n">
        <f>Overview!AU339</f>
      </c>
      <c r="N343" s="50" t="e">
        <f>M343/C343</f>
        <v>#DIV/0!</v>
      </c>
      <c r="O343" s="59" t="n">
        <f>Overview!AX339</f>
      </c>
      <c r="P343" s="50" t="e">
        <f>O343/C343</f>
        <v>#DIV/0!</v>
      </c>
      <c r="Q343" s="59" t="n">
        <f>Overview!AY339</f>
      </c>
      <c r="R343" s="50" t="e">
        <f>Q343/C343</f>
        <v>#DIV/0!</v>
      </c>
      <c r="S343" s="17" t="n">
        <f>C343-E343</f>
        <v>0</v>
      </c>
      <c r="T343" s="50" t="e">
        <f>S343/$C343</f>
        <v>#DIV/0!</v>
      </c>
    </row>
    <row r="344" ht="12.6" customHeight="true">
      <c r="C344" s="59" t="n">
        <f>Overview!C340</f>
      </c>
      <c r="D344" s="50" t="e">
        <f>F344+H344+J344+L344+N344+P344+R344</f>
        <v>#DIV/0!</v>
      </c>
      <c r="E344" s="59" t="n">
        <f>Overview!AH340</f>
      </c>
      <c r="F344" s="50" t="e">
        <f>E344/C344</f>
        <v>#DIV/0!</v>
      </c>
      <c r="G344" s="59" t="n">
        <f>Overview!AL340</f>
      </c>
      <c r="H344" s="50" t="e">
        <f>G344/C344</f>
        <v>#DIV/0!</v>
      </c>
      <c r="I344" s="59" t="n">
        <f>Overview!AO340</f>
      </c>
      <c r="J344" s="50" t="e">
        <f>I344/C344</f>
        <v>#DIV/0!</v>
      </c>
      <c r="K344" s="59" t="n">
        <f>Overview!AR340</f>
      </c>
      <c r="L344" s="50" t="e">
        <f>K344/C344</f>
        <v>#DIV/0!</v>
      </c>
      <c r="M344" s="59" t="n">
        <f>Overview!AU340</f>
      </c>
      <c r="N344" s="50" t="e">
        <f>M344/C344</f>
        <v>#DIV/0!</v>
      </c>
      <c r="O344" s="59" t="n">
        <f>Overview!AX340</f>
      </c>
      <c r="P344" s="50" t="e">
        <f>O344/C344</f>
        <v>#DIV/0!</v>
      </c>
      <c r="Q344" s="59" t="n">
        <f>Overview!AY340</f>
      </c>
      <c r="R344" s="50" t="e">
        <f>Q344/C344</f>
        <v>#DIV/0!</v>
      </c>
      <c r="S344" s="17" t="n">
        <f>C344-E344</f>
        <v>0</v>
      </c>
      <c r="T344" s="50" t="e">
        <f>S344/$C344</f>
        <v>#DIV/0!</v>
      </c>
    </row>
    <row r="345" ht="12.6" customHeight="true">
      <c r="C345" s="59" t="n">
        <f>Overview!C341</f>
      </c>
      <c r="D345" s="50" t="e">
        <f>F345+H345+J345+L345+N345+P345+R345</f>
        <v>#DIV/0!</v>
      </c>
      <c r="E345" s="59" t="n">
        <f>Overview!AH341</f>
      </c>
      <c r="F345" s="50" t="e">
        <f>E345/C345</f>
        <v>#DIV/0!</v>
      </c>
      <c r="G345" s="59" t="n">
        <f>Overview!AL341</f>
      </c>
      <c r="H345" s="50" t="e">
        <f>G345/C345</f>
        <v>#DIV/0!</v>
      </c>
      <c r="I345" s="59" t="n">
        <f>Overview!AO341</f>
      </c>
      <c r="J345" s="50" t="e">
        <f>I345/C345</f>
        <v>#DIV/0!</v>
      </c>
      <c r="K345" s="59" t="n">
        <f>Overview!AR341</f>
      </c>
      <c r="L345" s="50" t="e">
        <f>K345/C345</f>
        <v>#DIV/0!</v>
      </c>
      <c r="M345" s="59" t="n">
        <f>Overview!AU341</f>
      </c>
      <c r="N345" s="50" t="e">
        <f>M345/C345</f>
        <v>#DIV/0!</v>
      </c>
      <c r="O345" s="59" t="n">
        <f>Overview!AX341</f>
      </c>
      <c r="P345" s="50" t="e">
        <f>O345/C345</f>
        <v>#DIV/0!</v>
      </c>
      <c r="Q345" s="59" t="n">
        <f>Overview!AY341</f>
      </c>
      <c r="R345" s="50" t="e">
        <f>Q345/C345</f>
        <v>#DIV/0!</v>
      </c>
      <c r="S345" s="17" t="n">
        <f>C345-E345</f>
        <v>0</v>
      </c>
      <c r="T345" s="50" t="e">
        <f>S345/$C345</f>
        <v>#DIV/0!</v>
      </c>
    </row>
    <row r="346" ht="12.6" customHeight="true">
      <c r="C346" s="59" t="n">
        <f>Overview!C342</f>
      </c>
      <c r="D346" s="50" t="e">
        <f>F346+H346+J346+L346+N346+P346+R346</f>
        <v>#DIV/0!</v>
      </c>
      <c r="E346" s="59" t="n">
        <f>Overview!AH342</f>
      </c>
      <c r="F346" s="50" t="e">
        <f>E346/C346</f>
        <v>#DIV/0!</v>
      </c>
      <c r="G346" s="59" t="n">
        <f>Overview!AL342</f>
      </c>
      <c r="H346" s="50" t="e">
        <f>G346/C346</f>
        <v>#DIV/0!</v>
      </c>
      <c r="I346" s="59" t="n">
        <f>Overview!AO342</f>
      </c>
      <c r="J346" s="50" t="e">
        <f>I346/C346</f>
        <v>#DIV/0!</v>
      </c>
      <c r="K346" s="59" t="n">
        <f>Overview!AR342</f>
      </c>
      <c r="L346" s="50" t="e">
        <f>K346/C346</f>
        <v>#DIV/0!</v>
      </c>
      <c r="M346" s="59" t="n">
        <f>Overview!AU342</f>
      </c>
      <c r="N346" s="50" t="e">
        <f>M346/C346</f>
        <v>#DIV/0!</v>
      </c>
      <c r="O346" s="59" t="n">
        <f>Overview!AX342</f>
      </c>
      <c r="P346" s="50" t="e">
        <f>O346/C346</f>
        <v>#DIV/0!</v>
      </c>
      <c r="Q346" s="59" t="n">
        <f>Overview!AY342</f>
      </c>
      <c r="R346" s="50" t="e">
        <f>Q346/C346</f>
        <v>#DIV/0!</v>
      </c>
      <c r="S346" s="17" t="n">
        <f>C346-E346</f>
        <v>0</v>
      </c>
      <c r="T346" s="50" t="e">
        <f>S346/$C346</f>
        <v>#DIV/0!</v>
      </c>
    </row>
    <row r="347" ht="12.6" customHeight="true">
      <c r="C347" s="59" t="n">
        <f>Overview!C343</f>
      </c>
      <c r="D347" s="50" t="e">
        <f>F347+H347+J347+L347+N347+P347+R347</f>
        <v>#DIV/0!</v>
      </c>
      <c r="E347" s="59" t="n">
        <f>Overview!AH343</f>
      </c>
      <c r="F347" s="50" t="e">
        <f>E347/C347</f>
        <v>#DIV/0!</v>
      </c>
      <c r="G347" s="59" t="n">
        <f>Overview!AL343</f>
      </c>
      <c r="H347" s="50" t="e">
        <f>G347/C347</f>
        <v>#DIV/0!</v>
      </c>
      <c r="I347" s="59" t="n">
        <f>Overview!AO343</f>
      </c>
      <c r="J347" s="50" t="e">
        <f>I347/C347</f>
        <v>#DIV/0!</v>
      </c>
      <c r="K347" s="59" t="n">
        <f>Overview!AR343</f>
      </c>
      <c r="L347" s="50" t="e">
        <f>K347/C347</f>
        <v>#DIV/0!</v>
      </c>
      <c r="M347" s="59" t="n">
        <f>Overview!AU343</f>
      </c>
      <c r="N347" s="50" t="e">
        <f>M347/C347</f>
        <v>#DIV/0!</v>
      </c>
      <c r="O347" s="59" t="n">
        <f>Overview!AX343</f>
      </c>
      <c r="P347" s="50" t="e">
        <f>O347/C347</f>
        <v>#DIV/0!</v>
      </c>
      <c r="Q347" s="59" t="n">
        <f>Overview!AY343</f>
      </c>
      <c r="R347" s="50" t="e">
        <f>Q347/C347</f>
        <v>#DIV/0!</v>
      </c>
      <c r="S347" s="17" t="n">
        <f>C347-E347</f>
        <v>0</v>
      </c>
      <c r="T347" s="50" t="e">
        <f>S347/$C347</f>
        <v>#DIV/0!</v>
      </c>
    </row>
    <row r="348" ht="12.6" customHeight="true">
      <c r="C348" s="59" t="n">
        <f>Overview!C344</f>
      </c>
      <c r="D348" s="50" t="e">
        <f>F348+H348+J348+L348+N348+P348+R348</f>
        <v>#DIV/0!</v>
      </c>
      <c r="E348" s="59" t="n">
        <f>Overview!AH344</f>
      </c>
      <c r="F348" s="50" t="e">
        <f>E348/C348</f>
        <v>#DIV/0!</v>
      </c>
      <c r="G348" s="59" t="n">
        <f>Overview!AL344</f>
      </c>
      <c r="H348" s="50" t="e">
        <f>G348/C348</f>
        <v>#DIV/0!</v>
      </c>
      <c r="I348" s="59" t="n">
        <f>Overview!AO344</f>
      </c>
      <c r="J348" s="50" t="e">
        <f>I348/C348</f>
        <v>#DIV/0!</v>
      </c>
      <c r="K348" s="59" t="n">
        <f>Overview!AR344</f>
      </c>
      <c r="L348" s="50" t="e">
        <f>K348/C348</f>
        <v>#DIV/0!</v>
      </c>
      <c r="M348" s="59" t="n">
        <f>Overview!AU344</f>
      </c>
      <c r="N348" s="50" t="e">
        <f>M348/C348</f>
        <v>#DIV/0!</v>
      </c>
      <c r="O348" s="59" t="n">
        <f>Overview!AX344</f>
      </c>
      <c r="P348" s="50" t="e">
        <f>O348/C348</f>
        <v>#DIV/0!</v>
      </c>
      <c r="Q348" s="59" t="n">
        <f>Overview!AY344</f>
      </c>
      <c r="R348" s="50" t="e">
        <f>Q348/C348</f>
        <v>#DIV/0!</v>
      </c>
      <c r="S348" s="17" t="n">
        <f>C348-E348</f>
        <v>0</v>
      </c>
      <c r="T348" s="50" t="e">
        <f>S348/$C348</f>
        <v>#DIV/0!</v>
      </c>
    </row>
    <row r="349" ht="12.6" customHeight="true">
      <c r="C349" s="59" t="n">
        <f>Overview!C345</f>
      </c>
      <c r="D349" s="50" t="e">
        <f>F349+H349+J349+L349+N349+P349+R349</f>
        <v>#DIV/0!</v>
      </c>
      <c r="E349" s="59" t="n">
        <f>Overview!AH345</f>
      </c>
      <c r="F349" s="50" t="e">
        <f>E349/C349</f>
        <v>#DIV/0!</v>
      </c>
      <c r="G349" s="59" t="n">
        <f>Overview!AL345</f>
      </c>
      <c r="H349" s="50" t="e">
        <f>G349/C349</f>
        <v>#DIV/0!</v>
      </c>
      <c r="I349" s="59" t="n">
        <f>Overview!AO345</f>
      </c>
      <c r="J349" s="50" t="e">
        <f>I349/C349</f>
        <v>#DIV/0!</v>
      </c>
      <c r="K349" s="59" t="n">
        <f>Overview!AR345</f>
      </c>
      <c r="L349" s="50" t="e">
        <f>K349/C349</f>
        <v>#DIV/0!</v>
      </c>
      <c r="M349" s="59" t="n">
        <f>Overview!AU345</f>
      </c>
      <c r="N349" s="50" t="e">
        <f>M349/C349</f>
        <v>#DIV/0!</v>
      </c>
      <c r="O349" s="59" t="n">
        <f>Overview!AX345</f>
      </c>
      <c r="P349" s="50" t="e">
        <f>O349/C349</f>
        <v>#DIV/0!</v>
      </c>
      <c r="Q349" s="59" t="n">
        <f>Overview!AY345</f>
      </c>
      <c r="R349" s="50" t="e">
        <f>Q349/C349</f>
        <v>#DIV/0!</v>
      </c>
      <c r="S349" s="17" t="n">
        <f>C349-E349</f>
        <v>0</v>
      </c>
      <c r="T349" s="50" t="e">
        <f>S349/$C349</f>
        <v>#DIV/0!</v>
      </c>
    </row>
    <row r="350" ht="12.6" customHeight="true">
      <c r="C350" s="59" t="n">
        <f>Overview!C346</f>
      </c>
      <c r="D350" s="50" t="e">
        <f>F350+H350+J350+L350+N350+P350+R350</f>
        <v>#DIV/0!</v>
      </c>
      <c r="E350" s="59" t="n">
        <f>Overview!AH346</f>
      </c>
      <c r="F350" s="50" t="e">
        <f>E350/C350</f>
        <v>#DIV/0!</v>
      </c>
      <c r="G350" s="59" t="n">
        <f>Overview!AL346</f>
      </c>
      <c r="H350" s="50" t="e">
        <f>G350/C350</f>
        <v>#DIV/0!</v>
      </c>
      <c r="I350" s="59" t="n">
        <f>Overview!AO346</f>
      </c>
      <c r="J350" s="50" t="e">
        <f>I350/C350</f>
        <v>#DIV/0!</v>
      </c>
      <c r="K350" s="59" t="n">
        <f>Overview!AR346</f>
      </c>
      <c r="L350" s="50" t="e">
        <f>K350/C350</f>
        <v>#DIV/0!</v>
      </c>
      <c r="M350" s="59" t="n">
        <f>Overview!AU346</f>
      </c>
      <c r="N350" s="50" t="e">
        <f>M350/C350</f>
        <v>#DIV/0!</v>
      </c>
      <c r="O350" s="59" t="n">
        <f>Overview!AX346</f>
      </c>
      <c r="P350" s="50" t="e">
        <f>O350/C350</f>
        <v>#DIV/0!</v>
      </c>
      <c r="Q350" s="59" t="n">
        <f>Overview!AY346</f>
      </c>
      <c r="R350" s="50" t="e">
        <f>Q350/C350</f>
        <v>#DIV/0!</v>
      </c>
      <c r="S350" s="17" t="n">
        <f>C350-E350</f>
        <v>0</v>
      </c>
      <c r="T350" s="50" t="e">
        <f>S350/$C350</f>
        <v>#DIV/0!</v>
      </c>
    </row>
    <row r="351" ht="12.6" customHeight="true">
      <c r="C351" s="59" t="n">
        <f>Overview!C347</f>
      </c>
      <c r="D351" s="50" t="e">
        <f>F351+H351+J351+L351+N351+P351+R351</f>
        <v>#DIV/0!</v>
      </c>
      <c r="E351" s="59" t="n">
        <f>Overview!AH347</f>
      </c>
      <c r="F351" s="50" t="e">
        <f>E351/C351</f>
        <v>#DIV/0!</v>
      </c>
      <c r="G351" s="59" t="n">
        <f>Overview!AL347</f>
      </c>
      <c r="H351" s="50" t="e">
        <f>G351/C351</f>
        <v>#DIV/0!</v>
      </c>
      <c r="I351" s="59" t="n">
        <f>Overview!AO347</f>
      </c>
      <c r="J351" s="50" t="e">
        <f>I351/C351</f>
        <v>#DIV/0!</v>
      </c>
      <c r="K351" s="59" t="n">
        <f>Overview!AR347</f>
      </c>
      <c r="L351" s="50" t="e">
        <f>K351/C351</f>
        <v>#DIV/0!</v>
      </c>
      <c r="M351" s="59" t="n">
        <f>Overview!AU347</f>
      </c>
      <c r="N351" s="50" t="e">
        <f>M351/C351</f>
        <v>#DIV/0!</v>
      </c>
      <c r="O351" s="59" t="n">
        <f>Overview!AX347</f>
      </c>
      <c r="P351" s="50" t="e">
        <f>O351/C351</f>
        <v>#DIV/0!</v>
      </c>
      <c r="Q351" s="59" t="n">
        <f>Overview!AY347</f>
      </c>
      <c r="R351" s="50" t="e">
        <f>Q351/C351</f>
        <v>#DIV/0!</v>
      </c>
      <c r="S351" s="17" t="n">
        <f>C351-E351</f>
        <v>0</v>
      </c>
      <c r="T351" s="50" t="e">
        <f>S351/$C351</f>
        <v>#DIV/0!</v>
      </c>
    </row>
    <row r="352" ht="12.6" customHeight="true">
      <c r="C352" s="59" t="n">
        <f>Overview!C348</f>
      </c>
      <c r="D352" s="50" t="e">
        <f>F352+H352+J352+L352+N352+P352+R352</f>
        <v>#DIV/0!</v>
      </c>
      <c r="E352" s="59" t="n">
        <f>Overview!AH348</f>
      </c>
      <c r="F352" s="50" t="e">
        <f>E352/C352</f>
        <v>#DIV/0!</v>
      </c>
      <c r="G352" s="59" t="n">
        <f>Overview!AL348</f>
      </c>
      <c r="H352" s="50" t="e">
        <f>G352/C352</f>
        <v>#DIV/0!</v>
      </c>
      <c r="I352" s="59" t="n">
        <f>Overview!AO348</f>
      </c>
      <c r="J352" s="50" t="e">
        <f>I352/C352</f>
        <v>#DIV/0!</v>
      </c>
      <c r="K352" s="59" t="n">
        <f>Overview!AR348</f>
      </c>
      <c r="L352" s="50" t="e">
        <f>K352/C352</f>
        <v>#DIV/0!</v>
      </c>
      <c r="M352" s="59" t="n">
        <f>Overview!AU348</f>
      </c>
      <c r="N352" s="50" t="e">
        <f>M352/C352</f>
        <v>#DIV/0!</v>
      </c>
      <c r="O352" s="59" t="n">
        <f>Overview!AX348</f>
      </c>
      <c r="P352" s="50" t="e">
        <f>O352/C352</f>
        <v>#DIV/0!</v>
      </c>
      <c r="Q352" s="59" t="n">
        <f>Overview!AY348</f>
      </c>
      <c r="R352" s="50" t="e">
        <f>Q352/C352</f>
        <v>#DIV/0!</v>
      </c>
      <c r="S352" s="17" t="n">
        <f>C352-E352</f>
        <v>0</v>
      </c>
      <c r="T352" s="50" t="e">
        <f>S352/$C352</f>
        <v>#DIV/0!</v>
      </c>
    </row>
    <row r="353" ht="12.6" customHeight="true">
      <c r="C353" s="59" t="n">
        <f>Overview!C349</f>
      </c>
      <c r="D353" s="50" t="e">
        <f>F353+H353+J353+L353+N353+P353+R353</f>
        <v>#DIV/0!</v>
      </c>
      <c r="E353" s="59" t="n">
        <f>Overview!AH349</f>
      </c>
      <c r="F353" s="50" t="e">
        <f>E353/C353</f>
        <v>#DIV/0!</v>
      </c>
      <c r="G353" s="59" t="n">
        <f>Overview!AL349</f>
      </c>
      <c r="H353" s="50" t="e">
        <f>G353/C353</f>
        <v>#DIV/0!</v>
      </c>
      <c r="I353" s="59" t="n">
        <f>Overview!AO349</f>
      </c>
      <c r="J353" s="50" t="e">
        <f>I353/C353</f>
        <v>#DIV/0!</v>
      </c>
      <c r="K353" s="59" t="n">
        <f>Overview!AR349</f>
      </c>
      <c r="L353" s="50" t="e">
        <f>K353/C353</f>
        <v>#DIV/0!</v>
      </c>
      <c r="M353" s="59" t="n">
        <f>Overview!AU349</f>
      </c>
      <c r="N353" s="50" t="e">
        <f>M353/C353</f>
        <v>#DIV/0!</v>
      </c>
      <c r="O353" s="59" t="n">
        <f>Overview!AX349</f>
      </c>
      <c r="P353" s="50" t="e">
        <f>O353/C353</f>
        <v>#DIV/0!</v>
      </c>
      <c r="Q353" s="59" t="n">
        <f>Overview!AY349</f>
      </c>
      <c r="R353" s="50" t="e">
        <f>Q353/C353</f>
        <v>#DIV/0!</v>
      </c>
      <c r="S353" s="17" t="n">
        <f>C353-E353</f>
        <v>0</v>
      </c>
      <c r="T353" s="50" t="e">
        <f>S353/$C353</f>
        <v>#DIV/0!</v>
      </c>
    </row>
    <row r="354" ht="12.6" customHeight="true">
      <c r="C354" s="59" t="n">
        <f>Overview!C350</f>
      </c>
      <c r="D354" s="50" t="e">
        <f>F354+H354+J354+L354+N354+P354+R354</f>
        <v>#DIV/0!</v>
      </c>
      <c r="E354" s="59" t="n">
        <f>Overview!AH350</f>
      </c>
      <c r="F354" s="50" t="e">
        <f>E354/C354</f>
        <v>#DIV/0!</v>
      </c>
      <c r="G354" s="59" t="n">
        <f>Overview!AL350</f>
      </c>
      <c r="H354" s="50" t="e">
        <f>G354/C354</f>
        <v>#DIV/0!</v>
      </c>
      <c r="I354" s="59" t="n">
        <f>Overview!AO350</f>
      </c>
      <c r="J354" s="50" t="e">
        <f>I354/C354</f>
        <v>#DIV/0!</v>
      </c>
      <c r="K354" s="59" t="n">
        <f>Overview!AR350</f>
      </c>
      <c r="L354" s="50" t="e">
        <f>K354/C354</f>
        <v>#DIV/0!</v>
      </c>
      <c r="M354" s="59" t="n">
        <f>Overview!AU350</f>
      </c>
      <c r="N354" s="50" t="e">
        <f>M354/C354</f>
        <v>#DIV/0!</v>
      </c>
      <c r="O354" s="59" t="n">
        <f>Overview!AX350</f>
      </c>
      <c r="P354" s="50" t="e">
        <f>O354/C354</f>
        <v>#DIV/0!</v>
      </c>
      <c r="Q354" s="59" t="n">
        <f>Overview!AY350</f>
      </c>
      <c r="R354" s="50" t="e">
        <f>Q354/C354</f>
        <v>#DIV/0!</v>
      </c>
      <c r="S354" s="17" t="n">
        <f>C354-E354</f>
        <v>0</v>
      </c>
      <c r="T354" s="50" t="e">
        <f>S354/$C354</f>
        <v>#DIV/0!</v>
      </c>
    </row>
    <row r="355" ht="12.6" customHeight="true">
      <c r="C355" s="59" t="n">
        <f>Overview!C351</f>
      </c>
      <c r="D355" s="50" t="e">
        <f>F355+H355+J355+L355+N355+P355+R355</f>
        <v>#DIV/0!</v>
      </c>
      <c r="E355" s="59" t="n">
        <f>Overview!AH351</f>
      </c>
      <c r="F355" s="50" t="e">
        <f>E355/C355</f>
        <v>#DIV/0!</v>
      </c>
      <c r="G355" s="59" t="n">
        <f>Overview!AL351</f>
      </c>
      <c r="H355" s="50" t="e">
        <f>G355/C355</f>
        <v>#DIV/0!</v>
      </c>
      <c r="I355" s="59" t="n">
        <f>Overview!AO351</f>
      </c>
      <c r="J355" s="50" t="e">
        <f>I355/C355</f>
        <v>#DIV/0!</v>
      </c>
      <c r="K355" s="59" t="n">
        <f>Overview!AR351</f>
      </c>
      <c r="L355" s="50" t="e">
        <f>K355/C355</f>
        <v>#DIV/0!</v>
      </c>
      <c r="M355" s="59" t="n">
        <f>Overview!AU351</f>
      </c>
      <c r="N355" s="50" t="e">
        <f>M355/C355</f>
        <v>#DIV/0!</v>
      </c>
      <c r="O355" s="59" t="n">
        <f>Overview!AX351</f>
      </c>
      <c r="P355" s="50" t="e">
        <f>O355/C355</f>
        <v>#DIV/0!</v>
      </c>
      <c r="Q355" s="59" t="n">
        <f>Overview!AY351</f>
      </c>
      <c r="R355" s="50" t="e">
        <f>Q355/C355</f>
        <v>#DIV/0!</v>
      </c>
      <c r="S355" s="17" t="n">
        <f>C355-E355</f>
        <v>0</v>
      </c>
      <c r="T355" s="50" t="e">
        <f>S355/$C355</f>
        <v>#DIV/0!</v>
      </c>
    </row>
    <row r="356" ht="12.6" customHeight="true">
      <c r="C356" s="59" t="n">
        <f>Overview!C352</f>
      </c>
      <c r="D356" s="50" t="e">
        <f>F356+H356+J356+L356+N356+P356+R356</f>
        <v>#DIV/0!</v>
      </c>
      <c r="E356" s="59" t="n">
        <f>Overview!AH352</f>
      </c>
      <c r="F356" s="50" t="e">
        <f>E356/C356</f>
        <v>#DIV/0!</v>
      </c>
      <c r="G356" s="59" t="n">
        <f>Overview!AL352</f>
      </c>
      <c r="H356" s="50" t="e">
        <f>G356/C356</f>
        <v>#DIV/0!</v>
      </c>
      <c r="I356" s="59" t="n">
        <f>Overview!AO352</f>
      </c>
      <c r="J356" s="50" t="e">
        <f>I356/C356</f>
        <v>#DIV/0!</v>
      </c>
      <c r="K356" s="59" t="n">
        <f>Overview!AR352</f>
      </c>
      <c r="L356" s="50" t="e">
        <f>K356/C356</f>
        <v>#DIV/0!</v>
      </c>
      <c r="M356" s="59" t="n">
        <f>Overview!AU352</f>
      </c>
      <c r="N356" s="50" t="e">
        <f>M356/C356</f>
        <v>#DIV/0!</v>
      </c>
      <c r="O356" s="59" t="n">
        <f>Overview!AX352</f>
      </c>
      <c r="P356" s="50" t="e">
        <f>O356/C356</f>
        <v>#DIV/0!</v>
      </c>
      <c r="Q356" s="59" t="n">
        <f>Overview!AY352</f>
      </c>
      <c r="R356" s="50" t="e">
        <f>Q356/C356</f>
        <v>#DIV/0!</v>
      </c>
      <c r="S356" s="17" t="n">
        <f>C356-E356</f>
        <v>0</v>
      </c>
      <c r="T356" s="50" t="e">
        <f>S356/$C356</f>
        <v>#DIV/0!</v>
      </c>
    </row>
    <row r="357" ht="12.6" customHeight="true">
      <c r="C357" s="59" t="n">
        <f>Overview!C353</f>
      </c>
      <c r="D357" s="50" t="e">
        <f>F357+H357+J357+L357+N357+P357+R357</f>
        <v>#DIV/0!</v>
      </c>
      <c r="E357" s="59" t="n">
        <f>Overview!AH353</f>
      </c>
      <c r="F357" s="50" t="e">
        <f>E357/C357</f>
        <v>#DIV/0!</v>
      </c>
      <c r="G357" s="59" t="n">
        <f>Overview!AL353</f>
      </c>
      <c r="H357" s="50" t="e">
        <f>G357/C357</f>
        <v>#DIV/0!</v>
      </c>
      <c r="I357" s="59" t="n">
        <f>Overview!AO353</f>
      </c>
      <c r="J357" s="50" t="e">
        <f>I357/C357</f>
        <v>#DIV/0!</v>
      </c>
      <c r="K357" s="59" t="n">
        <f>Overview!AR353</f>
      </c>
      <c r="L357" s="50" t="e">
        <f>K357/C357</f>
        <v>#DIV/0!</v>
      </c>
      <c r="M357" s="59" t="n">
        <f>Overview!AU353</f>
      </c>
      <c r="N357" s="50" t="e">
        <f>M357/C357</f>
        <v>#DIV/0!</v>
      </c>
      <c r="O357" s="59" t="n">
        <f>Overview!AX353</f>
      </c>
      <c r="P357" s="50" t="e">
        <f>O357/C357</f>
        <v>#DIV/0!</v>
      </c>
      <c r="Q357" s="59" t="n">
        <f>Overview!AY353</f>
      </c>
      <c r="R357" s="50" t="e">
        <f>Q357/C357</f>
        <v>#DIV/0!</v>
      </c>
      <c r="S357" s="17" t="n">
        <f>C357-E357</f>
        <v>0</v>
      </c>
      <c r="T357" s="50" t="e">
        <f>S357/$C357</f>
        <v>#DIV/0!</v>
      </c>
    </row>
    <row r="358" ht="12.6" customHeight="true">
      <c r="C358" s="59" t="n">
        <f>Overview!C354</f>
      </c>
      <c r="D358" s="50" t="e">
        <f>F358+H358+J358+L358+N358+P358+R358</f>
        <v>#DIV/0!</v>
      </c>
      <c r="E358" s="59" t="n">
        <f>Overview!AH354</f>
      </c>
      <c r="F358" s="50" t="e">
        <f>E358/C358</f>
        <v>#DIV/0!</v>
      </c>
      <c r="G358" s="59" t="n">
        <f>Overview!AL354</f>
      </c>
      <c r="H358" s="50" t="e">
        <f>G358/C358</f>
        <v>#DIV/0!</v>
      </c>
      <c r="I358" s="59" t="n">
        <f>Overview!AO354</f>
      </c>
      <c r="J358" s="50" t="e">
        <f>I358/C358</f>
        <v>#DIV/0!</v>
      </c>
      <c r="K358" s="59" t="n">
        <f>Overview!AR354</f>
      </c>
      <c r="L358" s="50" t="e">
        <f>K358/C358</f>
        <v>#DIV/0!</v>
      </c>
      <c r="M358" s="59" t="n">
        <f>Overview!AU354</f>
      </c>
      <c r="N358" s="50" t="e">
        <f>M358/C358</f>
        <v>#DIV/0!</v>
      </c>
      <c r="O358" s="59" t="n">
        <f>Overview!AX354</f>
      </c>
      <c r="P358" s="50" t="e">
        <f>O358/C358</f>
        <v>#DIV/0!</v>
      </c>
      <c r="Q358" s="59" t="n">
        <f>Overview!AY354</f>
      </c>
      <c r="R358" s="50" t="e">
        <f>Q358/C358</f>
        <v>#DIV/0!</v>
      </c>
      <c r="S358" s="17" t="n">
        <f>C358-E358</f>
        <v>0</v>
      </c>
      <c r="T358" s="50" t="e">
        <f>S358/$C358</f>
        <v>#DIV/0!</v>
      </c>
    </row>
    <row r="359" ht="12.6" customHeight="true">
      <c r="C359" s="59" t="n">
        <f>Overview!C355</f>
      </c>
      <c r="D359" s="50" t="e">
        <f>F359+H359+J359+L359+N359+P359+R359</f>
        <v>#DIV/0!</v>
      </c>
      <c r="E359" s="59" t="n">
        <f>Overview!AH355</f>
      </c>
      <c r="F359" s="50" t="e">
        <f>E359/C359</f>
        <v>#DIV/0!</v>
      </c>
      <c r="G359" s="59" t="n">
        <f>Overview!AL355</f>
      </c>
      <c r="H359" s="50" t="e">
        <f>G359/C359</f>
        <v>#DIV/0!</v>
      </c>
      <c r="I359" s="59" t="n">
        <f>Overview!AO355</f>
      </c>
      <c r="J359" s="50" t="e">
        <f>I359/C359</f>
        <v>#DIV/0!</v>
      </c>
      <c r="K359" s="59" t="n">
        <f>Overview!AR355</f>
      </c>
      <c r="L359" s="50" t="e">
        <f>K359/C359</f>
        <v>#DIV/0!</v>
      </c>
      <c r="M359" s="59" t="n">
        <f>Overview!AU355</f>
      </c>
      <c r="N359" s="50" t="e">
        <f>M359/C359</f>
        <v>#DIV/0!</v>
      </c>
      <c r="O359" s="59" t="n">
        <f>Overview!AX355</f>
      </c>
      <c r="P359" s="50" t="e">
        <f>O359/C359</f>
        <v>#DIV/0!</v>
      </c>
      <c r="Q359" s="59" t="n">
        <f>Overview!AY355</f>
      </c>
      <c r="R359" s="50" t="e">
        <f>Q359/C359</f>
        <v>#DIV/0!</v>
      </c>
      <c r="S359" s="17" t="n">
        <f>C359-E359</f>
        <v>0</v>
      </c>
      <c r="T359" s="50" t="e">
        <f>S359/$C359</f>
        <v>#DIV/0!</v>
      </c>
    </row>
    <row r="360" ht="12.6" customHeight="true">
      <c r="C360" s="59" t="n">
        <f>Overview!C356</f>
      </c>
      <c r="D360" s="50" t="e">
        <f>F360+H360+J360+L360+N360+P360+R360</f>
        <v>#DIV/0!</v>
      </c>
      <c r="E360" s="59" t="n">
        <f>Overview!AH356</f>
      </c>
      <c r="F360" s="50" t="e">
        <f>E360/C360</f>
        <v>#DIV/0!</v>
      </c>
      <c r="G360" s="59" t="n">
        <f>Overview!AL356</f>
      </c>
      <c r="H360" s="50" t="e">
        <f>G360/C360</f>
        <v>#DIV/0!</v>
      </c>
      <c r="I360" s="59" t="n">
        <f>Overview!AO356</f>
      </c>
      <c r="J360" s="50" t="e">
        <f>I360/C360</f>
        <v>#DIV/0!</v>
      </c>
      <c r="K360" s="59" t="n">
        <f>Overview!AR356</f>
      </c>
      <c r="L360" s="50" t="e">
        <f>K360/C360</f>
        <v>#DIV/0!</v>
      </c>
      <c r="M360" s="59" t="n">
        <f>Overview!AU356</f>
      </c>
      <c r="N360" s="50" t="e">
        <f>M360/C360</f>
        <v>#DIV/0!</v>
      </c>
      <c r="O360" s="59" t="n">
        <f>Overview!AX356</f>
      </c>
      <c r="P360" s="50" t="e">
        <f>O360/C360</f>
        <v>#DIV/0!</v>
      </c>
      <c r="Q360" s="59" t="n">
        <f>Overview!AY356</f>
      </c>
      <c r="R360" s="50" t="e">
        <f>Q360/C360</f>
        <v>#DIV/0!</v>
      </c>
      <c r="S360" s="17" t="n">
        <f>C360-E360</f>
        <v>0</v>
      </c>
      <c r="T360" s="50" t="e">
        <f>S360/$C360</f>
        <v>#DIV/0!</v>
      </c>
    </row>
    <row r="361" ht="12.6" customHeight="true">
      <c r="C361" s="59" t="n">
        <f>Overview!C357</f>
      </c>
      <c r="D361" s="50" t="e">
        <f>F361+H361+J361+L361+N361+P361+R361</f>
        <v>#DIV/0!</v>
      </c>
      <c r="E361" s="59" t="n">
        <f>Overview!AH357</f>
      </c>
      <c r="F361" s="50" t="e">
        <f>E361/C361</f>
        <v>#DIV/0!</v>
      </c>
      <c r="G361" s="59" t="n">
        <f>Overview!AL357</f>
      </c>
      <c r="H361" s="50" t="e">
        <f>G361/C361</f>
        <v>#DIV/0!</v>
      </c>
      <c r="I361" s="59" t="n">
        <f>Overview!AO357</f>
      </c>
      <c r="J361" s="50" t="e">
        <f>I361/C361</f>
        <v>#DIV/0!</v>
      </c>
      <c r="K361" s="59" t="n">
        <f>Overview!AR357</f>
      </c>
      <c r="L361" s="50" t="e">
        <f>K361/C361</f>
        <v>#DIV/0!</v>
      </c>
      <c r="M361" s="59" t="n">
        <f>Overview!AU357</f>
      </c>
      <c r="N361" s="50" t="e">
        <f>M361/C361</f>
        <v>#DIV/0!</v>
      </c>
      <c r="O361" s="59" t="n">
        <f>Overview!AX357</f>
      </c>
      <c r="P361" s="50" t="e">
        <f>O361/C361</f>
        <v>#DIV/0!</v>
      </c>
      <c r="Q361" s="59" t="n">
        <f>Overview!AY357</f>
      </c>
      <c r="R361" s="50" t="e">
        <f>Q361/C361</f>
        <v>#DIV/0!</v>
      </c>
      <c r="S361" s="17" t="n">
        <f>C361-E361</f>
        <v>0</v>
      </c>
      <c r="T361" s="50" t="e">
        <f>S361/$C361</f>
        <v>#DIV/0!</v>
      </c>
    </row>
    <row r="362" ht="12.6" customHeight="true">
      <c r="C362" s="59" t="n">
        <f>Overview!C358</f>
      </c>
      <c r="D362" s="50" t="e">
        <f>F362+H362+J362+L362+N362+P362+R362</f>
        <v>#DIV/0!</v>
      </c>
      <c r="E362" s="59" t="n">
        <f>Overview!AH358</f>
      </c>
      <c r="F362" s="50" t="e">
        <f>E362/C362</f>
        <v>#DIV/0!</v>
      </c>
      <c r="G362" s="59" t="n">
        <f>Overview!AL358</f>
      </c>
      <c r="H362" s="50" t="e">
        <f>G362/C362</f>
        <v>#DIV/0!</v>
      </c>
      <c r="I362" s="59" t="n">
        <f>Overview!AO358</f>
      </c>
      <c r="J362" s="50" t="e">
        <f>I362/C362</f>
        <v>#DIV/0!</v>
      </c>
      <c r="K362" s="59" t="n">
        <f>Overview!AR358</f>
      </c>
      <c r="L362" s="50" t="e">
        <f>K362/C362</f>
        <v>#DIV/0!</v>
      </c>
      <c r="M362" s="59" t="n">
        <f>Overview!AU358</f>
      </c>
      <c r="N362" s="50" t="e">
        <f>M362/C362</f>
        <v>#DIV/0!</v>
      </c>
      <c r="O362" s="59" t="n">
        <f>Overview!AX358</f>
      </c>
      <c r="P362" s="50" t="e">
        <f>O362/C362</f>
        <v>#DIV/0!</v>
      </c>
      <c r="Q362" s="59" t="n">
        <f>Overview!AY358</f>
      </c>
      <c r="R362" s="50" t="e">
        <f>Q362/C362</f>
        <v>#DIV/0!</v>
      </c>
      <c r="S362" s="17" t="n">
        <f>C362-E362</f>
        <v>0</v>
      </c>
      <c r="T362" s="50" t="e">
        <f>S362/$C362</f>
        <v>#DIV/0!</v>
      </c>
    </row>
    <row r="363" ht="12.6" customHeight="true">
      <c r="C363" s="59" t="n">
        <f>Overview!C359</f>
      </c>
      <c r="D363" s="50" t="e">
        <f>F363+H363+J363+L363+N363+P363+R363</f>
        <v>#DIV/0!</v>
      </c>
      <c r="E363" s="59" t="n">
        <f>Overview!AH359</f>
      </c>
      <c r="F363" s="50" t="e">
        <f>E363/C363</f>
        <v>#DIV/0!</v>
      </c>
      <c r="G363" s="59" t="n">
        <f>Overview!AL359</f>
      </c>
      <c r="H363" s="50" t="e">
        <f>G363/C363</f>
        <v>#DIV/0!</v>
      </c>
      <c r="I363" s="59" t="n">
        <f>Overview!AO359</f>
      </c>
      <c r="J363" s="50" t="e">
        <f>I363/C363</f>
        <v>#DIV/0!</v>
      </c>
      <c r="K363" s="59" t="n">
        <f>Overview!AR359</f>
      </c>
      <c r="L363" s="50" t="e">
        <f>K363/C363</f>
        <v>#DIV/0!</v>
      </c>
      <c r="M363" s="59" t="n">
        <f>Overview!AU359</f>
      </c>
      <c r="N363" s="50" t="e">
        <f>M363/C363</f>
        <v>#DIV/0!</v>
      </c>
      <c r="O363" s="59" t="n">
        <f>Overview!AX359</f>
      </c>
      <c r="P363" s="50" t="e">
        <f>O363/C363</f>
        <v>#DIV/0!</v>
      </c>
      <c r="Q363" s="59" t="n">
        <f>Overview!AY359</f>
      </c>
      <c r="R363" s="50" t="e">
        <f>Q363/C363</f>
        <v>#DIV/0!</v>
      </c>
      <c r="S363" s="17" t="n">
        <f>C363-E363</f>
        <v>0</v>
      </c>
      <c r="T363" s="50" t="e">
        <f>S363/$C363</f>
        <v>#DIV/0!</v>
      </c>
    </row>
    <row r="364" ht="12.6" customHeight="true">
      <c r="C364" s="59" t="n">
        <f>Overview!C360</f>
      </c>
      <c r="D364" s="50" t="e">
        <f>F364+H364+J364+L364+N364+P364+R364</f>
        <v>#DIV/0!</v>
      </c>
      <c r="E364" s="59" t="n">
        <f>Overview!AH360</f>
      </c>
      <c r="F364" s="50" t="e">
        <f>E364/C364</f>
        <v>#DIV/0!</v>
      </c>
      <c r="G364" s="59" t="n">
        <f>Overview!AL360</f>
      </c>
      <c r="H364" s="50" t="e">
        <f>G364/C364</f>
        <v>#DIV/0!</v>
      </c>
      <c r="I364" s="59" t="n">
        <f>Overview!AO360</f>
      </c>
      <c r="J364" s="50" t="e">
        <f>I364/C364</f>
        <v>#DIV/0!</v>
      </c>
      <c r="K364" s="59" t="n">
        <f>Overview!AR360</f>
      </c>
      <c r="L364" s="50" t="e">
        <f>K364/C364</f>
        <v>#DIV/0!</v>
      </c>
      <c r="M364" s="59" t="n">
        <f>Overview!AU360</f>
      </c>
      <c r="N364" s="50" t="e">
        <f>M364/C364</f>
        <v>#DIV/0!</v>
      </c>
      <c r="O364" s="59" t="n">
        <f>Overview!AX360</f>
      </c>
      <c r="P364" s="50" t="e">
        <f>O364/C364</f>
        <v>#DIV/0!</v>
      </c>
      <c r="Q364" s="59" t="n">
        <f>Overview!AY360</f>
      </c>
      <c r="R364" s="50" t="e">
        <f>Q364/C364</f>
        <v>#DIV/0!</v>
      </c>
      <c r="S364" s="17" t="n">
        <f>C364-E364</f>
        <v>0</v>
      </c>
      <c r="T364" s="50" t="e">
        <f>S364/$C364</f>
        <v>#DIV/0!</v>
      </c>
    </row>
    <row r="365" ht="12.6" customHeight="true">
      <c r="C365" s="59" t="n">
        <f>Overview!C361</f>
      </c>
      <c r="D365" s="50" t="e">
        <f>F365+H365+J365+L365+N365+P365+R365</f>
        <v>#DIV/0!</v>
      </c>
      <c r="E365" s="59" t="n">
        <f>Overview!AH361</f>
      </c>
      <c r="F365" s="50" t="e">
        <f>E365/C365</f>
        <v>#DIV/0!</v>
      </c>
      <c r="G365" s="59" t="n">
        <f>Overview!AL361</f>
      </c>
      <c r="H365" s="50" t="e">
        <f>G365/C365</f>
        <v>#DIV/0!</v>
      </c>
      <c r="I365" s="59" t="n">
        <f>Overview!AO361</f>
      </c>
      <c r="J365" s="50" t="e">
        <f>I365/C365</f>
        <v>#DIV/0!</v>
      </c>
      <c r="K365" s="59" t="n">
        <f>Overview!AR361</f>
      </c>
      <c r="L365" s="50" t="e">
        <f>K365/C365</f>
        <v>#DIV/0!</v>
      </c>
      <c r="M365" s="59" t="n">
        <f>Overview!AU361</f>
      </c>
      <c r="N365" s="50" t="e">
        <f>M365/C365</f>
        <v>#DIV/0!</v>
      </c>
      <c r="O365" s="59" t="n">
        <f>Overview!AX361</f>
      </c>
      <c r="P365" s="50" t="e">
        <f>O365/C365</f>
        <v>#DIV/0!</v>
      </c>
      <c r="Q365" s="59" t="n">
        <f>Overview!AY361</f>
      </c>
      <c r="R365" s="50" t="e">
        <f>Q365/C365</f>
        <v>#DIV/0!</v>
      </c>
      <c r="S365" s="17" t="n">
        <f>C365-E365</f>
        <v>0</v>
      </c>
      <c r="T365" s="50" t="e">
        <f>S365/$C365</f>
        <v>#DIV/0!</v>
      </c>
    </row>
    <row r="366" ht="12.6" customHeight="true">
      <c r="C366" s="59" t="n">
        <f>Overview!C362</f>
      </c>
      <c r="D366" s="50" t="e">
        <f>F366+H366+J366+L366+N366+P366+R366</f>
        <v>#DIV/0!</v>
      </c>
      <c r="E366" s="59" t="n">
        <f>Overview!AH362</f>
      </c>
      <c r="F366" s="50" t="e">
        <f>E366/C366</f>
        <v>#DIV/0!</v>
      </c>
      <c r="G366" s="59" t="n">
        <f>Overview!AL362</f>
      </c>
      <c r="H366" s="50" t="e">
        <f>G366/C366</f>
        <v>#DIV/0!</v>
      </c>
      <c r="I366" s="59" t="n">
        <f>Overview!AO362</f>
      </c>
      <c r="J366" s="50" t="e">
        <f>I366/C366</f>
        <v>#DIV/0!</v>
      </c>
      <c r="K366" s="59" t="n">
        <f>Overview!AR362</f>
      </c>
      <c r="L366" s="50" t="e">
        <f>K366/C366</f>
        <v>#DIV/0!</v>
      </c>
      <c r="M366" s="59" t="n">
        <f>Overview!AU362</f>
      </c>
      <c r="N366" s="50" t="e">
        <f>M366/C366</f>
        <v>#DIV/0!</v>
      </c>
      <c r="O366" s="59" t="n">
        <f>Overview!AX362</f>
      </c>
      <c r="P366" s="50" t="e">
        <f>O366/C366</f>
        <v>#DIV/0!</v>
      </c>
      <c r="Q366" s="59" t="n">
        <f>Overview!AY362</f>
      </c>
      <c r="R366" s="50" t="e">
        <f>Q366/C366</f>
        <v>#DIV/0!</v>
      </c>
      <c r="S366" s="17" t="n">
        <f>C366-E366</f>
        <v>0</v>
      </c>
      <c r="T366" s="50" t="e">
        <f>S366/$C366</f>
        <v>#DIV/0!</v>
      </c>
    </row>
    <row r="367" ht="12.6" customHeight="true">
      <c r="C367" s="59" t="n">
        <f>Overview!C363</f>
      </c>
      <c r="D367" s="50" t="e">
        <f>F367+H367+J367+L367+N367+P367+R367</f>
        <v>#DIV/0!</v>
      </c>
      <c r="E367" s="59" t="n">
        <f>Overview!AH363</f>
      </c>
      <c r="F367" s="50" t="e">
        <f>E367/C367</f>
        <v>#DIV/0!</v>
      </c>
      <c r="G367" s="59" t="n">
        <f>Overview!AL363</f>
      </c>
      <c r="H367" s="50" t="e">
        <f>G367/C367</f>
        <v>#DIV/0!</v>
      </c>
      <c r="I367" s="59" t="n">
        <f>Overview!AO363</f>
      </c>
      <c r="J367" s="50" t="e">
        <f>I367/C367</f>
        <v>#DIV/0!</v>
      </c>
      <c r="K367" s="59" t="n">
        <f>Overview!AR363</f>
      </c>
      <c r="L367" s="50" t="e">
        <f>K367/C367</f>
        <v>#DIV/0!</v>
      </c>
      <c r="M367" s="59" t="n">
        <f>Overview!AU363</f>
      </c>
      <c r="N367" s="50" t="e">
        <f>M367/C367</f>
        <v>#DIV/0!</v>
      </c>
      <c r="O367" s="59" t="n">
        <f>Overview!AX363</f>
      </c>
      <c r="P367" s="50" t="e">
        <f>O367/C367</f>
        <v>#DIV/0!</v>
      </c>
      <c r="Q367" s="59" t="n">
        <f>Overview!AY363</f>
      </c>
      <c r="R367" s="50" t="e">
        <f>Q367/C367</f>
        <v>#DIV/0!</v>
      </c>
      <c r="S367" s="17" t="n">
        <f>C367-E367</f>
        <v>0</v>
      </c>
      <c r="T367" s="50" t="e">
        <f>S367/$C367</f>
        <v>#DIV/0!</v>
      </c>
    </row>
    <row r="368" ht="12.6" customHeight="true">
      <c r="C368" s="59" t="n">
        <f>Overview!C364</f>
      </c>
      <c r="D368" s="50" t="e">
        <f>F368+H368+J368+L368+N368+P368+R368</f>
        <v>#DIV/0!</v>
      </c>
      <c r="E368" s="59" t="n">
        <f>Overview!AH364</f>
      </c>
      <c r="F368" s="50" t="e">
        <f>E368/C368</f>
        <v>#DIV/0!</v>
      </c>
      <c r="G368" s="59" t="n">
        <f>Overview!AL364</f>
      </c>
      <c r="H368" s="50" t="e">
        <f>G368/C368</f>
        <v>#DIV/0!</v>
      </c>
      <c r="I368" s="59" t="n">
        <f>Overview!AO364</f>
      </c>
      <c r="J368" s="50" t="e">
        <f>I368/C368</f>
        <v>#DIV/0!</v>
      </c>
      <c r="K368" s="59" t="n">
        <f>Overview!AR364</f>
      </c>
      <c r="L368" s="50" t="e">
        <f>K368/C368</f>
        <v>#DIV/0!</v>
      </c>
      <c r="M368" s="59" t="n">
        <f>Overview!AU364</f>
      </c>
      <c r="N368" s="50" t="e">
        <f>M368/C368</f>
        <v>#DIV/0!</v>
      </c>
      <c r="O368" s="59" t="n">
        <f>Overview!AX364</f>
      </c>
      <c r="P368" s="50" t="e">
        <f>O368/C368</f>
        <v>#DIV/0!</v>
      </c>
      <c r="Q368" s="59" t="n">
        <f>Overview!AY364</f>
      </c>
      <c r="R368" s="50" t="e">
        <f>Q368/C368</f>
        <v>#DIV/0!</v>
      </c>
      <c r="S368" s="17" t="n">
        <f>C368-E368</f>
        <v>0</v>
      </c>
      <c r="T368" s="50" t="e">
        <f>S368/$C368</f>
        <v>#DIV/0!</v>
      </c>
    </row>
    <row r="369" ht="12.6" customHeight="true">
      <c r="C369" s="59" t="n">
        <f>Overview!C365</f>
      </c>
      <c r="D369" s="50" t="e">
        <f>F369+H369+J369+L369+N369+P369+R369</f>
        <v>#DIV/0!</v>
      </c>
      <c r="E369" s="59" t="n">
        <f>Overview!AH365</f>
      </c>
      <c r="F369" s="50" t="e">
        <f>E369/C369</f>
        <v>#DIV/0!</v>
      </c>
      <c r="G369" s="59" t="n">
        <f>Overview!AL365</f>
      </c>
      <c r="H369" s="50" t="e">
        <f>G369/C369</f>
        <v>#DIV/0!</v>
      </c>
      <c r="I369" s="59" t="n">
        <f>Overview!AO365</f>
      </c>
      <c r="J369" s="50" t="e">
        <f>I369/C369</f>
        <v>#DIV/0!</v>
      </c>
      <c r="K369" s="59" t="n">
        <f>Overview!AR365</f>
      </c>
      <c r="L369" s="50" t="e">
        <f>K369/C369</f>
        <v>#DIV/0!</v>
      </c>
      <c r="M369" s="59" t="n">
        <f>Overview!AU365</f>
      </c>
      <c r="N369" s="50" t="e">
        <f>M369/C369</f>
        <v>#DIV/0!</v>
      </c>
      <c r="O369" s="59" t="n">
        <f>Overview!AX365</f>
      </c>
      <c r="P369" s="50" t="e">
        <f>O369/C369</f>
        <v>#DIV/0!</v>
      </c>
      <c r="Q369" s="59" t="n">
        <f>Overview!AY365</f>
      </c>
      <c r="R369" s="50" t="e">
        <f>Q369/C369</f>
        <v>#DIV/0!</v>
      </c>
      <c r="S369" s="17" t="n">
        <f>C369-E369</f>
        <v>0</v>
      </c>
      <c r="T369" s="50" t="e">
        <f>S369/$C369</f>
        <v>#DIV/0!</v>
      </c>
    </row>
    <row r="370" ht="12.6" customHeight="true">
      <c r="C370" s="59" t="n">
        <f>Overview!C366</f>
      </c>
      <c r="D370" s="50" t="e">
        <f>F370+H370+J370+L370+N370+P370+R370</f>
        <v>#DIV/0!</v>
      </c>
      <c r="E370" s="59" t="n">
        <f>Overview!AH366</f>
      </c>
      <c r="F370" s="50" t="e">
        <f>E370/C370</f>
        <v>#DIV/0!</v>
      </c>
      <c r="G370" s="59" t="n">
        <f>Overview!AL366</f>
      </c>
      <c r="H370" s="50" t="e">
        <f>G370/C370</f>
        <v>#DIV/0!</v>
      </c>
      <c r="I370" s="59" t="n">
        <f>Overview!AO366</f>
      </c>
      <c r="J370" s="50" t="e">
        <f>I370/C370</f>
        <v>#DIV/0!</v>
      </c>
      <c r="K370" s="59" t="n">
        <f>Overview!AR366</f>
      </c>
      <c r="L370" s="50" t="e">
        <f>K370/C370</f>
        <v>#DIV/0!</v>
      </c>
      <c r="M370" s="59" t="n">
        <f>Overview!AU366</f>
      </c>
      <c r="N370" s="50" t="e">
        <f>M370/C370</f>
        <v>#DIV/0!</v>
      </c>
      <c r="O370" s="59" t="n">
        <f>Overview!AX366</f>
      </c>
      <c r="P370" s="50" t="e">
        <f>O370/C370</f>
        <v>#DIV/0!</v>
      </c>
      <c r="Q370" s="59" t="n">
        <f>Overview!AY366</f>
      </c>
      <c r="R370" s="50" t="e">
        <f>Q370/C370</f>
        <v>#DIV/0!</v>
      </c>
      <c r="S370" s="17" t="n">
        <f>C370-E370</f>
        <v>0</v>
      </c>
      <c r="T370" s="50" t="e">
        <f>S370/$C370</f>
        <v>#DIV/0!</v>
      </c>
    </row>
    <row r="371" ht="12.6" customHeight="true">
      <c r="C371" s="59" t="n">
        <f>Overview!C367</f>
      </c>
      <c r="D371" s="50" t="e">
        <f>F371+H371+J371+L371+N371+P371+R371</f>
        <v>#DIV/0!</v>
      </c>
      <c r="E371" s="59" t="n">
        <f>Overview!AH367</f>
      </c>
      <c r="F371" s="50" t="e">
        <f>E371/C371</f>
        <v>#DIV/0!</v>
      </c>
      <c r="G371" s="59" t="n">
        <f>Overview!AL367</f>
      </c>
      <c r="H371" s="50" t="e">
        <f>G371/C371</f>
        <v>#DIV/0!</v>
      </c>
      <c r="I371" s="59" t="n">
        <f>Overview!AO367</f>
      </c>
      <c r="J371" s="50" t="e">
        <f>I371/C371</f>
        <v>#DIV/0!</v>
      </c>
      <c r="K371" s="59" t="n">
        <f>Overview!AR367</f>
      </c>
      <c r="L371" s="50" t="e">
        <f>K371/C371</f>
        <v>#DIV/0!</v>
      </c>
      <c r="M371" s="59" t="n">
        <f>Overview!AU367</f>
      </c>
      <c r="N371" s="50" t="e">
        <f>M371/C371</f>
        <v>#DIV/0!</v>
      </c>
      <c r="O371" s="59" t="n">
        <f>Overview!AX367</f>
      </c>
      <c r="P371" s="50" t="e">
        <f>O371/C371</f>
        <v>#DIV/0!</v>
      </c>
      <c r="Q371" s="59" t="n">
        <f>Overview!AY367</f>
      </c>
      <c r="R371" s="50" t="e">
        <f>Q371/C371</f>
        <v>#DIV/0!</v>
      </c>
      <c r="S371" s="17" t="n">
        <f>C371-E371</f>
        <v>0</v>
      </c>
      <c r="T371" s="50" t="e">
        <f>S371/$C371</f>
        <v>#DIV/0!</v>
      </c>
    </row>
    <row r="372" ht="12.6" customHeight="true">
      <c r="C372" s="59" t="n">
        <f>Overview!C368</f>
      </c>
      <c r="D372" s="50" t="e">
        <f>F372+H372+J372+L372+N372+P372+R372</f>
        <v>#DIV/0!</v>
      </c>
      <c r="E372" s="59" t="n">
        <f>Overview!AH368</f>
      </c>
      <c r="F372" s="50" t="e">
        <f>E372/C372</f>
        <v>#DIV/0!</v>
      </c>
      <c r="G372" s="59" t="n">
        <f>Overview!AL368</f>
      </c>
      <c r="H372" s="50" t="e">
        <f>G372/C372</f>
        <v>#DIV/0!</v>
      </c>
      <c r="I372" s="59" t="n">
        <f>Overview!AO368</f>
      </c>
      <c r="J372" s="50" t="e">
        <f>I372/C372</f>
        <v>#DIV/0!</v>
      </c>
      <c r="K372" s="59" t="n">
        <f>Overview!AR368</f>
      </c>
      <c r="L372" s="50" t="e">
        <f>K372/C372</f>
        <v>#DIV/0!</v>
      </c>
      <c r="M372" s="59" t="n">
        <f>Overview!AU368</f>
      </c>
      <c r="N372" s="50" t="e">
        <f>M372/C372</f>
        <v>#DIV/0!</v>
      </c>
      <c r="O372" s="59" t="n">
        <f>Overview!AX368</f>
      </c>
      <c r="P372" s="50" t="e">
        <f>O372/C372</f>
        <v>#DIV/0!</v>
      </c>
      <c r="Q372" s="59" t="n">
        <f>Overview!AY368</f>
      </c>
      <c r="R372" s="50" t="e">
        <f>Q372/C372</f>
        <v>#DIV/0!</v>
      </c>
      <c r="S372" s="17" t="n">
        <f>C372-E372</f>
        <v>0</v>
      </c>
      <c r="T372" s="50" t="e">
        <f>S372/$C372</f>
        <v>#DIV/0!</v>
      </c>
    </row>
    <row r="373" ht="12.6" customHeight="true">
      <c r="C373" s="59" t="n">
        <f>Overview!C369</f>
      </c>
      <c r="D373" s="50" t="e">
        <f>F373+H373+J373+L373+N373+P373+R373</f>
        <v>#DIV/0!</v>
      </c>
      <c r="E373" s="59" t="n">
        <f>Overview!AH369</f>
      </c>
      <c r="F373" s="50" t="e">
        <f>E373/C373</f>
        <v>#DIV/0!</v>
      </c>
      <c r="G373" s="59" t="n">
        <f>Overview!AL369</f>
      </c>
      <c r="H373" s="50" t="e">
        <f>G373/C373</f>
        <v>#DIV/0!</v>
      </c>
      <c r="I373" s="59" t="n">
        <f>Overview!AO369</f>
      </c>
      <c r="J373" s="50" t="e">
        <f>I373/C373</f>
        <v>#DIV/0!</v>
      </c>
      <c r="K373" s="59" t="n">
        <f>Overview!AR369</f>
      </c>
      <c r="L373" s="50" t="e">
        <f>K373/C373</f>
        <v>#DIV/0!</v>
      </c>
      <c r="M373" s="59" t="n">
        <f>Overview!AU369</f>
      </c>
      <c r="N373" s="50" t="e">
        <f>M373/C373</f>
        <v>#DIV/0!</v>
      </c>
      <c r="O373" s="59" t="n">
        <f>Overview!AX369</f>
      </c>
      <c r="P373" s="50" t="e">
        <f>O373/C373</f>
        <v>#DIV/0!</v>
      </c>
      <c r="Q373" s="59" t="n">
        <f>Overview!AY369</f>
      </c>
      <c r="R373" s="50" t="e">
        <f>Q373/C373</f>
        <v>#DIV/0!</v>
      </c>
      <c r="S373" s="17" t="n">
        <f>C373-E373</f>
        <v>0</v>
      </c>
      <c r="T373" s="50" t="e">
        <f>S373/$C373</f>
        <v>#DIV/0!</v>
      </c>
    </row>
    <row r="374" ht="12.6" customHeight="true">
      <c r="C374" s="59" t="n">
        <f>Overview!C370</f>
      </c>
      <c r="D374" s="50" t="e">
        <f>F374+H374+J374+L374+N374+P374+R374</f>
        <v>#DIV/0!</v>
      </c>
      <c r="E374" s="59" t="n">
        <f>Overview!AH370</f>
      </c>
      <c r="F374" s="50" t="e">
        <f>E374/C374</f>
        <v>#DIV/0!</v>
      </c>
      <c r="G374" s="59" t="n">
        <f>Overview!AL370</f>
      </c>
      <c r="H374" s="50" t="e">
        <f>G374/C374</f>
        <v>#DIV/0!</v>
      </c>
      <c r="I374" s="59" t="n">
        <f>Overview!AO370</f>
      </c>
      <c r="J374" s="50" t="e">
        <f>I374/C374</f>
        <v>#DIV/0!</v>
      </c>
      <c r="K374" s="59" t="n">
        <f>Overview!AR370</f>
      </c>
      <c r="L374" s="50" t="e">
        <f>K374/C374</f>
        <v>#DIV/0!</v>
      </c>
      <c r="M374" s="59" t="n">
        <f>Overview!AU370</f>
      </c>
      <c r="N374" s="50" t="e">
        <f>M374/C374</f>
        <v>#DIV/0!</v>
      </c>
      <c r="O374" s="59" t="n">
        <f>Overview!AX370</f>
      </c>
      <c r="P374" s="50" t="e">
        <f>O374/C374</f>
        <v>#DIV/0!</v>
      </c>
      <c r="Q374" s="59" t="n">
        <f>Overview!AY370</f>
      </c>
      <c r="R374" s="50" t="e">
        <f>Q374/C374</f>
        <v>#DIV/0!</v>
      </c>
      <c r="S374" s="17" t="n">
        <f>C374-E374</f>
        <v>0</v>
      </c>
      <c r="T374" s="50" t="e">
        <f>S374/$C374</f>
        <v>#DIV/0!</v>
      </c>
    </row>
    <row r="375" ht="12.6" customHeight="true">
      <c r="C375" s="59" t="n">
        <f>Overview!C371</f>
      </c>
      <c r="D375" s="50" t="e">
        <f>F375+H375+J375+L375+N375+P375+R375</f>
        <v>#DIV/0!</v>
      </c>
      <c r="E375" s="59" t="n">
        <f>Overview!AH371</f>
      </c>
      <c r="F375" s="50" t="e">
        <f>E375/C375</f>
        <v>#DIV/0!</v>
      </c>
      <c r="G375" s="59" t="n">
        <f>Overview!AL371</f>
      </c>
      <c r="H375" s="50" t="e">
        <f>G375/C375</f>
        <v>#DIV/0!</v>
      </c>
      <c r="I375" s="59" t="n">
        <f>Overview!AO371</f>
      </c>
      <c r="J375" s="50" t="e">
        <f>I375/C375</f>
        <v>#DIV/0!</v>
      </c>
      <c r="K375" s="59" t="n">
        <f>Overview!AR371</f>
      </c>
      <c r="L375" s="50" t="e">
        <f>K375/C375</f>
        <v>#DIV/0!</v>
      </c>
      <c r="M375" s="59" t="n">
        <f>Overview!AU371</f>
      </c>
      <c r="N375" s="50" t="e">
        <f>M375/C375</f>
        <v>#DIV/0!</v>
      </c>
      <c r="O375" s="59" t="n">
        <f>Overview!AX371</f>
      </c>
      <c r="P375" s="50" t="e">
        <f>O375/C375</f>
        <v>#DIV/0!</v>
      </c>
      <c r="Q375" s="59" t="n">
        <f>Overview!AY371</f>
      </c>
      <c r="R375" s="50" t="e">
        <f>Q375/C375</f>
        <v>#DIV/0!</v>
      </c>
      <c r="S375" s="17" t="n">
        <f>C375-E375</f>
        <v>0</v>
      </c>
      <c r="T375" s="50" t="e">
        <f>S375/$C375</f>
        <v>#DIV/0!</v>
      </c>
    </row>
    <row r="376" ht="12.6" customHeight="true">
      <c r="C376" s="59" t="n">
        <f>Overview!C372</f>
      </c>
      <c r="D376" s="50" t="e">
        <f>F376+H376+J376+L376+N376+P376+R376</f>
        <v>#DIV/0!</v>
      </c>
      <c r="E376" s="59" t="n">
        <f>Overview!AH372</f>
      </c>
      <c r="F376" s="50" t="e">
        <f>E376/C376</f>
        <v>#DIV/0!</v>
      </c>
      <c r="G376" s="59" t="n">
        <f>Overview!AL372</f>
      </c>
      <c r="H376" s="50" t="e">
        <f>G376/C376</f>
        <v>#DIV/0!</v>
      </c>
      <c r="I376" s="59" t="n">
        <f>Overview!AO372</f>
      </c>
      <c r="J376" s="50" t="e">
        <f>I376/C376</f>
        <v>#DIV/0!</v>
      </c>
      <c r="K376" s="59" t="n">
        <f>Overview!AR372</f>
      </c>
      <c r="L376" s="50" t="e">
        <f>K376/C376</f>
        <v>#DIV/0!</v>
      </c>
      <c r="M376" s="59" t="n">
        <f>Overview!AU372</f>
      </c>
      <c r="N376" s="50" t="e">
        <f>M376/C376</f>
        <v>#DIV/0!</v>
      </c>
      <c r="O376" s="59" t="n">
        <f>Overview!AX372</f>
      </c>
      <c r="P376" s="50" t="e">
        <f>O376/C376</f>
        <v>#DIV/0!</v>
      </c>
      <c r="Q376" s="59" t="n">
        <f>Overview!AY372</f>
      </c>
      <c r="R376" s="50" t="e">
        <f>Q376/C376</f>
        <v>#DIV/0!</v>
      </c>
      <c r="S376" s="17" t="n">
        <f>C376-E376</f>
        <v>0</v>
      </c>
      <c r="T376" s="50" t="e">
        <f>S376/$C376</f>
        <v>#DIV/0!</v>
      </c>
    </row>
    <row r="377" ht="12.6" customHeight="true">
      <c r="C377" s="59" t="n">
        <f>Overview!C373</f>
      </c>
      <c r="D377" s="50" t="e">
        <f>F377+H377+J377+L377+N377+P377+R377</f>
        <v>#DIV/0!</v>
      </c>
      <c r="E377" s="59" t="n">
        <f>Overview!AH373</f>
      </c>
      <c r="F377" s="50" t="e">
        <f>E377/C377</f>
        <v>#DIV/0!</v>
      </c>
      <c r="G377" s="59" t="n">
        <f>Overview!AL373</f>
      </c>
      <c r="H377" s="50" t="e">
        <f>G377/C377</f>
        <v>#DIV/0!</v>
      </c>
      <c r="I377" s="59" t="n">
        <f>Overview!AO373</f>
      </c>
      <c r="J377" s="50" t="e">
        <f>I377/C377</f>
        <v>#DIV/0!</v>
      </c>
      <c r="K377" s="59" t="n">
        <f>Overview!AR373</f>
      </c>
      <c r="L377" s="50" t="e">
        <f>K377/C377</f>
        <v>#DIV/0!</v>
      </c>
      <c r="M377" s="59" t="n">
        <f>Overview!AU373</f>
      </c>
      <c r="N377" s="50" t="e">
        <f>M377/C377</f>
        <v>#DIV/0!</v>
      </c>
      <c r="O377" s="59" t="n">
        <f>Overview!AX373</f>
      </c>
      <c r="P377" s="50" t="e">
        <f>O377/C377</f>
        <v>#DIV/0!</v>
      </c>
      <c r="Q377" s="59" t="n">
        <f>Overview!AY373</f>
      </c>
      <c r="R377" s="50" t="e">
        <f>Q377/C377</f>
        <v>#DIV/0!</v>
      </c>
      <c r="S377" s="17" t="n">
        <f>C377-E377</f>
        <v>0</v>
      </c>
      <c r="T377" s="50" t="e">
        <f>S377/$C377</f>
        <v>#DIV/0!</v>
      </c>
    </row>
    <row r="378" ht="12.6" customHeight="true">
      <c r="C378" s="59" t="n">
        <f>Overview!C374</f>
      </c>
      <c r="D378" s="50" t="e">
        <f>F378+H378+J378+L378+N378+P378+R378</f>
        <v>#DIV/0!</v>
      </c>
      <c r="E378" s="59" t="n">
        <f>Overview!AH374</f>
      </c>
      <c r="F378" s="50" t="e">
        <f>E378/C378</f>
        <v>#DIV/0!</v>
      </c>
      <c r="G378" s="59" t="n">
        <f>Overview!AL374</f>
      </c>
      <c r="H378" s="50" t="e">
        <f>G378/C378</f>
        <v>#DIV/0!</v>
      </c>
      <c r="I378" s="59" t="n">
        <f>Overview!AO374</f>
      </c>
      <c r="J378" s="50" t="e">
        <f>I378/C378</f>
        <v>#DIV/0!</v>
      </c>
      <c r="K378" s="59" t="n">
        <f>Overview!AR374</f>
      </c>
      <c r="L378" s="50" t="e">
        <f>K378/C378</f>
        <v>#DIV/0!</v>
      </c>
      <c r="M378" s="59" t="n">
        <f>Overview!AU374</f>
      </c>
      <c r="N378" s="50" t="e">
        <f>M378/C378</f>
        <v>#DIV/0!</v>
      </c>
      <c r="O378" s="59" t="n">
        <f>Overview!AX374</f>
      </c>
      <c r="P378" s="50" t="e">
        <f>O378/C378</f>
        <v>#DIV/0!</v>
      </c>
      <c r="Q378" s="59" t="n">
        <f>Overview!AY374</f>
      </c>
      <c r="R378" s="50" t="e">
        <f>Q378/C378</f>
        <v>#DIV/0!</v>
      </c>
      <c r="S378" s="17" t="n">
        <f>C378-E378</f>
        <v>0</v>
      </c>
      <c r="T378" s="50" t="e">
        <f>S378/$C378</f>
        <v>#DIV/0!</v>
      </c>
    </row>
    <row r="379" ht="12.6" customHeight="true">
      <c r="C379" s="59" t="n">
        <f>Overview!C375</f>
      </c>
      <c r="D379" s="50" t="e">
        <f>F379+H379+J379+L379+N379+P379+R379</f>
        <v>#DIV/0!</v>
      </c>
      <c r="E379" s="59" t="n">
        <f>Overview!AH375</f>
      </c>
      <c r="F379" s="50" t="e">
        <f>E379/C379</f>
        <v>#DIV/0!</v>
      </c>
      <c r="G379" s="59" t="n">
        <f>Overview!AL375</f>
      </c>
      <c r="H379" s="50" t="e">
        <f>G379/C379</f>
        <v>#DIV/0!</v>
      </c>
      <c r="I379" s="59" t="n">
        <f>Overview!AO375</f>
      </c>
      <c r="J379" s="50" t="e">
        <f>I379/C379</f>
        <v>#DIV/0!</v>
      </c>
      <c r="K379" s="59" t="n">
        <f>Overview!AR375</f>
      </c>
      <c r="L379" s="50" t="e">
        <f>K379/C379</f>
        <v>#DIV/0!</v>
      </c>
      <c r="M379" s="59" t="n">
        <f>Overview!AU375</f>
      </c>
      <c r="N379" s="50" t="e">
        <f>M379/C379</f>
        <v>#DIV/0!</v>
      </c>
      <c r="O379" s="59" t="n">
        <f>Overview!AX375</f>
      </c>
      <c r="P379" s="50" t="e">
        <f>O379/C379</f>
        <v>#DIV/0!</v>
      </c>
      <c r="Q379" s="59" t="n">
        <f>Overview!AY375</f>
      </c>
      <c r="R379" s="50" t="e">
        <f>Q379/C379</f>
        <v>#DIV/0!</v>
      </c>
      <c r="S379" s="17" t="n">
        <f>C379-E379</f>
        <v>0</v>
      </c>
      <c r="T379" s="50" t="e">
        <f>S379/$C379</f>
        <v>#DIV/0!</v>
      </c>
    </row>
    <row r="380" ht="12.6" customHeight="true">
      <c r="C380" s="59" t="n">
        <f>Overview!C376</f>
      </c>
      <c r="D380" s="50" t="e">
        <f>F380+H380+J380+L380+N380+P380+R380</f>
        <v>#DIV/0!</v>
      </c>
      <c r="E380" s="59" t="n">
        <f>Overview!AH376</f>
      </c>
      <c r="F380" s="50" t="e">
        <f>E380/C380</f>
        <v>#DIV/0!</v>
      </c>
      <c r="G380" s="59" t="n">
        <f>Overview!AL376</f>
      </c>
      <c r="H380" s="50" t="e">
        <f>G380/C380</f>
        <v>#DIV/0!</v>
      </c>
      <c r="I380" s="59" t="n">
        <f>Overview!AO376</f>
      </c>
      <c r="J380" s="50" t="e">
        <f>I380/C380</f>
        <v>#DIV/0!</v>
      </c>
      <c r="K380" s="59" t="n">
        <f>Overview!AR376</f>
      </c>
      <c r="L380" s="50" t="e">
        <f>K380/C380</f>
        <v>#DIV/0!</v>
      </c>
      <c r="M380" s="59" t="n">
        <f>Overview!AU376</f>
      </c>
      <c r="N380" s="50" t="e">
        <f>M380/C380</f>
        <v>#DIV/0!</v>
      </c>
      <c r="O380" s="59" t="n">
        <f>Overview!AX376</f>
      </c>
      <c r="P380" s="50" t="e">
        <f>O380/C380</f>
        <v>#DIV/0!</v>
      </c>
      <c r="Q380" s="59" t="n">
        <f>Overview!AY376</f>
      </c>
      <c r="R380" s="50" t="e">
        <f>Q380/C380</f>
        <v>#DIV/0!</v>
      </c>
      <c r="S380" s="17" t="n">
        <f>C380-E380</f>
        <v>0</v>
      </c>
      <c r="T380" s="50" t="e">
        <f>S380/$C380</f>
        <v>#DIV/0!</v>
      </c>
    </row>
    <row r="381" ht="12.6" customHeight="true">
      <c r="C381" s="59" t="n">
        <f>Overview!C377</f>
      </c>
      <c r="D381" s="50" t="e">
        <f>F381+H381+J381+L381+N381+P381+R381</f>
        <v>#DIV/0!</v>
      </c>
      <c r="E381" s="59" t="n">
        <f>Overview!AH377</f>
      </c>
      <c r="F381" s="50" t="e">
        <f>E381/C381</f>
        <v>#DIV/0!</v>
      </c>
      <c r="G381" s="59" t="n">
        <f>Overview!AL377</f>
      </c>
      <c r="H381" s="50" t="e">
        <f>G381/C381</f>
        <v>#DIV/0!</v>
      </c>
      <c r="I381" s="59" t="n">
        <f>Overview!AO377</f>
      </c>
      <c r="J381" s="50" t="e">
        <f>I381/C381</f>
        <v>#DIV/0!</v>
      </c>
      <c r="K381" s="59" t="n">
        <f>Overview!AR377</f>
      </c>
      <c r="L381" s="50" t="e">
        <f>K381/C381</f>
        <v>#DIV/0!</v>
      </c>
      <c r="M381" s="59" t="n">
        <f>Overview!AU377</f>
      </c>
      <c r="N381" s="50" t="e">
        <f>M381/C381</f>
        <v>#DIV/0!</v>
      </c>
      <c r="O381" s="59" t="n">
        <f>Overview!AX377</f>
      </c>
      <c r="P381" s="50" t="e">
        <f>O381/C381</f>
        <v>#DIV/0!</v>
      </c>
      <c r="Q381" s="59" t="n">
        <f>Overview!AY377</f>
      </c>
      <c r="R381" s="50" t="e">
        <f>Q381/C381</f>
        <v>#DIV/0!</v>
      </c>
      <c r="S381" s="17" t="n">
        <f>C381-E381</f>
        <v>0</v>
      </c>
      <c r="T381" s="50" t="e">
        <f>S381/$C381</f>
        <v>#DIV/0!</v>
      </c>
    </row>
    <row r="382" ht="12.6" customHeight="true">
      <c r="C382" s="59" t="n">
        <f>Overview!C378</f>
      </c>
      <c r="D382" s="50" t="e">
        <f>F382+H382+J382+L382+N382+P382+R382</f>
        <v>#DIV/0!</v>
      </c>
      <c r="E382" s="59" t="n">
        <f>Overview!AH378</f>
      </c>
      <c r="F382" s="50" t="e">
        <f>E382/C382</f>
        <v>#DIV/0!</v>
      </c>
      <c r="G382" s="59" t="n">
        <f>Overview!AL378</f>
      </c>
      <c r="H382" s="50" t="e">
        <f>G382/C382</f>
        <v>#DIV/0!</v>
      </c>
      <c r="I382" s="59" t="n">
        <f>Overview!AO378</f>
      </c>
      <c r="J382" s="50" t="e">
        <f>I382/C382</f>
        <v>#DIV/0!</v>
      </c>
      <c r="K382" s="59" t="n">
        <f>Overview!AR378</f>
      </c>
      <c r="L382" s="50" t="e">
        <f>K382/C382</f>
        <v>#DIV/0!</v>
      </c>
      <c r="M382" s="59" t="n">
        <f>Overview!AU378</f>
      </c>
      <c r="N382" s="50" t="e">
        <f>M382/C382</f>
        <v>#DIV/0!</v>
      </c>
      <c r="O382" s="59" t="n">
        <f>Overview!AX378</f>
      </c>
      <c r="P382" s="50" t="e">
        <f>O382/C382</f>
        <v>#DIV/0!</v>
      </c>
      <c r="Q382" s="59" t="n">
        <f>Overview!AY378</f>
      </c>
      <c r="R382" s="50" t="e">
        <f>Q382/C382</f>
        <v>#DIV/0!</v>
      </c>
      <c r="S382" s="17" t="n">
        <f>C382-E382</f>
        <v>0</v>
      </c>
      <c r="T382" s="50" t="e">
        <f>S382/$C382</f>
        <v>#DIV/0!</v>
      </c>
    </row>
    <row r="383" ht="12.6" customHeight="true">
      <c r="C383" s="59" t="n">
        <f>Overview!C379</f>
      </c>
      <c r="D383" s="50" t="e">
        <f>F383+H383+J383+L383+N383+P383+R383</f>
        <v>#DIV/0!</v>
      </c>
      <c r="E383" s="59" t="n">
        <f>Overview!AH379</f>
      </c>
      <c r="F383" s="50" t="e">
        <f>E383/C383</f>
        <v>#DIV/0!</v>
      </c>
      <c r="G383" s="59" t="n">
        <f>Overview!AL379</f>
      </c>
      <c r="H383" s="50" t="e">
        <f>G383/C383</f>
        <v>#DIV/0!</v>
      </c>
      <c r="I383" s="59" t="n">
        <f>Overview!AO379</f>
      </c>
      <c r="J383" s="50" t="e">
        <f>I383/C383</f>
        <v>#DIV/0!</v>
      </c>
      <c r="K383" s="59" t="n">
        <f>Overview!AR379</f>
      </c>
      <c r="L383" s="50" t="e">
        <f>K383/C383</f>
        <v>#DIV/0!</v>
      </c>
      <c r="M383" s="59" t="n">
        <f>Overview!AU379</f>
      </c>
      <c r="N383" s="50" t="e">
        <f>M383/C383</f>
        <v>#DIV/0!</v>
      </c>
      <c r="O383" s="59" t="n">
        <f>Overview!AX379</f>
      </c>
      <c r="P383" s="50" t="e">
        <f>O383/C383</f>
        <v>#DIV/0!</v>
      </c>
      <c r="Q383" s="59" t="n">
        <f>Overview!AY379</f>
      </c>
      <c r="R383" s="50" t="e">
        <f>Q383/C383</f>
        <v>#DIV/0!</v>
      </c>
      <c r="S383" s="17" t="n">
        <f>C383-E383</f>
        <v>0</v>
      </c>
      <c r="T383" s="50" t="e">
        <f>S383/$C383</f>
        <v>#DIV/0!</v>
      </c>
    </row>
    <row r="384" ht="12.6" customHeight="true">
      <c r="C384" s="59" t="n">
        <f>Overview!C380</f>
      </c>
      <c r="D384" s="50" t="e">
        <f>F384+H384+J384+L384+N384+P384+R384</f>
        <v>#DIV/0!</v>
      </c>
      <c r="E384" s="59" t="n">
        <f>Overview!AH380</f>
      </c>
      <c r="F384" s="50" t="e">
        <f>E384/C384</f>
        <v>#DIV/0!</v>
      </c>
      <c r="G384" s="59" t="n">
        <f>Overview!AL380</f>
      </c>
      <c r="H384" s="50" t="e">
        <f>G384/C384</f>
        <v>#DIV/0!</v>
      </c>
      <c r="I384" s="59" t="n">
        <f>Overview!AO380</f>
      </c>
      <c r="J384" s="50" t="e">
        <f>I384/C384</f>
        <v>#DIV/0!</v>
      </c>
      <c r="K384" s="59" t="n">
        <f>Overview!AR380</f>
      </c>
      <c r="L384" s="50" t="e">
        <f>K384/C384</f>
        <v>#DIV/0!</v>
      </c>
      <c r="M384" s="59" t="n">
        <f>Overview!AU380</f>
      </c>
      <c r="N384" s="50" t="e">
        <f>M384/C384</f>
        <v>#DIV/0!</v>
      </c>
      <c r="O384" s="59" t="n">
        <f>Overview!AX380</f>
      </c>
      <c r="P384" s="50" t="e">
        <f>O384/C384</f>
        <v>#DIV/0!</v>
      </c>
      <c r="Q384" s="59" t="n">
        <f>Overview!AY380</f>
      </c>
      <c r="R384" s="50" t="e">
        <f>Q384/C384</f>
        <v>#DIV/0!</v>
      </c>
      <c r="S384" s="17" t="n">
        <f>C384-E384</f>
        <v>0</v>
      </c>
      <c r="T384" s="50" t="e">
        <f>S384/$C384</f>
        <v>#DIV/0!</v>
      </c>
    </row>
    <row r="385" ht="12.6" customHeight="true">
      <c r="C385" s="59" t="n">
        <f>Overview!C381</f>
      </c>
      <c r="D385" s="50" t="e">
        <f>F385+H385+J385+L385+N385+P385+R385</f>
        <v>#DIV/0!</v>
      </c>
      <c r="E385" s="59" t="n">
        <f>Overview!AH381</f>
      </c>
      <c r="F385" s="50" t="e">
        <f>E385/C385</f>
        <v>#DIV/0!</v>
      </c>
      <c r="G385" s="59" t="n">
        <f>Overview!AL381</f>
      </c>
      <c r="H385" s="50" t="e">
        <f>G385/C385</f>
        <v>#DIV/0!</v>
      </c>
      <c r="I385" s="59" t="n">
        <f>Overview!AO381</f>
      </c>
      <c r="J385" s="50" t="e">
        <f>I385/C385</f>
        <v>#DIV/0!</v>
      </c>
      <c r="K385" s="59" t="n">
        <f>Overview!AR381</f>
      </c>
      <c r="L385" s="50" t="e">
        <f>K385/C385</f>
        <v>#DIV/0!</v>
      </c>
      <c r="M385" s="59" t="n">
        <f>Overview!AU381</f>
      </c>
      <c r="N385" s="50" t="e">
        <f>M385/C385</f>
        <v>#DIV/0!</v>
      </c>
      <c r="O385" s="59" t="n">
        <f>Overview!AX381</f>
      </c>
      <c r="P385" s="50" t="e">
        <f>O385/C385</f>
        <v>#DIV/0!</v>
      </c>
      <c r="Q385" s="59" t="n">
        <f>Overview!AY381</f>
      </c>
      <c r="R385" s="50" t="e">
        <f>Q385/C385</f>
        <v>#DIV/0!</v>
      </c>
      <c r="S385" s="17" t="n">
        <f>C385-E385</f>
        <v>0</v>
      </c>
      <c r="T385" s="50" t="e">
        <f>S385/$C385</f>
        <v>#DIV/0!</v>
      </c>
    </row>
    <row r="386" ht="12.6" customHeight="true">
      <c r="C386" s="59" t="n">
        <f>Overview!C382</f>
      </c>
      <c r="D386" s="50" t="e">
        <f>F386+H386+J386+L386+N386+P386+R386</f>
        <v>#DIV/0!</v>
      </c>
      <c r="E386" s="59" t="n">
        <f>Overview!AH382</f>
      </c>
      <c r="F386" s="50" t="e">
        <f>E386/C386</f>
        <v>#DIV/0!</v>
      </c>
      <c r="G386" s="59" t="n">
        <f>Overview!AL382</f>
      </c>
      <c r="H386" s="50" t="e">
        <f>G386/C386</f>
        <v>#DIV/0!</v>
      </c>
      <c r="I386" s="59" t="n">
        <f>Overview!AO382</f>
      </c>
      <c r="J386" s="50" t="e">
        <f>I386/C386</f>
        <v>#DIV/0!</v>
      </c>
      <c r="K386" s="59" t="n">
        <f>Overview!AR382</f>
      </c>
      <c r="L386" s="50" t="e">
        <f>K386/C386</f>
        <v>#DIV/0!</v>
      </c>
      <c r="M386" s="59" t="n">
        <f>Overview!AU382</f>
      </c>
      <c r="N386" s="50" t="e">
        <f>M386/C386</f>
        <v>#DIV/0!</v>
      </c>
      <c r="O386" s="59" t="n">
        <f>Overview!AX382</f>
      </c>
      <c r="P386" s="50" t="e">
        <f>O386/C386</f>
        <v>#DIV/0!</v>
      </c>
      <c r="Q386" s="59" t="n">
        <f>Overview!AY382</f>
      </c>
      <c r="R386" s="50" t="e">
        <f>Q386/C386</f>
        <v>#DIV/0!</v>
      </c>
      <c r="S386" s="17" t="n">
        <f>C386-E386</f>
        <v>0</v>
      </c>
      <c r="T386" s="50" t="e">
        <f>S386/$C386</f>
        <v>#DIV/0!</v>
      </c>
    </row>
    <row r="387" ht="12.6" customHeight="true">
      <c r="C387" s="59" t="n">
        <f>Overview!C383</f>
      </c>
      <c r="D387" s="50" t="e">
        <f>F387+H387+J387+L387+N387+P387+R387</f>
        <v>#DIV/0!</v>
      </c>
      <c r="E387" s="59" t="n">
        <f>Overview!AH383</f>
      </c>
      <c r="F387" s="50" t="e">
        <f>E387/C387</f>
        <v>#DIV/0!</v>
      </c>
      <c r="G387" s="59" t="n">
        <f>Overview!AL383</f>
      </c>
      <c r="H387" s="50" t="e">
        <f>G387/C387</f>
        <v>#DIV/0!</v>
      </c>
      <c r="I387" s="59" t="n">
        <f>Overview!AO383</f>
      </c>
      <c r="J387" s="50" t="e">
        <f>I387/C387</f>
        <v>#DIV/0!</v>
      </c>
      <c r="K387" s="59" t="n">
        <f>Overview!AR383</f>
      </c>
      <c r="L387" s="50" t="e">
        <f>K387/C387</f>
        <v>#DIV/0!</v>
      </c>
      <c r="M387" s="59" t="n">
        <f>Overview!AU383</f>
      </c>
      <c r="N387" s="50" t="e">
        <f>M387/C387</f>
        <v>#DIV/0!</v>
      </c>
      <c r="O387" s="59" t="n">
        <f>Overview!AX383</f>
      </c>
      <c r="P387" s="50" t="e">
        <f>O387/C387</f>
        <v>#DIV/0!</v>
      </c>
      <c r="Q387" s="59" t="n">
        <f>Overview!AY383</f>
      </c>
      <c r="R387" s="50" t="e">
        <f>Q387/C387</f>
        <v>#DIV/0!</v>
      </c>
      <c r="S387" s="17" t="n">
        <f>C387-E387</f>
        <v>0</v>
      </c>
      <c r="T387" s="50" t="e">
        <f>S387/$C387</f>
        <v>#DIV/0!</v>
      </c>
    </row>
    <row r="388" ht="12.6" customHeight="true">
      <c r="C388" s="59" t="n">
        <f>Overview!C384</f>
      </c>
      <c r="D388" s="50" t="e">
        <f>F388+H388+J388+L388+N388+P388+R388</f>
        <v>#DIV/0!</v>
      </c>
      <c r="E388" s="59" t="n">
        <f>Overview!AH384</f>
      </c>
      <c r="F388" s="50" t="e">
        <f>E388/C388</f>
        <v>#DIV/0!</v>
      </c>
      <c r="G388" s="59" t="n">
        <f>Overview!AL384</f>
      </c>
      <c r="H388" s="50" t="e">
        <f>G388/C388</f>
        <v>#DIV/0!</v>
      </c>
      <c r="I388" s="59" t="n">
        <f>Overview!AO384</f>
      </c>
      <c r="J388" s="50" t="e">
        <f>I388/C388</f>
        <v>#DIV/0!</v>
      </c>
      <c r="K388" s="59" t="n">
        <f>Overview!AR384</f>
      </c>
      <c r="L388" s="50" t="e">
        <f>K388/C388</f>
        <v>#DIV/0!</v>
      </c>
      <c r="M388" s="59" t="n">
        <f>Overview!AU384</f>
      </c>
      <c r="N388" s="50" t="e">
        <f>M388/C388</f>
        <v>#DIV/0!</v>
      </c>
      <c r="O388" s="59" t="n">
        <f>Overview!AX384</f>
      </c>
      <c r="P388" s="50" t="e">
        <f>O388/C388</f>
        <v>#DIV/0!</v>
      </c>
      <c r="Q388" s="59" t="n">
        <f>Overview!AY384</f>
      </c>
      <c r="R388" s="50" t="e">
        <f>Q388/C388</f>
        <v>#DIV/0!</v>
      </c>
      <c r="S388" s="17" t="n">
        <f>C388-E388</f>
        <v>0</v>
      </c>
      <c r="T388" s="50" t="e">
        <f>S388/$C388</f>
        <v>#DIV/0!</v>
      </c>
    </row>
    <row r="389" ht="12.6" customHeight="true">
      <c r="C389" s="59" t="n">
        <f>Overview!C385</f>
      </c>
      <c r="D389" s="50" t="e">
        <f>F389+H389+J389+L389+N389+P389+R389</f>
        <v>#DIV/0!</v>
      </c>
      <c r="E389" s="59" t="n">
        <f>Overview!AH385</f>
      </c>
      <c r="F389" s="50" t="e">
        <f>E389/C389</f>
        <v>#DIV/0!</v>
      </c>
      <c r="G389" s="59" t="n">
        <f>Overview!AL385</f>
      </c>
      <c r="H389" s="50" t="e">
        <f>G389/C389</f>
        <v>#DIV/0!</v>
      </c>
      <c r="I389" s="59" t="n">
        <f>Overview!AO385</f>
      </c>
      <c r="J389" s="50" t="e">
        <f>I389/C389</f>
        <v>#DIV/0!</v>
      </c>
      <c r="K389" s="59" t="n">
        <f>Overview!AR385</f>
      </c>
      <c r="L389" s="50" t="e">
        <f>K389/C389</f>
        <v>#DIV/0!</v>
      </c>
      <c r="M389" s="59" t="n">
        <f>Overview!AU385</f>
      </c>
      <c r="N389" s="50" t="e">
        <f>M389/C389</f>
        <v>#DIV/0!</v>
      </c>
      <c r="O389" s="59" t="n">
        <f>Overview!AX385</f>
      </c>
      <c r="P389" s="50" t="e">
        <f>O389/C389</f>
        <v>#DIV/0!</v>
      </c>
      <c r="Q389" s="59" t="n">
        <f>Overview!AY385</f>
      </c>
      <c r="R389" s="50" t="e">
        <f>Q389/C389</f>
        <v>#DIV/0!</v>
      </c>
      <c r="S389" s="17" t="n">
        <f>C389-E389</f>
        <v>0</v>
      </c>
      <c r="T389" s="50" t="e">
        <f>S389/$C389</f>
        <v>#DIV/0!</v>
      </c>
    </row>
    <row r="390" ht="12.6" customHeight="true">
      <c r="C390" s="59" t="n">
        <f>Overview!C386</f>
      </c>
      <c r="D390" s="50" t="e">
        <f>F390+H390+J390+L390+N390+P390+R390</f>
        <v>#DIV/0!</v>
      </c>
      <c r="E390" s="59" t="n">
        <f>Overview!AH386</f>
      </c>
      <c r="F390" s="50" t="e">
        <f>E390/C390</f>
        <v>#DIV/0!</v>
      </c>
      <c r="G390" s="59" t="n">
        <f>Overview!AL386</f>
      </c>
      <c r="H390" s="50" t="e">
        <f>G390/C390</f>
        <v>#DIV/0!</v>
      </c>
      <c r="I390" s="59" t="n">
        <f>Overview!AO386</f>
      </c>
      <c r="J390" s="50" t="e">
        <f>I390/C390</f>
        <v>#DIV/0!</v>
      </c>
      <c r="K390" s="59" t="n">
        <f>Overview!AR386</f>
      </c>
      <c r="L390" s="50" t="e">
        <f>K390/C390</f>
        <v>#DIV/0!</v>
      </c>
      <c r="M390" s="59" t="n">
        <f>Overview!AU386</f>
      </c>
      <c r="N390" s="50" t="e">
        <f>M390/C390</f>
        <v>#DIV/0!</v>
      </c>
      <c r="O390" s="59" t="n">
        <f>Overview!AX386</f>
      </c>
      <c r="P390" s="50" t="e">
        <f>O390/C390</f>
        <v>#DIV/0!</v>
      </c>
      <c r="Q390" s="59" t="n">
        <f>Overview!AY386</f>
      </c>
      <c r="R390" s="50" t="e">
        <f>Q390/C390</f>
        <v>#DIV/0!</v>
      </c>
      <c r="S390" s="17" t="n">
        <f>C390-E390</f>
        <v>0</v>
      </c>
      <c r="T390" s="50" t="e">
        <f>S390/$C390</f>
        <v>#DIV/0!</v>
      </c>
    </row>
    <row r="391" ht="12.6" customHeight="true"/>
    <row r="392" ht="12.6" customHeight="true"/>
    <row r="393" ht="12.6" customHeight="true"/>
    <row r="394" ht="12.6" customHeight="true"/>
    <row r="395" ht="12.6" customHeight="true"/>
    <row r="396" ht="12.6" customHeight="true"/>
    <row r="397" ht="12.6" customHeight="true"/>
    <row r="398" ht="12.6" customHeight="true"/>
    <row r="399" ht="12.6" customHeight="true"/>
    <row r="400" ht="12.6" customHeight="true"/>
    <row r="401" ht="12.6" customHeight="true"/>
    <row r="402" ht="12.6" customHeight="true"/>
    <row r="403" ht="12.6" customHeight="true"/>
    <row r="404" ht="12.6" customHeight="true"/>
    <row r="405" ht="12.6" customHeight="true"/>
    <row r="406" ht="12.6" customHeight="true"/>
    <row r="407" ht="12.6" customHeight="true"/>
    <row r="408" ht="12.6" customHeight="true"/>
    <row r="409" ht="12.6" customHeight="true"/>
    <row r="410" ht="12.6" customHeight="true"/>
    <row r="411" ht="12.6" customHeight="true"/>
    <row r="412" ht="12.6" customHeight="true"/>
    <row r="413" ht="12.6" customHeight="true"/>
    <row r="414" ht="12.6" customHeight="true"/>
    <row r="415" ht="12.6" customHeight="true"/>
    <row r="416" ht="12.6" customHeight="true"/>
    <row r="417" ht="12.6" customHeight="true"/>
    <row r="418" ht="12.6" customHeight="true"/>
    <row r="419" ht="12.6" customHeight="true"/>
    <row r="420" ht="12.6" customHeight="true"/>
    <row r="421" ht="12.6" customHeight="true"/>
    <row r="422" ht="12.6" customHeight="true"/>
    <row r="423" ht="12.6" customHeight="true"/>
    <row r="424" ht="12.6" customHeight="true"/>
    <row r="425" ht="12.6" customHeight="true"/>
    <row r="426" ht="12.6" customHeight="true"/>
    <row r="427" ht="12.6" customHeight="true"/>
  </sheetData>
  <printOptions headings="true" gridLines="true"/>
  <pageMargins bottom="0.75" footer="0.3" header="0.3" left="0.25" right="0.25" top="0.75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EM390"/>
  <sheetViews>
    <sheetView zoomScale="100" topLeftCell="A1" workbookViewId="0" showGridLines="true" showRowColHeaders="false">
      <selection activeCell="Q18" sqref="Q18:Q1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421875" hidden="false" outlineLevel="0"/>
    <col min="3" max="20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4" t="s">
        <v>99</v>
      </c>
      <c r="F2" s="65" t="s">
        <v>100</v>
      </c>
      <c r="G2" s="66" t="s">
        <v>101</v>
      </c>
      <c r="H2" s="65" t="s">
        <v>102</v>
      </c>
      <c r="I2" s="64" t="s">
        <v>103</v>
      </c>
      <c r="J2" s="65" t="s">
        <v>104</v>
      </c>
      <c r="K2" s="66" t="s">
        <v>105</v>
      </c>
      <c r="L2" s="65" t="s">
        <v>106</v>
      </c>
      <c r="M2" s="64" t="s">
        <v>107</v>
      </c>
      <c r="N2" s="65" t="s">
        <v>108</v>
      </c>
      <c r="O2" s="66" t="s">
        <v>109</v>
      </c>
      <c r="P2" s="65" t="s">
        <v>110</v>
      </c>
      <c r="Q2" s="63" t="s">
        <v>111</v>
      </c>
      <c r="R2" s="65" t="s">
        <v>112</v>
      </c>
      <c r="S2" s="55" t="s">
        <v>35</v>
      </c>
      <c r="T2" s="56" t="s">
        <v>36</v>
      </c>
    </row>
    <row r="3" ht="12.75">
      <c r="A3" s="9" t="n">
        <v>1</v>
      </c>
      <c r="C3" s="47" t="n">
        <f>Overview!M3</f>
        <v>64904</v>
      </c>
      <c r="D3" s="49" t="n">
        <f>F3+H3+J3+L3+N3+P3+R3</f>
        <v>1</v>
      </c>
      <c r="E3" s="47" t="n">
        <v>14858</v>
      </c>
      <c r="F3" s="49" t="n">
        <f>E3/C3</f>
        <v>0.228922716627635</v>
      </c>
      <c r="G3" s="47" t="n">
        <v>26270</v>
      </c>
      <c r="H3" s="49" t="n">
        <f>G3/C3</f>
        <v>0.404751633181314</v>
      </c>
      <c r="I3" s="47" t="n">
        <v>1113</v>
      </c>
      <c r="J3" s="49" t="n">
        <f>I3/C3</f>
        <v>0.0171484037963762</v>
      </c>
      <c r="K3" s="47" t="n">
        <v>198</v>
      </c>
      <c r="L3" s="49" t="n">
        <f>K3/C3</f>
        <v>0.00305065943547393</v>
      </c>
      <c r="M3" s="47" t="n">
        <v>22</v>
      </c>
      <c r="N3" s="49" t="n">
        <f>M3/C3</f>
        <v>0.000338962159497103</v>
      </c>
      <c r="O3" s="47" t="n">
        <v>15124</v>
      </c>
      <c r="P3" s="49" t="n">
        <f>O3/C3</f>
        <v>0.233021077283372</v>
      </c>
      <c r="Q3" s="47" t="n">
        <v>7319</v>
      </c>
      <c r="R3" s="68" t="n">
        <f>Q3/C3</f>
        <v>0.112766547516332</v>
      </c>
      <c r="S3" s="62" t="n">
        <f>C3-E3</f>
        <v>50046</v>
      </c>
      <c r="T3" s="49" t="n">
        <f>S3/$C3</f>
        <v>0.771077283372365</v>
      </c>
    </row>
    <row r="4" ht="12.75">
      <c r="A4" s="9" t="n">
        <v>2</v>
      </c>
      <c r="B4" s="25"/>
      <c r="C4" s="47" t="n">
        <f>Overview!M4</f>
        <v>69826</v>
      </c>
      <c r="D4" s="49" t="n">
        <f>F4+H4+J4+L4+N4+P4+R4</f>
        <v>1</v>
      </c>
      <c r="E4" s="47" t="n">
        <v>24125</v>
      </c>
      <c r="F4" s="49" t="n">
        <f>E4/C4</f>
        <v>0.345501675593618</v>
      </c>
      <c r="G4" s="47" t="n">
        <v>30839</v>
      </c>
      <c r="H4" s="49" t="n">
        <f>G4/C4</f>
        <v>0.441654970927735</v>
      </c>
      <c r="I4" s="47" t="n">
        <v>165</v>
      </c>
      <c r="J4" s="49" t="n">
        <f>I4/C4</f>
        <v>0.00236301664136568</v>
      </c>
      <c r="K4" s="47" t="n">
        <v>10803</v>
      </c>
      <c r="L4" s="49" t="n">
        <f>K4/C4</f>
        <v>0.154713144101051</v>
      </c>
      <c r="M4" s="47" t="n">
        <v>22</v>
      </c>
      <c r="N4" s="49" t="n">
        <f>M4/C4</f>
        <v>0.000315068885515424</v>
      </c>
      <c r="O4" s="47" t="n">
        <v>787</v>
      </c>
      <c r="P4" s="49" t="n">
        <f>O4/C4</f>
        <v>0.0112708733136654</v>
      </c>
      <c r="Q4" s="47" t="n">
        <v>3085</v>
      </c>
      <c r="R4" s="68" t="n">
        <f>Q4/C4</f>
        <v>0.0441812505370492</v>
      </c>
      <c r="S4" s="62" t="n">
        <f>C4-E4</f>
        <v>45701</v>
      </c>
      <c r="T4" s="49" t="n">
        <f>S4/$C4</f>
        <v>0.654498324406382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ht="12.75">
      <c r="A5" s="9" t="n">
        <v>3</v>
      </c>
      <c r="B5" s="25"/>
      <c r="C5" s="47" t="n">
        <f>Overview!M5</f>
        <v>64132</v>
      </c>
      <c r="D5" s="49" t="n">
        <f>F5+H5+J5+L5+N5+P5+R5</f>
        <v>0.999999999999999</v>
      </c>
      <c r="E5" s="47" t="n">
        <v>32423</v>
      </c>
      <c r="F5" s="49" t="n">
        <f>E5/C5</f>
        <v>0.505566643797168</v>
      </c>
      <c r="G5" s="47" t="n">
        <v>26274</v>
      </c>
      <c r="H5" s="49" t="n">
        <f>G5/C5</f>
        <v>0.409686272063868</v>
      </c>
      <c r="I5" s="47" t="n">
        <v>132</v>
      </c>
      <c r="J5" s="49" t="n">
        <f>I5/C5</f>
        <v>0.00205825484937317</v>
      </c>
      <c r="K5" s="47" t="n">
        <v>379</v>
      </c>
      <c r="L5" s="49" t="n">
        <f>K5/C5</f>
        <v>0.00590968627206387</v>
      </c>
      <c r="M5" s="47" t="n">
        <v>4</v>
      </c>
      <c r="N5" s="49" t="n">
        <f>M5/C5</f>
        <v>6.23713590719142E-05</v>
      </c>
      <c r="O5" s="47" t="n">
        <v>1956</v>
      </c>
      <c r="P5" s="49" t="n">
        <f>O5/C5</f>
        <v>0.030499594586166</v>
      </c>
      <c r="Q5" s="47" t="n">
        <v>2964</v>
      </c>
      <c r="R5" s="68" t="n">
        <f>Q5/C5</f>
        <v>0.0462171770722884</v>
      </c>
      <c r="S5" s="62" t="n">
        <f>C5-E5</f>
        <v>31709</v>
      </c>
      <c r="T5" s="49" t="n">
        <f>S5/$C5</f>
        <v>0.494433356202832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ht="12.75" s="25" customFormat="true">
      <c r="A6" s="9" t="n">
        <v>4</v>
      </c>
      <c r="B6" s="25"/>
      <c r="C6" s="47" t="n">
        <f>Overview!M6</f>
        <v>75845</v>
      </c>
      <c r="D6" s="49" t="n">
        <f>F6+H6+J6+L6+N6+P6+R6</f>
        <v>1</v>
      </c>
      <c r="E6" s="47" t="n">
        <v>39748</v>
      </c>
      <c r="F6" s="49" t="n">
        <f>E6/C6</f>
        <v>0.524068824576439</v>
      </c>
      <c r="G6" s="47" t="n">
        <v>30755</v>
      </c>
      <c r="H6" s="49" t="n">
        <f>G6/C6</f>
        <v>0.405498055244248</v>
      </c>
      <c r="I6" s="47" t="n">
        <v>162</v>
      </c>
      <c r="J6" s="49" t="n">
        <f>I6/C6</f>
        <v>0.00213593513085899</v>
      </c>
      <c r="K6" s="47" t="n">
        <v>1805</v>
      </c>
      <c r="L6" s="49" t="n">
        <f>K6/C6</f>
        <v>0.0237985364888918</v>
      </c>
      <c r="M6" s="47" t="n">
        <v>23</v>
      </c>
      <c r="N6" s="49" t="n">
        <f>M6/C6</f>
        <v>0.000303250049442943</v>
      </c>
      <c r="O6" s="47" t="n">
        <v>573</v>
      </c>
      <c r="P6" s="49" t="n">
        <f>O6/C6</f>
        <v>0.00755488166655679</v>
      </c>
      <c r="Q6" s="47" t="n">
        <v>2779</v>
      </c>
      <c r="R6" s="68" t="n">
        <f>Q6/C6</f>
        <v>0.0366405168435625</v>
      </c>
      <c r="S6" s="62" t="n">
        <f>C6-E6</f>
        <v>36097</v>
      </c>
      <c r="T6" s="49" t="n">
        <f>S6/$C6</f>
        <v>0.475931175423561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ht="12.75">
      <c r="A7" s="9" t="n">
        <v>5</v>
      </c>
      <c r="B7" s="25"/>
      <c r="C7" s="47" t="n">
        <f>Overview!M7</f>
        <v>72502</v>
      </c>
      <c r="D7" s="49" t="n">
        <f>F7+H7+J7+L7+N7+P7+R7</f>
        <v>1</v>
      </c>
      <c r="E7" s="47" t="n">
        <v>27570</v>
      </c>
      <c r="F7" s="49" t="n">
        <f>E7/C7</f>
        <v>0.380265371989738</v>
      </c>
      <c r="G7" s="47" t="n">
        <v>33075</v>
      </c>
      <c r="H7" s="49" t="n">
        <f>G7/C7</f>
        <v>0.456194311881052</v>
      </c>
      <c r="I7" s="47" t="n">
        <v>169</v>
      </c>
      <c r="J7" s="49" t="n">
        <f>I7/C7</f>
        <v>0.00233097018013296</v>
      </c>
      <c r="K7" s="47" t="n">
        <v>7943</v>
      </c>
      <c r="L7" s="49" t="n">
        <f>K7/C7</f>
        <v>0.109555598466249</v>
      </c>
      <c r="M7" s="47" t="n">
        <v>17</v>
      </c>
      <c r="N7" s="49" t="n">
        <f>M7/C7</f>
        <v>0.000234476290309233</v>
      </c>
      <c r="O7" s="47" t="n">
        <v>688</v>
      </c>
      <c r="P7" s="49" t="n">
        <f>O7/C7</f>
        <v>0.00948939339604425</v>
      </c>
      <c r="Q7" s="47" t="n">
        <v>3040</v>
      </c>
      <c r="R7" s="68" t="n">
        <f>Q7/C7</f>
        <v>0.0419298777964746</v>
      </c>
      <c r="S7" s="62" t="n">
        <f>C7-E7</f>
        <v>44932</v>
      </c>
      <c r="T7" s="49" t="n">
        <f>S7/$C7</f>
        <v>0.619734628010262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ht="12.75">
      <c r="A8" s="9" t="n">
        <v>6</v>
      </c>
      <c r="B8" s="25"/>
      <c r="C8" s="47" t="n">
        <f>Overview!M8</f>
        <v>69112</v>
      </c>
      <c r="D8" s="49" t="n">
        <f>F8+H8+J8+L8+N8+P8+R8</f>
        <v>0.999999999999999</v>
      </c>
      <c r="E8" s="47" t="n">
        <v>32826</v>
      </c>
      <c r="F8" s="49" t="n">
        <f>E8/C8</f>
        <v>0.474968167611992</v>
      </c>
      <c r="G8" s="47" t="n">
        <v>32617</v>
      </c>
      <c r="H8" s="49" t="n">
        <f>G8/C8</f>
        <v>0.471944090751244</v>
      </c>
      <c r="I8" s="47" t="n">
        <v>157</v>
      </c>
      <c r="J8" s="49" t="n">
        <f>I8/C8</f>
        <v>0.0022716749623799</v>
      </c>
      <c r="K8" s="47" t="n">
        <v>641</v>
      </c>
      <c r="L8" s="49" t="n">
        <f>K8/C8</f>
        <v>0.00927480032411159</v>
      </c>
      <c r="M8" s="47" t="n">
        <v>9</v>
      </c>
      <c r="N8" s="49" t="n">
        <f>M8/C8</f>
        <v>0.000130223405486746</v>
      </c>
      <c r="O8" s="47" t="n">
        <v>466</v>
      </c>
      <c r="P8" s="49" t="n">
        <f>O8/C8</f>
        <v>0.00674267855075819</v>
      </c>
      <c r="Q8" s="47" t="n">
        <v>2396</v>
      </c>
      <c r="R8" s="68" t="n">
        <f>Q8/C8</f>
        <v>0.0346683643940271</v>
      </c>
      <c r="S8" s="62" t="n">
        <f>C8-E8</f>
        <v>36286</v>
      </c>
      <c r="T8" s="49" t="n">
        <f>S8/$C8</f>
        <v>0.525031832388008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ht="12.75">
      <c r="A9" s="9" t="n">
        <v>7</v>
      </c>
      <c r="B9" s="25"/>
      <c r="C9" s="47" t="n">
        <f>Overview!M9</f>
        <v>65978</v>
      </c>
      <c r="D9" s="49" t="n">
        <f>F9+H9+J9+L9+N9+P9+R9</f>
        <v>1</v>
      </c>
      <c r="E9" s="47" t="n">
        <v>46350</v>
      </c>
      <c r="F9" s="49" t="n">
        <f>E9/C9</f>
        <v>0.70250689623814</v>
      </c>
      <c r="G9" s="47" t="n">
        <v>10911</v>
      </c>
      <c r="H9" s="49" t="n">
        <f>G9/C9</f>
        <v>0.1653733062536</v>
      </c>
      <c r="I9" s="47" t="n">
        <v>316</v>
      </c>
      <c r="J9" s="49" t="n">
        <f>I9/C9</f>
        <v>0.00478947527963867</v>
      </c>
      <c r="K9" s="47" t="n">
        <v>2144</v>
      </c>
      <c r="L9" s="49" t="n">
        <f>K9/C9</f>
        <v>0.0324956803783079</v>
      </c>
      <c r="M9" s="47" t="n">
        <v>16</v>
      </c>
      <c r="N9" s="49" t="n">
        <f>M9/C9</f>
        <v>0.000242505077450059</v>
      </c>
      <c r="O9" s="47" t="n">
        <v>2073</v>
      </c>
      <c r="P9" s="49" t="n">
        <f>O9/C9</f>
        <v>0.0314195640971233</v>
      </c>
      <c r="Q9" s="47" t="n">
        <v>4168</v>
      </c>
      <c r="R9" s="68" t="n">
        <f>Q9/C9</f>
        <v>0.0631725726757404</v>
      </c>
      <c r="S9" s="62" t="n">
        <f>C9-E9</f>
        <v>19628</v>
      </c>
      <c r="T9" s="49" t="n">
        <f>S9/$C9</f>
        <v>0.29749310376186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ht="12.75">
      <c r="A10" s="9" t="n">
        <v>8</v>
      </c>
      <c r="B10" s="25"/>
      <c r="C10" s="47" t="n">
        <f>Overview!M10</f>
        <v>72377</v>
      </c>
      <c r="D10" s="49" t="n">
        <f>F10+H10+J10+L10+N10+P10+R10</f>
        <v>1</v>
      </c>
      <c r="E10" s="47" t="n">
        <v>37552</v>
      </c>
      <c r="F10" s="49" t="n">
        <f>E10/C10</f>
        <v>0.518838857648148</v>
      </c>
      <c r="G10" s="47" t="n">
        <v>28164</v>
      </c>
      <c r="H10" s="49" t="n">
        <f>G10/C10</f>
        <v>0.389129143236111</v>
      </c>
      <c r="I10" s="47" t="n">
        <v>246</v>
      </c>
      <c r="J10" s="49" t="n">
        <f>I10/C10</f>
        <v>0.00339886980670655</v>
      </c>
      <c r="K10" s="47" t="n">
        <v>2183</v>
      </c>
      <c r="L10" s="49" t="n">
        <f>K10/C10</f>
        <v>0.0301615153985382</v>
      </c>
      <c r="M10" s="47" t="n">
        <v>22</v>
      </c>
      <c r="N10" s="49" t="n">
        <f>M10/C10</f>
        <v>0.000303963966453431</v>
      </c>
      <c r="O10" s="47" t="n">
        <v>680</v>
      </c>
      <c r="P10" s="49" t="n">
        <f>O10/C10</f>
        <v>0.00939524987219697</v>
      </c>
      <c r="Q10" s="47" t="n">
        <v>3530</v>
      </c>
      <c r="R10" s="68" t="n">
        <f>Q10/C10</f>
        <v>0.048772400071846</v>
      </c>
      <c r="S10" s="62" t="n">
        <f>C10-E10</f>
        <v>34825</v>
      </c>
      <c r="T10" s="49" t="n">
        <f>S10/$C10</f>
        <v>0.481161142351852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ht="12.75">
      <c r="A11" s="9" t="n">
        <v>9</v>
      </c>
      <c r="B11" s="25"/>
      <c r="C11" s="47" t="n">
        <f>Overview!M11</f>
        <v>76373</v>
      </c>
      <c r="D11" s="49" t="n">
        <f>F11+H11+J11+L11+N11+P11+R11</f>
        <v>1</v>
      </c>
      <c r="E11" s="47" t="n">
        <v>33836</v>
      </c>
      <c r="F11" s="49" t="n">
        <f>E11/C11</f>
        <v>0.443036151519516</v>
      </c>
      <c r="G11" s="47" t="n">
        <v>34916</v>
      </c>
      <c r="H11" s="49" t="n">
        <f>G11/C11</f>
        <v>0.457177274691318</v>
      </c>
      <c r="I11" s="47" t="n">
        <v>115</v>
      </c>
      <c r="J11" s="49" t="n">
        <f>I11/C11</f>
        <v>0.00150576774514554</v>
      </c>
      <c r="K11" s="47" t="n">
        <v>3852</v>
      </c>
      <c r="L11" s="49" t="n">
        <f>K11/C11</f>
        <v>0.0504366726460922</v>
      </c>
      <c r="M11" s="47" t="n">
        <v>29</v>
      </c>
      <c r="N11" s="49" t="n">
        <f>M11/C11</f>
        <v>0.000379715344428005</v>
      </c>
      <c r="O11" s="47" t="n">
        <v>840</v>
      </c>
      <c r="P11" s="49" t="n">
        <f>O11/C11</f>
        <v>0.0109986513558457</v>
      </c>
      <c r="Q11" s="47" t="n">
        <v>2785</v>
      </c>
      <c r="R11" s="68" t="n">
        <f>Q11/C11</f>
        <v>0.0364657666976549</v>
      </c>
      <c r="S11" s="62" t="n">
        <f>C11-E11</f>
        <v>42537</v>
      </c>
      <c r="T11" s="49" t="n">
        <f>S11/$C11</f>
        <v>0.556963848480484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</row>
    <row r="12" ht="12.75">
      <c r="A12" s="9" t="n">
        <v>10</v>
      </c>
      <c r="B12" s="25"/>
      <c r="C12" s="47" t="n">
        <f>Overview!M12</f>
        <v>72388</v>
      </c>
      <c r="D12" s="49" t="n">
        <f>F12+H12+J12+L12+N12+P12+R12</f>
        <v>1</v>
      </c>
      <c r="E12" s="47" t="n">
        <v>31806</v>
      </c>
      <c r="F12" s="49" t="n">
        <f>E12/C12</f>
        <v>0.43938221804719</v>
      </c>
      <c r="G12" s="47" t="n">
        <v>29629</v>
      </c>
      <c r="H12" s="49" t="n">
        <f>G12/C12</f>
        <v>0.409308172625297</v>
      </c>
      <c r="I12" s="47" t="n">
        <v>179</v>
      </c>
      <c r="J12" s="49" t="n">
        <f>I12/C12</f>
        <v>0.0024727855445654</v>
      </c>
      <c r="K12" s="47" t="n">
        <v>7328</v>
      </c>
      <c r="L12" s="49" t="n">
        <f>K12/C12</f>
        <v>0.101232248438968</v>
      </c>
      <c r="M12" s="47" t="n">
        <v>12</v>
      </c>
      <c r="N12" s="49" t="n">
        <f>M12/C12</f>
        <v>0.000165773332596563</v>
      </c>
      <c r="O12" s="47" t="n">
        <v>630</v>
      </c>
      <c r="P12" s="49" t="n">
        <f>O12/C12</f>
        <v>0.00870309996131956</v>
      </c>
      <c r="Q12" s="47" t="n">
        <v>2804</v>
      </c>
      <c r="R12" s="68" t="n">
        <f>Q12/C12</f>
        <v>0.0387357020500635</v>
      </c>
      <c r="S12" s="62" t="n">
        <f>C12-E12</f>
        <v>40582</v>
      </c>
      <c r="T12" s="49" t="n">
        <f>S12/$C12</f>
        <v>0.56061778195281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</row>
    <row r="13" ht="12.75">
      <c r="A13" s="9" t="n">
        <v>11</v>
      </c>
      <c r="B13" s="25"/>
      <c r="C13" s="47" t="n">
        <f>Overview!M13</f>
        <v>68405</v>
      </c>
      <c r="D13" s="49" t="n">
        <f>F13+H13+J13+L13+N13+P13+R13</f>
        <v>1</v>
      </c>
      <c r="E13" s="47" t="n">
        <v>30330</v>
      </c>
      <c r="F13" s="49" t="n">
        <f>E13/C13</f>
        <v>0.4433886411812</v>
      </c>
      <c r="G13" s="47" t="n">
        <v>33732</v>
      </c>
      <c r="H13" s="49" t="n">
        <f>G13/C13</f>
        <v>0.493121847818142</v>
      </c>
      <c r="I13" s="47" t="n">
        <v>184</v>
      </c>
      <c r="J13" s="49" t="n">
        <f>I13/C13</f>
        <v>0.00268986185220379</v>
      </c>
      <c r="K13" s="47" t="n">
        <v>726</v>
      </c>
      <c r="L13" s="49" t="n">
        <f>K13/C13</f>
        <v>0.0106132592646736</v>
      </c>
      <c r="M13" s="47" t="n">
        <v>18</v>
      </c>
      <c r="N13" s="49" t="n">
        <f>M13/C13</f>
        <v>0.000263138659454718</v>
      </c>
      <c r="O13" s="47" t="n">
        <v>538</v>
      </c>
      <c r="P13" s="49" t="n">
        <f>O13/C13</f>
        <v>0.00786492215481325</v>
      </c>
      <c r="Q13" s="47" t="n">
        <v>2877</v>
      </c>
      <c r="R13" s="68" t="n">
        <f>Q13/C13</f>
        <v>0.0420583290695125</v>
      </c>
      <c r="S13" s="62" t="n">
        <f>C13-E13</f>
        <v>38075</v>
      </c>
      <c r="T13" s="49" t="n">
        <f>S13/$C13</f>
        <v>0.5566113588188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</row>
    <row r="14" ht="12.75">
      <c r="A14" s="9" t="n">
        <v>12</v>
      </c>
      <c r="B14" s="25"/>
      <c r="C14" s="47" t="n">
        <f>Overview!M14</f>
        <v>70747</v>
      </c>
      <c r="D14" s="49" t="n">
        <f>F14+H14+J14+L14+N14+P14+R14</f>
        <v>1</v>
      </c>
      <c r="E14" s="47" t="n">
        <v>30902</v>
      </c>
      <c r="F14" s="49" t="n">
        <f>E14/C14</f>
        <v>0.436795906540207</v>
      </c>
      <c r="G14" s="47" t="n">
        <v>33321</v>
      </c>
      <c r="H14" s="49" t="n">
        <f>G14/C14</f>
        <v>0.470988169109644</v>
      </c>
      <c r="I14" s="47" t="n">
        <v>266</v>
      </c>
      <c r="J14" s="49" t="n">
        <f>I14/C14</f>
        <v>0.0037598767438902</v>
      </c>
      <c r="K14" s="47" t="n">
        <v>2748</v>
      </c>
      <c r="L14" s="49" t="n">
        <f>K14/C14</f>
        <v>0.0388426364368807</v>
      </c>
      <c r="M14" s="47" t="n">
        <v>23</v>
      </c>
      <c r="N14" s="49" t="n">
        <f>M14/C14</f>
        <v>0.000325102124471709</v>
      </c>
      <c r="O14" s="47" t="n">
        <v>564</v>
      </c>
      <c r="P14" s="49" t="n">
        <f>O14/C14</f>
        <v>0.00797206948704539</v>
      </c>
      <c r="Q14" s="47" t="n">
        <v>2923</v>
      </c>
      <c r="R14" s="68" t="n">
        <f>Q14/C14</f>
        <v>0.0413162395578611</v>
      </c>
      <c r="S14" s="62" t="n">
        <f>C14-E14</f>
        <v>39845</v>
      </c>
      <c r="T14" s="49" t="n">
        <f>S14/$C14</f>
        <v>0.563204093459793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ht="12.75">
      <c r="A15" s="9" t="n">
        <v>13</v>
      </c>
      <c r="B15" s="25"/>
      <c r="C15" s="47" t="n">
        <f>Overview!M15</f>
        <v>69928</v>
      </c>
      <c r="D15" s="49" t="n">
        <f>F15+H15+J15+L15+N15+P15+R15</f>
        <v>1</v>
      </c>
      <c r="E15" s="47" t="n">
        <v>53111</v>
      </c>
      <c r="F15" s="49" t="n">
        <f>E15/C15</f>
        <v>0.759509781489532</v>
      </c>
      <c r="G15" s="47" t="n">
        <v>4769</v>
      </c>
      <c r="H15" s="49" t="n">
        <f>G15/C15</f>
        <v>0.068198718682073</v>
      </c>
      <c r="I15" s="47" t="n">
        <v>501</v>
      </c>
      <c r="J15" s="49" t="n">
        <f>I15/C15</f>
        <v>0.00716451206955726</v>
      </c>
      <c r="K15" s="47" t="n">
        <v>946</v>
      </c>
      <c r="L15" s="49" t="n">
        <f>K15/C15</f>
        <v>0.0135282004347329</v>
      </c>
      <c r="M15" s="47" t="n">
        <v>47</v>
      </c>
      <c r="N15" s="49" t="n">
        <f>M15/C15</f>
        <v>0.000672119894748885</v>
      </c>
      <c r="O15" s="47" t="n">
        <v>4224</v>
      </c>
      <c r="P15" s="49" t="n">
        <f>O15/C15</f>
        <v>0.0604049879876444</v>
      </c>
      <c r="Q15" s="47" t="n">
        <v>6330</v>
      </c>
      <c r="R15" s="68" t="n">
        <f>Q15/C15</f>
        <v>0.0905216794417115</v>
      </c>
      <c r="S15" s="62" t="n">
        <f>C15-E15</f>
        <v>16817</v>
      </c>
      <c r="T15" s="49" t="n">
        <f>S15/$C15</f>
        <v>0.240490218510468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ht="12.75">
      <c r="A16" s="9" t="n">
        <v>14</v>
      </c>
      <c r="B16" s="25"/>
      <c r="C16" s="47" t="n">
        <f>Overview!M16</f>
        <v>71280</v>
      </c>
      <c r="D16" s="49" t="n">
        <f>F16+H16+J16+L16+N16+P16+R16</f>
        <v>0.999999999999999</v>
      </c>
      <c r="E16" s="47" t="n">
        <v>31322</v>
      </c>
      <c r="F16" s="49" t="n">
        <f>E16/C16</f>
        <v>0.439421997755331</v>
      </c>
      <c r="G16" s="47" t="n">
        <v>35152</v>
      </c>
      <c r="H16" s="49" t="n">
        <f>G16/C16</f>
        <v>0.493153759820426</v>
      </c>
      <c r="I16" s="47" t="n">
        <v>223</v>
      </c>
      <c r="J16" s="49" t="n">
        <f>I16/C16</f>
        <v>0.00312850729517396</v>
      </c>
      <c r="K16" s="47" t="n">
        <v>851</v>
      </c>
      <c r="L16" s="49" t="n">
        <f>K16/C16</f>
        <v>0.0119388327721661</v>
      </c>
      <c r="M16" s="47" t="n">
        <v>13</v>
      </c>
      <c r="N16" s="49" t="n">
        <f>M16/C16</f>
        <v>0.000182379349046016</v>
      </c>
      <c r="O16" s="47" t="n">
        <v>756</v>
      </c>
      <c r="P16" s="49" t="n">
        <f>O16/C16</f>
        <v>0.0106060606060606</v>
      </c>
      <c r="Q16" s="47" t="n">
        <v>2963</v>
      </c>
      <c r="R16" s="68" t="n">
        <f>Q16/C16</f>
        <v>0.0415684624017957</v>
      </c>
      <c r="S16" s="62" t="n">
        <f>C16-E16</f>
        <v>39958</v>
      </c>
      <c r="T16" s="49" t="n">
        <f>S16/$C16</f>
        <v>0.560578002244669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ht="12.75">
      <c r="A17" s="9" t="n">
        <v>15</v>
      </c>
      <c r="B17" s="25"/>
      <c r="C17" s="47" t="n">
        <f>Overview!M17</f>
        <v>67925</v>
      </c>
      <c r="D17" s="49" t="n">
        <f>F17+H17+J17+L17+N17+P17+R17</f>
        <v>1</v>
      </c>
      <c r="E17" s="47" t="n">
        <v>33143</v>
      </c>
      <c r="F17" s="49" t="n">
        <f>E17/C17</f>
        <v>0.487935222672065</v>
      </c>
      <c r="G17" s="47" t="n">
        <v>30407</v>
      </c>
      <c r="H17" s="49" t="n">
        <f>G17/C17</f>
        <v>0.447655502392344</v>
      </c>
      <c r="I17" s="47" t="n">
        <v>175</v>
      </c>
      <c r="J17" s="49" t="n">
        <f>I17/C17</f>
        <v>0.00257637099742363</v>
      </c>
      <c r="K17" s="47" t="n">
        <v>763</v>
      </c>
      <c r="L17" s="49" t="n">
        <f>K17/C17</f>
        <v>0.011232977548767</v>
      </c>
      <c r="M17" s="47" t="n">
        <v>17</v>
      </c>
      <c r="N17" s="49" t="n">
        <f>M17/C17</f>
        <v>0.000250276039749724</v>
      </c>
      <c r="O17" s="47" t="n">
        <v>779</v>
      </c>
      <c r="P17" s="49" t="n">
        <f>O17/C17</f>
        <v>0.0114685314685315</v>
      </c>
      <c r="Q17" s="47" t="n">
        <v>2641</v>
      </c>
      <c r="R17" s="68" t="n">
        <f>Q17/C17</f>
        <v>0.0388811188811189</v>
      </c>
      <c r="S17" s="62" t="n">
        <f>C17-E17</f>
        <v>34782</v>
      </c>
      <c r="T17" s="49" t="n">
        <f>S17/$C17</f>
        <v>0.512064777327935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</row>
    <row r="18" ht="12.75">
      <c r="A18" s="9" t="n">
        <v>16</v>
      </c>
      <c r="B18" s="25"/>
      <c r="C18" s="47" t="n">
        <f>Overview!M18</f>
        <v>72748</v>
      </c>
      <c r="D18" s="49" t="n">
        <f>F18+H18+J18+L18+N18+P18+R18</f>
        <v>1</v>
      </c>
      <c r="E18" s="47" t="n">
        <v>35788</v>
      </c>
      <c r="F18" s="49" t="n">
        <f>E18/C18</f>
        <v>0.491944795733216</v>
      </c>
      <c r="G18" s="47" t="n">
        <v>31911</v>
      </c>
      <c r="H18" s="49" t="n">
        <f>G18/C18</f>
        <v>0.438651234398197</v>
      </c>
      <c r="I18" s="47" t="n">
        <v>140</v>
      </c>
      <c r="J18" s="49" t="n">
        <f>I18/C18</f>
        <v>0.00192445153131358</v>
      </c>
      <c r="K18" s="47" t="n">
        <v>1618</v>
      </c>
      <c r="L18" s="49" t="n">
        <f>K18/C18</f>
        <v>0.0222411612690383</v>
      </c>
      <c r="M18" s="47" t="n">
        <v>22</v>
      </c>
      <c r="N18" s="49" t="n">
        <f>M18/C18</f>
        <v>0.000302413812063562</v>
      </c>
      <c r="O18" s="47" t="n">
        <v>609</v>
      </c>
      <c r="P18" s="49" t="n">
        <f>O18/C18</f>
        <v>0.00837136416121405</v>
      </c>
      <c r="Q18" s="47" t="n">
        <v>2660</v>
      </c>
      <c r="R18" s="68" t="n">
        <f>Q18/C18</f>
        <v>0.0365645790949579</v>
      </c>
      <c r="S18" s="62" t="n">
        <f>C18-E18</f>
        <v>36960</v>
      </c>
      <c r="T18" s="49" t="n">
        <f>S18/$C18</f>
        <v>0.508055204266784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</row>
    <row r="19" ht="12.75">
      <c r="A19" s="9" t="n">
        <v>17</v>
      </c>
      <c r="B19" s="25"/>
      <c r="C19" s="47" t="n">
        <f>Overview!M19</f>
        <v>71996</v>
      </c>
      <c r="D19" s="49" t="n">
        <f>F19+H19+J19+L19+N19+P19+R19</f>
        <v>1</v>
      </c>
      <c r="E19" s="47" t="n">
        <v>35365</v>
      </c>
      <c r="F19" s="49" t="n">
        <f>E19/C19</f>
        <v>0.491207844880271</v>
      </c>
      <c r="G19" s="47" t="n">
        <v>31051</v>
      </c>
      <c r="H19" s="49" t="n">
        <f>G19/C19</f>
        <v>0.431287849324963</v>
      </c>
      <c r="I19" s="47" t="n">
        <v>219</v>
      </c>
      <c r="J19" s="49" t="n">
        <f>I19/C19</f>
        <v>0.00304183565753653</v>
      </c>
      <c r="K19" s="47" t="n">
        <v>1390</v>
      </c>
      <c r="L19" s="49" t="n">
        <f>K19/C19</f>
        <v>0.0193066281460081</v>
      </c>
      <c r="M19" s="47" t="n">
        <v>9</v>
      </c>
      <c r="N19" s="49" t="n">
        <f>M19/C19</f>
        <v>0.000125006944830268</v>
      </c>
      <c r="O19" s="47" t="n">
        <v>791</v>
      </c>
      <c r="P19" s="49" t="n">
        <f>O19/C19</f>
        <v>0.0109867214845269</v>
      </c>
      <c r="Q19" s="47" t="n">
        <v>3171</v>
      </c>
      <c r="R19" s="68" t="n">
        <f>Q19/C19</f>
        <v>0.0440441135618646</v>
      </c>
      <c r="S19" s="62" t="n">
        <f>C19-E19</f>
        <v>36631</v>
      </c>
      <c r="T19" s="49" t="n">
        <f>S19/$C19</f>
        <v>0.508792155119729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</row>
    <row r="20" ht="12.75">
      <c r="A20" s="9" t="n">
        <v>18</v>
      </c>
      <c r="B20" s="25"/>
      <c r="C20" s="47" t="n">
        <f>Overview!M20</f>
        <v>74117</v>
      </c>
      <c r="D20" s="49" t="n">
        <f>F20+H20+J20+L20+N20+P20+R20</f>
        <v>1</v>
      </c>
      <c r="E20" s="47" t="n">
        <v>39575</v>
      </c>
      <c r="F20" s="49" t="n">
        <f>E20/C20</f>
        <v>0.533953074193505</v>
      </c>
      <c r="G20" s="47" t="n">
        <v>29038</v>
      </c>
      <c r="H20" s="49" t="n">
        <f>G20/C20</f>
        <v>0.391785960036159</v>
      </c>
      <c r="I20" s="47" t="n">
        <v>154</v>
      </c>
      <c r="J20" s="49" t="n">
        <f>I20/C20</f>
        <v>0.00207779591726594</v>
      </c>
      <c r="K20" s="47" t="n">
        <v>1370</v>
      </c>
      <c r="L20" s="49" t="n">
        <f>K20/C20</f>
        <v>0.0184842883548983</v>
      </c>
      <c r="M20" s="47" t="n">
        <v>22</v>
      </c>
      <c r="N20" s="49" t="n">
        <f>M20/C20</f>
        <v>0.000296827988180849</v>
      </c>
      <c r="O20" s="47" t="n">
        <v>679</v>
      </c>
      <c r="P20" s="49" t="n">
        <f>O20/C20</f>
        <v>0.00916119108976348</v>
      </c>
      <c r="Q20" s="47" t="n">
        <v>3279</v>
      </c>
      <c r="R20" s="68" t="n">
        <f>Q20/C20</f>
        <v>0.0442408624202275</v>
      </c>
      <c r="S20" s="62" t="n">
        <f>C20-E20</f>
        <v>34542</v>
      </c>
      <c r="T20" s="49" t="n">
        <f>S20/$C20</f>
        <v>0.466046925806495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</row>
    <row r="21" ht="12.75">
      <c r="A21" s="9" t="n">
        <v>19</v>
      </c>
      <c r="B21" s="25"/>
      <c r="C21" s="47" t="n">
        <f>Overview!M21</f>
        <v>73216</v>
      </c>
      <c r="D21" s="49" t="n">
        <f>F21+H21+J21+L21+N21+P21+R21</f>
        <v>1</v>
      </c>
      <c r="E21" s="47" t="n">
        <v>49571</v>
      </c>
      <c r="F21" s="49" t="n">
        <f>E21/C21</f>
        <v>0.677051464160839</v>
      </c>
      <c r="G21" s="47" t="n">
        <v>14465</v>
      </c>
      <c r="H21" s="49" t="n">
        <f>G21/C21</f>
        <v>0.197566105769231</v>
      </c>
      <c r="I21" s="47" t="n">
        <v>336</v>
      </c>
      <c r="J21" s="49" t="n">
        <f>I21/C21</f>
        <v>0.00458916083916084</v>
      </c>
      <c r="K21" s="47" t="n">
        <v>3650</v>
      </c>
      <c r="L21" s="49" t="n">
        <f>K21/C21</f>
        <v>0.0498524912587413</v>
      </c>
      <c r="M21" s="47" t="n">
        <v>15</v>
      </c>
      <c r="N21" s="49" t="n">
        <f>M21/C21</f>
        <v>0.000204873251748252</v>
      </c>
      <c r="O21" s="47" t="n">
        <v>1052</v>
      </c>
      <c r="P21" s="49" t="n">
        <f>O21/C21</f>
        <v>0.0143684440559441</v>
      </c>
      <c r="Q21" s="47" t="n">
        <v>4127</v>
      </c>
      <c r="R21" s="68" t="n">
        <f>Q21/C21</f>
        <v>0.0563674606643357</v>
      </c>
      <c r="S21" s="62" t="n">
        <f>C21-E21</f>
        <v>23645</v>
      </c>
      <c r="T21" s="49" t="n">
        <f>S21/$C21</f>
        <v>0.322948535839161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</row>
    <row r="22" ht="12.75">
      <c r="A22" s="9" t="n">
        <v>20</v>
      </c>
      <c r="B22" s="25"/>
      <c r="C22" s="47" t="n">
        <f>Overview!M22</f>
        <v>70678</v>
      </c>
      <c r="D22" s="49" t="n">
        <f>F22+H22+J22+L22+N22+P22+R22</f>
        <v>0.999999999999999</v>
      </c>
      <c r="E22" s="47" t="n">
        <v>38961</v>
      </c>
      <c r="F22" s="49" t="n">
        <f>E22/C22</f>
        <v>0.551246498203118</v>
      </c>
      <c r="G22" s="47" t="n">
        <v>25483</v>
      </c>
      <c r="H22" s="49" t="n">
        <f>G22/C22</f>
        <v>0.360550666402558</v>
      </c>
      <c r="I22" s="47" t="n">
        <v>333</v>
      </c>
      <c r="J22" s="49" t="n">
        <f>I22/C22</f>
        <v>0.00471150853165058</v>
      </c>
      <c r="K22" s="47" t="n">
        <v>806</v>
      </c>
      <c r="L22" s="49" t="n">
        <f>K22/C22</f>
        <v>0.0114038314609921</v>
      </c>
      <c r="M22" s="47" t="n">
        <v>13</v>
      </c>
      <c r="N22" s="49" t="n">
        <f>M22/C22</f>
        <v>0.000183932765499873</v>
      </c>
      <c r="O22" s="47" t="n">
        <v>1043</v>
      </c>
      <c r="P22" s="49" t="n">
        <f>O22/C22</f>
        <v>0.0147570672627975</v>
      </c>
      <c r="Q22" s="47" t="n">
        <v>4039</v>
      </c>
      <c r="R22" s="68" t="n">
        <f>Q22/C22</f>
        <v>0.0571464953733835</v>
      </c>
      <c r="S22" s="62" t="n">
        <f>C22-E22</f>
        <v>31717</v>
      </c>
      <c r="T22" s="49" t="n">
        <f>S22/$C22</f>
        <v>0.448753501796882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</row>
    <row r="23" ht="12.75">
      <c r="A23" s="9" t="n">
        <v>21</v>
      </c>
      <c r="B23" s="25"/>
      <c r="C23" s="47" t="n">
        <f>Overview!M23</f>
        <v>71145</v>
      </c>
      <c r="D23" s="49" t="n">
        <f>F23+H23+J23+L23+N23+P23+R23</f>
        <v>1</v>
      </c>
      <c r="E23" s="47" t="n">
        <v>34063</v>
      </c>
      <c r="F23" s="49" t="n">
        <f>E23/C23</f>
        <v>0.478782767587322</v>
      </c>
      <c r="G23" s="47" t="n">
        <v>32587</v>
      </c>
      <c r="H23" s="49" t="n">
        <f>G23/C23</f>
        <v>0.458036404525968</v>
      </c>
      <c r="I23" s="47" t="n">
        <v>138</v>
      </c>
      <c r="J23" s="49" t="n">
        <f>I23/C23</f>
        <v>0.00193970061142737</v>
      </c>
      <c r="K23" s="47" t="n">
        <v>1118</v>
      </c>
      <c r="L23" s="49" t="n">
        <f>K23/C23</f>
        <v>0.0157143861128681</v>
      </c>
      <c r="M23" s="47" t="n">
        <v>17</v>
      </c>
      <c r="N23" s="49" t="n">
        <f>M23/C23</f>
        <v>0.0002389486260454</v>
      </c>
      <c r="O23" s="47" t="n">
        <v>513</v>
      </c>
      <c r="P23" s="49" t="n">
        <f>O23/C23</f>
        <v>0.00721062618595825</v>
      </c>
      <c r="Q23" s="47" t="n">
        <v>2709</v>
      </c>
      <c r="R23" s="68" t="n">
        <f>Q23/C23</f>
        <v>0.0380771663504111</v>
      </c>
      <c r="S23" s="62" t="n">
        <f>C23-E23</f>
        <v>37082</v>
      </c>
      <c r="T23" s="49" t="n">
        <f>S23/$C23</f>
        <v>0.521217232412678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</row>
    <row r="24" ht="12.75">
      <c r="A24" s="9" t="n">
        <v>22</v>
      </c>
      <c r="B24" s="25"/>
      <c r="C24" s="47" t="n">
        <f>Overview!M24</f>
        <v>73212</v>
      </c>
      <c r="D24" s="49" t="n">
        <f>F24+H24+J24+L24+N24+P24+R24</f>
        <v>1</v>
      </c>
      <c r="E24" s="47" t="n">
        <v>63543</v>
      </c>
      <c r="F24" s="49" t="n">
        <f>E24/C24</f>
        <v>0.867931486641534</v>
      </c>
      <c r="G24" s="47" t="n">
        <v>2828</v>
      </c>
      <c r="H24" s="49" t="n">
        <f>G24/C24</f>
        <v>0.0386275473966017</v>
      </c>
      <c r="I24" s="47" t="n">
        <v>406</v>
      </c>
      <c r="J24" s="49" t="n">
        <f>I24/C24</f>
        <v>0.00554553898268044</v>
      </c>
      <c r="K24" s="47" t="n">
        <v>897</v>
      </c>
      <c r="L24" s="49" t="n">
        <f>K24/C24</f>
        <v>0.0122520898213408</v>
      </c>
      <c r="M24" s="47" t="n">
        <v>10</v>
      </c>
      <c r="N24" s="49" t="n">
        <f>M24/C24</f>
        <v>0.000136589630115282</v>
      </c>
      <c r="O24" s="47" t="n">
        <v>1198</v>
      </c>
      <c r="P24" s="49" t="n">
        <f>O24/C24</f>
        <v>0.0163634376878107</v>
      </c>
      <c r="Q24" s="47" t="n">
        <v>4330</v>
      </c>
      <c r="R24" s="68" t="n">
        <f>Q24/C24</f>
        <v>0.059143309839917</v>
      </c>
      <c r="S24" s="62" t="n">
        <f>C24-E24</f>
        <v>9669</v>
      </c>
      <c r="T24" s="49" t="n">
        <f>S24/$C24</f>
        <v>0.132068513358466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</row>
    <row r="25" ht="12.75">
      <c r="A25" s="9" t="n">
        <v>23</v>
      </c>
      <c r="B25" s="25"/>
      <c r="C25" s="47" t="n">
        <f>Overview!M25</f>
        <v>72844</v>
      </c>
      <c r="D25" s="49" t="n">
        <f>F25+H25+J25+L25+N25+P25+R25</f>
        <v>1</v>
      </c>
      <c r="E25" s="47" t="n">
        <v>56476</v>
      </c>
      <c r="F25" s="49" t="n">
        <f>E25/C25</f>
        <v>0.775300642468838</v>
      </c>
      <c r="G25" s="47" t="n">
        <v>10580</v>
      </c>
      <c r="H25" s="49" t="n">
        <f>G25/C25</f>
        <v>0.145241886771731</v>
      </c>
      <c r="I25" s="47" t="n">
        <v>220</v>
      </c>
      <c r="J25" s="49" t="n">
        <f>I25/C25</f>
        <v>0.00302015265498874</v>
      </c>
      <c r="K25" s="47" t="n">
        <v>1306</v>
      </c>
      <c r="L25" s="49" t="n">
        <f>K25/C25</f>
        <v>0.0179287243973423</v>
      </c>
      <c r="M25" s="47" t="n">
        <v>19</v>
      </c>
      <c r="N25" s="49" t="n">
        <f>M25/C25</f>
        <v>0.000260831365658119</v>
      </c>
      <c r="O25" s="47" t="n">
        <v>693</v>
      </c>
      <c r="P25" s="49" t="n">
        <f>O25/C25</f>
        <v>0.00951348086321454</v>
      </c>
      <c r="Q25" s="47" t="n">
        <v>3550</v>
      </c>
      <c r="R25" s="68" t="n">
        <f>Q25/C25</f>
        <v>0.0487342814782274</v>
      </c>
      <c r="S25" s="62" t="n">
        <f>C25-E25</f>
        <v>16368</v>
      </c>
      <c r="T25" s="49" t="n">
        <f>S25/$C25</f>
        <v>0.224699357531162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</row>
    <row r="26" ht="12.75">
      <c r="A26" s="9" t="n">
        <v>24</v>
      </c>
      <c r="B26" s="25"/>
      <c r="C26" s="47" t="n">
        <f>Overview!M26</f>
        <v>74460</v>
      </c>
      <c r="D26" s="49" t="n">
        <f>F26+H26+J26+L26+N26+P26+R26</f>
        <v>1</v>
      </c>
      <c r="E26" s="47" t="n">
        <v>57634</v>
      </c>
      <c r="F26" s="49" t="n">
        <f>E26/C26</f>
        <v>0.77402632285791</v>
      </c>
      <c r="G26" s="47" t="n">
        <v>7564</v>
      </c>
      <c r="H26" s="49" t="n">
        <f>G26/C26</f>
        <v>0.101584743486436</v>
      </c>
      <c r="I26" s="47" t="n">
        <v>101</v>
      </c>
      <c r="J26" s="49" t="n">
        <f>I26/C26</f>
        <v>0.00135643298415257</v>
      </c>
      <c r="K26" s="47" t="n">
        <v>5500</v>
      </c>
      <c r="L26" s="49" t="n">
        <f>K26/C26</f>
        <v>0.0738651625033575</v>
      </c>
      <c r="M26" s="47" t="n">
        <v>20</v>
      </c>
      <c r="N26" s="49" t="n">
        <f>M26/C26</f>
        <v>0.0002686005909213</v>
      </c>
      <c r="O26" s="47" t="n">
        <v>650</v>
      </c>
      <c r="P26" s="49" t="n">
        <f>O26/C26</f>
        <v>0.00872951920494225</v>
      </c>
      <c r="Q26" s="47" t="n">
        <v>2991</v>
      </c>
      <c r="R26" s="68" t="n">
        <f>Q26/C26</f>
        <v>0.0401692183722804</v>
      </c>
      <c r="S26" s="62" t="n">
        <f>C26-E26</f>
        <v>16826</v>
      </c>
      <c r="T26" s="49" t="n">
        <f>S26/$C26</f>
        <v>0.22597367714209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</row>
    <row r="27" ht="12.75">
      <c r="A27" s="9" t="n">
        <v>25</v>
      </c>
      <c r="B27" s="25"/>
      <c r="C27" s="47" t="n">
        <f>Overview!M27</f>
        <v>72743</v>
      </c>
      <c r="D27" s="49" t="n">
        <f>F27+H27+J27+L27+N27+P27+R27</f>
        <v>1</v>
      </c>
      <c r="E27" s="47" t="n">
        <v>56403</v>
      </c>
      <c r="F27" s="49" t="n">
        <f>E27/C27</f>
        <v>0.775373575464306</v>
      </c>
      <c r="G27" s="47" t="n">
        <v>7074</v>
      </c>
      <c r="H27" s="49" t="n">
        <f>G27/C27</f>
        <v>0.097246470450765</v>
      </c>
      <c r="I27" s="47" t="n">
        <v>144</v>
      </c>
      <c r="J27" s="49" t="n">
        <f>I27/C27</f>
        <v>0.00197957191757282</v>
      </c>
      <c r="K27" s="47" t="n">
        <v>5812</v>
      </c>
      <c r="L27" s="49" t="n">
        <f>K27/C27</f>
        <v>0.0798977221175921</v>
      </c>
      <c r="M27" s="47" t="n">
        <v>6</v>
      </c>
      <c r="N27" s="49" t="n">
        <f>M27/C27</f>
        <v>8.2482163232201E-05</v>
      </c>
      <c r="O27" s="47" t="n">
        <v>464</v>
      </c>
      <c r="P27" s="49" t="n">
        <f>O27/C27</f>
        <v>0.00637862062329021</v>
      </c>
      <c r="Q27" s="47" t="n">
        <v>2840</v>
      </c>
      <c r="R27" s="68" t="n">
        <f>Q27/C27</f>
        <v>0.0390415572632418</v>
      </c>
      <c r="S27" s="62" t="n">
        <f>C27-E27</f>
        <v>16340</v>
      </c>
      <c r="T27" s="49" t="n">
        <f>S27/$C27</f>
        <v>0.224626424535694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</row>
    <row r="28" ht="12.75">
      <c r="A28" s="9" t="n">
        <v>26</v>
      </c>
      <c r="B28" s="25"/>
      <c r="C28" s="47" t="n">
        <f>Overview!M28</f>
        <v>69705</v>
      </c>
      <c r="D28" s="49" t="n">
        <f>F28+H28+J28+L28+N28+P28+R28</f>
        <v>1</v>
      </c>
      <c r="E28" s="47" t="n">
        <v>37910</v>
      </c>
      <c r="F28" s="49" t="n">
        <f>E28/C28</f>
        <v>0.543863424431533</v>
      </c>
      <c r="G28" s="47" t="n">
        <v>25630</v>
      </c>
      <c r="H28" s="49" t="n">
        <f>G28/C28</f>
        <v>0.367692418047486</v>
      </c>
      <c r="I28" s="47" t="n">
        <v>394</v>
      </c>
      <c r="J28" s="49" t="n">
        <f>I28/C28</f>
        <v>0.00565239222437415</v>
      </c>
      <c r="K28" s="47" t="n">
        <v>766</v>
      </c>
      <c r="L28" s="49" t="n">
        <f>K28/C28</f>
        <v>0.0109891686392655</v>
      </c>
      <c r="M28" s="47" t="n">
        <v>15</v>
      </c>
      <c r="N28" s="49" t="n">
        <f>M28/C28</f>
        <v>0.00021519259737465</v>
      </c>
      <c r="O28" s="47" t="n">
        <v>1077</v>
      </c>
      <c r="P28" s="49" t="n">
        <f>O28/C28</f>
        <v>0.0154508284914999</v>
      </c>
      <c r="Q28" s="47" t="n">
        <v>3913</v>
      </c>
      <c r="R28" s="68" t="n">
        <f>Q28/C28</f>
        <v>0.0561365755684671</v>
      </c>
      <c r="S28" s="62" t="n">
        <f>C28-E28</f>
        <v>31795</v>
      </c>
      <c r="T28" s="49" t="n">
        <f>S28/$C28</f>
        <v>0.456136575568467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</row>
    <row r="29" ht="12.75">
      <c r="A29" s="9" t="n">
        <v>27</v>
      </c>
      <c r="B29" s="25"/>
      <c r="C29" s="47" t="n">
        <f>Overview!M29</f>
        <v>68239</v>
      </c>
      <c r="D29" s="49" t="n">
        <f>F29+H29+J29+L29+N29+P29+R29</f>
        <v>1</v>
      </c>
      <c r="E29" s="47" t="n">
        <v>37522</v>
      </c>
      <c r="F29" s="49" t="n">
        <f>E29/C29</f>
        <v>0.549861516141796</v>
      </c>
      <c r="G29" s="47" t="n">
        <v>25448</v>
      </c>
      <c r="H29" s="49" t="n">
        <f>G29/C29</f>
        <v>0.372924573924002</v>
      </c>
      <c r="I29" s="47" t="n">
        <v>340</v>
      </c>
      <c r="J29" s="49" t="n">
        <f>I29/C29</f>
        <v>0.00498248802004719</v>
      </c>
      <c r="K29" s="47" t="n">
        <v>444</v>
      </c>
      <c r="L29" s="49" t="n">
        <f>K29/C29</f>
        <v>0.00650654317912044</v>
      </c>
      <c r="M29" s="47" t="n">
        <v>15</v>
      </c>
      <c r="N29" s="49" t="n">
        <f>M29/C29</f>
        <v>0.000219815647943258</v>
      </c>
      <c r="O29" s="47" t="n">
        <v>1017</v>
      </c>
      <c r="P29" s="49" t="n">
        <f>O29/C29</f>
        <v>0.0149035009305529</v>
      </c>
      <c r="Q29" s="47" t="n">
        <v>3453</v>
      </c>
      <c r="R29" s="68" t="n">
        <f>Q29/C29</f>
        <v>0.050601562156538</v>
      </c>
      <c r="S29" s="62" t="n">
        <f>C29-E29</f>
        <v>30717</v>
      </c>
      <c r="T29" s="49" t="n">
        <f>S29/$C29</f>
        <v>0.450138483858204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</row>
    <row r="30" ht="12.75">
      <c r="A30" s="9" t="n">
        <v>28</v>
      </c>
      <c r="B30" s="25"/>
      <c r="C30" s="47" t="n">
        <f>Overview!M30</f>
        <v>75625</v>
      </c>
      <c r="D30" s="49" t="n">
        <f>F30+H30+J30+L30+N30+P30+R30</f>
        <v>1</v>
      </c>
      <c r="E30" s="47" t="n">
        <v>62816</v>
      </c>
      <c r="F30" s="49" t="n">
        <f>E30/C30</f>
        <v>0.83062479338843</v>
      </c>
      <c r="G30" s="47" t="n">
        <v>3808</v>
      </c>
      <c r="H30" s="49" t="n">
        <f>G30/C30</f>
        <v>0.0503537190082645</v>
      </c>
      <c r="I30" s="47" t="n">
        <v>148</v>
      </c>
      <c r="J30" s="49" t="n">
        <f>I30/C30</f>
        <v>0.00195702479338843</v>
      </c>
      <c r="K30" s="47" t="n">
        <v>5039</v>
      </c>
      <c r="L30" s="49" t="n">
        <f>K30/C30</f>
        <v>0.0666314049586777</v>
      </c>
      <c r="M30" s="47" t="n">
        <v>15</v>
      </c>
      <c r="N30" s="49" t="n">
        <f>M30/C30</f>
        <v>0.000198347107438017</v>
      </c>
      <c r="O30" s="47" t="n">
        <v>751</v>
      </c>
      <c r="P30" s="49" t="n">
        <f>O30/C30</f>
        <v>0.00993057851239669</v>
      </c>
      <c r="Q30" s="47" t="n">
        <v>3048</v>
      </c>
      <c r="R30" s="68" t="n">
        <f>Q30/C30</f>
        <v>0.040304132231405</v>
      </c>
      <c r="S30" s="62" t="n">
        <f>C30-E30</f>
        <v>12809</v>
      </c>
      <c r="T30" s="49" t="n">
        <f>S30/$C30</f>
        <v>0.16937520661157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</row>
    <row r="31" ht="12.75">
      <c r="A31" s="9" t="n">
        <v>29</v>
      </c>
      <c r="B31" s="25"/>
      <c r="C31" s="47" t="n">
        <f>Overview!M31</f>
        <v>74696</v>
      </c>
      <c r="D31" s="49" t="n">
        <f>F31+H31+J31+L31+N31+P31+R31</f>
        <v>1</v>
      </c>
      <c r="E31" s="47" t="n">
        <v>57582</v>
      </c>
      <c r="F31" s="49" t="n">
        <f>E31/C31</f>
        <v>0.770884652457963</v>
      </c>
      <c r="G31" s="47" t="n">
        <v>5221</v>
      </c>
      <c r="H31" s="49" t="n">
        <f>G31/C31</f>
        <v>0.0698966477455285</v>
      </c>
      <c r="I31" s="47" t="n">
        <v>194</v>
      </c>
      <c r="J31" s="49" t="n">
        <f>I31/C31</f>
        <v>0.0025971939595159</v>
      </c>
      <c r="K31" s="47" t="n">
        <v>6652</v>
      </c>
      <c r="L31" s="49" t="n">
        <f>K31/C31</f>
        <v>0.0890543000963907</v>
      </c>
      <c r="M31" s="47" t="n">
        <v>23</v>
      </c>
      <c r="N31" s="49" t="n">
        <f>M31/C31</f>
        <v>0.000307914747777659</v>
      </c>
      <c r="O31" s="47" t="n">
        <v>1213</v>
      </c>
      <c r="P31" s="49" t="n">
        <f>O31/C31</f>
        <v>0.0162391560458391</v>
      </c>
      <c r="Q31" s="47" t="n">
        <v>3811</v>
      </c>
      <c r="R31" s="68" t="n">
        <f>Q31/C31</f>
        <v>0.0510201349469851</v>
      </c>
      <c r="S31" s="62" t="n">
        <f>C31-E31</f>
        <v>17114</v>
      </c>
      <c r="T31" s="49" t="n">
        <f>S31/$C31</f>
        <v>0.229115347542037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</row>
    <row r="32" ht="12.75">
      <c r="A32" s="9" t="n">
        <v>30</v>
      </c>
      <c r="B32" s="25"/>
      <c r="C32" s="47" t="n">
        <f>Overview!M32</f>
        <v>71286</v>
      </c>
      <c r="D32" s="49" t="n">
        <f>F32+H32+J32+L32+N32+P32+R32</f>
        <v>1</v>
      </c>
      <c r="E32" s="47" t="n">
        <v>53538</v>
      </c>
      <c r="F32" s="49" t="n">
        <f>E32/C32</f>
        <v>0.751031057991752</v>
      </c>
      <c r="G32" s="47" t="n">
        <v>9240</v>
      </c>
      <c r="H32" s="49" t="n">
        <f>G32/C32</f>
        <v>0.12961871896305</v>
      </c>
      <c r="I32" s="47" t="n">
        <v>322</v>
      </c>
      <c r="J32" s="49" t="n">
        <f>I32/C32</f>
        <v>0.00451701596386387</v>
      </c>
      <c r="K32" s="47" t="n">
        <v>1590</v>
      </c>
      <c r="L32" s="49" t="n">
        <f>K32/C32</f>
        <v>0.0223045198215638</v>
      </c>
      <c r="M32" s="47" t="n">
        <v>48</v>
      </c>
      <c r="N32" s="49" t="n">
        <f>M32/C32</f>
        <v>0.000673343994613248</v>
      </c>
      <c r="O32" s="47" t="n">
        <v>2447</v>
      </c>
      <c r="P32" s="49" t="n">
        <f>O32/C32</f>
        <v>0.0343265157253879</v>
      </c>
      <c r="Q32" s="47" t="n">
        <v>4101</v>
      </c>
      <c r="R32" s="68" t="n">
        <f>Q32/C32</f>
        <v>0.0575288275397694</v>
      </c>
      <c r="S32" s="62" t="n">
        <f>C32-E32</f>
        <v>17748</v>
      </c>
      <c r="T32" s="49" t="n">
        <f>S32/$C32</f>
        <v>0.248968942008248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</row>
    <row r="33" ht="12.75">
      <c r="A33" s="9" t="n">
        <v>31</v>
      </c>
      <c r="B33" s="25"/>
      <c r="C33" s="47" t="n">
        <f>Overview!M33</f>
        <v>71222</v>
      </c>
      <c r="D33" s="49" t="n">
        <f>F33+H33+J33+L33+N33+P33+R33</f>
        <v>1</v>
      </c>
      <c r="E33" s="47" t="n">
        <v>66306</v>
      </c>
      <c r="F33" s="49" t="n">
        <f>E33/C33</f>
        <v>0.930976383701665</v>
      </c>
      <c r="G33" s="47" t="n">
        <v>1001</v>
      </c>
      <c r="H33" s="49" t="n">
        <f>G33/C33</f>
        <v>0.0140546460363371</v>
      </c>
      <c r="I33" s="47" t="n">
        <v>308</v>
      </c>
      <c r="J33" s="49" t="n">
        <f>I33/C33</f>
        <v>0.0043245064727191</v>
      </c>
      <c r="K33" s="47" t="n">
        <v>351</v>
      </c>
      <c r="L33" s="49" t="n">
        <f>K33/C33</f>
        <v>0.00492825250624807</v>
      </c>
      <c r="M33" s="47" t="n">
        <v>3</v>
      </c>
      <c r="N33" s="49" t="n">
        <f>M33/C33</f>
        <v>4.21218162927185E-05</v>
      </c>
      <c r="O33" s="47" t="n">
        <v>494</v>
      </c>
      <c r="P33" s="49" t="n">
        <f>O33/C33</f>
        <v>0.00693605908286765</v>
      </c>
      <c r="Q33" s="47" t="n">
        <v>2759</v>
      </c>
      <c r="R33" s="68" t="n">
        <f>Q33/C33</f>
        <v>0.0387380303838702</v>
      </c>
      <c r="S33" s="62" t="n">
        <f>C33-E33</f>
        <v>4916</v>
      </c>
      <c r="T33" s="49" t="n">
        <f>S33/$C33</f>
        <v>0.0690236162983348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</row>
    <row r="34" ht="12.75">
      <c r="A34" s="9" t="n">
        <v>32</v>
      </c>
      <c r="B34" s="25"/>
      <c r="C34" s="47" t="n">
        <f>Overview!M34</f>
        <v>72414</v>
      </c>
      <c r="D34" s="49" t="n">
        <f>F34+H34+J34+L34+N34+P34+R34</f>
        <v>1</v>
      </c>
      <c r="E34" s="47" t="n">
        <v>48158</v>
      </c>
      <c r="F34" s="49" t="n">
        <f>E34/C34</f>
        <v>0.665037147512912</v>
      </c>
      <c r="G34" s="47" t="n">
        <v>2914</v>
      </c>
      <c r="H34" s="49" t="n">
        <f>G34/C34</f>
        <v>0.0402408374071312</v>
      </c>
      <c r="I34" s="47" t="n">
        <v>96</v>
      </c>
      <c r="J34" s="49" t="n">
        <f>I34/C34</f>
        <v>0.00132571049797001</v>
      </c>
      <c r="K34" s="47" t="n">
        <v>17614</v>
      </c>
      <c r="L34" s="49" t="n">
        <f>K34/C34</f>
        <v>0.243240257408788</v>
      </c>
      <c r="M34" s="47" t="n">
        <v>9</v>
      </c>
      <c r="N34" s="49" t="n">
        <f>M34/C34</f>
        <v>0.000124285359184688</v>
      </c>
      <c r="O34" s="47" t="n">
        <v>803</v>
      </c>
      <c r="P34" s="49" t="n">
        <f>O34/C34</f>
        <v>0.0110890159361449</v>
      </c>
      <c r="Q34" s="47" t="n">
        <v>2820</v>
      </c>
      <c r="R34" s="68" t="n">
        <f>Q34/C34</f>
        <v>0.0389427458778689</v>
      </c>
      <c r="S34" s="62" t="n">
        <f>C34-E34</f>
        <v>24256</v>
      </c>
      <c r="T34" s="49" t="n">
        <f>S34/$C34</f>
        <v>0.334962852487088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</row>
    <row r="35" ht="12.75">
      <c r="A35" s="9" t="n">
        <v>33</v>
      </c>
      <c r="B35" s="25"/>
      <c r="C35" s="47" t="n">
        <f>Overview!M35</f>
        <v>74061</v>
      </c>
      <c r="D35" s="49" t="n">
        <f>F35+H35+J35+L35+N35+P35+R35</f>
        <v>1</v>
      </c>
      <c r="E35" s="47" t="n">
        <v>67535</v>
      </c>
      <c r="F35" s="49" t="n">
        <f>E35/C35</f>
        <v>0.911883447428471</v>
      </c>
      <c r="G35" s="47" t="n">
        <v>951</v>
      </c>
      <c r="H35" s="49" t="n">
        <f>G35/C35</f>
        <v>0.0128407663952688</v>
      </c>
      <c r="I35" s="47" t="n">
        <v>238</v>
      </c>
      <c r="J35" s="49" t="n">
        <f>I35/C35</f>
        <v>0.00321356719460985</v>
      </c>
      <c r="K35" s="47" t="n">
        <v>1006</v>
      </c>
      <c r="L35" s="49" t="n">
        <f>K35/C35</f>
        <v>0.0135833974696534</v>
      </c>
      <c r="M35" s="47" t="n">
        <v>18</v>
      </c>
      <c r="N35" s="49" t="n">
        <f>M35/C35</f>
        <v>0.000243042897071333</v>
      </c>
      <c r="O35" s="47" t="n">
        <v>570</v>
      </c>
      <c r="P35" s="49" t="n">
        <f>O35/C35</f>
        <v>0.00769635840725888</v>
      </c>
      <c r="Q35" s="47" t="n">
        <v>3743</v>
      </c>
      <c r="R35" s="68" t="n">
        <f>Q35/C35</f>
        <v>0.0505394202076667</v>
      </c>
      <c r="S35" s="62" t="n">
        <f>C35-E35</f>
        <v>6526</v>
      </c>
      <c r="T35" s="49" t="n">
        <f>S35/$C35</f>
        <v>0.0881165525715289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</row>
    <row r="36" ht="12.75">
      <c r="A36" s="9" t="n">
        <v>34</v>
      </c>
      <c r="B36" s="25"/>
      <c r="C36" s="47" t="n">
        <f>Overview!M36</f>
        <v>74818</v>
      </c>
      <c r="D36" s="49" t="n">
        <f>F36+H36+J36+L36+N36+P36+R36</f>
        <v>1</v>
      </c>
      <c r="E36" s="47" t="n">
        <v>58711</v>
      </c>
      <c r="F36" s="49" t="n">
        <f>E36/C36</f>
        <v>0.784717581330696</v>
      </c>
      <c r="G36" s="47" t="n">
        <v>10652</v>
      </c>
      <c r="H36" s="49" t="n">
        <f>G36/C36</f>
        <v>0.142372156432944</v>
      </c>
      <c r="I36" s="47" t="n">
        <v>256</v>
      </c>
      <c r="J36" s="49" t="n">
        <f>I36/C36</f>
        <v>0.00342163650458446</v>
      </c>
      <c r="K36" s="47" t="n">
        <v>1033</v>
      </c>
      <c r="L36" s="49" t="n">
        <f>K36/C36</f>
        <v>0.0138068379267021</v>
      </c>
      <c r="M36" s="47" t="n">
        <v>34</v>
      </c>
      <c r="N36" s="49" t="n">
        <f>M36/C36</f>
        <v>0.000454436098265123</v>
      </c>
      <c r="O36" s="47" t="n">
        <v>538</v>
      </c>
      <c r="P36" s="49" t="n">
        <f>O36/C36</f>
        <v>0.00719078296666578</v>
      </c>
      <c r="Q36" s="47" t="n">
        <v>3594</v>
      </c>
      <c r="R36" s="68" t="n">
        <f>Q36/C36</f>
        <v>0.0480365687401427</v>
      </c>
      <c r="S36" s="62" t="n">
        <f>C36-E36</f>
        <v>16107</v>
      </c>
      <c r="T36" s="49" t="n">
        <f>S36/$C36</f>
        <v>0.215282418669304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</row>
    <row r="37" ht="12.75">
      <c r="A37" s="9" t="n">
        <v>35</v>
      </c>
      <c r="B37" s="25"/>
      <c r="C37" s="47" t="n">
        <f>Overview!M37</f>
        <v>74639</v>
      </c>
      <c r="D37" s="49" t="n">
        <f>F37+H37+J37+L37+N37+P37+R37</f>
        <v>1</v>
      </c>
      <c r="E37" s="47" t="n">
        <v>65334</v>
      </c>
      <c r="F37" s="49" t="n">
        <f>E37/C37</f>
        <v>0.875333270810166</v>
      </c>
      <c r="G37" s="47" t="n">
        <v>1766</v>
      </c>
      <c r="H37" s="49" t="n">
        <f>G37/C37</f>
        <v>0.0236605527941157</v>
      </c>
      <c r="I37" s="47" t="n">
        <v>136</v>
      </c>
      <c r="J37" s="49" t="n">
        <f>I37/C37</f>
        <v>0.00182210372593416</v>
      </c>
      <c r="K37" s="47" t="n">
        <v>3600</v>
      </c>
      <c r="L37" s="49" t="n">
        <f>K37/C37</f>
        <v>0.0482321574511984</v>
      </c>
      <c r="M37" s="47" t="n">
        <v>6</v>
      </c>
      <c r="N37" s="49" t="n">
        <f>M37/C37</f>
        <v>8.03869290853307E-05</v>
      </c>
      <c r="O37" s="47" t="n">
        <v>572</v>
      </c>
      <c r="P37" s="49" t="n">
        <f>O37/C37</f>
        <v>0.00766355390613486</v>
      </c>
      <c r="Q37" s="47" t="n">
        <v>3225</v>
      </c>
      <c r="R37" s="68" t="n">
        <f>Q37/C37</f>
        <v>0.0432079743833653</v>
      </c>
      <c r="S37" s="62" t="n">
        <f>C37-E37</f>
        <v>9305</v>
      </c>
      <c r="T37" s="49" t="n">
        <f>S37/$C37</f>
        <v>0.124666729189834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</row>
    <row r="38" ht="12.75">
      <c r="A38" s="9" t="n">
        <v>36</v>
      </c>
      <c r="B38" s="25"/>
      <c r="C38" s="47" t="n">
        <f>Overview!M38</f>
        <v>73029</v>
      </c>
      <c r="D38" s="49" t="n">
        <f>F38+H38+J38+L38+N38+P38+R38</f>
        <v>1</v>
      </c>
      <c r="E38" s="47" t="n">
        <v>56700</v>
      </c>
      <c r="F38" s="49" t="n">
        <f>E38/C38</f>
        <v>0.776403894343343</v>
      </c>
      <c r="G38" s="47" t="n">
        <v>5525</v>
      </c>
      <c r="H38" s="49" t="n">
        <f>G38/C38</f>
        <v>0.0756548768297526</v>
      </c>
      <c r="I38" s="47" t="n">
        <v>211</v>
      </c>
      <c r="J38" s="49" t="n">
        <f>I38/C38</f>
        <v>0.00288926316942584</v>
      </c>
      <c r="K38" s="47" t="n">
        <v>5935</v>
      </c>
      <c r="L38" s="49" t="n">
        <f>K38/C38</f>
        <v>0.0812690848840871</v>
      </c>
      <c r="M38" s="47" t="n">
        <v>31</v>
      </c>
      <c r="N38" s="49" t="n">
        <f>M38/C38</f>
        <v>0.0004244889016692</v>
      </c>
      <c r="O38" s="47" t="n">
        <v>967</v>
      </c>
      <c r="P38" s="49" t="n">
        <f>O38/C38</f>
        <v>0.0132413150940038</v>
      </c>
      <c r="Q38" s="47" t="n">
        <v>3660</v>
      </c>
      <c r="R38" s="68" t="n">
        <f>Q38/C38</f>
        <v>0.0501170767777184</v>
      </c>
      <c r="S38" s="62" t="n">
        <f>C38-E38</f>
        <v>16329</v>
      </c>
      <c r="T38" s="49" t="n">
        <f>S38/$C38</f>
        <v>0.223596105656657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</row>
    <row r="39" ht="12.75">
      <c r="A39" s="9" t="n">
        <v>37</v>
      </c>
      <c r="B39" s="25"/>
      <c r="C39" s="47" t="n">
        <f>Overview!M39</f>
        <v>71848</v>
      </c>
      <c r="D39" s="49" t="n">
        <f>F39+H39+J39+L39+N39+P39+R39</f>
        <v>1</v>
      </c>
      <c r="E39" s="47" t="n">
        <v>55098</v>
      </c>
      <c r="F39" s="49" t="n">
        <f>E39/C39</f>
        <v>0.76686894555172</v>
      </c>
      <c r="G39" s="47" t="n">
        <v>2552</v>
      </c>
      <c r="H39" s="49" t="n">
        <f>G39/C39</f>
        <v>0.0355194299075827</v>
      </c>
      <c r="I39" s="47" t="n">
        <v>176</v>
      </c>
      <c r="J39" s="49" t="n">
        <f>I39/C39</f>
        <v>0.00244961585569536</v>
      </c>
      <c r="K39" s="47" t="n">
        <v>9448</v>
      </c>
      <c r="L39" s="49" t="n">
        <f>K39/C39</f>
        <v>0.131499832980737</v>
      </c>
      <c r="M39" s="47" t="n">
        <v>12</v>
      </c>
      <c r="N39" s="49" t="n">
        <f>M39/C39</f>
        <v>0.00016701926288832</v>
      </c>
      <c r="O39" s="47" t="n">
        <v>999</v>
      </c>
      <c r="P39" s="49" t="n">
        <f>O39/C39</f>
        <v>0.0139043536354526</v>
      </c>
      <c r="Q39" s="47" t="n">
        <v>3563</v>
      </c>
      <c r="R39" s="68" t="n">
        <f>Q39/C39</f>
        <v>0.0495908028059236</v>
      </c>
      <c r="S39" s="62" t="n">
        <f>C39-E39</f>
        <v>16750</v>
      </c>
      <c r="T39" s="49" t="n">
        <f>S39/$C39</f>
        <v>0.23313105444828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</row>
    <row r="40" ht="12.75">
      <c r="A40" s="9" t="n">
        <v>38</v>
      </c>
      <c r="B40" s="25"/>
      <c r="C40" s="47" t="n">
        <f>Overview!M40</f>
        <v>69320</v>
      </c>
      <c r="D40" s="49" t="n">
        <f>F40+H40+J40+L40+N40+P40+R40</f>
        <v>0.999999999999999</v>
      </c>
      <c r="E40" s="47" t="n">
        <v>33322</v>
      </c>
      <c r="F40" s="49" t="n">
        <f>E40/C40</f>
        <v>0.48069821119446</v>
      </c>
      <c r="G40" s="47" t="n">
        <v>23325</v>
      </c>
      <c r="H40" s="49" t="n">
        <f>G40/C40</f>
        <v>0.336482977495672</v>
      </c>
      <c r="I40" s="47" t="n">
        <v>454</v>
      </c>
      <c r="J40" s="49" t="n">
        <f>I40/C40</f>
        <v>0.00654933641084824</v>
      </c>
      <c r="K40" s="47" t="n">
        <v>1653</v>
      </c>
      <c r="L40" s="49" t="n">
        <f>K40/C40</f>
        <v>0.0238459319099827</v>
      </c>
      <c r="M40" s="47" t="n">
        <v>20</v>
      </c>
      <c r="N40" s="49" t="n">
        <f>M40/C40</f>
        <v>0.000288517022504328</v>
      </c>
      <c r="O40" s="47" t="n">
        <v>5199</v>
      </c>
      <c r="P40" s="49" t="n">
        <f>O40/C40</f>
        <v>0.075</v>
      </c>
      <c r="Q40" s="47" t="n">
        <v>5347</v>
      </c>
      <c r="R40" s="68" t="n">
        <f>Q40/C40</f>
        <v>0.077135025966532</v>
      </c>
      <c r="S40" s="62" t="n">
        <f>C40-E40</f>
        <v>35998</v>
      </c>
      <c r="T40" s="49" t="n">
        <f>S40/$C40</f>
        <v>0.51930178880554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</row>
    <row r="41" ht="12.75">
      <c r="A41" s="9" t="n">
        <v>39</v>
      </c>
      <c r="B41" s="25"/>
      <c r="C41" s="47" t="n">
        <f>Overview!M41</f>
        <v>73401</v>
      </c>
      <c r="D41" s="49" t="n">
        <f>F41+H41+J41+L41+N41+P41+R41</f>
        <v>1</v>
      </c>
      <c r="E41" s="47" t="n">
        <v>64482</v>
      </c>
      <c r="F41" s="49" t="n">
        <f>E41/C41</f>
        <v>0.878489393877468</v>
      </c>
      <c r="G41" s="47" t="n">
        <v>2254</v>
      </c>
      <c r="H41" s="49" t="n">
        <f>G41/C41</f>
        <v>0.0307080285009741</v>
      </c>
      <c r="I41" s="47" t="n">
        <v>235</v>
      </c>
      <c r="J41" s="49" t="n">
        <f>I41/C41</f>
        <v>0.00320159125897467</v>
      </c>
      <c r="K41" s="47" t="n">
        <v>1234</v>
      </c>
      <c r="L41" s="49" t="n">
        <f>K41/C41</f>
        <v>0.0168117600577649</v>
      </c>
      <c r="M41" s="47" t="n">
        <v>24</v>
      </c>
      <c r="N41" s="49" t="n">
        <f>M41/C41</f>
        <v>0.000326971022193158</v>
      </c>
      <c r="O41" s="47" t="n">
        <v>1192</v>
      </c>
      <c r="P41" s="49" t="n">
        <f>O41/C41</f>
        <v>0.0162395607689269</v>
      </c>
      <c r="Q41" s="47" t="n">
        <v>3980</v>
      </c>
      <c r="R41" s="68" t="n">
        <f>Q41/C41</f>
        <v>0.0542226945136987</v>
      </c>
      <c r="S41" s="62" t="n">
        <f>C41-E41</f>
        <v>8919</v>
      </c>
      <c r="T41" s="49" t="n">
        <f>S41/$C41</f>
        <v>0.121510606122532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</row>
    <row r="42" ht="12.75">
      <c r="A42" s="9" t="n">
        <v>40</v>
      </c>
      <c r="B42" s="25"/>
      <c r="C42" s="47" t="n">
        <f>Overview!M42</f>
        <v>72381</v>
      </c>
      <c r="D42" s="49" t="n">
        <f>F42+H42+J42+L42+N42+P42+R42</f>
        <v>1</v>
      </c>
      <c r="E42" s="47" t="n">
        <v>56198</v>
      </c>
      <c r="F42" s="49" t="n">
        <f>E42/C42</f>
        <v>0.776419226039983</v>
      </c>
      <c r="G42" s="47" t="n">
        <v>8637</v>
      </c>
      <c r="H42" s="49" t="n">
        <f>G42/C42</f>
        <v>0.119326895179674</v>
      </c>
      <c r="I42" s="47" t="n">
        <v>330</v>
      </c>
      <c r="J42" s="49" t="n">
        <f>I42/C42</f>
        <v>0.00455920752683715</v>
      </c>
      <c r="K42" s="47" t="n">
        <v>1020</v>
      </c>
      <c r="L42" s="49" t="n">
        <f>K42/C42</f>
        <v>0.0140920959920421</v>
      </c>
      <c r="M42" s="47" t="n">
        <v>24</v>
      </c>
      <c r="N42" s="49" t="n">
        <f>M42/C42</f>
        <v>0.00033157872922452</v>
      </c>
      <c r="O42" s="47" t="n">
        <v>1590</v>
      </c>
      <c r="P42" s="49" t="n">
        <f>O42/C42</f>
        <v>0.0219670908111245</v>
      </c>
      <c r="Q42" s="47" t="n">
        <v>4582</v>
      </c>
      <c r="R42" s="68" t="n">
        <f>Q42/C42</f>
        <v>0.0633039057211147</v>
      </c>
      <c r="S42" s="62" t="n">
        <f>C42-E42</f>
        <v>16183</v>
      </c>
      <c r="T42" s="49" t="n">
        <f>S42/$C42</f>
        <v>0.223580773960017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</row>
    <row r="43" ht="12.75">
      <c r="A43" s="9" t="n">
        <v>41</v>
      </c>
      <c r="B43" s="25"/>
      <c r="C43" s="47" t="n">
        <f>Overview!M43</f>
        <v>72589</v>
      </c>
      <c r="D43" s="49" t="n">
        <f>F43+H43+J43+L43+N43+P43+R43</f>
        <v>1</v>
      </c>
      <c r="E43" s="47" t="n">
        <v>66013</v>
      </c>
      <c r="F43" s="49" t="n">
        <f>E43/C43</f>
        <v>0.909407761506564</v>
      </c>
      <c r="G43" s="47" t="n">
        <v>2109</v>
      </c>
      <c r="H43" s="49" t="n">
        <f>G43/C43</f>
        <v>0.0290539888963893</v>
      </c>
      <c r="I43" s="47" t="n">
        <v>266</v>
      </c>
      <c r="J43" s="49" t="n">
        <f>I43/C43</f>
        <v>0.00366446706801306</v>
      </c>
      <c r="K43" s="47" t="n">
        <v>580</v>
      </c>
      <c r="L43" s="49" t="n">
        <f>K43/C43</f>
        <v>0.00799019135130667</v>
      </c>
      <c r="M43" s="47" t="n">
        <v>7</v>
      </c>
      <c r="N43" s="49" t="n">
        <f>M43/C43</f>
        <v>9.64333438950805E-05</v>
      </c>
      <c r="O43" s="47" t="n">
        <v>494</v>
      </c>
      <c r="P43" s="49" t="n">
        <f>O43/C43</f>
        <v>0.00680543884059568</v>
      </c>
      <c r="Q43" s="47" t="n">
        <v>3120</v>
      </c>
      <c r="R43" s="68" t="n">
        <f>Q43/C43</f>
        <v>0.0429817189932359</v>
      </c>
      <c r="S43" s="62" t="n">
        <f>C43-E43</f>
        <v>6576</v>
      </c>
      <c r="T43" s="49" t="n">
        <f>S43/$C43</f>
        <v>0.0905922384934356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</row>
    <row r="44" ht="12.75">
      <c r="A44" s="9" t="n">
        <v>42</v>
      </c>
      <c r="B44" s="25"/>
      <c r="C44" s="47" t="n">
        <f>Overview!M44</f>
        <v>71033</v>
      </c>
      <c r="D44" s="49" t="n">
        <f>F44+H44+J44+L44+N44+P44+R44</f>
        <v>1</v>
      </c>
      <c r="E44" s="47" t="n">
        <v>59543</v>
      </c>
      <c r="F44" s="49" t="n">
        <f>E44/C44</f>
        <v>0.838244196359439</v>
      </c>
      <c r="G44" s="47" t="n">
        <v>5143</v>
      </c>
      <c r="H44" s="49" t="n">
        <f>G44/C44</f>
        <v>0.0724029676347613</v>
      </c>
      <c r="I44" s="47" t="n">
        <v>125</v>
      </c>
      <c r="J44" s="49" t="n">
        <f>I44/C44</f>
        <v>0.00175974547041516</v>
      </c>
      <c r="K44" s="47" t="n">
        <v>2499</v>
      </c>
      <c r="L44" s="49" t="n">
        <f>K44/C44</f>
        <v>0.0351808314445399</v>
      </c>
      <c r="M44" s="47" t="n">
        <v>20</v>
      </c>
      <c r="N44" s="49" t="n">
        <f>M44/C44</f>
        <v>0.000281559275266425</v>
      </c>
      <c r="O44" s="47" t="n">
        <v>594</v>
      </c>
      <c r="P44" s="49" t="n">
        <f>O44/C44</f>
        <v>0.00836231047541284</v>
      </c>
      <c r="Q44" s="47" t="n">
        <v>3109</v>
      </c>
      <c r="R44" s="68" t="n">
        <f>Q44/C44</f>
        <v>0.0437683893401658</v>
      </c>
      <c r="S44" s="62" t="n">
        <f>C44-E44</f>
        <v>11490</v>
      </c>
      <c r="T44" s="49" t="n">
        <f>S44/$C44</f>
        <v>0.161755803640561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</row>
    <row r="45" ht="12.75">
      <c r="A45" s="9" t="n">
        <v>43</v>
      </c>
      <c r="B45" s="25"/>
      <c r="C45" s="47" t="n">
        <f>Overview!M45</f>
        <v>69996</v>
      </c>
      <c r="D45" s="49" t="n">
        <f>F45+H45+J45+L45+N45+P45+R45</f>
        <v>1</v>
      </c>
      <c r="E45" s="47" t="n">
        <v>45008</v>
      </c>
      <c r="F45" s="49" t="n">
        <f>E45/C45</f>
        <v>0.643008171895537</v>
      </c>
      <c r="G45" s="47" t="n">
        <v>6953</v>
      </c>
      <c r="H45" s="49" t="n">
        <f>G45/C45</f>
        <v>0.0993342476712955</v>
      </c>
      <c r="I45" s="47" t="n">
        <v>185</v>
      </c>
      <c r="J45" s="49" t="n">
        <f>I45/C45</f>
        <v>0.00264300817189554</v>
      </c>
      <c r="K45" s="47" t="n">
        <v>13738</v>
      </c>
      <c r="L45" s="49" t="n">
        <f>K45/C45</f>
        <v>0.196268358191897</v>
      </c>
      <c r="M45" s="47" t="n">
        <v>8</v>
      </c>
      <c r="N45" s="49" t="n">
        <f>M45/C45</f>
        <v>0.000114292245271158</v>
      </c>
      <c r="O45" s="47" t="n">
        <v>654</v>
      </c>
      <c r="P45" s="49" t="n">
        <f>O45/C45</f>
        <v>0.0093433910509172</v>
      </c>
      <c r="Q45" s="47" t="n">
        <v>3450</v>
      </c>
      <c r="R45" s="68" t="n">
        <f>Q45/C45</f>
        <v>0.049288530773187</v>
      </c>
      <c r="S45" s="62" t="n">
        <f>C45-E45</f>
        <v>24988</v>
      </c>
      <c r="T45" s="49" t="n">
        <f>S45/$C45</f>
        <v>0.356991828104463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</row>
    <row r="46" ht="12.75">
      <c r="A46" s="9" t="n">
        <v>44</v>
      </c>
      <c r="B46" s="25"/>
      <c r="C46" s="47" t="n">
        <f>Overview!M46</f>
        <v>71691</v>
      </c>
      <c r="D46" s="49" t="n">
        <f>F46+H46+J46+L46+N46+P46+R46</f>
        <v>1</v>
      </c>
      <c r="E46" s="47" t="n">
        <v>63780</v>
      </c>
      <c r="F46" s="49" t="n">
        <f>E46/C46</f>
        <v>0.88965142068042</v>
      </c>
      <c r="G46" s="47" t="n">
        <v>1861</v>
      </c>
      <c r="H46" s="49" t="n">
        <f>G46/C46</f>
        <v>0.0259586280007253</v>
      </c>
      <c r="I46" s="47" t="n">
        <v>121</v>
      </c>
      <c r="J46" s="49" t="n">
        <f>I46/C46</f>
        <v>0.00168779902637709</v>
      </c>
      <c r="K46" s="47" t="n">
        <v>2547</v>
      </c>
      <c r="L46" s="49" t="n">
        <f>K46/C46</f>
        <v>0.0355274720676236</v>
      </c>
      <c r="M46" s="47" t="n">
        <v>13</v>
      </c>
      <c r="N46" s="49" t="n">
        <f>M46/C46</f>
        <v>0.000181333779693406</v>
      </c>
      <c r="O46" s="47" t="n">
        <v>556</v>
      </c>
      <c r="P46" s="49" t="n">
        <f>O46/C46</f>
        <v>0.00775550626996415</v>
      </c>
      <c r="Q46" s="47" t="n">
        <v>2813</v>
      </c>
      <c r="R46" s="68" t="n">
        <f>Q46/C46</f>
        <v>0.0392378401751963</v>
      </c>
      <c r="S46" s="62" t="n">
        <f>C46-E46</f>
        <v>7911</v>
      </c>
      <c r="T46" s="49" t="n">
        <f>S46/$C46</f>
        <v>0.11034857931958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</row>
    <row r="47" ht="12.75">
      <c r="A47" s="9" t="n">
        <v>45</v>
      </c>
      <c r="B47" s="25"/>
      <c r="C47" s="47" t="n">
        <f>Overview!M47</f>
        <v>73386</v>
      </c>
      <c r="D47" s="49" t="n">
        <f>F47+H47+J47+L47+N47+P47+R47</f>
        <v>1</v>
      </c>
      <c r="E47" s="47" t="n">
        <v>68210</v>
      </c>
      <c r="F47" s="49" t="n">
        <f>E47/C47</f>
        <v>0.929468836017769</v>
      </c>
      <c r="G47" s="47" t="n">
        <v>533</v>
      </c>
      <c r="H47" s="49" t="n">
        <f>G47/C47</f>
        <v>0.00726296568827842</v>
      </c>
      <c r="I47" s="47" t="n">
        <v>225</v>
      </c>
      <c r="J47" s="49" t="n">
        <f>I47/C47</f>
        <v>0.00306597988717194</v>
      </c>
      <c r="K47" s="47" t="n">
        <v>752</v>
      </c>
      <c r="L47" s="49" t="n">
        <f>K47/C47</f>
        <v>0.0102471861117924</v>
      </c>
      <c r="M47" s="47" t="n">
        <v>20</v>
      </c>
      <c r="N47" s="49" t="n">
        <f>M47/C47</f>
        <v>0.000272531545526395</v>
      </c>
      <c r="O47" s="47" t="n">
        <v>473</v>
      </c>
      <c r="P47" s="49" t="n">
        <f>O47/C47</f>
        <v>0.00644537105169923</v>
      </c>
      <c r="Q47" s="47" t="n">
        <v>3173</v>
      </c>
      <c r="R47" s="68" t="n">
        <f>Q47/C47</f>
        <v>0.0432371296977625</v>
      </c>
      <c r="S47" s="62" t="n">
        <f>C47-E47</f>
        <v>5176</v>
      </c>
      <c r="T47" s="49" t="n">
        <f>S47/$C47</f>
        <v>0.0705311639822309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</row>
    <row r="48" ht="12.75">
      <c r="A48" s="9" t="n">
        <v>46</v>
      </c>
      <c r="B48" s="25"/>
      <c r="C48" s="47" t="n">
        <f>Overview!M48</f>
        <v>71597</v>
      </c>
      <c r="D48" s="49" t="n">
        <f>F48+H48+J48+L48+N48+P48+R48</f>
        <v>1</v>
      </c>
      <c r="E48" s="47" t="n">
        <v>64231</v>
      </c>
      <c r="F48" s="49" t="n">
        <f>E48/C48</f>
        <v>0.897118594354512</v>
      </c>
      <c r="G48" s="47" t="n">
        <v>960</v>
      </c>
      <c r="H48" s="49" t="n">
        <f>G48/C48</f>
        <v>0.0134083830328086</v>
      </c>
      <c r="I48" s="47" t="n">
        <v>161</v>
      </c>
      <c r="J48" s="49" t="n">
        <f>I48/C48</f>
        <v>0.00224869757112728</v>
      </c>
      <c r="K48" s="47" t="n">
        <v>1769</v>
      </c>
      <c r="L48" s="49" t="n">
        <f>K48/C48</f>
        <v>0.0247077391510818</v>
      </c>
      <c r="M48" s="47" t="n">
        <v>15</v>
      </c>
      <c r="N48" s="49" t="n">
        <f>M48/C48</f>
        <v>0.000209505984887635</v>
      </c>
      <c r="O48" s="47" t="n">
        <v>922</v>
      </c>
      <c r="P48" s="49" t="n">
        <f>O48/C48</f>
        <v>0.01287763453776</v>
      </c>
      <c r="Q48" s="47" t="n">
        <v>3539</v>
      </c>
      <c r="R48" s="68" t="n">
        <f>Q48/C48</f>
        <v>0.0494294453678227</v>
      </c>
      <c r="S48" s="62" t="n">
        <f>C48-E48</f>
        <v>7366</v>
      </c>
      <c r="T48" s="49" t="n">
        <f>S48/$C48</f>
        <v>0.102881405645488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</row>
    <row r="49" ht="12.75">
      <c r="A49" s="9" t="n">
        <v>47</v>
      </c>
      <c r="B49" s="25"/>
      <c r="C49" s="47" t="n">
        <f>Overview!M49</f>
        <v>73184</v>
      </c>
      <c r="D49" s="49" t="n">
        <f>F49+H49+J49+L49+N49+P49+R49</f>
        <v>1</v>
      </c>
      <c r="E49" s="47" t="n">
        <v>66128</v>
      </c>
      <c r="F49" s="49" t="n">
        <f>E49/C49</f>
        <v>0.903585483165719</v>
      </c>
      <c r="G49" s="47" t="n">
        <v>1780</v>
      </c>
      <c r="H49" s="49" t="n">
        <f>G49/C49</f>
        <v>0.0243222562308701</v>
      </c>
      <c r="I49" s="47" t="n">
        <v>260</v>
      </c>
      <c r="J49" s="49" t="n">
        <f>I49/C49</f>
        <v>0.00355268911237429</v>
      </c>
      <c r="K49" s="47" t="n">
        <v>278</v>
      </c>
      <c r="L49" s="49" t="n">
        <f>K49/C49</f>
        <v>0.00379864451246174</v>
      </c>
      <c r="M49" s="47" t="n">
        <v>36</v>
      </c>
      <c r="N49" s="49" t="n">
        <f>M49/C49</f>
        <v>0.000491910800174902</v>
      </c>
      <c r="O49" s="47" t="n">
        <v>1261</v>
      </c>
      <c r="P49" s="49" t="n">
        <f>O49/C49</f>
        <v>0.0172305421950153</v>
      </c>
      <c r="Q49" s="47" t="n">
        <v>3441</v>
      </c>
      <c r="R49" s="68" t="n">
        <f>Q49/C49</f>
        <v>0.0470184739833843</v>
      </c>
      <c r="S49" s="62" t="n">
        <f>C49-E49</f>
        <v>7056</v>
      </c>
      <c r="T49" s="49" t="n">
        <f>S49/$C49</f>
        <v>0.0964145168342807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</row>
    <row r="50" ht="12.75">
      <c r="A50" s="9" t="n">
        <v>48</v>
      </c>
      <c r="B50" s="25"/>
      <c r="C50" s="47" t="n">
        <f>Overview!M50</f>
        <v>71638</v>
      </c>
      <c r="D50" s="49" t="n">
        <f>F50+H50+J50+L50+N50+P50+R50</f>
        <v>1</v>
      </c>
      <c r="E50" s="47" t="n">
        <v>64148</v>
      </c>
      <c r="F50" s="49" t="n">
        <f>E50/C50</f>
        <v>0.895446550713309</v>
      </c>
      <c r="G50" s="47" t="n">
        <v>2618</v>
      </c>
      <c r="H50" s="49" t="n">
        <f>G50/C50</f>
        <v>0.0365448504983389</v>
      </c>
      <c r="I50" s="47" t="n">
        <v>345</v>
      </c>
      <c r="J50" s="49" t="n">
        <f>I50/C50</f>
        <v>0.00481587984030822</v>
      </c>
      <c r="K50" s="47" t="n">
        <v>476</v>
      </c>
      <c r="L50" s="49" t="n">
        <f>K50/C50</f>
        <v>0.00664451827242525</v>
      </c>
      <c r="M50" s="47" t="n">
        <v>10</v>
      </c>
      <c r="N50" s="49" t="n">
        <f>M50/C50</f>
        <v>0.000139590720008934</v>
      </c>
      <c r="O50" s="47" t="n">
        <v>712</v>
      </c>
      <c r="P50" s="49" t="n">
        <f>O50/C50</f>
        <v>0.00993885926463609</v>
      </c>
      <c r="Q50" s="47" t="n">
        <v>3329</v>
      </c>
      <c r="R50" s="68" t="n">
        <f>Q50/C50</f>
        <v>0.0464697506909741</v>
      </c>
      <c r="S50" s="62" t="n">
        <f>C50-E50</f>
        <v>7490</v>
      </c>
      <c r="T50" s="49" t="n">
        <f>S50/$C50</f>
        <v>0.104553449286691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</row>
    <row r="51" ht="12.75">
      <c r="A51" s="9" t="n">
        <v>49</v>
      </c>
      <c r="B51" s="25"/>
      <c r="C51" s="47" t="n">
        <f>Overview!M51</f>
        <v>72801</v>
      </c>
      <c r="D51" s="49" t="n">
        <f>F51+H51+J51+L51+N51+P51+R51</f>
        <v>1</v>
      </c>
      <c r="E51" s="47" t="n">
        <v>68968</v>
      </c>
      <c r="F51" s="49" t="n">
        <f>E51/C51</f>
        <v>0.947349624318347</v>
      </c>
      <c r="G51" s="47" t="n">
        <v>248</v>
      </c>
      <c r="H51" s="49" t="n">
        <f>G51/C51</f>
        <v>0.0034065466133707</v>
      </c>
      <c r="I51" s="47" t="n">
        <v>249</v>
      </c>
      <c r="J51" s="49" t="n">
        <f>I51/C51</f>
        <v>0.00342028268842461</v>
      </c>
      <c r="K51" s="47" t="n">
        <v>216</v>
      </c>
      <c r="L51" s="49" t="n">
        <f>K51/C51</f>
        <v>0.00296699221164544</v>
      </c>
      <c r="M51" s="47" t="n">
        <v>14</v>
      </c>
      <c r="N51" s="49" t="n">
        <f>M51/C51</f>
        <v>0.000192305050754797</v>
      </c>
      <c r="O51" s="47" t="n">
        <v>711</v>
      </c>
      <c r="P51" s="49" t="n">
        <f>O51/C51</f>
        <v>0.00976634936333292</v>
      </c>
      <c r="Q51" s="47" t="n">
        <v>2395</v>
      </c>
      <c r="R51" s="68" t="n">
        <f>Q51/C51</f>
        <v>0.0328978997541243</v>
      </c>
      <c r="S51" s="62" t="n">
        <f>C51-E51</f>
        <v>3833</v>
      </c>
      <c r="T51" s="49" t="n">
        <f>S51/$C51</f>
        <v>0.0526503756816527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</row>
    <row r="52" ht="12.75">
      <c r="A52" s="9" t="n">
        <v>50</v>
      </c>
      <c r="B52" s="25"/>
      <c r="C52" s="47" t="n">
        <f>Overview!M52</f>
        <v>73959</v>
      </c>
      <c r="D52" s="49" t="n">
        <f>F52+H52+J52+L52+N52+P52+R52</f>
        <v>1</v>
      </c>
      <c r="E52" s="47" t="n">
        <v>62656</v>
      </c>
      <c r="F52" s="49" t="n">
        <f>E52/C52</f>
        <v>0.847172081829122</v>
      </c>
      <c r="G52" s="47" t="n">
        <v>3838</v>
      </c>
      <c r="H52" s="49" t="n">
        <f>G52/C52</f>
        <v>0.0518936167335956</v>
      </c>
      <c r="I52" s="47" t="n">
        <v>1738</v>
      </c>
      <c r="J52" s="49" t="n">
        <f>I52/C52</f>
        <v>0.0234995064833218</v>
      </c>
      <c r="K52" s="47" t="n">
        <v>1044</v>
      </c>
      <c r="L52" s="49" t="n">
        <f>K52/C52</f>
        <v>0.0141159290958504</v>
      </c>
      <c r="M52" s="47" t="n">
        <v>23</v>
      </c>
      <c r="N52" s="49" t="n">
        <f>M52/C52</f>
        <v>0.000310983112264904</v>
      </c>
      <c r="O52" s="47" t="n">
        <v>1157</v>
      </c>
      <c r="P52" s="49" t="n">
        <f>O52/C52</f>
        <v>0.0156438026474128</v>
      </c>
      <c r="Q52" s="47" t="n">
        <v>3503</v>
      </c>
      <c r="R52" s="68" t="n">
        <f>Q52/C52</f>
        <v>0.0473640800984329</v>
      </c>
      <c r="S52" s="62" t="n">
        <f>C52-E52</f>
        <v>11303</v>
      </c>
      <c r="T52" s="49" t="n">
        <f>S52/$C52</f>
        <v>0.152827918170878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</row>
    <row r="53" ht="12.75">
      <c r="A53" s="9" t="n">
        <v>51</v>
      </c>
      <c r="B53" s="25"/>
      <c r="C53" s="47" t="n">
        <f>Overview!M53</f>
        <v>73416</v>
      </c>
      <c r="D53" s="49" t="n">
        <f>F53+H53+J53+L53+N53+P53+R53</f>
        <v>1</v>
      </c>
      <c r="E53" s="47" t="n">
        <v>62574</v>
      </c>
      <c r="F53" s="49" t="n">
        <f>E53/C53</f>
        <v>0.852321019941157</v>
      </c>
      <c r="G53" s="47" t="n">
        <v>4535</v>
      </c>
      <c r="H53" s="49" t="n">
        <f>G53/C53</f>
        <v>0.0617712760161273</v>
      </c>
      <c r="I53" s="47" t="n">
        <v>289</v>
      </c>
      <c r="J53" s="49" t="n">
        <f>I53/C53</f>
        <v>0.00393647161381715</v>
      </c>
      <c r="K53" s="47" t="n">
        <v>1380</v>
      </c>
      <c r="L53" s="49" t="n">
        <f>K53/C53</f>
        <v>0.018796992481203</v>
      </c>
      <c r="M53" s="47" t="n">
        <v>21</v>
      </c>
      <c r="N53" s="49" t="n">
        <f>M53/C53</f>
        <v>0.00028604118993135</v>
      </c>
      <c r="O53" s="47" t="n">
        <v>715</v>
      </c>
      <c r="P53" s="49" t="n">
        <f>O53/C53</f>
        <v>0.00973902146671025</v>
      </c>
      <c r="Q53" s="47" t="n">
        <v>3902</v>
      </c>
      <c r="R53" s="68" t="n">
        <f>Q53/C53</f>
        <v>0.0531491772910537</v>
      </c>
      <c r="S53" s="62" t="n">
        <f>C53-E53</f>
        <v>10842</v>
      </c>
      <c r="T53" s="49" t="n">
        <f>S53/$C53</f>
        <v>0.147678980058843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</row>
    <row r="54" ht="12.75">
      <c r="A54" s="9" t="n">
        <v>52</v>
      </c>
      <c r="B54" s="25"/>
      <c r="C54" s="47" t="n">
        <f>Overview!M54</f>
        <v>73947</v>
      </c>
      <c r="D54" s="49" t="n">
        <f>F54+H54+J54+L54+N54+P54+R54</f>
        <v>1</v>
      </c>
      <c r="E54" s="47" t="n">
        <v>67512</v>
      </c>
      <c r="F54" s="49" t="n">
        <f>E54/C54</f>
        <v>0.912978214126334</v>
      </c>
      <c r="G54" s="47" t="n">
        <v>1538</v>
      </c>
      <c r="H54" s="49" t="n">
        <f>G54/C54</f>
        <v>0.0207986801357729</v>
      </c>
      <c r="I54" s="47" t="n">
        <v>321</v>
      </c>
      <c r="J54" s="49" t="n">
        <f>I54/C54</f>
        <v>0.00434094689439734</v>
      </c>
      <c r="K54" s="47" t="n">
        <v>350</v>
      </c>
      <c r="L54" s="49" t="n">
        <f>K54/C54</f>
        <v>0.00473311966678838</v>
      </c>
      <c r="M54" s="47" t="n">
        <v>6</v>
      </c>
      <c r="N54" s="49" t="n">
        <f>M54/C54</f>
        <v>8.11391942878007E-05</v>
      </c>
      <c r="O54" s="47" t="n">
        <v>581</v>
      </c>
      <c r="P54" s="49" t="n">
        <f>O54/C54</f>
        <v>0.0078569786468687</v>
      </c>
      <c r="Q54" s="47" t="n">
        <v>3639</v>
      </c>
      <c r="R54" s="68" t="n">
        <f>Q54/C54</f>
        <v>0.0492109213355511</v>
      </c>
      <c r="S54" s="62" t="n">
        <f>C54-E54</f>
        <v>6435</v>
      </c>
      <c r="T54" s="49" t="n">
        <f>S54/$C54</f>
        <v>0.0870217858736663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</row>
    <row r="55" ht="12.75">
      <c r="A55" s="9" t="n">
        <v>53</v>
      </c>
      <c r="B55" s="25"/>
      <c r="C55" s="47" t="n">
        <f>Overview!M55</f>
        <v>73055</v>
      </c>
      <c r="D55" s="49" t="n">
        <f>F55+H55+J55+L55+N55+P55+R55</f>
        <v>1</v>
      </c>
      <c r="E55" s="47" t="n">
        <v>64827</v>
      </c>
      <c r="F55" s="49" t="n">
        <f>E55/C55</f>
        <v>0.887372527547738</v>
      </c>
      <c r="G55" s="47" t="n">
        <v>1533</v>
      </c>
      <c r="H55" s="49" t="n">
        <f>G55/C55</f>
        <v>0.0209841899938403</v>
      </c>
      <c r="I55" s="47" t="n">
        <v>296</v>
      </c>
      <c r="J55" s="49" t="n">
        <f>I55/C55</f>
        <v>0.00405174183834098</v>
      </c>
      <c r="K55" s="47" t="n">
        <v>1380</v>
      </c>
      <c r="L55" s="49" t="n">
        <f>K55/C55</f>
        <v>0.0188898774895627</v>
      </c>
      <c r="M55" s="47" t="n">
        <v>52</v>
      </c>
      <c r="N55" s="49" t="n">
        <f>M55/C55</f>
        <v>0.000711792485113955</v>
      </c>
      <c r="O55" s="47" t="n">
        <v>1055</v>
      </c>
      <c r="P55" s="49" t="n">
        <f>O55/C55</f>
        <v>0.0144411744576004</v>
      </c>
      <c r="Q55" s="47" t="n">
        <v>3912</v>
      </c>
      <c r="R55" s="68" t="n">
        <f>Q55/C55</f>
        <v>0.0535486961878037</v>
      </c>
      <c r="S55" s="62" t="n">
        <f>C55-E55</f>
        <v>8228</v>
      </c>
      <c r="T55" s="49" t="n">
        <f>S55/$C55</f>
        <v>0.112627472452262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</row>
    <row r="56" ht="12.75">
      <c r="A56" s="9" t="n">
        <v>54</v>
      </c>
      <c r="B56" s="25"/>
      <c r="C56" s="47" t="n">
        <f>Overview!M56</f>
        <v>72169</v>
      </c>
      <c r="D56" s="49" t="n">
        <f>F56+H56+J56+L56+N56+P56+R56</f>
        <v>1</v>
      </c>
      <c r="E56" s="47" t="n">
        <v>67174</v>
      </c>
      <c r="F56" s="49" t="n">
        <f>E56/C56</f>
        <v>0.930787457218473</v>
      </c>
      <c r="G56" s="47" t="n">
        <v>324</v>
      </c>
      <c r="H56" s="49" t="n">
        <f>G56/C56</f>
        <v>0.00448946223447741</v>
      </c>
      <c r="I56" s="47" t="n">
        <v>264</v>
      </c>
      <c r="J56" s="49" t="n">
        <f>I56/C56</f>
        <v>0.00365808033920381</v>
      </c>
      <c r="K56" s="47" t="n">
        <v>560</v>
      </c>
      <c r="L56" s="49" t="n">
        <f>K56/C56</f>
        <v>0.00775956435588688</v>
      </c>
      <c r="M56" s="47" t="n">
        <v>60</v>
      </c>
      <c r="N56" s="49" t="n">
        <f>M56/C56</f>
        <v>0.000831381895273594</v>
      </c>
      <c r="O56" s="47" t="n">
        <v>514</v>
      </c>
      <c r="P56" s="49" t="n">
        <f>O56/C56</f>
        <v>0.00712217156951045</v>
      </c>
      <c r="Q56" s="47" t="n">
        <v>3273</v>
      </c>
      <c r="R56" s="68" t="n">
        <f>Q56/C56</f>
        <v>0.0453518823871745</v>
      </c>
      <c r="S56" s="62" t="n">
        <f>C56-E56</f>
        <v>4995</v>
      </c>
      <c r="T56" s="49" t="n">
        <f>S56/$C56</f>
        <v>0.0692125427815267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</row>
    <row r="57" ht="12.75">
      <c r="A57" s="9" t="n">
        <v>55</v>
      </c>
      <c r="B57" s="25"/>
      <c r="C57" s="47" t="n">
        <f>Overview!M57</f>
        <v>72615</v>
      </c>
      <c r="D57" s="49" t="n">
        <f>F57+H57+J57+L57+N57+P57+R57</f>
        <v>1</v>
      </c>
      <c r="E57" s="47" t="n">
        <v>66048</v>
      </c>
      <c r="F57" s="49" t="n">
        <f>E57/C57</f>
        <v>0.90956413964057</v>
      </c>
      <c r="G57" s="47" t="n">
        <v>1665</v>
      </c>
      <c r="H57" s="49" t="n">
        <f>G57/C57</f>
        <v>0.0229291468704813</v>
      </c>
      <c r="I57" s="47" t="n">
        <v>218</v>
      </c>
      <c r="J57" s="49" t="n">
        <f>I57/C57</f>
        <v>0.00300213454520416</v>
      </c>
      <c r="K57" s="47" t="n">
        <v>623</v>
      </c>
      <c r="L57" s="49" t="n">
        <f>K57/C57</f>
        <v>0.00857949459478069</v>
      </c>
      <c r="M57" s="47" t="n">
        <v>17</v>
      </c>
      <c r="N57" s="49" t="n">
        <f>M57/C57</f>
        <v>0.000234111409488398</v>
      </c>
      <c r="O57" s="47" t="n">
        <v>464</v>
      </c>
      <c r="P57" s="49" t="n">
        <f>O57/C57</f>
        <v>0.00638986435309509</v>
      </c>
      <c r="Q57" s="47" t="n">
        <v>3580</v>
      </c>
      <c r="R57" s="68" t="n">
        <f>Q57/C57</f>
        <v>0.0493011085863802</v>
      </c>
      <c r="S57" s="62" t="n">
        <f>C57-E57</f>
        <v>6567</v>
      </c>
      <c r="T57" s="49" t="n">
        <f>S57/$C57</f>
        <v>0.0904358603594299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</row>
    <row r="58" ht="12.75">
      <c r="A58" s="9" t="n">
        <v>56</v>
      </c>
      <c r="B58" s="25"/>
      <c r="C58" s="47" t="n">
        <f>Overview!M58</f>
        <v>70975</v>
      </c>
      <c r="D58" s="49" t="n">
        <f>F58+H58+J58+L58+N58+P58+R58</f>
        <v>1</v>
      </c>
      <c r="E58" s="47" t="n">
        <v>50583</v>
      </c>
      <c r="F58" s="49" t="n">
        <f>E58/C58</f>
        <v>0.712687566044382</v>
      </c>
      <c r="G58" s="47" t="n">
        <v>14871</v>
      </c>
      <c r="H58" s="49" t="n">
        <f>G58/C58</f>
        <v>0.209524480450863</v>
      </c>
      <c r="I58" s="47" t="n">
        <v>290</v>
      </c>
      <c r="J58" s="49" t="n">
        <f>I58/C58</f>
        <v>0.00408594575554773</v>
      </c>
      <c r="K58" s="47" t="n">
        <v>246</v>
      </c>
      <c r="L58" s="49" t="n">
        <f>K58/C58</f>
        <v>0.00346600915815428</v>
      </c>
      <c r="M58" s="47" t="n">
        <v>14</v>
      </c>
      <c r="N58" s="49" t="n">
        <f>M58/C58</f>
        <v>0.000197252553716097</v>
      </c>
      <c r="O58" s="47" t="n">
        <v>1636</v>
      </c>
      <c r="P58" s="49" t="n">
        <f>O58/C58</f>
        <v>0.0230503698485382</v>
      </c>
      <c r="Q58" s="47" t="n">
        <v>3335</v>
      </c>
      <c r="R58" s="68" t="n">
        <f>Q58/C58</f>
        <v>0.0469883761887989</v>
      </c>
      <c r="S58" s="62" t="n">
        <f>C58-E58</f>
        <v>20392</v>
      </c>
      <c r="T58" s="49" t="n">
        <f>S58/$C58</f>
        <v>0.287312433955618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</row>
    <row r="59" ht="12.75">
      <c r="A59" s="9" t="n">
        <v>57</v>
      </c>
      <c r="B59" s="25"/>
      <c r="C59" s="47" t="n">
        <f>Overview!M59</f>
        <v>73323</v>
      </c>
      <c r="D59" s="49" t="n">
        <f>F59+H59+J59+L59+N59+P59+R59</f>
        <v>1</v>
      </c>
      <c r="E59" s="47" t="n">
        <v>67530</v>
      </c>
      <c r="F59" s="49" t="n">
        <f>E59/C59</f>
        <v>0.920993412708154</v>
      </c>
      <c r="G59" s="47" t="n">
        <v>1044</v>
      </c>
      <c r="H59" s="49" t="n">
        <f>G59/C59</f>
        <v>0.0142383699521296</v>
      </c>
      <c r="I59" s="47" t="n">
        <v>306</v>
      </c>
      <c r="J59" s="49" t="n">
        <f>I59/C59</f>
        <v>0.00417331533079661</v>
      </c>
      <c r="K59" s="47" t="n">
        <v>395</v>
      </c>
      <c r="L59" s="49" t="n">
        <f>K59/C59</f>
        <v>0.00538712273093027</v>
      </c>
      <c r="M59" s="47" t="n">
        <v>8</v>
      </c>
      <c r="N59" s="49" t="n">
        <f>M59/C59</f>
        <v>0.000109106283158081</v>
      </c>
      <c r="O59" s="47" t="n">
        <v>774</v>
      </c>
      <c r="P59" s="49" t="n">
        <f>O59/C59</f>
        <v>0.0105560328955444</v>
      </c>
      <c r="Q59" s="47" t="n">
        <v>3266</v>
      </c>
      <c r="R59" s="68" t="n">
        <f>Q59/C59</f>
        <v>0.0445426400992867</v>
      </c>
      <c r="S59" s="62" t="n">
        <f>C59-E59</f>
        <v>5793</v>
      </c>
      <c r="T59" s="49" t="n">
        <f>S59/$C59</f>
        <v>0.0790065872918457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</row>
    <row r="60" ht="12.75">
      <c r="A60" s="9" t="n">
        <v>58</v>
      </c>
      <c r="B60" s="25"/>
      <c r="C60" s="47" t="n">
        <f>Overview!M60</f>
        <v>72581</v>
      </c>
      <c r="D60" s="49" t="n">
        <f>F60+H60+J60+L60+N60+P60+R60</f>
        <v>1</v>
      </c>
      <c r="E60" s="47" t="n">
        <v>67648</v>
      </c>
      <c r="F60" s="49" t="n">
        <f>E60/C60</f>
        <v>0.932034554497734</v>
      </c>
      <c r="G60" s="47" t="n">
        <v>379</v>
      </c>
      <c r="H60" s="49" t="n">
        <f>G60/C60</f>
        <v>0.00522175224921123</v>
      </c>
      <c r="I60" s="47" t="n">
        <v>318</v>
      </c>
      <c r="J60" s="49" t="n">
        <f>I60/C60</f>
        <v>0.0043813119135862</v>
      </c>
      <c r="K60" s="47" t="n">
        <v>350</v>
      </c>
      <c r="L60" s="49" t="n">
        <f>K60/C60</f>
        <v>0.00482219864702884</v>
      </c>
      <c r="M60" s="47" t="n">
        <v>22</v>
      </c>
      <c r="N60" s="49" t="n">
        <f>M60/C60</f>
        <v>0.000303109629241813</v>
      </c>
      <c r="O60" s="47" t="n">
        <v>536</v>
      </c>
      <c r="P60" s="49" t="n">
        <f>O60/C60</f>
        <v>0.00738485278516416</v>
      </c>
      <c r="Q60" s="47" t="n">
        <v>3328</v>
      </c>
      <c r="R60" s="68" t="n">
        <f>Q60/C60</f>
        <v>0.0458522202780342</v>
      </c>
      <c r="S60" s="62" t="n">
        <f>C60-E60</f>
        <v>4933</v>
      </c>
      <c r="T60" s="49" t="n">
        <f>S60/$C60</f>
        <v>0.0679654455022664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</row>
    <row r="61" ht="12.75">
      <c r="A61" s="9" t="n">
        <v>59</v>
      </c>
      <c r="B61" s="25"/>
      <c r="C61" s="47" t="n">
        <f>Overview!M61</f>
        <v>72990</v>
      </c>
      <c r="D61" s="49" t="n">
        <f>F61+H61+J61+L61+N61+P61+R61</f>
        <v>1</v>
      </c>
      <c r="E61" s="47" t="n">
        <v>68905</v>
      </c>
      <c r="F61" s="49" t="n">
        <f>E61/C61</f>
        <v>0.944033429236882</v>
      </c>
      <c r="G61" s="47" t="n">
        <v>262</v>
      </c>
      <c r="H61" s="49" t="n">
        <f>G61/C61</f>
        <v>0.00358953281271407</v>
      </c>
      <c r="I61" s="47" t="n">
        <v>420</v>
      </c>
      <c r="J61" s="49" t="n">
        <f>I61/C61</f>
        <v>0.00575421290587752</v>
      </c>
      <c r="K61" s="47" t="n">
        <v>274</v>
      </c>
      <c r="L61" s="49" t="n">
        <f>K61/C61</f>
        <v>0.00375393889573914</v>
      </c>
      <c r="M61" s="47" t="n">
        <v>5</v>
      </c>
      <c r="N61" s="49" t="n">
        <f>M61/C61</f>
        <v>6.850253459378E-05</v>
      </c>
      <c r="O61" s="47" t="n">
        <v>436</v>
      </c>
      <c r="P61" s="49" t="n">
        <f>O61/C61</f>
        <v>0.00597342101657761</v>
      </c>
      <c r="Q61" s="47" t="n">
        <v>2688</v>
      </c>
      <c r="R61" s="68" t="n">
        <f>Q61/C61</f>
        <v>0.0368269625976161</v>
      </c>
      <c r="S61" s="62" t="n">
        <f>C61-E61</f>
        <v>4085</v>
      </c>
      <c r="T61" s="49" t="n">
        <f>S61/$C61</f>
        <v>0.0559665707631182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</row>
    <row r="62" ht="12.75">
      <c r="A62" s="9" t="n">
        <v>60</v>
      </c>
      <c r="B62" s="25"/>
      <c r="C62" s="47" t="n">
        <f>Overview!M62</f>
        <v>71385</v>
      </c>
      <c r="D62" s="49" t="n">
        <f>F62+H62+J62+L62+N62+P62+R62</f>
        <v>1</v>
      </c>
      <c r="E62" s="47" t="n">
        <v>56386</v>
      </c>
      <c r="F62" s="49" t="n">
        <f>E62/C62</f>
        <v>0.789885830356517</v>
      </c>
      <c r="G62" s="47" t="n">
        <v>6603</v>
      </c>
      <c r="H62" s="49" t="n">
        <f>G62/C62</f>
        <v>0.0924984240386636</v>
      </c>
      <c r="I62" s="47" t="n">
        <v>288</v>
      </c>
      <c r="J62" s="49" t="n">
        <f>I62/C62</f>
        <v>0.00403446102122295</v>
      </c>
      <c r="K62" s="47" t="n">
        <v>2319</v>
      </c>
      <c r="L62" s="49" t="n">
        <f>K62/C62</f>
        <v>0.0324858163479723</v>
      </c>
      <c r="M62" s="47" t="n">
        <v>10</v>
      </c>
      <c r="N62" s="49" t="n">
        <f>M62/C62</f>
        <v>0.000140085452125797</v>
      </c>
      <c r="O62" s="47" t="n">
        <v>1101</v>
      </c>
      <c r="P62" s="49" t="n">
        <f>O62/C62</f>
        <v>0.0154234082790502</v>
      </c>
      <c r="Q62" s="47" t="n">
        <v>4678</v>
      </c>
      <c r="R62" s="68" t="n">
        <f>Q62/C62</f>
        <v>0.0655319745044477</v>
      </c>
      <c r="S62" s="62" t="n">
        <f>C62-E62</f>
        <v>14999</v>
      </c>
      <c r="T62" s="49" t="n">
        <f>S62/$C62</f>
        <v>0.210114169643483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</row>
    <row r="63" ht="12.75">
      <c r="A63" s="9" t="n">
        <v>61</v>
      </c>
      <c r="B63" s="25"/>
      <c r="C63" s="47" t="n">
        <f>Overview!M63</f>
        <v>72409</v>
      </c>
      <c r="D63" s="49" t="n">
        <f>F63+H63+J63+L63+N63+P63+R63</f>
        <v>1</v>
      </c>
      <c r="E63" s="47" t="n">
        <v>65664</v>
      </c>
      <c r="F63" s="49" t="n">
        <f>E63/C63</f>
        <v>0.906848596168985</v>
      </c>
      <c r="G63" s="47" t="n">
        <v>1718</v>
      </c>
      <c r="H63" s="49" t="n">
        <f>G63/C63</f>
        <v>0.0237263323619992</v>
      </c>
      <c r="I63" s="47" t="n">
        <v>242</v>
      </c>
      <c r="J63" s="49" t="n">
        <f>I63/C63</f>
        <v>0.00334212597881479</v>
      </c>
      <c r="K63" s="47" t="n">
        <v>489</v>
      </c>
      <c r="L63" s="49" t="n">
        <f>K63/C63</f>
        <v>0.00675330414727451</v>
      </c>
      <c r="M63" s="47" t="n">
        <v>15</v>
      </c>
      <c r="N63" s="49" t="n">
        <f>M63/C63</f>
        <v>0.000207156568934801</v>
      </c>
      <c r="O63" s="47" t="n">
        <v>750</v>
      </c>
      <c r="P63" s="49" t="n">
        <f>O63/C63</f>
        <v>0.01035782844674</v>
      </c>
      <c r="Q63" s="47" t="n">
        <v>3531</v>
      </c>
      <c r="R63" s="68" t="n">
        <f>Q63/C63</f>
        <v>0.0487646563272521</v>
      </c>
      <c r="S63" s="62" t="n">
        <f>C63-E63</f>
        <v>6745</v>
      </c>
      <c r="T63" s="49" t="n">
        <f>S63/$C63</f>
        <v>0.0931514038310155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</row>
    <row r="64" ht="12.75">
      <c r="A64" s="9" t="n">
        <v>62</v>
      </c>
      <c r="B64" s="25"/>
      <c r="C64" s="47" t="n">
        <f>Overview!M64</f>
        <v>74339</v>
      </c>
      <c r="D64" s="49" t="n">
        <f>F64+H64+J64+L64+N64+P64+R64</f>
        <v>1</v>
      </c>
      <c r="E64" s="47" t="n">
        <v>65400</v>
      </c>
      <c r="F64" s="49" t="n">
        <f>E64/C64</f>
        <v>0.879753561387697</v>
      </c>
      <c r="G64" s="47" t="n">
        <v>2192</v>
      </c>
      <c r="H64" s="49" t="n">
        <f>G64/C64</f>
        <v>0.0294865413847375</v>
      </c>
      <c r="I64" s="47" t="n">
        <v>397</v>
      </c>
      <c r="J64" s="49" t="n">
        <f>I64/C64</f>
        <v>0.00534040005918831</v>
      </c>
      <c r="K64" s="47" t="n">
        <v>375</v>
      </c>
      <c r="L64" s="49" t="n">
        <f>K64/C64</f>
        <v>0.00504445849419551</v>
      </c>
      <c r="M64" s="47" t="n">
        <v>11</v>
      </c>
      <c r="N64" s="49" t="n">
        <f>M64/C64</f>
        <v>0.000147970782496402</v>
      </c>
      <c r="O64" s="47" t="n">
        <v>1671</v>
      </c>
      <c r="P64" s="49" t="n">
        <f>O64/C64</f>
        <v>0.0224781070501352</v>
      </c>
      <c r="Q64" s="47" t="n">
        <v>4293</v>
      </c>
      <c r="R64" s="68" t="n">
        <f>Q64/C64</f>
        <v>0.0577489608415502</v>
      </c>
      <c r="S64" s="62" t="n">
        <f>C64-E64</f>
        <v>8939</v>
      </c>
      <c r="T64" s="49" t="n">
        <f>S64/$C64</f>
        <v>0.120246438612303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</row>
    <row r="65" ht="12.75">
      <c r="A65" s="9" t="n">
        <v>63</v>
      </c>
      <c r="B65" s="25"/>
      <c r="C65" s="47" t="n">
        <f>Overview!M65</f>
        <v>71335</v>
      </c>
      <c r="D65" s="49" t="n">
        <f>F65+H65+J65+L65+N65+P65+R65</f>
        <v>1</v>
      </c>
      <c r="E65" s="47" t="n">
        <v>65360</v>
      </c>
      <c r="F65" s="49" t="n">
        <f>E65/C65</f>
        <v>0.916240274759936</v>
      </c>
      <c r="G65" s="47" t="n">
        <v>1215</v>
      </c>
      <c r="H65" s="49" t="n">
        <f>G65/C65</f>
        <v>0.0170323123291512</v>
      </c>
      <c r="I65" s="47" t="n">
        <v>310</v>
      </c>
      <c r="J65" s="49" t="n">
        <f>I65/C65</f>
        <v>0.00434569285764351</v>
      </c>
      <c r="K65" s="47" t="n">
        <v>347</v>
      </c>
      <c r="L65" s="49" t="n">
        <f>K65/C65</f>
        <v>0.00486437232774935</v>
      </c>
      <c r="M65" s="47" t="n">
        <v>11</v>
      </c>
      <c r="N65" s="49" t="n">
        <f>M65/C65</f>
        <v>0.00015420200462606</v>
      </c>
      <c r="O65" s="47" t="n">
        <v>972</v>
      </c>
      <c r="P65" s="49" t="n">
        <f>O65/C65</f>
        <v>0.013625849863321</v>
      </c>
      <c r="Q65" s="47" t="n">
        <v>3120</v>
      </c>
      <c r="R65" s="68" t="n">
        <f>Q65/C65</f>
        <v>0.0437372958575734</v>
      </c>
      <c r="S65" s="62" t="n">
        <f>C65-E65</f>
        <v>5975</v>
      </c>
      <c r="T65" s="49" t="n">
        <f>S65/$C65</f>
        <v>0.0837597252400645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</row>
    <row r="66" ht="12.75">
      <c r="A66" s="9" t="n">
        <v>64</v>
      </c>
      <c r="B66" s="25"/>
      <c r="C66" s="47" t="n">
        <f>Overview!M66</f>
        <v>70733</v>
      </c>
      <c r="D66" s="49" t="n">
        <f>F66+H66+J66+L66+N66+P66+R66</f>
        <v>1</v>
      </c>
      <c r="E66" s="47" t="n">
        <v>62009</v>
      </c>
      <c r="F66" s="49" t="n">
        <f>E66/C66</f>
        <v>0.8766629437462</v>
      </c>
      <c r="G66" s="47" t="n">
        <v>1928</v>
      </c>
      <c r="H66" s="49" t="n">
        <f>G66/C66</f>
        <v>0.0272574328813991</v>
      </c>
      <c r="I66" s="47" t="n">
        <v>421</v>
      </c>
      <c r="J66" s="49" t="n">
        <f>I66/C66</f>
        <v>0.0059519601883138</v>
      </c>
      <c r="K66" s="47" t="n">
        <v>501</v>
      </c>
      <c r="L66" s="49" t="n">
        <f>K66/C66</f>
        <v>0.00708297400081999</v>
      </c>
      <c r="M66" s="47" t="n">
        <v>5</v>
      </c>
      <c r="N66" s="49" t="n">
        <f>M66/C66</f>
        <v>7.06883632816366E-05</v>
      </c>
      <c r="O66" s="47" t="n">
        <v>2307</v>
      </c>
      <c r="P66" s="49" t="n">
        <f>O66/C66</f>
        <v>0.0326156108181471</v>
      </c>
      <c r="Q66" s="47" t="n">
        <v>3562</v>
      </c>
      <c r="R66" s="68" t="n">
        <f>Q66/C66</f>
        <v>0.0503583900018379</v>
      </c>
      <c r="S66" s="62" t="n">
        <f>C66-E66</f>
        <v>8724</v>
      </c>
      <c r="T66" s="49" t="n">
        <f>S66/$C66</f>
        <v>0.123337056253799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</row>
    <row r="67" ht="12.75">
      <c r="A67" s="9" t="n">
        <v>65</v>
      </c>
      <c r="B67" s="25"/>
      <c r="C67" s="47" t="n">
        <f>Overview!M67</f>
        <v>73558</v>
      </c>
      <c r="D67" s="49" t="n">
        <f>F67+H67+J67+L67+N67+P67+R67</f>
        <v>1</v>
      </c>
      <c r="E67" s="47" t="n">
        <v>55695</v>
      </c>
      <c r="F67" s="49" t="n">
        <f>E67/C67</f>
        <v>0.757157617118464</v>
      </c>
      <c r="G67" s="47" t="n">
        <v>11786</v>
      </c>
      <c r="H67" s="49" t="n">
        <f>G67/C67</f>
        <v>0.160227303624351</v>
      </c>
      <c r="I67" s="47" t="n">
        <v>293</v>
      </c>
      <c r="J67" s="49" t="n">
        <f>I67/C67</f>
        <v>0.00398325131188994</v>
      </c>
      <c r="K67" s="47" t="n">
        <v>954</v>
      </c>
      <c r="L67" s="49" t="n">
        <f>K67/C67</f>
        <v>0.0129693575137986</v>
      </c>
      <c r="M67" s="47" t="n">
        <v>14</v>
      </c>
      <c r="N67" s="49" t="n">
        <f>M67/C67</f>
        <v>0.000190326001250714</v>
      </c>
      <c r="O67" s="47" t="n">
        <v>786</v>
      </c>
      <c r="P67" s="49" t="n">
        <f>O67/C67</f>
        <v>0.0106854454987901</v>
      </c>
      <c r="Q67" s="47" t="n">
        <v>4030</v>
      </c>
      <c r="R67" s="68" t="n">
        <f>Q67/C67</f>
        <v>0.0547866989314554</v>
      </c>
      <c r="S67" s="62" t="n">
        <f>C67-E67</f>
        <v>17863</v>
      </c>
      <c r="T67" s="49" t="n">
        <f>S67/$C67</f>
        <v>0.242842382881536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</row>
    <row r="68" ht="12.75">
      <c r="A68" s="9" t="n">
        <v>66</v>
      </c>
      <c r="B68" s="25"/>
      <c r="C68" s="47" t="n">
        <f>Overview!M68</f>
        <v>73378</v>
      </c>
      <c r="D68" s="49" t="n">
        <f>F68+H68+J68+L68+N68+P68+R68</f>
        <v>1</v>
      </c>
      <c r="E68" s="47" t="n">
        <v>62900</v>
      </c>
      <c r="F68" s="49" t="n">
        <f>E68/C68</f>
        <v>0.857205156859004</v>
      </c>
      <c r="G68" s="47" t="n">
        <v>2303</v>
      </c>
      <c r="H68" s="49" t="n">
        <f>G68/C68</f>
        <v>0.0313854288751397</v>
      </c>
      <c r="I68" s="47" t="n">
        <v>185</v>
      </c>
      <c r="J68" s="49" t="n">
        <f>I68/C68</f>
        <v>0.0025211916378206</v>
      </c>
      <c r="K68" s="47" t="n">
        <v>3081</v>
      </c>
      <c r="L68" s="49" t="n">
        <f>K68/C68</f>
        <v>0.0419880618168933</v>
      </c>
      <c r="M68" s="47" t="n">
        <v>38</v>
      </c>
      <c r="N68" s="49" t="n">
        <f>M68/C68</f>
        <v>0.000517866390471258</v>
      </c>
      <c r="O68" s="47" t="n">
        <v>747</v>
      </c>
      <c r="P68" s="49" t="n">
        <f>O68/C68</f>
        <v>0.0101801629916324</v>
      </c>
      <c r="Q68" s="47" t="n">
        <v>4124</v>
      </c>
      <c r="R68" s="68" t="n">
        <f>Q68/C68</f>
        <v>0.0562021314290387</v>
      </c>
      <c r="S68" s="62" t="n">
        <f>C68-E68</f>
        <v>10478</v>
      </c>
      <c r="T68" s="49" t="n">
        <f>S68/$C68</f>
        <v>0.142794843140996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</row>
    <row r="69" ht="12.75">
      <c r="A69" s="9" t="n">
        <v>67</v>
      </c>
      <c r="B69" s="25"/>
      <c r="C69" s="47" t="n">
        <f>Overview!M69</f>
        <v>73449</v>
      </c>
      <c r="D69" s="49" t="n">
        <f>F69+H69+J69+L69+N69+P69+R69</f>
        <v>1</v>
      </c>
      <c r="E69" s="47" t="n">
        <v>42957</v>
      </c>
      <c r="F69" s="49" t="n">
        <f>E69/C69</f>
        <v>0.584854797206225</v>
      </c>
      <c r="G69" s="47" t="n">
        <v>19599</v>
      </c>
      <c r="H69" s="49" t="n">
        <f>G69/C69</f>
        <v>0.266838214271127</v>
      </c>
      <c r="I69" s="47" t="n">
        <v>347</v>
      </c>
      <c r="J69" s="49" t="n">
        <f>I69/C69</f>
        <v>0.00472436656727798</v>
      </c>
      <c r="K69" s="47" t="n">
        <v>2880</v>
      </c>
      <c r="L69" s="49" t="n">
        <f>K69/C69</f>
        <v>0.0392108810194829</v>
      </c>
      <c r="M69" s="47" t="n">
        <v>63</v>
      </c>
      <c r="N69" s="49" t="n">
        <f>M69/C69</f>
        <v>0.000857738022301189</v>
      </c>
      <c r="O69" s="47" t="n">
        <v>2163</v>
      </c>
      <c r="P69" s="49" t="n">
        <f>O69/C69</f>
        <v>0.0294490054323408</v>
      </c>
      <c r="Q69" s="47" t="n">
        <v>5440</v>
      </c>
      <c r="R69" s="68" t="n">
        <f>Q69/C69</f>
        <v>0.0740649974812455</v>
      </c>
      <c r="S69" s="62" t="n">
        <f>C69-E69</f>
        <v>30492</v>
      </c>
      <c r="T69" s="49" t="n">
        <f>S69/$C69</f>
        <v>0.415145202793775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</row>
    <row r="70" ht="12.75">
      <c r="A70" s="9" t="n">
        <v>68</v>
      </c>
      <c r="B70" s="25"/>
      <c r="C70" s="47" t="n">
        <f>Overview!M70</f>
        <v>74822</v>
      </c>
      <c r="D70" s="49" t="n">
        <f>F70+H70+J70+L70+N70+P70+R70</f>
        <v>1</v>
      </c>
      <c r="E70" s="47" t="n">
        <v>53695</v>
      </c>
      <c r="F70" s="49" t="n">
        <f>E70/C70</f>
        <v>0.717636524017</v>
      </c>
      <c r="G70" s="47" t="n">
        <v>5884</v>
      </c>
      <c r="H70" s="49" t="n">
        <f>G70/C70</f>
        <v>0.0786399722006896</v>
      </c>
      <c r="I70" s="47" t="n">
        <v>220</v>
      </c>
      <c r="J70" s="49" t="n">
        <f>I70/C70</f>
        <v>0.00294031167303734</v>
      </c>
      <c r="K70" s="47" t="n">
        <v>8728</v>
      </c>
      <c r="L70" s="49" t="n">
        <f>K70/C70</f>
        <v>0.116650183101227</v>
      </c>
      <c r="M70" s="47" t="n">
        <v>43</v>
      </c>
      <c r="N70" s="49" t="n">
        <f>M70/C70</f>
        <v>0.000574697281548208</v>
      </c>
      <c r="O70" s="47" t="n">
        <v>1447</v>
      </c>
      <c r="P70" s="49" t="n">
        <f>O70/C70</f>
        <v>0.0193392317767502</v>
      </c>
      <c r="Q70" s="47" t="n">
        <v>4805</v>
      </c>
      <c r="R70" s="68" t="n">
        <f>Q70/C70</f>
        <v>0.0642190799497474</v>
      </c>
      <c r="S70" s="62" t="n">
        <f>C70-E70</f>
        <v>21127</v>
      </c>
      <c r="T70" s="49" t="n">
        <f>S70/$C70</f>
        <v>0.282363475983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</row>
    <row r="71" ht="12.75">
      <c r="A71" s="9" t="n">
        <v>69</v>
      </c>
      <c r="B71" s="25"/>
      <c r="C71" s="47" t="n">
        <f>Overview!M71</f>
        <v>78757</v>
      </c>
      <c r="D71" s="49" t="n">
        <f>F71+H71+J71+L71+N71+P71+R71</f>
        <v>1</v>
      </c>
      <c r="E71" s="47" t="n">
        <v>56769</v>
      </c>
      <c r="F71" s="49" t="n">
        <f>E71/C71</f>
        <v>0.720812118287898</v>
      </c>
      <c r="G71" s="47" t="n">
        <v>3365</v>
      </c>
      <c r="H71" s="49" t="n">
        <f>G71/C71</f>
        <v>0.0427263608314182</v>
      </c>
      <c r="I71" s="47" t="n">
        <v>147</v>
      </c>
      <c r="J71" s="49" t="n">
        <f>I71/C71</f>
        <v>0.0018665007554884</v>
      </c>
      <c r="K71" s="47" t="n">
        <v>12958</v>
      </c>
      <c r="L71" s="49" t="n">
        <f>K71/C71</f>
        <v>0.1645314067321</v>
      </c>
      <c r="M71" s="47" t="n">
        <v>53</v>
      </c>
      <c r="N71" s="49" t="n">
        <f>M71/C71</f>
        <v>0.0006729560546999</v>
      </c>
      <c r="O71" s="47" t="n">
        <v>1046</v>
      </c>
      <c r="P71" s="49" t="n">
        <f>O71/C71</f>
        <v>0.0132813591172848</v>
      </c>
      <c r="Q71" s="47" t="n">
        <v>4419</v>
      </c>
      <c r="R71" s="68" t="n">
        <f>Q71/C71</f>
        <v>0.0561092982211105</v>
      </c>
      <c r="S71" s="62" t="n">
        <f>C71-E71</f>
        <v>21988</v>
      </c>
      <c r="T71" s="49" t="n">
        <f>S71/$C71</f>
        <v>0.279187881712102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</row>
    <row r="72" ht="12.75">
      <c r="A72" s="9" t="n">
        <v>70</v>
      </c>
      <c r="B72" s="25"/>
      <c r="C72" s="47" t="n">
        <f>Overview!M72</f>
        <v>71551</v>
      </c>
      <c r="D72" s="49" t="n">
        <f>F72+H72+J72+L72+N72+P72+R72</f>
        <v>1</v>
      </c>
      <c r="E72" s="47" t="n">
        <v>56919</v>
      </c>
      <c r="F72" s="49" t="n">
        <f>E72/C72</f>
        <v>0.795502508700088</v>
      </c>
      <c r="G72" s="47" t="n">
        <v>8797</v>
      </c>
      <c r="H72" s="49" t="n">
        <f>G72/C72</f>
        <v>0.122947268381993</v>
      </c>
      <c r="I72" s="47" t="n">
        <v>341</v>
      </c>
      <c r="J72" s="49" t="n">
        <f>I72/C72</f>
        <v>0.00476583136504032</v>
      </c>
      <c r="K72" s="47" t="n">
        <v>918</v>
      </c>
      <c r="L72" s="49" t="n">
        <f>K72/C72</f>
        <v>0.0128300093639502</v>
      </c>
      <c r="M72" s="47" t="n">
        <v>10</v>
      </c>
      <c r="N72" s="49" t="n">
        <f>M72/C72</f>
        <v>0.000139760450587693</v>
      </c>
      <c r="O72" s="47" t="n">
        <v>885</v>
      </c>
      <c r="P72" s="49" t="n">
        <f>O72/C72</f>
        <v>0.0123687998770108</v>
      </c>
      <c r="Q72" s="47" t="n">
        <v>3681</v>
      </c>
      <c r="R72" s="68" t="n">
        <f>Q72/C72</f>
        <v>0.0514458218613297</v>
      </c>
      <c r="S72" s="62" t="n">
        <f>C72-E72</f>
        <v>14632</v>
      </c>
      <c r="T72" s="49" t="n">
        <f>S72/$C72</f>
        <v>0.204497491299912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</row>
    <row r="73" ht="12.75">
      <c r="A73" s="9" t="n">
        <v>71</v>
      </c>
      <c r="B73" s="25"/>
      <c r="C73" s="47" t="n">
        <f>Overview!M73</f>
        <v>72892</v>
      </c>
      <c r="D73" s="49" t="n">
        <f>F73+H73+J73+L73+N73+P73+R73</f>
        <v>0.999999999999999</v>
      </c>
      <c r="E73" s="47" t="n">
        <v>67456</v>
      </c>
      <c r="F73" s="49" t="n">
        <f>E73/C73</f>
        <v>0.925423914832903</v>
      </c>
      <c r="G73" s="47" t="n">
        <v>987</v>
      </c>
      <c r="H73" s="49" t="n">
        <f>G73/C73</f>
        <v>0.013540580584975</v>
      </c>
      <c r="I73" s="47" t="n">
        <v>301</v>
      </c>
      <c r="J73" s="49" t="n">
        <f>I73/C73</f>
        <v>0.00412939691598529</v>
      </c>
      <c r="K73" s="47" t="n">
        <v>387</v>
      </c>
      <c r="L73" s="49" t="n">
        <f>K73/C73</f>
        <v>0.00530922460626681</v>
      </c>
      <c r="M73" s="47" t="n">
        <v>11</v>
      </c>
      <c r="N73" s="49" t="n">
        <f>M73/C73</f>
        <v>0.000150908192942984</v>
      </c>
      <c r="O73" s="47" t="n">
        <v>575</v>
      </c>
      <c r="P73" s="49" t="n">
        <f>O73/C73</f>
        <v>0.00788838281292872</v>
      </c>
      <c r="Q73" s="47" t="n">
        <v>3175</v>
      </c>
      <c r="R73" s="68" t="n">
        <f>Q73/C73</f>
        <v>0.0435575920539977</v>
      </c>
      <c r="S73" s="62" t="n">
        <f>C73-E73</f>
        <v>5436</v>
      </c>
      <c r="T73" s="49" t="n">
        <f>S73/$C73</f>
        <v>0.0745760851670965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</row>
    <row r="74" ht="12.75">
      <c r="A74" s="9" t="n">
        <v>72</v>
      </c>
      <c r="B74" s="25"/>
      <c r="C74" s="47" t="n">
        <f>Overview!M74</f>
        <v>70123</v>
      </c>
      <c r="D74" s="49" t="n">
        <f>F74+H74+J74+L74+N74+P74+R74</f>
        <v>1</v>
      </c>
      <c r="E74" s="47" t="n">
        <v>62988</v>
      </c>
      <c r="F74" s="49" t="n">
        <f>E74/C74</f>
        <v>0.898250217475008</v>
      </c>
      <c r="G74" s="47" t="n">
        <v>1936</v>
      </c>
      <c r="H74" s="49" t="n">
        <f>G74/C74</f>
        <v>0.0276086305491779</v>
      </c>
      <c r="I74" s="47" t="n">
        <v>341</v>
      </c>
      <c r="J74" s="49" t="n">
        <f>I74/C74</f>
        <v>0.00486288378991201</v>
      </c>
      <c r="K74" s="47" t="n">
        <v>731</v>
      </c>
      <c r="L74" s="49" t="n">
        <f>K74/C74</f>
        <v>0.0104245397373187</v>
      </c>
      <c r="M74" s="47" t="n">
        <v>22</v>
      </c>
      <c r="N74" s="49" t="n">
        <f>M74/C74</f>
        <v>0.000313734438058839</v>
      </c>
      <c r="O74" s="47" t="n">
        <v>700</v>
      </c>
      <c r="P74" s="49" t="n">
        <f>O74/C74</f>
        <v>0.00998245939278126</v>
      </c>
      <c r="Q74" s="47" t="n">
        <v>3405</v>
      </c>
      <c r="R74" s="68" t="n">
        <f>Q74/C74</f>
        <v>0.0485575346177431</v>
      </c>
      <c r="S74" s="62" t="n">
        <f>C74-E74</f>
        <v>7135</v>
      </c>
      <c r="T74" s="49" t="n">
        <f>S74/$C74</f>
        <v>0.101749782524992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</row>
    <row r="75" ht="12.75">
      <c r="A75" s="9" t="n">
        <v>73</v>
      </c>
      <c r="B75" s="25"/>
      <c r="C75" s="47" t="n">
        <f>Overview!M75</f>
        <v>74239</v>
      </c>
      <c r="D75" s="49" t="n">
        <f>F75+H75+J75+L75+N75+P75+R75</f>
        <v>1</v>
      </c>
      <c r="E75" s="47" t="n">
        <v>49292</v>
      </c>
      <c r="F75" s="49" t="n">
        <f>E75/C75</f>
        <v>0.663963684855669</v>
      </c>
      <c r="G75" s="47" t="n">
        <v>14678</v>
      </c>
      <c r="H75" s="49" t="n">
        <f>G75/C75</f>
        <v>0.197712792467571</v>
      </c>
      <c r="I75" s="47" t="n">
        <v>442</v>
      </c>
      <c r="J75" s="49" t="n">
        <f>I75/C75</f>
        <v>0.00595374398900847</v>
      </c>
      <c r="K75" s="47" t="n">
        <v>1902</v>
      </c>
      <c r="L75" s="49" t="n">
        <f>K75/C75</f>
        <v>0.0256199571653713</v>
      </c>
      <c r="M75" s="47" t="n">
        <v>30</v>
      </c>
      <c r="N75" s="49" t="n">
        <f>M75/C75</f>
        <v>0.000404100270747181</v>
      </c>
      <c r="O75" s="47" t="n">
        <v>2978</v>
      </c>
      <c r="P75" s="49" t="n">
        <f>O75/C75</f>
        <v>0.0401136868761702</v>
      </c>
      <c r="Q75" s="47" t="n">
        <v>4917</v>
      </c>
      <c r="R75" s="68" t="n">
        <f>Q75/C75</f>
        <v>0.066232034375463</v>
      </c>
      <c r="S75" s="62" t="n">
        <f>C75-E75</f>
        <v>24947</v>
      </c>
      <c r="T75" s="49" t="n">
        <f>S75/$C75</f>
        <v>0.336036315144331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</row>
    <row r="76" ht="12.75">
      <c r="A76" s="9" t="n">
        <v>74</v>
      </c>
      <c r="B76" s="25"/>
      <c r="C76" s="47" t="n">
        <f>Overview!M76</f>
        <v>68781</v>
      </c>
      <c r="D76" s="49" t="n">
        <f>F76+H76+J76+L76+N76+P76+R76</f>
        <v>1</v>
      </c>
      <c r="E76" s="47" t="n">
        <v>50229</v>
      </c>
      <c r="F76" s="49" t="n">
        <f>E76/C76</f>
        <v>0.730274349020805</v>
      </c>
      <c r="G76" s="47" t="n">
        <v>9974</v>
      </c>
      <c r="H76" s="49" t="n">
        <f>G76/C76</f>
        <v>0.145010976868612</v>
      </c>
      <c r="I76" s="47" t="n">
        <v>427</v>
      </c>
      <c r="J76" s="49" t="n">
        <f>I76/C76</f>
        <v>0.00620810979776392</v>
      </c>
      <c r="K76" s="47" t="n">
        <v>2345</v>
      </c>
      <c r="L76" s="49" t="n">
        <f>K76/C76</f>
        <v>0.0340937177418182</v>
      </c>
      <c r="M76" s="47" t="n">
        <v>15</v>
      </c>
      <c r="N76" s="49" t="n">
        <f>M76/C76</f>
        <v>0.000218083482357046</v>
      </c>
      <c r="O76" s="47" t="n">
        <v>1668</v>
      </c>
      <c r="P76" s="49" t="n">
        <f>O76/C76</f>
        <v>0.0242508832381035</v>
      </c>
      <c r="Q76" s="47" t="n">
        <v>4123</v>
      </c>
      <c r="R76" s="68" t="n">
        <f>Q76/C76</f>
        <v>0.0599438798505401</v>
      </c>
      <c r="S76" s="62" t="n">
        <f>C76-E76</f>
        <v>18552</v>
      </c>
      <c r="T76" s="49" t="n">
        <f>S76/$C76</f>
        <v>0.269725650979195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</row>
    <row r="77" ht="12.75">
      <c r="A77" s="9" t="n">
        <v>75</v>
      </c>
      <c r="B77" s="25"/>
      <c r="C77" s="47" t="n">
        <f>Overview!M77</f>
        <v>71137</v>
      </c>
      <c r="D77" s="49" t="n">
        <f>F77+H77+J77+L77+N77+P77+R77</f>
        <v>1</v>
      </c>
      <c r="E77" s="47" t="n">
        <v>59022</v>
      </c>
      <c r="F77" s="49" t="n">
        <f>E77/C77</f>
        <v>0.829694814231694</v>
      </c>
      <c r="G77" s="47" t="n">
        <v>5115</v>
      </c>
      <c r="H77" s="49" t="n">
        <f>G77/C77</f>
        <v>0.0719035101283439</v>
      </c>
      <c r="I77" s="47" t="n">
        <v>246</v>
      </c>
      <c r="J77" s="49" t="n">
        <f>I77/C77</f>
        <v>0.00345811602963296</v>
      </c>
      <c r="K77" s="47" t="n">
        <v>1956</v>
      </c>
      <c r="L77" s="49" t="n">
        <f>K77/C77</f>
        <v>0.0274962396502523</v>
      </c>
      <c r="M77" s="47" t="n">
        <v>18</v>
      </c>
      <c r="N77" s="49" t="n">
        <f>M77/C77</f>
        <v>0.000253032880217046</v>
      </c>
      <c r="O77" s="47" t="n">
        <v>1327</v>
      </c>
      <c r="P77" s="49" t="n">
        <f>O77/C77</f>
        <v>0.01865414622489</v>
      </c>
      <c r="Q77" s="47" t="n">
        <v>3453</v>
      </c>
      <c r="R77" s="68" t="n">
        <f>Q77/C77</f>
        <v>0.04854014085497</v>
      </c>
      <c r="S77" s="62" t="n">
        <f>C77-E77</f>
        <v>12115</v>
      </c>
      <c r="T77" s="49" t="n">
        <f>S77/$C77</f>
        <v>0.170305185768306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</row>
    <row r="78" ht="12.75">
      <c r="A78" s="9" t="n">
        <v>76</v>
      </c>
      <c r="B78" s="25"/>
      <c r="C78" s="47" t="n">
        <f>Overview!M78</f>
        <v>74555</v>
      </c>
      <c r="D78" s="49" t="n">
        <f>F78+H78+J78+L78+N78+P78+R78</f>
        <v>1</v>
      </c>
      <c r="E78" s="47" t="n">
        <v>58743</v>
      </c>
      <c r="F78" s="49" t="n">
        <f>E78/C78</f>
        <v>0.787914962108511</v>
      </c>
      <c r="G78" s="47" t="n">
        <v>5468</v>
      </c>
      <c r="H78" s="49" t="n">
        <f>G78/C78</f>
        <v>0.0733418281805379</v>
      </c>
      <c r="I78" s="47" t="n">
        <v>455</v>
      </c>
      <c r="J78" s="49" t="n">
        <f>I78/C78</f>
        <v>0.00610287707061901</v>
      </c>
      <c r="K78" s="47" t="n">
        <v>1457</v>
      </c>
      <c r="L78" s="49" t="n">
        <f>K78/C78</f>
        <v>0.0195426195426195</v>
      </c>
      <c r="M78" s="47" t="n">
        <v>46</v>
      </c>
      <c r="N78" s="49" t="n">
        <f>M78/C78</f>
        <v>0.000616994165381262</v>
      </c>
      <c r="O78" s="47" t="n">
        <v>3676</v>
      </c>
      <c r="P78" s="49" t="n">
        <f>O78/C78</f>
        <v>0.0493058815639461</v>
      </c>
      <c r="Q78" s="47" t="n">
        <v>4710</v>
      </c>
      <c r="R78" s="68" t="n">
        <f>Q78/C78</f>
        <v>0.0631748373683858</v>
      </c>
      <c r="S78" s="62" t="n">
        <f>C78-E78</f>
        <v>15812</v>
      </c>
      <c r="T78" s="49" t="n">
        <f>S78/$C78</f>
        <v>0.212085037891489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</row>
    <row r="79" ht="12.75">
      <c r="A79" s="9" t="n">
        <v>77</v>
      </c>
      <c r="B79" s="25"/>
      <c r="C79" s="47" t="n">
        <f>Overview!M79</f>
        <v>67717</v>
      </c>
      <c r="D79" s="49" t="n">
        <f>F79+H79+J79+L79+N79+P79+R79</f>
        <v>1</v>
      </c>
      <c r="E79" s="47" t="n">
        <v>61876</v>
      </c>
      <c r="F79" s="49" t="n">
        <f>E79/C79</f>
        <v>0.91374396384955</v>
      </c>
      <c r="G79" s="47" t="n">
        <v>753</v>
      </c>
      <c r="H79" s="49" t="n">
        <f>G79/C79</f>
        <v>0.0111198074338792</v>
      </c>
      <c r="I79" s="47" t="n">
        <v>175</v>
      </c>
      <c r="J79" s="49" t="n">
        <f>I79/C79</f>
        <v>0.00258428459618707</v>
      </c>
      <c r="K79" s="47" t="n">
        <v>1187</v>
      </c>
      <c r="L79" s="49" t="n">
        <f>K79/C79</f>
        <v>0.0175288332324232</v>
      </c>
      <c r="M79" s="47" t="n">
        <v>13</v>
      </c>
      <c r="N79" s="49" t="n">
        <f>M79/C79</f>
        <v>0.000191975427145325</v>
      </c>
      <c r="O79" s="47" t="n">
        <v>1137</v>
      </c>
      <c r="P79" s="49" t="n">
        <f>O79/C79</f>
        <v>0.0167904662049412</v>
      </c>
      <c r="Q79" s="47" t="n">
        <v>2576</v>
      </c>
      <c r="R79" s="68" t="n">
        <f>Q79/C79</f>
        <v>0.0380406692558737</v>
      </c>
      <c r="S79" s="62" t="n">
        <f>C79-E79</f>
        <v>5841</v>
      </c>
      <c r="T79" s="49" t="n">
        <f>S79/$C79</f>
        <v>0.0862560361504497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</row>
    <row r="80" ht="12.75">
      <c r="A80" s="9" t="n">
        <v>78</v>
      </c>
      <c r="B80" s="25"/>
      <c r="C80" s="47" t="n">
        <f>Overview!M80</f>
        <v>67977</v>
      </c>
      <c r="D80" s="49" t="n">
        <f>F80+H80+J80+L80+N80+P80+R80</f>
        <v>1</v>
      </c>
      <c r="E80" s="47" t="n">
        <v>33707</v>
      </c>
      <c r="F80" s="49" t="n">
        <f>E80/C80</f>
        <v>0.495858893449255</v>
      </c>
      <c r="G80" s="47" t="n">
        <v>18158</v>
      </c>
      <c r="H80" s="49" t="n">
        <f>G80/C80</f>
        <v>0.267119761095665</v>
      </c>
      <c r="I80" s="47" t="n">
        <v>730</v>
      </c>
      <c r="J80" s="49" t="n">
        <f>I80/C80</f>
        <v>0.010738926401577</v>
      </c>
      <c r="K80" s="47" t="n">
        <v>2432</v>
      </c>
      <c r="L80" s="49" t="n">
        <f>K80/C80</f>
        <v>0.0357768068611442</v>
      </c>
      <c r="M80" s="47" t="n">
        <v>18</v>
      </c>
      <c r="N80" s="49" t="n">
        <f>M80/C80</f>
        <v>0.000264795445518337</v>
      </c>
      <c r="O80" s="47" t="n">
        <v>7712</v>
      </c>
      <c r="P80" s="49" t="n">
        <f>O80/C80</f>
        <v>0.113450137546523</v>
      </c>
      <c r="Q80" s="47" t="n">
        <v>5220</v>
      </c>
      <c r="R80" s="68" t="n">
        <f>Q80/C80</f>
        <v>0.0767906792003177</v>
      </c>
      <c r="S80" s="62" t="n">
        <f>C80-E80</f>
        <v>34270</v>
      </c>
      <c r="T80" s="49" t="n">
        <f>S80/$C80</f>
        <v>0.504141106550745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</row>
    <row r="81" ht="12.75">
      <c r="A81" s="9" t="n">
        <v>79</v>
      </c>
      <c r="B81" s="25"/>
      <c r="C81" s="47" t="n">
        <f>Overview!M81</f>
        <v>68830</v>
      </c>
      <c r="D81" s="49" t="n">
        <f>F81+H81+J81+L81+N81+P81+R81</f>
        <v>1</v>
      </c>
      <c r="E81" s="47" t="n">
        <v>51772</v>
      </c>
      <c r="F81" s="49" t="n">
        <f>E81/C81</f>
        <v>0.7521720180154</v>
      </c>
      <c r="G81" s="47" t="n">
        <v>4210</v>
      </c>
      <c r="H81" s="49" t="n">
        <f>G81/C81</f>
        <v>0.0611651895975592</v>
      </c>
      <c r="I81" s="47" t="n">
        <v>517</v>
      </c>
      <c r="J81" s="49" t="n">
        <f>I81/C81</f>
        <v>0.00751125962516345</v>
      </c>
      <c r="K81" s="47" t="n">
        <v>2098</v>
      </c>
      <c r="L81" s="49" t="n">
        <f>K81/C81</f>
        <v>0.0304808949585936</v>
      </c>
      <c r="M81" s="47" t="n">
        <v>25</v>
      </c>
      <c r="N81" s="49" t="n">
        <f>M81/C81</f>
        <v>0.000363213714949877</v>
      </c>
      <c r="O81" s="47" t="n">
        <v>5149</v>
      </c>
      <c r="P81" s="49" t="n">
        <f>O81/C81</f>
        <v>0.0748074967310766</v>
      </c>
      <c r="Q81" s="47" t="n">
        <v>5059</v>
      </c>
      <c r="R81" s="68" t="n">
        <f>Q81/C81</f>
        <v>0.073499927357257</v>
      </c>
      <c r="S81" s="62" t="n">
        <f>C81-E81</f>
        <v>17058</v>
      </c>
      <c r="T81" s="49" t="n">
        <f>S81/$C81</f>
        <v>0.2478279819846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</row>
    <row r="82" ht="12.75">
      <c r="A82" s="9" t="n">
        <v>80</v>
      </c>
      <c r="B82" s="25"/>
      <c r="C82" s="47" t="n">
        <f>Overview!M82</f>
        <v>70666</v>
      </c>
      <c r="D82" s="49" t="n">
        <f>F82+H82+J82+L82+N82+P82+R82</f>
        <v>1</v>
      </c>
      <c r="E82" s="47" t="n">
        <v>57725</v>
      </c>
      <c r="F82" s="49" t="n">
        <f>E82/C82</f>
        <v>0.816870913876546</v>
      </c>
      <c r="G82" s="47" t="n">
        <v>4873</v>
      </c>
      <c r="H82" s="49" t="n">
        <f>G82/C82</f>
        <v>0.0689581977188464</v>
      </c>
      <c r="I82" s="47" t="n">
        <v>264</v>
      </c>
      <c r="J82" s="49" t="n">
        <f>I82/C82</f>
        <v>0.00373588430079529</v>
      </c>
      <c r="K82" s="47" t="n">
        <v>3123</v>
      </c>
      <c r="L82" s="49" t="n">
        <f>K82/C82</f>
        <v>0.0441938131491807</v>
      </c>
      <c r="M82" s="47" t="n">
        <v>12</v>
      </c>
      <c r="N82" s="49" t="n">
        <f>M82/C82</f>
        <v>0.000169812922763422</v>
      </c>
      <c r="O82" s="47" t="n">
        <v>1051</v>
      </c>
      <c r="P82" s="49" t="n">
        <f>O82/C82</f>
        <v>0.0148727818186964</v>
      </c>
      <c r="Q82" s="47" t="n">
        <v>3618</v>
      </c>
      <c r="R82" s="68" t="n">
        <f>Q82/C82</f>
        <v>0.0511985962131718</v>
      </c>
      <c r="S82" s="62" t="n">
        <f>C82-E82</f>
        <v>12941</v>
      </c>
      <c r="T82" s="49" t="n">
        <f>S82/$C82</f>
        <v>0.183129086123454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</row>
    <row r="83" ht="12.75">
      <c r="A83" s="9" t="n">
        <v>81</v>
      </c>
      <c r="B83" s="25"/>
      <c r="C83" s="47" t="n">
        <f>Overview!M83</f>
        <v>72730</v>
      </c>
      <c r="D83" s="49" t="n">
        <f>F83+H83+J83+L83+N83+P83+R83</f>
        <v>1</v>
      </c>
      <c r="E83" s="47" t="n">
        <v>60500</v>
      </c>
      <c r="F83" s="49" t="n">
        <f>E83/C83</f>
        <v>0.83184380585728</v>
      </c>
      <c r="G83" s="47" t="n">
        <v>4367</v>
      </c>
      <c r="H83" s="49" t="n">
        <f>G83/C83</f>
        <v>0.0600439983500619</v>
      </c>
      <c r="I83" s="47" t="n">
        <v>525</v>
      </c>
      <c r="J83" s="49" t="n">
        <f>I83/C83</f>
        <v>0.00721847930702599</v>
      </c>
      <c r="K83" s="47" t="n">
        <v>1296</v>
      </c>
      <c r="L83" s="49" t="n">
        <f>K83/C83</f>
        <v>0.0178193317750584</v>
      </c>
      <c r="M83" s="47" t="n">
        <v>72</v>
      </c>
      <c r="N83" s="49" t="n">
        <f>M83/C83</f>
        <v>0.000989962876392135</v>
      </c>
      <c r="O83" s="47" t="n">
        <v>1701</v>
      </c>
      <c r="P83" s="49" t="n">
        <f>O83/C83</f>
        <v>0.0233878729547642</v>
      </c>
      <c r="Q83" s="47" t="n">
        <v>4269</v>
      </c>
      <c r="R83" s="68" t="n">
        <f>Q83/C83</f>
        <v>0.058696548879417</v>
      </c>
      <c r="S83" s="62" t="n">
        <f>C83-E83</f>
        <v>12230</v>
      </c>
      <c r="T83" s="49" t="n">
        <f>S83/$C83</f>
        <v>0.16815619414272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</row>
    <row r="84" ht="12.75">
      <c r="A84" s="9" t="n">
        <v>82</v>
      </c>
      <c r="B84" s="25"/>
      <c r="C84" s="47" t="n">
        <f>Overview!M84</f>
        <v>70172</v>
      </c>
      <c r="D84" s="49" t="n">
        <f>F84+H84+J84+L84+N84+P84+R84</f>
        <v>1</v>
      </c>
      <c r="E84" s="47" t="n">
        <v>51762</v>
      </c>
      <c r="F84" s="49" t="n">
        <f>E84/C84</f>
        <v>0.737644644587585</v>
      </c>
      <c r="G84" s="47" t="n">
        <v>1818</v>
      </c>
      <c r="H84" s="49" t="n">
        <f>G84/C84</f>
        <v>0.0259077694807046</v>
      </c>
      <c r="I84" s="47" t="n">
        <v>518</v>
      </c>
      <c r="J84" s="49" t="n">
        <f>I84/C84</f>
        <v>0.00738186171122385</v>
      </c>
      <c r="K84" s="47" t="n">
        <v>3953</v>
      </c>
      <c r="L84" s="49" t="n">
        <f>K84/C84</f>
        <v>0.0563330103175056</v>
      </c>
      <c r="M84" s="47" t="n">
        <v>42</v>
      </c>
      <c r="N84" s="49" t="n">
        <f>M84/C84</f>
        <v>0.000598529327937069</v>
      </c>
      <c r="O84" s="47" t="n">
        <v>6150</v>
      </c>
      <c r="P84" s="49" t="n">
        <f>O84/C84</f>
        <v>0.087641794447928</v>
      </c>
      <c r="Q84" s="47" t="n">
        <v>5929</v>
      </c>
      <c r="R84" s="68" t="n">
        <f>Q84/C84</f>
        <v>0.0844923901271162</v>
      </c>
      <c r="S84" s="62" t="n">
        <f>C84-E84</f>
        <v>18410</v>
      </c>
      <c r="T84" s="49" t="n">
        <f>S84/$C84</f>
        <v>0.262355355412415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</row>
    <row r="85" ht="12.75">
      <c r="A85" s="9" t="n">
        <v>83</v>
      </c>
      <c r="B85" s="25"/>
      <c r="C85" s="47" t="n">
        <f>Overview!M85</f>
        <v>71051</v>
      </c>
      <c r="D85" s="49" t="n">
        <f>F85+H85+J85+L85+N85+P85+R85</f>
        <v>1</v>
      </c>
      <c r="E85" s="47" t="n">
        <v>64686</v>
      </c>
      <c r="F85" s="49" t="n">
        <f>E85/C85</f>
        <v>0.91041646141504</v>
      </c>
      <c r="G85" s="47" t="n">
        <v>989</v>
      </c>
      <c r="H85" s="49" t="n">
        <f>G85/C85</f>
        <v>0.0139195788940339</v>
      </c>
      <c r="I85" s="47" t="n">
        <v>295</v>
      </c>
      <c r="J85" s="49" t="n">
        <f>I85/C85</f>
        <v>0.00415194719286147</v>
      </c>
      <c r="K85" s="47" t="n">
        <v>985</v>
      </c>
      <c r="L85" s="49" t="n">
        <f>K85/C85</f>
        <v>0.0138632813049781</v>
      </c>
      <c r="M85" s="47" t="n">
        <v>8</v>
      </c>
      <c r="N85" s="49" t="n">
        <f>M85/C85</f>
        <v>0.000112595178111497</v>
      </c>
      <c r="O85" s="47" t="n">
        <v>896</v>
      </c>
      <c r="P85" s="49" t="n">
        <f>O85/C85</f>
        <v>0.0126106599484877</v>
      </c>
      <c r="Q85" s="47" t="n">
        <v>3192</v>
      </c>
      <c r="R85" s="68" t="n">
        <f>Q85/C85</f>
        <v>0.0449254760664875</v>
      </c>
      <c r="S85" s="62" t="n">
        <f>C85-E85</f>
        <v>6365</v>
      </c>
      <c r="T85" s="49" t="n">
        <f>S85/$C85</f>
        <v>0.0895835385849601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</row>
    <row r="86" ht="12.75">
      <c r="A86" s="9" t="n">
        <v>84</v>
      </c>
      <c r="B86" s="25"/>
      <c r="C86" s="47" t="n">
        <f>Overview!M86</f>
        <v>72516</v>
      </c>
      <c r="D86" s="49" t="n">
        <f>F86+H86+J86+L86+N86+P86+R86</f>
        <v>1</v>
      </c>
      <c r="E86" s="47" t="n">
        <v>49419</v>
      </c>
      <c r="F86" s="49" t="n">
        <f>E86/C86</f>
        <v>0.681490981300678</v>
      </c>
      <c r="G86" s="47" t="n">
        <v>16380</v>
      </c>
      <c r="H86" s="49" t="n">
        <f>G86/C86</f>
        <v>0.225881184841966</v>
      </c>
      <c r="I86" s="47" t="n">
        <v>655</v>
      </c>
      <c r="J86" s="49" t="n">
        <f>I86/C86</f>
        <v>0.0090324893816537</v>
      </c>
      <c r="K86" s="47" t="n">
        <v>401</v>
      </c>
      <c r="L86" s="49" t="n">
        <f>K86/C86</f>
        <v>0.00552981410998952</v>
      </c>
      <c r="M86" s="47" t="n">
        <v>23</v>
      </c>
      <c r="N86" s="49" t="n">
        <f>M86/C86</f>
        <v>0.000317171382867229</v>
      </c>
      <c r="O86" s="47" t="n">
        <v>1565</v>
      </c>
      <c r="P86" s="49" t="n">
        <f>O86/C86</f>
        <v>0.0215814440950963</v>
      </c>
      <c r="Q86" s="47" t="n">
        <v>4073</v>
      </c>
      <c r="R86" s="68" t="n">
        <f>Q86/C86</f>
        <v>0.0561669148877489</v>
      </c>
      <c r="S86" s="62" t="n">
        <f>C86-E86</f>
        <v>23097</v>
      </c>
      <c r="T86" s="49" t="n">
        <f>S86/$C86</f>
        <v>0.318509018699322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</row>
    <row r="87" ht="12.75">
      <c r="A87" s="9" t="n">
        <v>85</v>
      </c>
      <c r="B87" s="25"/>
      <c r="C87" s="47" t="n">
        <f>Overview!M87</f>
        <v>70334</v>
      </c>
      <c r="D87" s="49" t="n">
        <f>F87+H87+J87+L87+N87+P87+R87</f>
        <v>0.999999999999999</v>
      </c>
      <c r="E87" s="47" t="n">
        <v>63421</v>
      </c>
      <c r="F87" s="49" t="n">
        <f>E87/C87</f>
        <v>0.901711832115335</v>
      </c>
      <c r="G87" s="47" t="n">
        <v>1477</v>
      </c>
      <c r="H87" s="49" t="n">
        <f>G87/C87</f>
        <v>0.020999800949754</v>
      </c>
      <c r="I87" s="47" t="n">
        <v>429</v>
      </c>
      <c r="J87" s="49" t="n">
        <f>I87/C87</f>
        <v>0.00609946825148577</v>
      </c>
      <c r="K87" s="47" t="n">
        <v>649</v>
      </c>
      <c r="L87" s="49" t="n">
        <f>K87/C87</f>
        <v>0.00922740068814514</v>
      </c>
      <c r="M87" s="47" t="n">
        <v>13</v>
      </c>
      <c r="N87" s="49" t="n">
        <f>M87/C87</f>
        <v>0.000184832371257144</v>
      </c>
      <c r="O87" s="47" t="n">
        <v>1259</v>
      </c>
      <c r="P87" s="49" t="n">
        <f>O87/C87</f>
        <v>0.0179003042625188</v>
      </c>
      <c r="Q87" s="47" t="n">
        <v>3086</v>
      </c>
      <c r="R87" s="68" t="n">
        <f>Q87/C87</f>
        <v>0.0438763613615037</v>
      </c>
      <c r="S87" s="62" t="n">
        <f>C87-E87</f>
        <v>6913</v>
      </c>
      <c r="T87" s="49" t="n">
        <f>S87/$C87</f>
        <v>0.0982881678846646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</row>
    <row r="88" ht="12.75">
      <c r="A88" s="9" t="n">
        <v>86</v>
      </c>
      <c r="B88" s="25"/>
      <c r="C88" s="47" t="n">
        <f>Overview!M88</f>
        <v>68377</v>
      </c>
      <c r="D88" s="49" t="n">
        <f>F88+H88+J88+L88+N88+P88+R88</f>
        <v>1</v>
      </c>
      <c r="E88" s="47" t="n">
        <v>42818</v>
      </c>
      <c r="F88" s="49" t="n">
        <f>E88/C88</f>
        <v>0.626204717960718</v>
      </c>
      <c r="G88" s="47" t="n">
        <v>9876</v>
      </c>
      <c r="H88" s="49" t="n">
        <f>G88/C88</f>
        <v>0.1444345320795</v>
      </c>
      <c r="I88" s="47" t="n">
        <v>474</v>
      </c>
      <c r="J88" s="49" t="n">
        <f>I88/C88</f>
        <v>0.00693215554938064</v>
      </c>
      <c r="K88" s="47" t="n">
        <v>6111</v>
      </c>
      <c r="L88" s="49" t="n">
        <f>K88/C88</f>
        <v>0.0893721573043567</v>
      </c>
      <c r="M88" s="47" t="n">
        <v>27</v>
      </c>
      <c r="N88" s="49" t="n">
        <f>M88/C88</f>
        <v>0.000394869619901429</v>
      </c>
      <c r="O88" s="47" t="n">
        <v>4560</v>
      </c>
      <c r="P88" s="49" t="n">
        <f>O88/C88</f>
        <v>0.0666890913611302</v>
      </c>
      <c r="Q88" s="47" t="n">
        <v>4511</v>
      </c>
      <c r="R88" s="68" t="n">
        <f>Q88/C88</f>
        <v>0.0659724761250128</v>
      </c>
      <c r="S88" s="62" t="n">
        <f>C88-E88</f>
        <v>25559</v>
      </c>
      <c r="T88" s="49" t="n">
        <f>S88/$C88</f>
        <v>0.373795282039282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</row>
    <row r="89" ht="12.75">
      <c r="A89" s="9" t="n">
        <v>87</v>
      </c>
      <c r="B89" s="25"/>
      <c r="C89" s="47" t="n">
        <f>Overview!M89</f>
        <v>70747</v>
      </c>
      <c r="D89" s="49" t="n">
        <f>F89+H89+J89+L89+N89+P89+R89</f>
        <v>1</v>
      </c>
      <c r="E89" s="47" t="n">
        <v>51026</v>
      </c>
      <c r="F89" s="49" t="n">
        <f>E89/C89</f>
        <v>0.721246130577975</v>
      </c>
      <c r="G89" s="47" t="n">
        <v>11862</v>
      </c>
      <c r="H89" s="49" t="n">
        <f>G89/C89</f>
        <v>0.16766788697754</v>
      </c>
      <c r="I89" s="47" t="n">
        <v>509</v>
      </c>
      <c r="J89" s="49" t="n">
        <f>I89/C89</f>
        <v>0.00719465136330869</v>
      </c>
      <c r="K89" s="47" t="n">
        <v>1333</v>
      </c>
      <c r="L89" s="49" t="n">
        <f>K89/C89</f>
        <v>0.0188417883443821</v>
      </c>
      <c r="M89" s="47" t="n">
        <v>23</v>
      </c>
      <c r="N89" s="49" t="n">
        <f>M89/C89</f>
        <v>0.000325102124471709</v>
      </c>
      <c r="O89" s="47" t="n">
        <v>2249</v>
      </c>
      <c r="P89" s="49" t="n">
        <f>O89/C89</f>
        <v>0.0317893338233423</v>
      </c>
      <c r="Q89" s="47" t="n">
        <v>3745</v>
      </c>
      <c r="R89" s="68" t="n">
        <f>Q89/C89</f>
        <v>0.0529351067889805</v>
      </c>
      <c r="S89" s="62" t="n">
        <f>C89-E89</f>
        <v>19721</v>
      </c>
      <c r="T89" s="49" t="n">
        <f>S89/$C89</f>
        <v>0.278753869422025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</row>
    <row r="90" ht="12.75">
      <c r="A90" s="9" t="n">
        <v>88</v>
      </c>
      <c r="B90" s="25"/>
      <c r="C90" s="47" t="n">
        <f>Overview!M90</f>
        <v>70491</v>
      </c>
      <c r="D90" s="49" t="n">
        <f>F90+H90+J90+L90+N90+P90+R90</f>
        <v>1</v>
      </c>
      <c r="E90" s="47" t="n">
        <v>59569</v>
      </c>
      <c r="F90" s="49" t="n">
        <f>E90/C90</f>
        <v>0.845058234384531</v>
      </c>
      <c r="G90" s="47" t="n">
        <v>2039</v>
      </c>
      <c r="H90" s="49" t="n">
        <f>G90/C90</f>
        <v>0.0289256784554057</v>
      </c>
      <c r="I90" s="47" t="n">
        <v>566</v>
      </c>
      <c r="J90" s="49" t="n">
        <f>I90/C90</f>
        <v>0.00802939382332496</v>
      </c>
      <c r="K90" s="47" t="n">
        <v>443</v>
      </c>
      <c r="L90" s="49" t="n">
        <f>K90/C90</f>
        <v>0.00628449021860947</v>
      </c>
      <c r="M90" s="47" t="n">
        <v>30</v>
      </c>
      <c r="N90" s="49" t="n">
        <f>M90/C90</f>
        <v>0.00042558624505256</v>
      </c>
      <c r="O90" s="47" t="n">
        <v>3398</v>
      </c>
      <c r="P90" s="49" t="n">
        <f>O90/C90</f>
        <v>0.0482047353562866</v>
      </c>
      <c r="Q90" s="47" t="n">
        <v>4446</v>
      </c>
      <c r="R90" s="68" t="n">
        <f>Q90/C90</f>
        <v>0.0630718815167894</v>
      </c>
      <c r="S90" s="62" t="n">
        <f>C90-E90</f>
        <v>10922</v>
      </c>
      <c r="T90" s="49" t="n">
        <f>S90/$C90</f>
        <v>0.154941765615469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</row>
    <row r="91" ht="12.75">
      <c r="A91" s="9" t="n">
        <v>89</v>
      </c>
      <c r="B91" s="25"/>
      <c r="C91" s="47" t="n">
        <f>Overview!M91</f>
        <v>78686</v>
      </c>
      <c r="D91" s="49" t="n">
        <f>F91+H91+J91+L91+N91+P91+R91</f>
        <v>1</v>
      </c>
      <c r="E91" s="47" t="n">
        <v>57738</v>
      </c>
      <c r="F91" s="49" t="n">
        <f>E91/C91</f>
        <v>0.733777292021452</v>
      </c>
      <c r="G91" s="47" t="n">
        <v>6802</v>
      </c>
      <c r="H91" s="49" t="n">
        <f>G91/C91</f>
        <v>0.0864448567724881</v>
      </c>
      <c r="I91" s="47" t="n">
        <v>264</v>
      </c>
      <c r="J91" s="49" t="n">
        <f>I91/C91</f>
        <v>0.00335510764303688</v>
      </c>
      <c r="K91" s="47" t="n">
        <v>8692</v>
      </c>
      <c r="L91" s="49" t="n">
        <f>K91/C91</f>
        <v>0.110464377398775</v>
      </c>
      <c r="M91" s="47" t="n">
        <v>43</v>
      </c>
      <c r="N91" s="49" t="n">
        <f>M91/C91</f>
        <v>0.000546475866100704</v>
      </c>
      <c r="O91" s="47" t="n">
        <v>1506</v>
      </c>
      <c r="P91" s="49" t="n">
        <f>O91/C91</f>
        <v>0.0191393640545968</v>
      </c>
      <c r="Q91" s="47" t="n">
        <v>3641</v>
      </c>
      <c r="R91" s="68" t="n">
        <f>Q91/C91</f>
        <v>0.0462725262435503</v>
      </c>
      <c r="S91" s="62" t="n">
        <f>C91-E91</f>
        <v>20948</v>
      </c>
      <c r="T91" s="49" t="n">
        <f>S91/$C91</f>
        <v>0.266222707978548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</row>
    <row r="92" ht="12.75">
      <c r="A92" s="9" t="n">
        <v>90</v>
      </c>
      <c r="B92" s="25"/>
      <c r="C92" s="47" t="n">
        <f>Overview!M92</f>
        <v>70233</v>
      </c>
      <c r="D92" s="49" t="n">
        <f>F92+H92+J92+L92+N92+P92+R92</f>
        <v>1</v>
      </c>
      <c r="E92" s="47" t="n">
        <v>46322</v>
      </c>
      <c r="F92" s="49" t="n">
        <f>E92/C92</f>
        <v>0.659547506158074</v>
      </c>
      <c r="G92" s="47" t="n">
        <v>12237</v>
      </c>
      <c r="H92" s="49" t="n">
        <f>G92/C92</f>
        <v>0.174234334287301</v>
      </c>
      <c r="I92" s="47" t="n">
        <v>459</v>
      </c>
      <c r="J92" s="49" t="n">
        <f>I92/C92</f>
        <v>0.00653538934688822</v>
      </c>
      <c r="K92" s="47" t="n">
        <v>3020</v>
      </c>
      <c r="L92" s="49" t="n">
        <f>K92/C92</f>
        <v>0.0429997294719007</v>
      </c>
      <c r="M92" s="47" t="n">
        <v>34</v>
      </c>
      <c r="N92" s="49" t="n">
        <f>M92/C92</f>
        <v>0.000484102914584312</v>
      </c>
      <c r="O92" s="47" t="n">
        <v>2493</v>
      </c>
      <c r="P92" s="49" t="n">
        <f>O92/C92</f>
        <v>0.0354961342958438</v>
      </c>
      <c r="Q92" s="47" t="n">
        <v>5668</v>
      </c>
      <c r="R92" s="68" t="n">
        <f>Q92/C92</f>
        <v>0.0807028035254083</v>
      </c>
      <c r="S92" s="62" t="n">
        <f>C92-E92</f>
        <v>23911</v>
      </c>
      <c r="T92" s="49" t="n">
        <f>S92/$C92</f>
        <v>0.340452493841926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</row>
    <row r="93" ht="12.75">
      <c r="A93" s="9" t="n">
        <v>91</v>
      </c>
      <c r="B93" s="25"/>
      <c r="C93" s="47" t="n">
        <f>Overview!M93</f>
        <v>71583</v>
      </c>
      <c r="D93" s="49" t="n">
        <f>F93+H93+J93+L93+N93+P93+R93</f>
        <v>1</v>
      </c>
      <c r="E93" s="47" t="n">
        <v>47585</v>
      </c>
      <c r="F93" s="49" t="n">
        <f>E93/C93</f>
        <v>0.664752804436808</v>
      </c>
      <c r="G93" s="47" t="n">
        <v>12185</v>
      </c>
      <c r="H93" s="49" t="n">
        <f>G93/C93</f>
        <v>0.170221980079069</v>
      </c>
      <c r="I93" s="47" t="n">
        <v>534</v>
      </c>
      <c r="J93" s="49" t="n">
        <f>I93/C93</f>
        <v>0.0074598717572608</v>
      </c>
      <c r="K93" s="47" t="n">
        <v>2761</v>
      </c>
      <c r="L93" s="49" t="n">
        <f>K93/C93</f>
        <v>0.038570610340444</v>
      </c>
      <c r="M93" s="47" t="n">
        <v>30</v>
      </c>
      <c r="N93" s="49" t="n">
        <f>M93/C93</f>
        <v>0.000419093918947236</v>
      </c>
      <c r="O93" s="47" t="n">
        <v>2869</v>
      </c>
      <c r="P93" s="49" t="n">
        <f>O93/C93</f>
        <v>0.040079348448654</v>
      </c>
      <c r="Q93" s="47" t="n">
        <v>5619</v>
      </c>
      <c r="R93" s="68" t="n">
        <f>Q93/C93</f>
        <v>0.0784962910188173</v>
      </c>
      <c r="S93" s="62" t="n">
        <f>C93-E93</f>
        <v>23998</v>
      </c>
      <c r="T93" s="49" t="n">
        <f>S93/$C93</f>
        <v>0.335247195563192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</row>
    <row r="94" ht="12.75">
      <c r="A94" s="9" t="n">
        <v>92</v>
      </c>
      <c r="B94" s="25"/>
      <c r="C94" s="47" t="n">
        <f>Overview!M94</f>
        <v>70819</v>
      </c>
      <c r="D94" s="49" t="n">
        <f>F94+H94+J94+L94+N94+P94+R94</f>
        <v>1</v>
      </c>
      <c r="E94" s="47" t="n">
        <v>62989</v>
      </c>
      <c r="F94" s="49" t="n">
        <f>E94/C94</f>
        <v>0.889436450670018</v>
      </c>
      <c r="G94" s="47" t="n">
        <v>1463</v>
      </c>
      <c r="H94" s="49" t="n">
        <f>G94/C94</f>
        <v>0.0206582979144015</v>
      </c>
      <c r="I94" s="47" t="n">
        <v>279</v>
      </c>
      <c r="J94" s="49" t="n">
        <f>I94/C94</f>
        <v>0.00393962072325223</v>
      </c>
      <c r="K94" s="47" t="n">
        <v>1652</v>
      </c>
      <c r="L94" s="49" t="n">
        <f>K94/C94</f>
        <v>0.0233270732430562</v>
      </c>
      <c r="M94" s="47" t="n">
        <v>19</v>
      </c>
      <c r="N94" s="49" t="n">
        <f>M94/C94</f>
        <v>0.000268289583303916</v>
      </c>
      <c r="O94" s="47" t="n">
        <v>989</v>
      </c>
      <c r="P94" s="49" t="n">
        <f>O94/C94</f>
        <v>0.013965178836188</v>
      </c>
      <c r="Q94" s="47" t="n">
        <v>3428</v>
      </c>
      <c r="R94" s="68" t="n">
        <f>Q94/C94</f>
        <v>0.0484050890297801</v>
      </c>
      <c r="S94" s="62" t="n">
        <f>C94-E94</f>
        <v>7830</v>
      </c>
      <c r="T94" s="49" t="n">
        <f>S94/$C94</f>
        <v>0.110563549329982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</row>
    <row r="95" ht="12.75">
      <c r="A95" s="9" t="n">
        <v>93</v>
      </c>
      <c r="B95" s="25"/>
      <c r="C95" s="47" t="n">
        <f>Overview!M95</f>
        <v>71736</v>
      </c>
      <c r="D95" s="49" t="n">
        <f>F95+H95+J95+L95+N95+P95+R95</f>
        <v>1</v>
      </c>
      <c r="E95" s="47" t="n">
        <v>66049</v>
      </c>
      <c r="F95" s="49" t="n">
        <f>E95/C95</f>
        <v>0.920723207315713</v>
      </c>
      <c r="G95" s="47" t="n">
        <v>768</v>
      </c>
      <c r="H95" s="49" t="n">
        <f>G95/C95</f>
        <v>0.0107059217129475</v>
      </c>
      <c r="I95" s="47" t="n">
        <v>265</v>
      </c>
      <c r="J95" s="49" t="n">
        <f>I95/C95</f>
        <v>0.00369410059105609</v>
      </c>
      <c r="K95" s="47" t="n">
        <v>517</v>
      </c>
      <c r="L95" s="49" t="n">
        <f>K95/C95</f>
        <v>0.00720698115311698</v>
      </c>
      <c r="M95" s="47" t="n">
        <v>10</v>
      </c>
      <c r="N95" s="49" t="n">
        <f>M95/C95</f>
        <v>0.000139400022304004</v>
      </c>
      <c r="O95" s="47" t="n">
        <v>770</v>
      </c>
      <c r="P95" s="49" t="n">
        <f>O95/C95</f>
        <v>0.0107338017174083</v>
      </c>
      <c r="Q95" s="47" t="n">
        <v>3357</v>
      </c>
      <c r="R95" s="68" t="n">
        <f>Q95/C95</f>
        <v>0.046796587487454</v>
      </c>
      <c r="S95" s="62" t="n">
        <f>C95-E95</f>
        <v>5687</v>
      </c>
      <c r="T95" s="49" t="n">
        <f>S95/$C95</f>
        <v>0.0792767926842868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</row>
    <row r="96" ht="12.75">
      <c r="A96" s="9" t="n">
        <v>94</v>
      </c>
      <c r="B96" s="25"/>
      <c r="C96" s="47" t="n">
        <f>Overview!M96</f>
        <v>71763</v>
      </c>
      <c r="D96" s="49" t="n">
        <f>F96+H96+J96+L96+N96+P96+R96</f>
        <v>1</v>
      </c>
      <c r="E96" s="47" t="n">
        <v>66629</v>
      </c>
      <c r="F96" s="49" t="n">
        <f>E96/C96</f>
        <v>0.928458955171885</v>
      </c>
      <c r="G96" s="47" t="n">
        <v>856</v>
      </c>
      <c r="H96" s="49" t="n">
        <f>G96/C96</f>
        <v>0.0119281523905076</v>
      </c>
      <c r="I96" s="47" t="n">
        <v>462</v>
      </c>
      <c r="J96" s="49" t="n">
        <f>I96/C96</f>
        <v>0.0064378579490824</v>
      </c>
      <c r="K96" s="47" t="n">
        <v>366</v>
      </c>
      <c r="L96" s="49" t="n">
        <f>K96/C96</f>
        <v>0.00510012123238995</v>
      </c>
      <c r="M96" s="47" t="n">
        <v>11</v>
      </c>
      <c r="N96" s="49" t="n">
        <f>M96/C96</f>
        <v>0.000153282332121009</v>
      </c>
      <c r="O96" s="47" t="n">
        <v>432</v>
      </c>
      <c r="P96" s="49" t="n">
        <f>O96/C96</f>
        <v>0.00601981522511601</v>
      </c>
      <c r="Q96" s="47" t="n">
        <v>3007</v>
      </c>
      <c r="R96" s="68" t="n">
        <f>Q96/C96</f>
        <v>0.0419018156988978</v>
      </c>
      <c r="S96" s="62" t="n">
        <f>C96-E96</f>
        <v>5134</v>
      </c>
      <c r="T96" s="49" t="n">
        <f>S96/$C96</f>
        <v>0.0715410448281148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</row>
    <row r="97" ht="12.75">
      <c r="A97" s="9" t="n">
        <v>95</v>
      </c>
      <c r="B97" s="25"/>
      <c r="C97" s="47" t="n">
        <f>Overview!M97</f>
        <v>71488</v>
      </c>
      <c r="D97" s="49" t="n">
        <f>F97+H97+J97+L97+N97+P97+R97</f>
        <v>1</v>
      </c>
      <c r="E97" s="47" t="n">
        <v>65993</v>
      </c>
      <c r="F97" s="49" t="n">
        <f>E97/C97</f>
        <v>0.923133952551477</v>
      </c>
      <c r="G97" s="47" t="n">
        <v>587</v>
      </c>
      <c r="H97" s="49" t="n">
        <f>G97/C97</f>
        <v>0.00821116830796777</v>
      </c>
      <c r="I97" s="47" t="n">
        <v>414</v>
      </c>
      <c r="J97" s="49" t="n">
        <f>I97/C97</f>
        <v>0.00579118173679499</v>
      </c>
      <c r="K97" s="47" t="n">
        <v>362</v>
      </c>
      <c r="L97" s="49" t="n">
        <f>K97/C97</f>
        <v>0.00506378692927484</v>
      </c>
      <c r="M97" s="47" t="n">
        <v>13</v>
      </c>
      <c r="N97" s="49" t="n">
        <f>M97/C97</f>
        <v>0.000181848701880036</v>
      </c>
      <c r="O97" s="47" t="n">
        <v>1002</v>
      </c>
      <c r="P97" s="49" t="n">
        <f>O97/C97</f>
        <v>0.0140163384064458</v>
      </c>
      <c r="Q97" s="47" t="n">
        <v>3117</v>
      </c>
      <c r="R97" s="68" t="n">
        <f>Q97/C97</f>
        <v>0.0436017233661594</v>
      </c>
      <c r="S97" s="62" t="n">
        <f>C97-E97</f>
        <v>5495</v>
      </c>
      <c r="T97" s="49" t="n">
        <f>S97/$C97</f>
        <v>0.0768660474485228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</row>
    <row r="98" ht="12.75">
      <c r="A98" s="9" t="n">
        <v>96</v>
      </c>
      <c r="B98" s="25"/>
      <c r="C98" s="47" t="n">
        <f>Overview!M98</f>
        <v>67403</v>
      </c>
      <c r="D98" s="49" t="n">
        <f>F98+H98+J98+L98+N98+P98+R98</f>
        <v>1</v>
      </c>
      <c r="E98" s="47" t="n">
        <v>60776</v>
      </c>
      <c r="F98" s="49" t="n">
        <f>E98/C98</f>
        <v>0.901680934083053</v>
      </c>
      <c r="G98" s="47" t="n">
        <v>1028</v>
      </c>
      <c r="H98" s="49" t="n">
        <f>G98/C98</f>
        <v>0.0152515466670623</v>
      </c>
      <c r="I98" s="47" t="n">
        <v>195</v>
      </c>
      <c r="J98" s="49" t="n">
        <f>I98/C98</f>
        <v>0.00289304630357699</v>
      </c>
      <c r="K98" s="47" t="n">
        <v>1855</v>
      </c>
      <c r="L98" s="49" t="n">
        <f>K98/C98</f>
        <v>0.0275210302212068</v>
      </c>
      <c r="M98" s="47" t="n">
        <v>16</v>
      </c>
      <c r="N98" s="49" t="n">
        <f>M98/C98</f>
        <v>0.000237378158242215</v>
      </c>
      <c r="O98" s="47" t="n">
        <v>740</v>
      </c>
      <c r="P98" s="49" t="n">
        <f>O98/C98</f>
        <v>0.0109787398187024</v>
      </c>
      <c r="Q98" s="47" t="n">
        <v>2793</v>
      </c>
      <c r="R98" s="68" t="n">
        <f>Q98/C98</f>
        <v>0.0414373247481566</v>
      </c>
      <c r="S98" s="62" t="n">
        <f>C98-E98</f>
        <v>6627</v>
      </c>
      <c r="T98" s="49" t="n">
        <f>S98/$C98</f>
        <v>0.0983190659169473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</row>
    <row r="99" ht="12.75">
      <c r="A99" s="9" t="n">
        <v>97</v>
      </c>
      <c r="B99" s="25"/>
      <c r="C99" s="47" t="n">
        <f>Overview!M99</f>
        <v>71148</v>
      </c>
      <c r="D99" s="49" t="n">
        <f>F99+H99+J99+L99+N99+P99+R99</f>
        <v>1</v>
      </c>
      <c r="E99" s="47" t="n">
        <v>63853</v>
      </c>
      <c r="F99" s="49" t="n">
        <f>E99/C99</f>
        <v>0.897467251363355</v>
      </c>
      <c r="G99" s="47" t="n">
        <v>3207</v>
      </c>
      <c r="H99" s="49" t="n">
        <f>G99/C99</f>
        <v>0.0450750548153146</v>
      </c>
      <c r="I99" s="47" t="n">
        <v>288</v>
      </c>
      <c r="J99" s="49" t="n">
        <f>I99/C99</f>
        <v>0.00404790015179626</v>
      </c>
      <c r="K99" s="47" t="n">
        <v>254</v>
      </c>
      <c r="L99" s="49" t="n">
        <f>K99/C99</f>
        <v>0.00357002305054253</v>
      </c>
      <c r="M99" s="47" t="n">
        <v>17</v>
      </c>
      <c r="N99" s="49" t="n">
        <f>M99/C99</f>
        <v>0.000238938550626862</v>
      </c>
      <c r="O99" s="47" t="n">
        <v>963</v>
      </c>
      <c r="P99" s="49" t="n">
        <f>O99/C99</f>
        <v>0.0135351661325687</v>
      </c>
      <c r="Q99" s="47" t="n">
        <v>2566</v>
      </c>
      <c r="R99" s="68" t="n">
        <f>Q99/C99</f>
        <v>0.0360656659357958</v>
      </c>
      <c r="S99" s="62" t="n">
        <f>C99-E99</f>
        <v>7295</v>
      </c>
      <c r="T99" s="49" t="n">
        <f>S99/$C99</f>
        <v>0.102532748636645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</row>
    <row r="100" ht="12.75">
      <c r="A100" s="9" t="n">
        <v>98</v>
      </c>
      <c r="B100" s="25"/>
      <c r="C100" s="47" t="n">
        <f>Overview!M100</f>
        <v>69150</v>
      </c>
      <c r="D100" s="49" t="n">
        <f>F100+H100+J100+L100+N100+P100+R100</f>
        <v>1</v>
      </c>
      <c r="E100" s="47" t="n">
        <v>62525</v>
      </c>
      <c r="F100" s="49" t="n">
        <f>E100/C100</f>
        <v>0.904193781634129</v>
      </c>
      <c r="G100" s="47" t="n">
        <v>1055</v>
      </c>
      <c r="H100" s="49" t="n">
        <f>G100/C100</f>
        <v>0.0152566883586406</v>
      </c>
      <c r="I100" s="47" t="n">
        <v>257</v>
      </c>
      <c r="J100" s="49" t="n">
        <f>I100/C100</f>
        <v>0.00371655820679682</v>
      </c>
      <c r="K100" s="47" t="n">
        <v>637</v>
      </c>
      <c r="L100" s="49" t="n">
        <f>K100/C100</f>
        <v>0.0092118582791034</v>
      </c>
      <c r="M100" s="47" t="n">
        <v>11</v>
      </c>
      <c r="N100" s="49" t="n">
        <f>M100/C100</f>
        <v>0.000159074475777296</v>
      </c>
      <c r="O100" s="47" t="n">
        <v>1511</v>
      </c>
      <c r="P100" s="49" t="n">
        <f>O100/C100</f>
        <v>0.0218510484454085</v>
      </c>
      <c r="Q100" s="47" t="n">
        <v>3154</v>
      </c>
      <c r="R100" s="68" t="n">
        <f>Q100/C100</f>
        <v>0.0456109906001446</v>
      </c>
      <c r="S100" s="62" t="n">
        <f>C100-E100</f>
        <v>6625</v>
      </c>
      <c r="T100" s="49" t="n">
        <f>S100/$C100</f>
        <v>0.0958062183658713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</row>
    <row r="101" ht="12.75">
      <c r="A101" s="9" t="n">
        <v>99</v>
      </c>
      <c r="B101" s="25"/>
      <c r="C101" s="47" t="n">
        <f>Overview!M101</f>
        <v>71563</v>
      </c>
      <c r="D101" s="49" t="n">
        <f>F101+H101+J101+L101+N101+P101+R101</f>
        <v>1</v>
      </c>
      <c r="E101" s="47" t="n">
        <v>65171</v>
      </c>
      <c r="F101" s="49" t="n">
        <f>E101/C101</f>
        <v>0.910680100051703</v>
      </c>
      <c r="G101" s="47" t="n">
        <v>2168</v>
      </c>
      <c r="H101" s="49" t="n">
        <f>G101/C101</f>
        <v>0.0302949848385339</v>
      </c>
      <c r="I101" s="47" t="n">
        <v>267</v>
      </c>
      <c r="J101" s="49" t="n">
        <f>I101/C101</f>
        <v>0.00373097829884158</v>
      </c>
      <c r="K101" s="47" t="n">
        <v>286</v>
      </c>
      <c r="L101" s="49" t="n">
        <f>K101/C101</f>
        <v>0.00399647862722357</v>
      </c>
      <c r="M101" s="47" t="n">
        <v>28</v>
      </c>
      <c r="N101" s="49" t="n">
        <f>M101/C101</f>
        <v>0.000391263641826083</v>
      </c>
      <c r="O101" s="47" t="n">
        <v>774</v>
      </c>
      <c r="P101" s="49" t="n">
        <f>O101/C101</f>
        <v>0.0108156449561924</v>
      </c>
      <c r="Q101" s="47" t="n">
        <v>2869</v>
      </c>
      <c r="R101" s="68" t="n">
        <f>Q101/C101</f>
        <v>0.0400905495856798</v>
      </c>
      <c r="S101" s="62" t="n">
        <f>C101-E101</f>
        <v>6392</v>
      </c>
      <c r="T101" s="49" t="n">
        <f>S101/$C101</f>
        <v>0.0893198999482973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</row>
    <row r="102" ht="12.75">
      <c r="A102" s="9" t="n">
        <v>100</v>
      </c>
      <c r="B102" s="25"/>
      <c r="C102" s="47" t="n">
        <f>Overview!M102</f>
        <v>72534</v>
      </c>
      <c r="D102" s="49" t="n">
        <f>F102+H102+J102+L102+N102+P102+R102</f>
        <v>0.999999999999999</v>
      </c>
      <c r="E102" s="47" t="n">
        <v>66119</v>
      </c>
      <c r="F102" s="49" t="n">
        <f>E102/C102</f>
        <v>0.911558717291201</v>
      </c>
      <c r="G102" s="47" t="n">
        <v>1204</v>
      </c>
      <c r="H102" s="49" t="n">
        <f>G102/C102</f>
        <v>0.0165991121405134</v>
      </c>
      <c r="I102" s="47" t="n">
        <v>452</v>
      </c>
      <c r="J102" s="49" t="n">
        <f>I102/C102</f>
        <v>0.00623156037168776</v>
      </c>
      <c r="K102" s="47" t="n">
        <v>326</v>
      </c>
      <c r="L102" s="49" t="n">
        <f>K102/C102</f>
        <v>0.00449444398488984</v>
      </c>
      <c r="M102" s="47" t="n">
        <v>15</v>
      </c>
      <c r="N102" s="49" t="n">
        <f>M102/C102</f>
        <v>0.000206799569856895</v>
      </c>
      <c r="O102" s="47" t="n">
        <v>1015</v>
      </c>
      <c r="P102" s="49" t="n">
        <f>O102/C102</f>
        <v>0.0139934375603165</v>
      </c>
      <c r="Q102" s="47" t="n">
        <v>3403</v>
      </c>
      <c r="R102" s="68" t="n">
        <f>Q102/C102</f>
        <v>0.0469159290815342</v>
      </c>
      <c r="S102" s="62" t="n">
        <f>C102-E102</f>
        <v>6415</v>
      </c>
      <c r="T102" s="49" t="n">
        <f>S102/$C102</f>
        <v>0.0884412827087986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</row>
    <row r="103" ht="12.75">
      <c r="A103" s="9" t="n">
        <v>101</v>
      </c>
      <c r="B103" s="25"/>
      <c r="C103" s="47" t="n">
        <f>Overview!M103</f>
        <v>71237</v>
      </c>
      <c r="D103" s="49" t="n">
        <f>F103+H103+J103+L103+N103+P103+R103</f>
        <v>1</v>
      </c>
      <c r="E103" s="47" t="n">
        <v>63761</v>
      </c>
      <c r="F103" s="49" t="n">
        <f>E103/C103</f>
        <v>0.895054536266266</v>
      </c>
      <c r="G103" s="47" t="n">
        <v>912</v>
      </c>
      <c r="H103" s="49" t="n">
        <f>G103/C103</f>
        <v>0.0128023358647894</v>
      </c>
      <c r="I103" s="47" t="n">
        <v>863</v>
      </c>
      <c r="J103" s="49" t="n">
        <f>I103/C103</f>
        <v>0.0121144910650364</v>
      </c>
      <c r="K103" s="47" t="n">
        <v>285</v>
      </c>
      <c r="L103" s="49" t="n">
        <f>K103/C103</f>
        <v>0.00400072995774668</v>
      </c>
      <c r="M103" s="47" t="n">
        <v>13</v>
      </c>
      <c r="N103" s="49" t="n">
        <f>M103/C103</f>
        <v>0.000182489436669147</v>
      </c>
      <c r="O103" s="47" t="n">
        <v>1604</v>
      </c>
      <c r="P103" s="49" t="n">
        <f>O103/C103</f>
        <v>0.0225163889551778</v>
      </c>
      <c r="Q103" s="47" t="n">
        <v>3799</v>
      </c>
      <c r="R103" s="68" t="n">
        <f>Q103/C103</f>
        <v>0.0533290284543145</v>
      </c>
      <c r="S103" s="62" t="n">
        <f>C103-E103</f>
        <v>7476</v>
      </c>
      <c r="T103" s="49" t="n">
        <f>S103/$C103</f>
        <v>0.104945463733734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</row>
    <row r="104" ht="12.75">
      <c r="A104" s="9" t="n">
        <v>102</v>
      </c>
      <c r="B104" s="25"/>
      <c r="C104" s="47" t="n">
        <f>Overview!M104</f>
        <v>71871</v>
      </c>
      <c r="D104" s="49" t="n">
        <f>F104+H104+J104+L104+N104+P104+R104</f>
        <v>1</v>
      </c>
      <c r="E104" s="47" t="n">
        <v>67092</v>
      </c>
      <c r="F104" s="49" t="n">
        <f>E104/C104</f>
        <v>0.933505864674208</v>
      </c>
      <c r="G104" s="47" t="n">
        <v>229</v>
      </c>
      <c r="H104" s="49" t="n">
        <f>G104/C104</f>
        <v>0.00318626427905553</v>
      </c>
      <c r="I104" s="47" t="n">
        <v>725</v>
      </c>
      <c r="J104" s="49" t="n">
        <f>I104/C104</f>
        <v>0.0100875179140404</v>
      </c>
      <c r="K104" s="47" t="n">
        <v>334</v>
      </c>
      <c r="L104" s="49" t="n">
        <f>K104/C104</f>
        <v>0.00464721514936483</v>
      </c>
      <c r="M104" s="47" t="n">
        <v>36</v>
      </c>
      <c r="N104" s="49" t="n">
        <f>M104/C104</f>
        <v>0.000500897441248904</v>
      </c>
      <c r="O104" s="47" t="n">
        <v>558</v>
      </c>
      <c r="P104" s="49" t="n">
        <f>O104/C104</f>
        <v>0.00776391033935802</v>
      </c>
      <c r="Q104" s="47" t="n">
        <v>2897</v>
      </c>
      <c r="R104" s="68" t="n">
        <f>Q104/C104</f>
        <v>0.0403083302027243</v>
      </c>
      <c r="S104" s="62" t="n">
        <f>C104-E104</f>
        <v>4779</v>
      </c>
      <c r="T104" s="49" t="n">
        <f>S104/$C104</f>
        <v>0.066494135325792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</row>
    <row r="105" ht="12.75">
      <c r="A105" s="9" t="n">
        <v>103</v>
      </c>
      <c r="B105" s="25"/>
      <c r="C105" s="47" t="n">
        <f>Overview!M105</f>
        <v>76458</v>
      </c>
      <c r="D105" s="49" t="n">
        <f>F105+H105+J105+L105+N105+P105+R105</f>
        <v>1</v>
      </c>
      <c r="E105" s="47" t="n">
        <v>70511</v>
      </c>
      <c r="F105" s="49" t="n">
        <f>E105/C105</f>
        <v>0.922218734468597</v>
      </c>
      <c r="G105" s="47" t="n">
        <v>361</v>
      </c>
      <c r="H105" s="49" t="n">
        <f>G105/C105</f>
        <v>0.00472154646995736</v>
      </c>
      <c r="I105" s="47" t="n">
        <v>961</v>
      </c>
      <c r="J105" s="49" t="n">
        <f>I105/C105</f>
        <v>0.0125689921263962</v>
      </c>
      <c r="K105" s="47" t="n">
        <v>570</v>
      </c>
      <c r="L105" s="49" t="n">
        <f>K105/C105</f>
        <v>0.00745507337361689</v>
      </c>
      <c r="M105" s="47" t="n">
        <v>35</v>
      </c>
      <c r="N105" s="49" t="n">
        <f>M105/C105</f>
        <v>0.000457767663292265</v>
      </c>
      <c r="O105" s="47" t="n">
        <v>789</v>
      </c>
      <c r="P105" s="49" t="n">
        <f>O105/C105</f>
        <v>0.0103193910382171</v>
      </c>
      <c r="Q105" s="47" t="n">
        <v>3231</v>
      </c>
      <c r="R105" s="68" t="n">
        <f>Q105/C105</f>
        <v>0.0422584948599231</v>
      </c>
      <c r="S105" s="62" t="n">
        <f>C105-E105</f>
        <v>5947</v>
      </c>
      <c r="T105" s="49" t="n">
        <f>S105/$C105</f>
        <v>0.0777812655314029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</row>
    <row r="106" ht="12.75">
      <c r="A106" s="9" t="n">
        <v>104</v>
      </c>
      <c r="B106" s="25"/>
      <c r="C106" s="47" t="n">
        <f>Overview!M106</f>
        <v>72736</v>
      </c>
      <c r="D106" s="49" t="n">
        <f>F106+H106+J106+L106+N106+P106+R106</f>
        <v>1</v>
      </c>
      <c r="E106" s="47" t="n">
        <v>68674</v>
      </c>
      <c r="F106" s="49" t="n">
        <f>E106/C106</f>
        <v>0.944154201495821</v>
      </c>
      <c r="G106" s="47" t="n">
        <v>203</v>
      </c>
      <c r="H106" s="49" t="n">
        <f>G106/C106</f>
        <v>0.00279091509018918</v>
      </c>
      <c r="I106" s="47" t="n">
        <v>404</v>
      </c>
      <c r="J106" s="49" t="n">
        <f>I106/C106</f>
        <v>0.0055543334799824</v>
      </c>
      <c r="K106" s="47" t="n">
        <v>243</v>
      </c>
      <c r="L106" s="49" t="n">
        <f>K106/C106</f>
        <v>0.00334084909810823</v>
      </c>
      <c r="M106" s="47" t="n">
        <v>12</v>
      </c>
      <c r="N106" s="49" t="n">
        <f>M106/C106</f>
        <v>0.000164980202375715</v>
      </c>
      <c r="O106" s="47" t="n">
        <v>405</v>
      </c>
      <c r="P106" s="49" t="n">
        <f>O106/C106</f>
        <v>0.00556808183018038</v>
      </c>
      <c r="Q106" s="47" t="n">
        <v>2795</v>
      </c>
      <c r="R106" s="68" t="n">
        <f>Q106/C106</f>
        <v>0.0384266388033436</v>
      </c>
      <c r="S106" s="62" t="n">
        <f>C106-E106</f>
        <v>4062</v>
      </c>
      <c r="T106" s="49" t="n">
        <f>S106/$C106</f>
        <v>0.0558457985041795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</row>
    <row r="107" ht="12.75">
      <c r="A107" s="9" t="n">
        <v>105</v>
      </c>
      <c r="B107" s="25"/>
      <c r="C107" s="47" t="n">
        <f>Overview!M107</f>
        <v>75466</v>
      </c>
      <c r="D107" s="49" t="n">
        <f>F107+H107+J107+L107+N107+P107+R107</f>
        <v>1</v>
      </c>
      <c r="E107" s="47" t="n">
        <v>71064</v>
      </c>
      <c r="F107" s="49" t="n">
        <f>E107/C107</f>
        <v>0.941669096016749</v>
      </c>
      <c r="G107" s="47" t="n">
        <v>174</v>
      </c>
      <c r="H107" s="49" t="n">
        <f>G107/C107</f>
        <v>0.00230567407839292</v>
      </c>
      <c r="I107" s="47" t="n">
        <v>796</v>
      </c>
      <c r="J107" s="49" t="n">
        <f>I107/C107</f>
        <v>0.0105477963586251</v>
      </c>
      <c r="K107" s="47" t="n">
        <v>254</v>
      </c>
      <c r="L107" s="49" t="n">
        <f>K107/C107</f>
        <v>0.00336575411443564</v>
      </c>
      <c r="M107" s="47" t="n">
        <v>15</v>
      </c>
      <c r="N107" s="49" t="n">
        <f>M107/C107</f>
        <v>0.00019876500675801</v>
      </c>
      <c r="O107" s="47" t="n">
        <v>275</v>
      </c>
      <c r="P107" s="49" t="n">
        <f>O107/C107</f>
        <v>0.00364402512389685</v>
      </c>
      <c r="Q107" s="47" t="n">
        <v>2888</v>
      </c>
      <c r="R107" s="68" t="n">
        <f>Q107/C107</f>
        <v>0.0382688893011422</v>
      </c>
      <c r="S107" s="62" t="n">
        <f>C107-E107</f>
        <v>4402</v>
      </c>
      <c r="T107" s="49" t="n">
        <f>S107/$C107</f>
        <v>0.0583309039832507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</row>
    <row r="108" ht="12.75">
      <c r="A108" s="9" t="n">
        <v>106</v>
      </c>
      <c r="B108" s="25"/>
      <c r="C108" s="47" t="n">
        <f>Overview!M108</f>
        <v>75875</v>
      </c>
      <c r="D108" s="49" t="n">
        <f>F108+H108+J108+L108+N108+P108+R108</f>
        <v>1</v>
      </c>
      <c r="E108" s="47" t="n">
        <v>65122</v>
      </c>
      <c r="F108" s="49" t="n">
        <f>E108/C108</f>
        <v>0.858280065897858</v>
      </c>
      <c r="G108" s="47" t="n">
        <v>1065</v>
      </c>
      <c r="H108" s="49" t="n">
        <f>G108/C108</f>
        <v>0.0140362438220758</v>
      </c>
      <c r="I108" s="47" t="n">
        <v>4835</v>
      </c>
      <c r="J108" s="49" t="n">
        <f>I108/C108</f>
        <v>0.0637232289950577</v>
      </c>
      <c r="K108" s="47" t="n">
        <v>369</v>
      </c>
      <c r="L108" s="49" t="n">
        <f>K108/C108</f>
        <v>0.00486326194398682</v>
      </c>
      <c r="M108" s="47" t="n">
        <v>40</v>
      </c>
      <c r="N108" s="49" t="n">
        <f>M108/C108</f>
        <v>0.000527182866556837</v>
      </c>
      <c r="O108" s="47" t="n">
        <v>423</v>
      </c>
      <c r="P108" s="49" t="n">
        <f>O108/C108</f>
        <v>0.00557495881383855</v>
      </c>
      <c r="Q108" s="47" t="n">
        <v>4021</v>
      </c>
      <c r="R108" s="68" t="n">
        <f>Q108/C108</f>
        <v>0.052995057660626</v>
      </c>
      <c r="S108" s="62" t="n">
        <f>C108-E108</f>
        <v>10753</v>
      </c>
      <c r="T108" s="49" t="n">
        <f>S108/$C108</f>
        <v>0.141719934102142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</row>
    <row r="109" ht="12.75">
      <c r="A109" s="9" t="n">
        <v>107</v>
      </c>
      <c r="B109" s="25"/>
      <c r="C109" s="47" t="n">
        <f>Overview!M109</f>
        <v>72443</v>
      </c>
      <c r="D109" s="49" t="n">
        <f>F109+H109+J109+L109+N109+P109+R109</f>
        <v>1</v>
      </c>
      <c r="E109" s="47" t="n">
        <v>63410</v>
      </c>
      <c r="F109" s="49" t="n">
        <f>E109/C109</f>
        <v>0.875308863520285</v>
      </c>
      <c r="G109" s="47" t="n">
        <v>1911</v>
      </c>
      <c r="H109" s="49" t="n">
        <f>G109/C109</f>
        <v>0.0263793603246691</v>
      </c>
      <c r="I109" s="47" t="n">
        <v>3351</v>
      </c>
      <c r="J109" s="49" t="n">
        <f>I109/C109</f>
        <v>0.0462570572726143</v>
      </c>
      <c r="K109" s="47" t="n">
        <v>264</v>
      </c>
      <c r="L109" s="49" t="n">
        <f>K109/C109</f>
        <v>0.00364424444045663</v>
      </c>
      <c r="M109" s="47" t="n">
        <v>17</v>
      </c>
      <c r="N109" s="49" t="n">
        <f>M109/C109</f>
        <v>0.000234667255635465</v>
      </c>
      <c r="O109" s="47" t="n">
        <v>294</v>
      </c>
      <c r="P109" s="49" t="n">
        <f>O109/C109</f>
        <v>0.00405836312687216</v>
      </c>
      <c r="Q109" s="47" t="n">
        <v>3196</v>
      </c>
      <c r="R109" s="68" t="n">
        <f>Q109/C109</f>
        <v>0.0441174440594674</v>
      </c>
      <c r="S109" s="62" t="n">
        <f>C109-E109</f>
        <v>9033</v>
      </c>
      <c r="T109" s="49" t="n">
        <f>S109/$C109</f>
        <v>0.124691136479715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</row>
    <row r="110" ht="12.75">
      <c r="A110" s="9" t="n">
        <v>108</v>
      </c>
      <c r="B110" s="25"/>
      <c r="C110" s="47" t="n">
        <f>Overview!M110</f>
        <v>73187</v>
      </c>
      <c r="D110" s="49" t="n">
        <f>F110+H110+J110+L110+N110+P110+R110</f>
        <v>1</v>
      </c>
      <c r="E110" s="47" t="n">
        <v>65262</v>
      </c>
      <c r="F110" s="49" t="n">
        <f>E110/C110</f>
        <v>0.891715741866725</v>
      </c>
      <c r="G110" s="47" t="n">
        <v>1904</v>
      </c>
      <c r="H110" s="49" t="n">
        <f>G110/C110</f>
        <v>0.0260155492095591</v>
      </c>
      <c r="I110" s="47" t="n">
        <v>1879</v>
      </c>
      <c r="J110" s="49" t="n">
        <f>I110/C110</f>
        <v>0.0256739584898957</v>
      </c>
      <c r="K110" s="47" t="n">
        <v>394</v>
      </c>
      <c r="L110" s="49" t="n">
        <f>K110/C110</f>
        <v>0.00538346974189405</v>
      </c>
      <c r="M110" s="47" t="n">
        <v>15</v>
      </c>
      <c r="N110" s="49" t="n">
        <f>M110/C110</f>
        <v>0.000204954431797997</v>
      </c>
      <c r="O110" s="47" t="n">
        <v>380</v>
      </c>
      <c r="P110" s="49" t="n">
        <f>O110/C110</f>
        <v>0.00519217893888259</v>
      </c>
      <c r="Q110" s="47" t="n">
        <v>3353</v>
      </c>
      <c r="R110" s="68" t="n">
        <f>Q110/C110</f>
        <v>0.0458141473212456</v>
      </c>
      <c r="S110" s="62" t="n">
        <f>C110-E110</f>
        <v>7925</v>
      </c>
      <c r="T110" s="49" t="n">
        <f>S110/$C110</f>
        <v>0.108284258133275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</row>
    <row r="111" ht="12.75">
      <c r="A111" s="9" t="n">
        <v>109</v>
      </c>
      <c r="B111" s="25"/>
      <c r="C111" s="47" t="n">
        <f>Overview!M111</f>
        <v>74036</v>
      </c>
      <c r="D111" s="49" t="n">
        <f>F111+H111+J111+L111+N111+P111+R111</f>
        <v>1</v>
      </c>
      <c r="E111" s="47" t="n">
        <v>69033</v>
      </c>
      <c r="F111" s="49" t="n">
        <f>E111/C111</f>
        <v>0.932424766329894</v>
      </c>
      <c r="G111" s="47" t="n">
        <v>360</v>
      </c>
      <c r="H111" s="49" t="n">
        <f>G111/C111</f>
        <v>0.00486249932465287</v>
      </c>
      <c r="I111" s="47" t="n">
        <v>644</v>
      </c>
      <c r="J111" s="49" t="n">
        <f>I111/C111</f>
        <v>0.00869847101410125</v>
      </c>
      <c r="K111" s="47" t="n">
        <v>923</v>
      </c>
      <c r="L111" s="49" t="n">
        <f>K111/C111</f>
        <v>0.0124669079907072</v>
      </c>
      <c r="M111" s="47" t="n">
        <v>23</v>
      </c>
      <c r="N111" s="49" t="n">
        <f>M111/C111</f>
        <v>0.000310659679075045</v>
      </c>
      <c r="O111" s="47" t="n">
        <v>384</v>
      </c>
      <c r="P111" s="49" t="n">
        <f>O111/C111</f>
        <v>0.0051866659462964</v>
      </c>
      <c r="Q111" s="47" t="n">
        <v>2669</v>
      </c>
      <c r="R111" s="68" t="n">
        <f>Q111/C111</f>
        <v>0.0360500297152737</v>
      </c>
      <c r="S111" s="62" t="n">
        <f>C111-E111</f>
        <v>5003</v>
      </c>
      <c r="T111" s="49" t="n">
        <f>S111/$C111</f>
        <v>0.0675752336701064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</row>
    <row r="112" ht="12.75">
      <c r="A112" s="9" t="n">
        <v>110</v>
      </c>
      <c r="B112" s="25"/>
      <c r="C112" s="47" t="n">
        <f>Overview!M112</f>
        <v>71626</v>
      </c>
      <c r="D112" s="49" t="n">
        <f>F112+H112+J112+L112+N112+P112+R112</f>
        <v>1</v>
      </c>
      <c r="E112" s="47" t="n">
        <v>46504</v>
      </c>
      <c r="F112" s="49" t="n">
        <f>E112/C112</f>
        <v>0.649261441376037</v>
      </c>
      <c r="G112" s="47" t="n">
        <v>5585</v>
      </c>
      <c r="H112" s="49" t="n">
        <f>G112/C112</f>
        <v>0.0779744785413118</v>
      </c>
      <c r="I112" s="47" t="n">
        <v>104</v>
      </c>
      <c r="J112" s="49" t="n">
        <f>I112/C112</f>
        <v>0.00145198670873705</v>
      </c>
      <c r="K112" s="47" t="n">
        <v>15763</v>
      </c>
      <c r="L112" s="49" t="n">
        <f>K112/C112</f>
        <v>0.22007371624829</v>
      </c>
      <c r="M112" s="47" t="n">
        <v>16</v>
      </c>
      <c r="N112" s="49" t="n">
        <f>M112/C112</f>
        <v>0.000223382570574931</v>
      </c>
      <c r="O112" s="47" t="n">
        <v>705</v>
      </c>
      <c r="P112" s="49" t="n">
        <f>O112/C112</f>
        <v>0.00984279451595789</v>
      </c>
      <c r="Q112" s="47" t="n">
        <v>2949</v>
      </c>
      <c r="R112" s="68" t="n">
        <f>Q112/C112</f>
        <v>0.041172200039092</v>
      </c>
      <c r="S112" s="62" t="n">
        <f>C112-E112</f>
        <v>25122</v>
      </c>
      <c r="T112" s="49" t="n">
        <f>S112/$C112</f>
        <v>0.350738558623963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</row>
    <row r="113">
      <c r="C113" s="59"/>
      <c r="D113" s="50"/>
      <c r="E113" s="59"/>
      <c r="F113" s="50"/>
      <c r="G113" s="59"/>
      <c r="H113" s="50"/>
      <c r="I113" s="59"/>
      <c r="J113" s="50"/>
      <c r="K113" s="59"/>
      <c r="L113" s="50"/>
      <c r="M113" s="59"/>
      <c r="N113" s="50"/>
      <c r="O113" s="59"/>
      <c r="P113" s="50"/>
      <c r="Q113" s="59"/>
      <c r="R113" s="69"/>
      <c r="T113" s="50"/>
    </row>
    <row r="114">
      <c r="C114" s="59"/>
      <c r="D114" s="50"/>
      <c r="E114" s="59"/>
      <c r="F114" s="50"/>
      <c r="G114" s="59"/>
      <c r="H114" s="50"/>
      <c r="I114" s="59"/>
      <c r="J114" s="50"/>
      <c r="K114" s="59"/>
      <c r="L114" s="50"/>
      <c r="M114" s="59"/>
      <c r="N114" s="50"/>
      <c r="O114" s="59"/>
      <c r="P114" s="50"/>
      <c r="Q114" s="59"/>
      <c r="R114" s="69"/>
      <c r="T114" s="50"/>
    </row>
    <row r="115">
      <c r="C115" s="59"/>
      <c r="D115" s="50"/>
      <c r="E115" s="59"/>
      <c r="F115" s="50"/>
      <c r="G115" s="59"/>
      <c r="H115" s="50"/>
      <c r="I115" s="59"/>
      <c r="J115" s="50"/>
      <c r="K115" s="59"/>
      <c r="L115" s="50"/>
      <c r="M115" s="59"/>
      <c r="N115" s="50"/>
      <c r="O115" s="59"/>
      <c r="P115" s="50"/>
      <c r="Q115" s="59"/>
      <c r="R115" s="69"/>
      <c r="T115" s="50"/>
    </row>
    <row r="116">
      <c r="C116" s="59"/>
      <c r="D116" s="50"/>
      <c r="E116" s="59"/>
      <c r="F116" s="50"/>
      <c r="G116" s="59"/>
      <c r="H116" s="50"/>
      <c r="I116" s="59"/>
      <c r="J116" s="50"/>
      <c r="K116" s="59"/>
      <c r="L116" s="50"/>
      <c r="M116" s="59"/>
      <c r="N116" s="50"/>
      <c r="O116" s="59"/>
      <c r="P116" s="50"/>
      <c r="Q116" s="59"/>
      <c r="R116" s="69"/>
      <c r="T116" s="50"/>
    </row>
    <row r="117">
      <c r="C117" s="59"/>
      <c r="D117" s="50"/>
      <c r="E117" s="59"/>
      <c r="F117" s="50"/>
      <c r="G117" s="59"/>
      <c r="H117" s="50"/>
      <c r="I117" s="59"/>
      <c r="J117" s="50"/>
      <c r="K117" s="59"/>
      <c r="L117" s="50"/>
      <c r="M117" s="59"/>
      <c r="N117" s="50"/>
      <c r="O117" s="59"/>
      <c r="P117" s="50"/>
      <c r="Q117" s="59"/>
      <c r="R117" s="69"/>
      <c r="T117" s="50"/>
    </row>
    <row r="118">
      <c r="C118" s="59"/>
      <c r="D118" s="50"/>
      <c r="E118" s="59"/>
      <c r="F118" s="50"/>
      <c r="G118" s="59"/>
      <c r="H118" s="50"/>
      <c r="I118" s="59"/>
      <c r="J118" s="50"/>
      <c r="K118" s="59"/>
      <c r="L118" s="50"/>
      <c r="M118" s="59"/>
      <c r="N118" s="50"/>
      <c r="O118" s="59"/>
      <c r="P118" s="50"/>
      <c r="Q118" s="59"/>
      <c r="R118" s="69"/>
      <c r="T118" s="50"/>
    </row>
    <row r="119">
      <c r="C119" s="59"/>
      <c r="D119" s="50"/>
      <c r="E119" s="59"/>
      <c r="F119" s="50"/>
      <c r="G119" s="59"/>
      <c r="H119" s="50"/>
      <c r="I119" s="59"/>
      <c r="J119" s="50"/>
      <c r="K119" s="59"/>
      <c r="L119" s="50"/>
      <c r="M119" s="59"/>
      <c r="N119" s="50"/>
      <c r="O119" s="59"/>
      <c r="P119" s="50"/>
      <c r="Q119" s="59"/>
      <c r="R119" s="69"/>
      <c r="T119" s="50"/>
    </row>
    <row r="120">
      <c r="C120" s="59"/>
      <c r="D120" s="50"/>
      <c r="E120" s="59"/>
      <c r="F120" s="50"/>
      <c r="G120" s="59"/>
      <c r="H120" s="50"/>
      <c r="I120" s="59"/>
      <c r="J120" s="50"/>
      <c r="K120" s="59"/>
      <c r="L120" s="50"/>
      <c r="M120" s="59"/>
      <c r="N120" s="50"/>
      <c r="O120" s="59"/>
      <c r="P120" s="50"/>
      <c r="Q120" s="59"/>
      <c r="R120" s="69"/>
      <c r="T120" s="50"/>
    </row>
    <row r="121">
      <c r="C121" s="59"/>
      <c r="D121" s="50"/>
      <c r="E121" s="59"/>
      <c r="F121" s="50"/>
      <c r="G121" s="59"/>
      <c r="H121" s="50"/>
      <c r="I121" s="59"/>
      <c r="J121" s="50"/>
      <c r="K121" s="59"/>
      <c r="L121" s="50"/>
      <c r="M121" s="59"/>
      <c r="N121" s="50"/>
      <c r="O121" s="59"/>
      <c r="P121" s="50"/>
      <c r="Q121" s="59"/>
      <c r="R121" s="69"/>
      <c r="T121" s="50"/>
    </row>
    <row r="122">
      <c r="C122" s="59"/>
      <c r="D122" s="50"/>
      <c r="E122" s="59"/>
      <c r="F122" s="50"/>
      <c r="G122" s="59"/>
      <c r="H122" s="50"/>
      <c r="I122" s="59"/>
      <c r="J122" s="50"/>
      <c r="K122" s="59"/>
      <c r="L122" s="50"/>
      <c r="M122" s="59"/>
      <c r="N122" s="50"/>
      <c r="O122" s="59"/>
      <c r="P122" s="50"/>
      <c r="Q122" s="59"/>
      <c r="R122" s="69"/>
      <c r="T122" s="50"/>
    </row>
    <row r="123">
      <c r="C123" s="59"/>
      <c r="D123" s="50"/>
      <c r="E123" s="59"/>
      <c r="F123" s="50"/>
      <c r="G123" s="59"/>
      <c r="H123" s="50"/>
      <c r="I123" s="59"/>
      <c r="J123" s="50"/>
      <c r="K123" s="59"/>
      <c r="L123" s="50"/>
      <c r="M123" s="59"/>
      <c r="N123" s="50"/>
      <c r="O123" s="59"/>
      <c r="P123" s="50"/>
      <c r="Q123" s="59"/>
      <c r="R123" s="69"/>
      <c r="T123" s="50"/>
    </row>
    <row r="124">
      <c r="C124" s="59"/>
      <c r="D124" s="50"/>
      <c r="E124" s="59"/>
      <c r="F124" s="50"/>
      <c r="G124" s="59"/>
      <c r="H124" s="50"/>
      <c r="I124" s="59"/>
      <c r="J124" s="50"/>
      <c r="K124" s="59"/>
      <c r="L124" s="50"/>
      <c r="M124" s="59"/>
      <c r="N124" s="50"/>
      <c r="O124" s="59"/>
      <c r="P124" s="50"/>
      <c r="Q124" s="59"/>
      <c r="R124" s="69"/>
      <c r="T124" s="50"/>
    </row>
    <row r="125">
      <c r="C125" s="59"/>
      <c r="D125" s="50"/>
      <c r="E125" s="59"/>
      <c r="F125" s="50"/>
      <c r="G125" s="59"/>
      <c r="H125" s="50"/>
      <c r="I125" s="59"/>
      <c r="J125" s="50"/>
      <c r="K125" s="59"/>
      <c r="L125" s="50"/>
      <c r="M125" s="59"/>
      <c r="N125" s="50"/>
      <c r="O125" s="59"/>
      <c r="P125" s="50"/>
      <c r="Q125" s="59"/>
      <c r="R125" s="69"/>
      <c r="T125" s="50"/>
    </row>
    <row r="126">
      <c r="C126" s="59"/>
      <c r="D126" s="50"/>
      <c r="E126" s="59"/>
      <c r="F126" s="50"/>
      <c r="G126" s="59"/>
      <c r="H126" s="50"/>
      <c r="I126" s="59"/>
      <c r="J126" s="50"/>
      <c r="K126" s="59"/>
      <c r="L126" s="50"/>
      <c r="M126" s="59"/>
      <c r="N126" s="50"/>
      <c r="O126" s="59"/>
      <c r="P126" s="50"/>
      <c r="Q126" s="59"/>
      <c r="R126" s="69"/>
      <c r="T126" s="50"/>
    </row>
    <row r="127">
      <c r="C127" s="59"/>
      <c r="D127" s="50"/>
      <c r="E127" s="59"/>
      <c r="F127" s="50"/>
      <c r="G127" s="59"/>
      <c r="H127" s="50"/>
      <c r="I127" s="59"/>
      <c r="J127" s="50"/>
      <c r="K127" s="59"/>
      <c r="L127" s="50"/>
      <c r="M127" s="59"/>
      <c r="N127" s="50"/>
      <c r="O127" s="59"/>
      <c r="P127" s="50"/>
      <c r="Q127" s="59"/>
      <c r="R127" s="69"/>
      <c r="T127" s="50"/>
    </row>
    <row r="128">
      <c r="C128" s="59"/>
      <c r="D128" s="50"/>
      <c r="E128" s="59"/>
      <c r="F128" s="50"/>
      <c r="G128" s="59"/>
      <c r="H128" s="50"/>
      <c r="I128" s="59"/>
      <c r="J128" s="50"/>
      <c r="K128" s="59"/>
      <c r="L128" s="50"/>
      <c r="M128" s="59"/>
      <c r="N128" s="50"/>
      <c r="O128" s="59"/>
      <c r="P128" s="50"/>
      <c r="Q128" s="59"/>
      <c r="R128" s="69"/>
      <c r="T128" s="50"/>
    </row>
    <row r="129">
      <c r="C129" s="59"/>
      <c r="D129" s="50"/>
      <c r="E129" s="59"/>
      <c r="F129" s="50"/>
      <c r="G129" s="59"/>
      <c r="H129" s="50"/>
      <c r="I129" s="59"/>
      <c r="J129" s="50"/>
      <c r="K129" s="59"/>
      <c r="L129" s="50"/>
      <c r="M129" s="59"/>
      <c r="N129" s="50"/>
      <c r="O129" s="59"/>
      <c r="P129" s="50"/>
      <c r="Q129" s="59"/>
      <c r="R129" s="69"/>
      <c r="T129" s="50"/>
    </row>
    <row r="130">
      <c r="C130" s="59"/>
      <c r="D130" s="50"/>
      <c r="E130" s="59"/>
      <c r="F130" s="50"/>
      <c r="G130" s="59"/>
      <c r="H130" s="50"/>
      <c r="I130" s="59"/>
      <c r="J130" s="50"/>
      <c r="K130" s="59"/>
      <c r="L130" s="50"/>
      <c r="M130" s="59"/>
      <c r="N130" s="50"/>
      <c r="O130" s="59"/>
      <c r="P130" s="50"/>
      <c r="Q130" s="59"/>
      <c r="R130" s="69"/>
      <c r="T130" s="50"/>
    </row>
    <row r="131">
      <c r="C131" s="59"/>
      <c r="D131" s="50"/>
      <c r="E131" s="59"/>
      <c r="F131" s="50"/>
      <c r="G131" s="59"/>
      <c r="H131" s="50"/>
      <c r="I131" s="59"/>
      <c r="J131" s="50"/>
      <c r="K131" s="59"/>
      <c r="L131" s="50"/>
      <c r="M131" s="59"/>
      <c r="N131" s="50"/>
      <c r="O131" s="59"/>
      <c r="P131" s="50"/>
      <c r="Q131" s="59"/>
      <c r="R131" s="69"/>
      <c r="T131" s="50"/>
    </row>
    <row r="132">
      <c r="C132" s="59"/>
      <c r="D132" s="50"/>
      <c r="E132" s="59"/>
      <c r="F132" s="50"/>
      <c r="G132" s="59"/>
      <c r="H132" s="50"/>
      <c r="I132" s="59"/>
      <c r="J132" s="50"/>
      <c r="K132" s="59"/>
      <c r="L132" s="50"/>
      <c r="M132" s="59"/>
      <c r="N132" s="50"/>
      <c r="O132" s="59"/>
      <c r="P132" s="50"/>
      <c r="Q132" s="59"/>
      <c r="R132" s="69"/>
      <c r="T132" s="50"/>
    </row>
    <row r="133">
      <c r="C133" s="59"/>
      <c r="D133" s="50"/>
      <c r="E133" s="59"/>
      <c r="F133" s="50"/>
      <c r="G133" s="59"/>
      <c r="H133" s="50"/>
      <c r="I133" s="59"/>
      <c r="J133" s="50"/>
      <c r="K133" s="59"/>
      <c r="L133" s="50"/>
      <c r="M133" s="59"/>
      <c r="N133" s="50"/>
      <c r="O133" s="59"/>
      <c r="P133" s="50"/>
      <c r="Q133" s="59"/>
      <c r="R133" s="69"/>
      <c r="T133" s="50"/>
    </row>
    <row r="134">
      <c r="C134" s="59"/>
      <c r="D134" s="50"/>
      <c r="E134" s="59"/>
      <c r="F134" s="50"/>
      <c r="G134" s="59"/>
      <c r="H134" s="50"/>
      <c r="I134" s="59"/>
      <c r="J134" s="50"/>
      <c r="K134" s="59"/>
      <c r="L134" s="50"/>
      <c r="M134" s="59"/>
      <c r="N134" s="50"/>
      <c r="O134" s="59"/>
      <c r="P134" s="50"/>
      <c r="Q134" s="59"/>
      <c r="R134" s="69"/>
      <c r="T134" s="50"/>
    </row>
    <row r="135">
      <c r="C135" s="59"/>
      <c r="D135" s="50"/>
      <c r="E135" s="59"/>
      <c r="F135" s="50"/>
      <c r="G135" s="59"/>
      <c r="H135" s="50"/>
      <c r="I135" s="59"/>
      <c r="J135" s="50"/>
      <c r="K135" s="59"/>
      <c r="L135" s="50"/>
      <c r="M135" s="59"/>
      <c r="N135" s="50"/>
      <c r="O135" s="59"/>
      <c r="P135" s="50"/>
      <c r="Q135" s="59"/>
      <c r="R135" s="69"/>
      <c r="T135" s="50"/>
    </row>
    <row r="136">
      <c r="C136" s="59"/>
      <c r="D136" s="50"/>
      <c r="E136" s="59"/>
      <c r="F136" s="50"/>
      <c r="G136" s="59"/>
      <c r="H136" s="50"/>
      <c r="I136" s="59"/>
      <c r="J136" s="50"/>
      <c r="K136" s="59"/>
      <c r="L136" s="50"/>
      <c r="M136" s="59"/>
      <c r="N136" s="50"/>
      <c r="O136" s="59"/>
      <c r="P136" s="50"/>
      <c r="Q136" s="59"/>
      <c r="R136" s="69"/>
      <c r="T136" s="50"/>
    </row>
    <row r="137">
      <c r="C137" s="59"/>
      <c r="D137" s="50"/>
      <c r="E137" s="59"/>
      <c r="F137" s="50"/>
      <c r="G137" s="59"/>
      <c r="H137" s="50"/>
      <c r="I137" s="59"/>
      <c r="J137" s="50"/>
      <c r="K137" s="59"/>
      <c r="L137" s="50"/>
      <c r="M137" s="59"/>
      <c r="N137" s="50"/>
      <c r="O137" s="59"/>
      <c r="P137" s="50"/>
      <c r="Q137" s="59"/>
      <c r="R137" s="69"/>
      <c r="T137" s="50"/>
    </row>
    <row r="138">
      <c r="C138" s="59"/>
      <c r="D138" s="50"/>
      <c r="E138" s="59"/>
      <c r="F138" s="50"/>
      <c r="G138" s="59"/>
      <c r="H138" s="50"/>
      <c r="I138" s="59"/>
      <c r="J138" s="50"/>
      <c r="K138" s="59"/>
      <c r="L138" s="50"/>
      <c r="M138" s="59"/>
      <c r="N138" s="50"/>
      <c r="O138" s="59"/>
      <c r="P138" s="50"/>
      <c r="Q138" s="59"/>
      <c r="R138" s="69"/>
      <c r="T138" s="50"/>
    </row>
    <row r="139">
      <c r="C139" s="59"/>
      <c r="D139" s="50"/>
      <c r="E139" s="59"/>
      <c r="F139" s="50"/>
      <c r="G139" s="59"/>
      <c r="H139" s="50"/>
      <c r="I139" s="59"/>
      <c r="J139" s="50"/>
      <c r="K139" s="59"/>
      <c r="L139" s="50"/>
      <c r="M139" s="59"/>
      <c r="N139" s="50"/>
      <c r="O139" s="59"/>
      <c r="P139" s="50"/>
      <c r="Q139" s="59"/>
      <c r="R139" s="69"/>
      <c r="T139" s="50"/>
    </row>
    <row r="140">
      <c r="C140" s="59"/>
      <c r="D140" s="50"/>
      <c r="E140" s="59"/>
      <c r="F140" s="50"/>
      <c r="G140" s="59"/>
      <c r="H140" s="50"/>
      <c r="I140" s="59"/>
      <c r="J140" s="50"/>
      <c r="K140" s="59"/>
      <c r="L140" s="50"/>
      <c r="M140" s="59"/>
      <c r="N140" s="50"/>
      <c r="O140" s="59"/>
      <c r="P140" s="50"/>
      <c r="Q140" s="59"/>
      <c r="R140" s="69"/>
      <c r="T140" s="50"/>
    </row>
    <row r="141">
      <c r="C141" s="59"/>
      <c r="D141" s="50"/>
      <c r="E141" s="59"/>
      <c r="F141" s="50"/>
      <c r="G141" s="59"/>
      <c r="H141" s="50"/>
      <c r="I141" s="59"/>
      <c r="J141" s="50"/>
      <c r="K141" s="59"/>
      <c r="L141" s="50"/>
      <c r="M141" s="59"/>
      <c r="N141" s="50"/>
      <c r="O141" s="59"/>
      <c r="P141" s="50"/>
      <c r="Q141" s="59"/>
      <c r="R141" s="69"/>
      <c r="T141" s="50"/>
    </row>
    <row r="142">
      <c r="C142" s="59"/>
      <c r="D142" s="50"/>
      <c r="E142" s="59"/>
      <c r="F142" s="50"/>
      <c r="G142" s="59"/>
      <c r="H142" s="50"/>
      <c r="I142" s="59"/>
      <c r="J142" s="50"/>
      <c r="K142" s="59"/>
      <c r="L142" s="50"/>
      <c r="M142" s="59"/>
      <c r="N142" s="50"/>
      <c r="O142" s="59"/>
      <c r="P142" s="50"/>
      <c r="Q142" s="59"/>
      <c r="R142" s="69"/>
      <c r="T142" s="50"/>
    </row>
    <row r="143">
      <c r="C143" s="59"/>
      <c r="D143" s="50"/>
      <c r="E143" s="59"/>
      <c r="F143" s="50"/>
      <c r="G143" s="59"/>
      <c r="H143" s="50"/>
      <c r="I143" s="59"/>
      <c r="J143" s="50"/>
      <c r="K143" s="59"/>
      <c r="L143" s="50"/>
      <c r="M143" s="59"/>
      <c r="N143" s="50"/>
      <c r="O143" s="59"/>
      <c r="P143" s="50"/>
      <c r="Q143" s="59"/>
      <c r="R143" s="69"/>
      <c r="T143" s="50"/>
    </row>
    <row r="144">
      <c r="C144" s="59"/>
      <c r="D144" s="50"/>
      <c r="E144" s="59"/>
      <c r="F144" s="50"/>
      <c r="G144" s="59"/>
      <c r="H144" s="50"/>
      <c r="I144" s="59"/>
      <c r="J144" s="50"/>
      <c r="K144" s="59"/>
      <c r="L144" s="50"/>
      <c r="M144" s="59"/>
      <c r="N144" s="50"/>
      <c r="O144" s="59"/>
      <c r="P144" s="50"/>
      <c r="Q144" s="59"/>
      <c r="R144" s="69"/>
      <c r="T144" s="50"/>
    </row>
    <row r="145">
      <c r="C145" s="59"/>
      <c r="D145" s="50"/>
      <c r="E145" s="59"/>
      <c r="F145" s="50"/>
      <c r="G145" s="59"/>
      <c r="H145" s="50"/>
      <c r="I145" s="59"/>
      <c r="J145" s="50"/>
      <c r="K145" s="59"/>
      <c r="L145" s="50"/>
      <c r="M145" s="59"/>
      <c r="N145" s="50"/>
      <c r="O145" s="59"/>
      <c r="P145" s="50"/>
      <c r="Q145" s="59"/>
      <c r="R145" s="69"/>
      <c r="T145" s="50"/>
    </row>
    <row r="146">
      <c r="C146" s="59"/>
      <c r="D146" s="50"/>
      <c r="E146" s="59"/>
      <c r="F146" s="50"/>
      <c r="G146" s="59"/>
      <c r="H146" s="50"/>
      <c r="I146" s="59"/>
      <c r="J146" s="50"/>
      <c r="K146" s="59"/>
      <c r="L146" s="50"/>
      <c r="M146" s="59"/>
      <c r="N146" s="50"/>
      <c r="O146" s="59"/>
      <c r="P146" s="50"/>
      <c r="Q146" s="59"/>
      <c r="R146" s="69"/>
      <c r="T146" s="50"/>
    </row>
    <row r="147">
      <c r="C147" s="59"/>
      <c r="D147" s="50"/>
      <c r="E147" s="59"/>
      <c r="F147" s="50"/>
      <c r="G147" s="59"/>
      <c r="H147" s="50"/>
      <c r="I147" s="59"/>
      <c r="J147" s="50"/>
      <c r="K147" s="59"/>
      <c r="L147" s="50"/>
      <c r="M147" s="59"/>
      <c r="N147" s="50"/>
      <c r="O147" s="59"/>
      <c r="P147" s="50"/>
      <c r="Q147" s="59"/>
      <c r="R147" s="69"/>
      <c r="T147" s="50"/>
    </row>
    <row r="148">
      <c r="C148" s="59"/>
      <c r="D148" s="50"/>
      <c r="E148" s="59"/>
      <c r="F148" s="50"/>
      <c r="G148" s="59"/>
      <c r="H148" s="50"/>
      <c r="I148" s="59"/>
      <c r="J148" s="50"/>
      <c r="K148" s="59"/>
      <c r="L148" s="50"/>
      <c r="M148" s="59"/>
      <c r="N148" s="50"/>
      <c r="O148" s="59"/>
      <c r="P148" s="50"/>
      <c r="Q148" s="59"/>
      <c r="R148" s="69"/>
      <c r="T148" s="50"/>
    </row>
    <row r="149">
      <c r="C149" s="59"/>
      <c r="D149" s="50"/>
      <c r="E149" s="59"/>
      <c r="F149" s="50"/>
      <c r="G149" s="59"/>
      <c r="H149" s="50"/>
      <c r="I149" s="59"/>
      <c r="J149" s="50"/>
      <c r="K149" s="59"/>
      <c r="L149" s="50"/>
      <c r="M149" s="59"/>
      <c r="N149" s="50"/>
      <c r="O149" s="59"/>
      <c r="P149" s="50"/>
      <c r="Q149" s="59"/>
      <c r="R149" s="69"/>
      <c r="T149" s="50"/>
    </row>
    <row r="150">
      <c r="C150" s="59"/>
      <c r="D150" s="50"/>
      <c r="E150" s="59"/>
      <c r="F150" s="50"/>
      <c r="G150" s="59"/>
      <c r="H150" s="50"/>
      <c r="I150" s="59"/>
      <c r="J150" s="50"/>
      <c r="K150" s="59"/>
      <c r="L150" s="50"/>
      <c r="M150" s="59"/>
      <c r="N150" s="50"/>
      <c r="O150" s="59"/>
      <c r="P150" s="50"/>
      <c r="Q150" s="59"/>
      <c r="R150" s="69"/>
      <c r="T150" s="50"/>
    </row>
    <row r="151">
      <c r="C151" s="59"/>
      <c r="D151" s="50"/>
      <c r="E151" s="59"/>
      <c r="F151" s="50"/>
      <c r="G151" s="59"/>
      <c r="H151" s="50"/>
      <c r="I151" s="59"/>
      <c r="J151" s="50"/>
      <c r="K151" s="59"/>
      <c r="L151" s="50"/>
      <c r="M151" s="59"/>
      <c r="N151" s="50"/>
      <c r="O151" s="59"/>
      <c r="P151" s="50"/>
      <c r="Q151" s="59"/>
      <c r="R151" s="69"/>
      <c r="T151" s="50"/>
    </row>
    <row r="152">
      <c r="C152" s="59"/>
      <c r="D152" s="50"/>
      <c r="E152" s="59"/>
      <c r="F152" s="50"/>
      <c r="G152" s="59"/>
      <c r="H152" s="50"/>
      <c r="I152" s="59"/>
      <c r="J152" s="50"/>
      <c r="K152" s="59"/>
      <c r="L152" s="50"/>
      <c r="M152" s="59"/>
      <c r="N152" s="50"/>
      <c r="O152" s="59"/>
      <c r="P152" s="50"/>
      <c r="Q152" s="59"/>
      <c r="R152" s="69"/>
      <c r="T152" s="50"/>
    </row>
    <row r="153">
      <c r="C153" s="59"/>
      <c r="D153" s="50"/>
      <c r="E153" s="59"/>
      <c r="F153" s="50"/>
      <c r="G153" s="59"/>
      <c r="H153" s="50"/>
      <c r="I153" s="59"/>
      <c r="J153" s="50"/>
      <c r="K153" s="59"/>
      <c r="L153" s="50"/>
      <c r="M153" s="59"/>
      <c r="N153" s="50"/>
      <c r="O153" s="59"/>
      <c r="P153" s="50"/>
      <c r="Q153" s="59"/>
      <c r="R153" s="69"/>
      <c r="T153" s="50"/>
    </row>
    <row r="154">
      <c r="C154" s="59"/>
      <c r="D154" s="50"/>
      <c r="E154" s="59"/>
      <c r="F154" s="50"/>
      <c r="G154" s="59"/>
      <c r="H154" s="50"/>
      <c r="I154" s="59"/>
      <c r="J154" s="50"/>
      <c r="K154" s="59"/>
      <c r="L154" s="50"/>
      <c r="M154" s="59"/>
      <c r="N154" s="50"/>
      <c r="O154" s="59"/>
      <c r="P154" s="50"/>
      <c r="Q154" s="59"/>
      <c r="R154" s="69"/>
      <c r="T154" s="50"/>
    </row>
    <row r="155">
      <c r="C155" s="59"/>
      <c r="D155" s="50"/>
      <c r="E155" s="59"/>
      <c r="F155" s="50"/>
      <c r="G155" s="59"/>
      <c r="H155" s="50"/>
      <c r="I155" s="59"/>
      <c r="J155" s="50"/>
      <c r="K155" s="59"/>
      <c r="L155" s="50"/>
      <c r="M155" s="59"/>
      <c r="N155" s="50"/>
      <c r="O155" s="59"/>
      <c r="P155" s="50"/>
      <c r="Q155" s="59"/>
      <c r="R155" s="69"/>
      <c r="T155" s="50"/>
    </row>
    <row r="156">
      <c r="C156" s="59"/>
      <c r="D156" s="50"/>
      <c r="E156" s="59"/>
      <c r="F156" s="50"/>
      <c r="G156" s="59"/>
      <c r="H156" s="50"/>
      <c r="I156" s="59"/>
      <c r="J156" s="50"/>
      <c r="K156" s="59"/>
      <c r="L156" s="50"/>
      <c r="M156" s="59"/>
      <c r="N156" s="50"/>
      <c r="O156" s="59"/>
      <c r="P156" s="50"/>
      <c r="Q156" s="59"/>
      <c r="R156" s="69"/>
      <c r="T156" s="50"/>
    </row>
    <row r="157">
      <c r="C157" s="59"/>
      <c r="D157" s="50"/>
      <c r="E157" s="59"/>
      <c r="F157" s="50"/>
      <c r="G157" s="59"/>
      <c r="H157" s="50"/>
      <c r="I157" s="59"/>
      <c r="J157" s="50"/>
      <c r="K157" s="59"/>
      <c r="L157" s="50"/>
      <c r="M157" s="59"/>
      <c r="N157" s="50"/>
      <c r="O157" s="59"/>
      <c r="P157" s="50"/>
      <c r="Q157" s="59"/>
      <c r="R157" s="69"/>
      <c r="T157" s="50"/>
    </row>
    <row r="158">
      <c r="C158" s="59"/>
      <c r="D158" s="50"/>
      <c r="E158" s="59"/>
      <c r="F158" s="50"/>
      <c r="G158" s="59"/>
      <c r="H158" s="50"/>
      <c r="I158" s="59"/>
      <c r="J158" s="50"/>
      <c r="K158" s="59"/>
      <c r="L158" s="50"/>
      <c r="M158" s="59"/>
      <c r="N158" s="50"/>
      <c r="O158" s="59"/>
      <c r="P158" s="50"/>
      <c r="Q158" s="59"/>
      <c r="R158" s="69"/>
      <c r="T158" s="50"/>
    </row>
    <row r="159">
      <c r="C159" s="59"/>
      <c r="D159" s="50"/>
      <c r="E159" s="59"/>
      <c r="F159" s="50"/>
      <c r="G159" s="59"/>
      <c r="H159" s="50"/>
      <c r="I159" s="59"/>
      <c r="J159" s="50"/>
      <c r="K159" s="59"/>
      <c r="L159" s="50"/>
      <c r="M159" s="59"/>
      <c r="N159" s="50"/>
      <c r="O159" s="59"/>
      <c r="P159" s="50"/>
      <c r="Q159" s="59"/>
      <c r="R159" s="69"/>
      <c r="T159" s="50"/>
    </row>
    <row r="160">
      <c r="C160" s="59"/>
      <c r="D160" s="50"/>
      <c r="E160" s="59"/>
      <c r="F160" s="50"/>
      <c r="G160" s="59"/>
      <c r="H160" s="50"/>
      <c r="I160" s="59"/>
      <c r="J160" s="50"/>
      <c r="K160" s="59"/>
      <c r="L160" s="50"/>
      <c r="M160" s="59"/>
      <c r="N160" s="50"/>
      <c r="O160" s="59"/>
      <c r="P160" s="50"/>
      <c r="Q160" s="59"/>
      <c r="R160" s="69"/>
      <c r="T160" s="50"/>
    </row>
    <row r="161">
      <c r="C161" s="59"/>
      <c r="D161" s="50"/>
      <c r="E161" s="59"/>
      <c r="F161" s="50"/>
      <c r="G161" s="59"/>
      <c r="H161" s="50"/>
      <c r="I161" s="59"/>
      <c r="J161" s="50"/>
      <c r="K161" s="59"/>
      <c r="L161" s="50"/>
      <c r="M161" s="59"/>
      <c r="N161" s="50"/>
      <c r="O161" s="59"/>
      <c r="P161" s="50"/>
      <c r="Q161" s="59"/>
      <c r="R161" s="69"/>
      <c r="T161" s="50"/>
    </row>
    <row r="162">
      <c r="C162" s="59"/>
      <c r="D162" s="50"/>
      <c r="E162" s="59"/>
      <c r="F162" s="50"/>
      <c r="G162" s="59"/>
      <c r="H162" s="50"/>
      <c r="I162" s="59"/>
      <c r="J162" s="50"/>
      <c r="K162" s="59"/>
      <c r="L162" s="50"/>
      <c r="M162" s="59"/>
      <c r="N162" s="50"/>
      <c r="O162" s="59"/>
      <c r="P162" s="50"/>
      <c r="Q162" s="59"/>
      <c r="R162" s="69"/>
      <c r="T162" s="50"/>
    </row>
    <row r="163">
      <c r="C163" s="59"/>
      <c r="D163" s="50"/>
      <c r="E163" s="59"/>
      <c r="F163" s="50"/>
      <c r="G163" s="59"/>
      <c r="H163" s="50"/>
      <c r="I163" s="59"/>
      <c r="J163" s="50"/>
      <c r="K163" s="59"/>
      <c r="L163" s="50"/>
      <c r="M163" s="59"/>
      <c r="N163" s="50"/>
      <c r="O163" s="59"/>
      <c r="P163" s="50"/>
      <c r="Q163" s="59"/>
      <c r="R163" s="69"/>
      <c r="T163" s="50"/>
    </row>
    <row r="164">
      <c r="C164" s="59"/>
      <c r="D164" s="50"/>
      <c r="E164" s="59"/>
      <c r="F164" s="50"/>
      <c r="G164" s="59"/>
      <c r="H164" s="50"/>
      <c r="I164" s="59"/>
      <c r="J164" s="50"/>
      <c r="K164" s="59"/>
      <c r="L164" s="50"/>
      <c r="M164" s="59"/>
      <c r="N164" s="50"/>
      <c r="O164" s="59"/>
      <c r="P164" s="50"/>
      <c r="Q164" s="59"/>
      <c r="R164" s="69"/>
      <c r="T164" s="50"/>
    </row>
    <row r="165">
      <c r="C165" s="59"/>
      <c r="D165" s="50"/>
      <c r="E165" s="59"/>
      <c r="F165" s="50"/>
      <c r="G165" s="59"/>
      <c r="H165" s="50"/>
      <c r="I165" s="59"/>
      <c r="J165" s="50"/>
      <c r="K165" s="59"/>
      <c r="L165" s="50"/>
      <c r="M165" s="59"/>
      <c r="N165" s="50"/>
      <c r="O165" s="59"/>
      <c r="P165" s="50"/>
      <c r="Q165" s="59"/>
      <c r="R165" s="69"/>
      <c r="T165" s="50"/>
    </row>
    <row r="166">
      <c r="C166" s="59"/>
      <c r="D166" s="50"/>
      <c r="E166" s="59"/>
      <c r="F166" s="50"/>
      <c r="G166" s="59"/>
      <c r="H166" s="50"/>
      <c r="I166" s="59"/>
      <c r="J166" s="50"/>
      <c r="K166" s="59"/>
      <c r="L166" s="50"/>
      <c r="M166" s="59"/>
      <c r="N166" s="50"/>
      <c r="O166" s="59"/>
      <c r="P166" s="50"/>
      <c r="Q166" s="59"/>
      <c r="R166" s="69"/>
      <c r="T166" s="50"/>
    </row>
    <row r="167">
      <c r="C167" s="59"/>
      <c r="D167" s="50"/>
      <c r="E167" s="59"/>
      <c r="F167" s="50"/>
      <c r="G167" s="59"/>
      <c r="H167" s="50"/>
      <c r="I167" s="59"/>
      <c r="J167" s="50"/>
      <c r="K167" s="59"/>
      <c r="L167" s="50"/>
      <c r="M167" s="59"/>
      <c r="N167" s="50"/>
      <c r="O167" s="59"/>
      <c r="P167" s="50"/>
      <c r="Q167" s="59"/>
      <c r="R167" s="69"/>
      <c r="T167" s="50"/>
    </row>
    <row r="168">
      <c r="C168" s="59"/>
      <c r="D168" s="50"/>
      <c r="E168" s="59"/>
      <c r="F168" s="50"/>
      <c r="G168" s="59"/>
      <c r="H168" s="50"/>
      <c r="I168" s="59"/>
      <c r="J168" s="50"/>
      <c r="K168" s="59"/>
      <c r="L168" s="50"/>
      <c r="M168" s="59"/>
      <c r="N168" s="50"/>
      <c r="O168" s="59"/>
      <c r="P168" s="50"/>
      <c r="Q168" s="59"/>
      <c r="R168" s="69"/>
      <c r="T168" s="50"/>
    </row>
    <row r="169">
      <c r="C169" s="59"/>
      <c r="D169" s="50"/>
      <c r="E169" s="59"/>
      <c r="F169" s="50"/>
      <c r="G169" s="59"/>
      <c r="H169" s="50"/>
      <c r="I169" s="59"/>
      <c r="J169" s="50"/>
      <c r="K169" s="59"/>
      <c r="L169" s="50"/>
      <c r="M169" s="59"/>
      <c r="N169" s="50"/>
      <c r="O169" s="59"/>
      <c r="P169" s="50"/>
      <c r="Q169" s="59"/>
      <c r="R169" s="69"/>
      <c r="T169" s="50"/>
    </row>
    <row r="170">
      <c r="C170" s="59"/>
      <c r="D170" s="50"/>
      <c r="E170" s="59"/>
      <c r="F170" s="50"/>
      <c r="G170" s="59"/>
      <c r="H170" s="50"/>
      <c r="I170" s="59"/>
      <c r="J170" s="50"/>
      <c r="K170" s="59"/>
      <c r="L170" s="50"/>
      <c r="M170" s="59"/>
      <c r="N170" s="50"/>
      <c r="O170" s="59"/>
      <c r="P170" s="50"/>
      <c r="Q170" s="59"/>
      <c r="R170" s="69"/>
      <c r="T170" s="50"/>
    </row>
    <row r="171">
      <c r="C171" s="59"/>
      <c r="D171" s="50"/>
      <c r="E171" s="59"/>
      <c r="F171" s="50"/>
      <c r="G171" s="59"/>
      <c r="H171" s="50"/>
      <c r="I171" s="59"/>
      <c r="J171" s="50"/>
      <c r="K171" s="59"/>
      <c r="L171" s="50"/>
      <c r="M171" s="59"/>
      <c r="N171" s="50"/>
      <c r="O171" s="59"/>
      <c r="P171" s="50"/>
      <c r="Q171" s="59"/>
      <c r="R171" s="69"/>
      <c r="T171" s="50"/>
    </row>
    <row r="172">
      <c r="C172" s="59"/>
      <c r="D172" s="50"/>
      <c r="E172" s="59"/>
      <c r="F172" s="50"/>
      <c r="G172" s="59"/>
      <c r="H172" s="50"/>
      <c r="I172" s="59"/>
      <c r="J172" s="50"/>
      <c r="K172" s="59"/>
      <c r="L172" s="50"/>
      <c r="M172" s="59"/>
      <c r="N172" s="50"/>
      <c r="O172" s="59"/>
      <c r="P172" s="50"/>
      <c r="Q172" s="59"/>
      <c r="R172" s="69"/>
      <c r="T172" s="50"/>
    </row>
    <row r="173">
      <c r="C173" s="59"/>
      <c r="D173" s="50"/>
      <c r="E173" s="59"/>
      <c r="F173" s="50"/>
      <c r="G173" s="59"/>
      <c r="H173" s="50"/>
      <c r="I173" s="59"/>
      <c r="J173" s="50"/>
      <c r="K173" s="59"/>
      <c r="L173" s="50"/>
      <c r="M173" s="59"/>
      <c r="N173" s="50"/>
      <c r="O173" s="59"/>
      <c r="P173" s="50"/>
      <c r="Q173" s="59"/>
      <c r="R173" s="69"/>
      <c r="T173" s="50"/>
    </row>
    <row r="174">
      <c r="C174" s="59"/>
      <c r="D174" s="50"/>
      <c r="E174" s="59"/>
      <c r="F174" s="50"/>
      <c r="G174" s="59"/>
      <c r="H174" s="50"/>
      <c r="I174" s="59"/>
      <c r="J174" s="50"/>
      <c r="K174" s="59"/>
      <c r="L174" s="50"/>
      <c r="M174" s="59"/>
      <c r="N174" s="50"/>
      <c r="O174" s="59"/>
      <c r="P174" s="50"/>
      <c r="Q174" s="59"/>
      <c r="R174" s="69"/>
      <c r="T174" s="50"/>
    </row>
    <row r="175">
      <c r="C175" s="59"/>
      <c r="D175" s="50"/>
      <c r="E175" s="59"/>
      <c r="F175" s="50"/>
      <c r="G175" s="59"/>
      <c r="H175" s="50"/>
      <c r="I175" s="59"/>
      <c r="J175" s="50"/>
      <c r="K175" s="59"/>
      <c r="L175" s="50"/>
      <c r="M175" s="59"/>
      <c r="N175" s="50"/>
      <c r="O175" s="59"/>
      <c r="P175" s="50"/>
      <c r="Q175" s="59"/>
      <c r="R175" s="69"/>
      <c r="T175" s="50"/>
    </row>
    <row r="176">
      <c r="C176" s="59"/>
      <c r="D176" s="50"/>
      <c r="E176" s="59"/>
      <c r="F176" s="50"/>
      <c r="G176" s="59"/>
      <c r="H176" s="50"/>
      <c r="I176" s="59"/>
      <c r="J176" s="50"/>
      <c r="K176" s="59"/>
      <c r="L176" s="50"/>
      <c r="M176" s="59"/>
      <c r="N176" s="50"/>
      <c r="O176" s="59"/>
      <c r="P176" s="50"/>
      <c r="Q176" s="59"/>
      <c r="R176" s="69"/>
      <c r="T176" s="50"/>
    </row>
    <row r="177">
      <c r="C177" s="59"/>
      <c r="D177" s="50"/>
      <c r="E177" s="59"/>
      <c r="F177" s="50"/>
      <c r="G177" s="59"/>
      <c r="H177" s="50"/>
      <c r="I177" s="59"/>
      <c r="J177" s="50"/>
      <c r="K177" s="59"/>
      <c r="L177" s="50"/>
      <c r="M177" s="59"/>
      <c r="N177" s="50"/>
      <c r="O177" s="59"/>
      <c r="P177" s="50"/>
      <c r="Q177" s="59"/>
      <c r="R177" s="69"/>
      <c r="T177" s="50"/>
    </row>
    <row r="178">
      <c r="C178" s="59"/>
      <c r="D178" s="50"/>
      <c r="E178" s="59"/>
      <c r="F178" s="50"/>
      <c r="G178" s="59"/>
      <c r="H178" s="50"/>
      <c r="I178" s="59"/>
      <c r="J178" s="50"/>
      <c r="K178" s="59"/>
      <c r="L178" s="50"/>
      <c r="M178" s="59"/>
      <c r="N178" s="50"/>
      <c r="O178" s="59"/>
      <c r="P178" s="50"/>
      <c r="Q178" s="59"/>
      <c r="R178" s="69"/>
      <c r="T178" s="50"/>
    </row>
    <row r="179">
      <c r="C179" s="59"/>
      <c r="D179" s="50"/>
      <c r="E179" s="59"/>
      <c r="F179" s="50"/>
      <c r="G179" s="59"/>
      <c r="H179" s="50"/>
      <c r="I179" s="59"/>
      <c r="J179" s="50"/>
      <c r="K179" s="59"/>
      <c r="L179" s="50"/>
      <c r="M179" s="59"/>
      <c r="N179" s="50"/>
      <c r="O179" s="59"/>
      <c r="P179" s="50"/>
      <c r="Q179" s="59"/>
      <c r="R179" s="69"/>
      <c r="T179" s="50"/>
    </row>
    <row r="180">
      <c r="C180" s="59"/>
      <c r="D180" s="50"/>
      <c r="E180" s="59"/>
      <c r="F180" s="50"/>
      <c r="G180" s="59"/>
      <c r="H180" s="50"/>
      <c r="I180" s="59"/>
      <c r="J180" s="50"/>
      <c r="K180" s="59"/>
      <c r="L180" s="50"/>
      <c r="M180" s="59"/>
      <c r="N180" s="50"/>
      <c r="O180" s="59"/>
      <c r="P180" s="50"/>
      <c r="Q180" s="59"/>
      <c r="R180" s="69"/>
      <c r="T180" s="50"/>
    </row>
    <row r="181">
      <c r="C181" s="59"/>
      <c r="D181" s="50"/>
      <c r="E181" s="59"/>
      <c r="F181" s="50"/>
      <c r="G181" s="59"/>
      <c r="H181" s="50"/>
      <c r="I181" s="59"/>
      <c r="J181" s="50"/>
      <c r="K181" s="59"/>
      <c r="L181" s="50"/>
      <c r="M181" s="59"/>
      <c r="N181" s="50"/>
      <c r="O181" s="59"/>
      <c r="P181" s="50"/>
      <c r="Q181" s="59"/>
      <c r="R181" s="69"/>
      <c r="T181" s="50"/>
    </row>
    <row r="182">
      <c r="C182" s="59"/>
      <c r="D182" s="50"/>
      <c r="E182" s="59"/>
      <c r="F182" s="50"/>
      <c r="G182" s="59"/>
      <c r="H182" s="50"/>
      <c r="I182" s="59"/>
      <c r="J182" s="50"/>
      <c r="K182" s="59"/>
      <c r="L182" s="50"/>
      <c r="M182" s="59"/>
      <c r="N182" s="50"/>
      <c r="O182" s="59"/>
      <c r="P182" s="50"/>
      <c r="Q182" s="59"/>
      <c r="R182" s="69"/>
      <c r="T182" s="50"/>
    </row>
    <row r="183">
      <c r="C183" s="59"/>
      <c r="D183" s="50"/>
      <c r="E183" s="59"/>
      <c r="F183" s="50"/>
      <c r="G183" s="59"/>
      <c r="H183" s="50"/>
      <c r="I183" s="59"/>
      <c r="J183" s="50"/>
      <c r="K183" s="59"/>
      <c r="L183" s="50"/>
      <c r="M183" s="59"/>
      <c r="N183" s="50"/>
      <c r="O183" s="59"/>
      <c r="P183" s="50"/>
      <c r="Q183" s="59"/>
      <c r="R183" s="69"/>
      <c r="T183" s="50"/>
    </row>
    <row r="184">
      <c r="C184" s="59"/>
      <c r="D184" s="50"/>
      <c r="E184" s="59"/>
      <c r="F184" s="50"/>
      <c r="G184" s="59"/>
      <c r="H184" s="50"/>
      <c r="I184" s="59"/>
      <c r="J184" s="50"/>
      <c r="K184" s="59"/>
      <c r="L184" s="50"/>
      <c r="M184" s="59"/>
      <c r="N184" s="50"/>
      <c r="O184" s="59"/>
      <c r="P184" s="50"/>
      <c r="Q184" s="59"/>
      <c r="R184" s="69"/>
      <c r="T184" s="50"/>
    </row>
    <row r="185">
      <c r="C185" s="59"/>
      <c r="D185" s="50"/>
      <c r="E185" s="59"/>
      <c r="F185" s="50"/>
      <c r="G185" s="59"/>
      <c r="H185" s="50"/>
      <c r="I185" s="59"/>
      <c r="J185" s="50"/>
      <c r="K185" s="59"/>
      <c r="L185" s="50"/>
      <c r="M185" s="59"/>
      <c r="N185" s="50"/>
      <c r="O185" s="59"/>
      <c r="P185" s="50"/>
      <c r="Q185" s="59"/>
      <c r="R185" s="69"/>
      <c r="T185" s="50"/>
    </row>
    <row r="186">
      <c r="C186" s="59"/>
      <c r="D186" s="50"/>
      <c r="E186" s="59"/>
      <c r="F186" s="50"/>
      <c r="G186" s="59"/>
      <c r="H186" s="50"/>
      <c r="I186" s="59"/>
      <c r="J186" s="50"/>
      <c r="K186" s="59"/>
      <c r="L186" s="50"/>
      <c r="M186" s="59"/>
      <c r="N186" s="50"/>
      <c r="O186" s="59"/>
      <c r="P186" s="50"/>
      <c r="Q186" s="59"/>
      <c r="R186" s="69"/>
      <c r="T186" s="50"/>
    </row>
    <row r="187">
      <c r="C187" s="59"/>
      <c r="D187" s="50"/>
      <c r="E187" s="59"/>
      <c r="F187" s="50"/>
      <c r="G187" s="59"/>
      <c r="H187" s="50"/>
      <c r="I187" s="59"/>
      <c r="J187" s="50"/>
      <c r="K187" s="59"/>
      <c r="L187" s="50"/>
      <c r="M187" s="59"/>
      <c r="N187" s="50"/>
      <c r="O187" s="59"/>
      <c r="P187" s="50"/>
      <c r="Q187" s="59"/>
      <c r="R187" s="69"/>
      <c r="T187" s="50"/>
    </row>
    <row r="188">
      <c r="C188" s="59"/>
      <c r="D188" s="50"/>
      <c r="E188" s="59"/>
      <c r="F188" s="50"/>
      <c r="G188" s="59"/>
      <c r="H188" s="50"/>
      <c r="I188" s="59"/>
      <c r="J188" s="50"/>
      <c r="K188" s="59"/>
      <c r="L188" s="50"/>
      <c r="M188" s="59"/>
      <c r="N188" s="50"/>
      <c r="O188" s="59"/>
      <c r="P188" s="50"/>
      <c r="Q188" s="59"/>
      <c r="R188" s="69"/>
      <c r="T188" s="50"/>
    </row>
    <row r="189">
      <c r="C189" s="59"/>
      <c r="D189" s="50"/>
      <c r="E189" s="59"/>
      <c r="F189" s="50"/>
      <c r="G189" s="59"/>
      <c r="H189" s="50"/>
      <c r="I189" s="59"/>
      <c r="J189" s="50"/>
      <c r="K189" s="59"/>
      <c r="L189" s="50"/>
      <c r="M189" s="59"/>
      <c r="N189" s="50"/>
      <c r="O189" s="59"/>
      <c r="P189" s="50"/>
      <c r="Q189" s="59"/>
      <c r="R189" s="69"/>
      <c r="T189" s="50"/>
    </row>
    <row r="190">
      <c r="C190" s="59"/>
      <c r="D190" s="50"/>
      <c r="E190" s="59"/>
      <c r="F190" s="50"/>
      <c r="G190" s="59"/>
      <c r="H190" s="50"/>
      <c r="I190" s="59"/>
      <c r="J190" s="50"/>
      <c r="K190" s="59"/>
      <c r="L190" s="50"/>
      <c r="M190" s="59"/>
      <c r="N190" s="50"/>
      <c r="O190" s="59"/>
      <c r="P190" s="50"/>
      <c r="Q190" s="59"/>
      <c r="R190" s="69"/>
      <c r="T190" s="50"/>
    </row>
    <row r="191">
      <c r="C191" s="59"/>
      <c r="D191" s="50"/>
      <c r="E191" s="59"/>
      <c r="F191" s="50"/>
      <c r="G191" s="59"/>
      <c r="H191" s="50"/>
      <c r="I191" s="59"/>
      <c r="J191" s="50"/>
      <c r="K191" s="59"/>
      <c r="L191" s="50"/>
      <c r="M191" s="59"/>
      <c r="N191" s="50"/>
      <c r="O191" s="59"/>
      <c r="P191" s="50"/>
      <c r="Q191" s="59"/>
      <c r="R191" s="69"/>
      <c r="T191" s="50"/>
    </row>
    <row r="192">
      <c r="C192" s="59"/>
      <c r="D192" s="50"/>
      <c r="E192" s="59"/>
      <c r="F192" s="50"/>
      <c r="G192" s="59"/>
      <c r="H192" s="50"/>
      <c r="I192" s="59"/>
      <c r="J192" s="50"/>
      <c r="K192" s="59"/>
      <c r="L192" s="50"/>
      <c r="M192" s="59"/>
      <c r="N192" s="50"/>
      <c r="O192" s="59"/>
      <c r="P192" s="50"/>
      <c r="Q192" s="59"/>
      <c r="R192" s="69"/>
      <c r="T192" s="50"/>
    </row>
    <row r="193">
      <c r="C193" s="59"/>
      <c r="D193" s="50"/>
      <c r="E193" s="59"/>
      <c r="F193" s="50"/>
      <c r="G193" s="59"/>
      <c r="H193" s="50"/>
      <c r="I193" s="59"/>
      <c r="J193" s="50"/>
      <c r="K193" s="59"/>
      <c r="L193" s="50"/>
      <c r="M193" s="59"/>
      <c r="N193" s="50"/>
      <c r="O193" s="59"/>
      <c r="P193" s="50"/>
      <c r="Q193" s="59"/>
      <c r="R193" s="69"/>
      <c r="T193" s="50"/>
    </row>
    <row r="194">
      <c r="C194" s="59"/>
      <c r="D194" s="50"/>
      <c r="E194" s="59"/>
      <c r="F194" s="50"/>
      <c r="G194" s="59"/>
      <c r="H194" s="50"/>
      <c r="I194" s="59"/>
      <c r="J194" s="50"/>
      <c r="K194" s="59"/>
      <c r="L194" s="50"/>
      <c r="M194" s="59"/>
      <c r="N194" s="50"/>
      <c r="O194" s="59"/>
      <c r="P194" s="50"/>
      <c r="Q194" s="59"/>
      <c r="R194" s="69"/>
      <c r="T194" s="50"/>
    </row>
    <row r="195">
      <c r="C195" s="59"/>
      <c r="D195" s="50"/>
      <c r="E195" s="59"/>
      <c r="F195" s="50"/>
      <c r="G195" s="59"/>
      <c r="H195" s="50"/>
      <c r="I195" s="59"/>
      <c r="J195" s="50"/>
      <c r="K195" s="59"/>
      <c r="L195" s="50"/>
      <c r="M195" s="59"/>
      <c r="N195" s="50"/>
      <c r="O195" s="59"/>
      <c r="P195" s="50"/>
      <c r="Q195" s="59"/>
      <c r="R195" s="69"/>
      <c r="T195" s="50"/>
    </row>
    <row r="196">
      <c r="C196" s="59"/>
      <c r="D196" s="50"/>
      <c r="E196" s="59"/>
      <c r="F196" s="50"/>
      <c r="G196" s="59"/>
      <c r="H196" s="50"/>
      <c r="I196" s="59"/>
      <c r="J196" s="50"/>
      <c r="K196" s="59"/>
      <c r="L196" s="50"/>
      <c r="M196" s="59"/>
      <c r="N196" s="50"/>
      <c r="O196" s="59"/>
      <c r="P196" s="50"/>
      <c r="Q196" s="59"/>
      <c r="R196" s="69"/>
      <c r="T196" s="50"/>
    </row>
    <row r="197">
      <c r="C197" s="59"/>
      <c r="D197" s="50"/>
      <c r="E197" s="59"/>
      <c r="F197" s="50"/>
      <c r="G197" s="59"/>
      <c r="H197" s="50"/>
      <c r="I197" s="59"/>
      <c r="J197" s="50"/>
      <c r="K197" s="59"/>
      <c r="L197" s="50"/>
      <c r="M197" s="59"/>
      <c r="N197" s="50"/>
      <c r="O197" s="59"/>
      <c r="P197" s="50"/>
      <c r="Q197" s="59"/>
      <c r="R197" s="69"/>
      <c r="T197" s="50"/>
    </row>
    <row r="198">
      <c r="C198" s="59"/>
      <c r="D198" s="50"/>
      <c r="E198" s="59"/>
      <c r="F198" s="50"/>
      <c r="G198" s="59"/>
      <c r="H198" s="50"/>
      <c r="I198" s="59"/>
      <c r="J198" s="50"/>
      <c r="K198" s="59"/>
      <c r="L198" s="50"/>
      <c r="M198" s="59"/>
      <c r="N198" s="50"/>
      <c r="O198" s="59"/>
      <c r="P198" s="50"/>
      <c r="Q198" s="59"/>
      <c r="R198" s="69"/>
      <c r="T198" s="50"/>
    </row>
    <row r="199">
      <c r="C199" s="59"/>
      <c r="D199" s="50"/>
      <c r="E199" s="59"/>
      <c r="F199" s="50"/>
      <c r="G199" s="59"/>
      <c r="H199" s="50"/>
      <c r="I199" s="59"/>
      <c r="J199" s="50"/>
      <c r="K199" s="59"/>
      <c r="L199" s="50"/>
      <c r="M199" s="59"/>
      <c r="N199" s="50"/>
      <c r="O199" s="59"/>
      <c r="P199" s="50"/>
      <c r="Q199" s="59"/>
      <c r="R199" s="69"/>
      <c r="T199" s="50"/>
    </row>
    <row r="200">
      <c r="C200" s="59" t="e">
        <f>#REF!</f>
        <v>#REF!</v>
      </c>
      <c r="D200" s="50" t="e">
        <f>F200+H200+J200+L200+N200+P200+R200</f>
        <v>#REF!</v>
      </c>
      <c r="E200" s="59" t="e">
        <f>#REF!</f>
        <v>#REF!</v>
      </c>
      <c r="F200" s="50" t="e">
        <f>E200/C200</f>
        <v>#REF!</v>
      </c>
      <c r="G200" s="59" t="e">
        <f>#REF!</f>
        <v>#REF!</v>
      </c>
      <c r="H200" s="50" t="e">
        <f>G200/C200</f>
        <v>#REF!</v>
      </c>
      <c r="I200" s="59" t="e">
        <f>#REF!</f>
        <v>#REF!</v>
      </c>
      <c r="J200" s="50" t="e">
        <f>I200/C200</f>
        <v>#REF!</v>
      </c>
      <c r="K200" s="59" t="e">
        <f>#REF!</f>
        <v>#REF!</v>
      </c>
      <c r="L200" s="50" t="e">
        <f>K200/C200</f>
        <v>#REF!</v>
      </c>
      <c r="M200" s="59" t="e">
        <f>#REF!</f>
        <v>#REF!</v>
      </c>
      <c r="N200" s="50" t="e">
        <f>M200/C200</f>
        <v>#REF!</v>
      </c>
      <c r="O200" s="59" t="e">
        <f>#REF!</f>
        <v>#REF!</v>
      </c>
      <c r="P200" s="50" t="e">
        <f>O200/C200</f>
        <v>#REF!</v>
      </c>
      <c r="Q200" s="59" t="e">
        <f>#REF!</f>
        <v>#REF!</v>
      </c>
      <c r="R200" s="69" t="e">
        <f>Q200/C200</f>
        <v>#REF!</v>
      </c>
      <c r="S200" s="17" t="e">
        <f>C200-E200</f>
        <v>#REF!</v>
      </c>
      <c r="T200" s="50" t="e">
        <f>S200/$C200</f>
        <v>#REF!</v>
      </c>
    </row>
    <row r="201">
      <c r="C201" s="59" t="e">
        <f>#REF!</f>
        <v>#REF!</v>
      </c>
      <c r="D201" s="50" t="e">
        <f>F201+H201+J201+L201+N201+P201+R201</f>
        <v>#REF!</v>
      </c>
      <c r="E201" s="59" t="e">
        <f>#REF!</f>
        <v>#REF!</v>
      </c>
      <c r="F201" s="50" t="e">
        <f>E201/C201</f>
        <v>#REF!</v>
      </c>
      <c r="G201" s="59" t="e">
        <f>#REF!</f>
        <v>#REF!</v>
      </c>
      <c r="H201" s="50" t="e">
        <f>G201/C201</f>
        <v>#REF!</v>
      </c>
      <c r="I201" s="59" t="e">
        <f>#REF!</f>
        <v>#REF!</v>
      </c>
      <c r="J201" s="50" t="e">
        <f>I201/C201</f>
        <v>#REF!</v>
      </c>
      <c r="K201" s="59" t="e">
        <f>#REF!</f>
        <v>#REF!</v>
      </c>
      <c r="L201" s="50" t="e">
        <f>K201/C201</f>
        <v>#REF!</v>
      </c>
      <c r="M201" s="59" t="e">
        <f>#REF!</f>
        <v>#REF!</v>
      </c>
      <c r="N201" s="50" t="e">
        <f>M201/C201</f>
        <v>#REF!</v>
      </c>
      <c r="O201" s="59" t="e">
        <f>#REF!</f>
        <v>#REF!</v>
      </c>
      <c r="P201" s="50" t="e">
        <f>O201/C201</f>
        <v>#REF!</v>
      </c>
      <c r="Q201" s="59" t="e">
        <f>#REF!</f>
        <v>#REF!</v>
      </c>
      <c r="R201" s="69" t="e">
        <f>Q201/C201</f>
        <v>#REF!</v>
      </c>
      <c r="S201" s="17" t="e">
        <f>C201-E201</f>
        <v>#REF!</v>
      </c>
      <c r="T201" s="50" t="e">
        <f>S201/$C201</f>
        <v>#REF!</v>
      </c>
    </row>
    <row r="202">
      <c r="C202" s="59" t="e">
        <f>#REF!</f>
        <v>#REF!</v>
      </c>
      <c r="D202" s="50" t="e">
        <f>F202+H202+J202+L202+N202+P202+R202</f>
        <v>#REF!</v>
      </c>
      <c r="E202" s="59" t="e">
        <f>#REF!</f>
        <v>#REF!</v>
      </c>
      <c r="F202" s="50" t="e">
        <f>E202/C202</f>
        <v>#REF!</v>
      </c>
      <c r="G202" s="59" t="e">
        <f>#REF!</f>
        <v>#REF!</v>
      </c>
      <c r="H202" s="50" t="e">
        <f>G202/C202</f>
        <v>#REF!</v>
      </c>
      <c r="I202" s="59" t="e">
        <f>#REF!</f>
        <v>#REF!</v>
      </c>
      <c r="J202" s="50" t="e">
        <f>I202/C202</f>
        <v>#REF!</v>
      </c>
      <c r="K202" s="59" t="e">
        <f>#REF!</f>
        <v>#REF!</v>
      </c>
      <c r="L202" s="50" t="e">
        <f>K202/C202</f>
        <v>#REF!</v>
      </c>
      <c r="M202" s="59" t="e">
        <f>#REF!</f>
        <v>#REF!</v>
      </c>
      <c r="N202" s="50" t="e">
        <f>M202/C202</f>
        <v>#REF!</v>
      </c>
      <c r="O202" s="59" t="e">
        <f>#REF!</f>
        <v>#REF!</v>
      </c>
      <c r="P202" s="50" t="e">
        <f>O202/C202</f>
        <v>#REF!</v>
      </c>
      <c r="Q202" s="59" t="e">
        <f>#REF!</f>
        <v>#REF!</v>
      </c>
      <c r="R202" s="69" t="e">
        <f>Q202/C202</f>
        <v>#REF!</v>
      </c>
      <c r="S202" s="17" t="e">
        <f>C202-E202</f>
        <v>#REF!</v>
      </c>
      <c r="T202" s="50" t="e">
        <f>S202/$C202</f>
        <v>#REF!</v>
      </c>
    </row>
    <row r="203">
      <c r="C203" s="59" t="e">
        <f>#REF!</f>
        <v>#REF!</v>
      </c>
      <c r="D203" s="50" t="e">
        <f>F203+H203+J203+L203+N203+P203+R203</f>
        <v>#REF!</v>
      </c>
      <c r="E203" s="59" t="e">
        <f>#REF!</f>
        <v>#REF!</v>
      </c>
      <c r="F203" s="50" t="e">
        <f>E203/C203</f>
        <v>#REF!</v>
      </c>
      <c r="G203" s="59" t="e">
        <f>#REF!</f>
        <v>#REF!</v>
      </c>
      <c r="H203" s="50" t="e">
        <f>G203/C203</f>
        <v>#REF!</v>
      </c>
      <c r="I203" s="59" t="e">
        <f>#REF!</f>
        <v>#REF!</v>
      </c>
      <c r="J203" s="50" t="e">
        <f>I203/C203</f>
        <v>#REF!</v>
      </c>
      <c r="K203" s="59" t="e">
        <f>#REF!</f>
        <v>#REF!</v>
      </c>
      <c r="L203" s="50" t="e">
        <f>K203/C203</f>
        <v>#REF!</v>
      </c>
      <c r="M203" s="59" t="e">
        <f>#REF!</f>
        <v>#REF!</v>
      </c>
      <c r="N203" s="50" t="e">
        <f>M203/C203</f>
        <v>#REF!</v>
      </c>
      <c r="O203" s="59" t="e">
        <f>#REF!</f>
        <v>#REF!</v>
      </c>
      <c r="P203" s="50" t="e">
        <f>O203/C203</f>
        <v>#REF!</v>
      </c>
      <c r="Q203" s="59" t="e">
        <f>#REF!</f>
        <v>#REF!</v>
      </c>
      <c r="R203" s="69" t="e">
        <f>Q203/C203</f>
        <v>#REF!</v>
      </c>
      <c r="S203" s="17" t="e">
        <f>C203-E203</f>
        <v>#REF!</v>
      </c>
      <c r="T203" s="50" t="e">
        <f>S203/$C203</f>
        <v>#REF!</v>
      </c>
    </row>
    <row r="204">
      <c r="C204" s="59" t="e">
        <f>#REF!</f>
        <v>#REF!</v>
      </c>
      <c r="D204" s="50" t="e">
        <f>F204+H204+J204+L204+N204+P204+R204</f>
        <v>#REF!</v>
      </c>
      <c r="E204" s="59" t="e">
        <f>#REF!</f>
        <v>#REF!</v>
      </c>
      <c r="F204" s="50" t="e">
        <f>E204/C204</f>
        <v>#REF!</v>
      </c>
      <c r="G204" s="59" t="e">
        <f>#REF!</f>
        <v>#REF!</v>
      </c>
      <c r="H204" s="50" t="e">
        <f>G204/C204</f>
        <v>#REF!</v>
      </c>
      <c r="I204" s="59" t="e">
        <f>#REF!</f>
        <v>#REF!</v>
      </c>
      <c r="J204" s="50" t="e">
        <f>I204/C204</f>
        <v>#REF!</v>
      </c>
      <c r="K204" s="59" t="e">
        <f>#REF!</f>
        <v>#REF!</v>
      </c>
      <c r="L204" s="50" t="e">
        <f>K204/C204</f>
        <v>#REF!</v>
      </c>
      <c r="M204" s="59" t="e">
        <f>#REF!</f>
        <v>#REF!</v>
      </c>
      <c r="N204" s="50" t="e">
        <f>M204/C204</f>
        <v>#REF!</v>
      </c>
      <c r="O204" s="59" t="e">
        <f>#REF!</f>
        <v>#REF!</v>
      </c>
      <c r="P204" s="50" t="e">
        <f>O204/C204</f>
        <v>#REF!</v>
      </c>
      <c r="Q204" s="59" t="e">
        <f>#REF!</f>
        <v>#REF!</v>
      </c>
      <c r="R204" s="69" t="e">
        <f>Q204/C204</f>
        <v>#REF!</v>
      </c>
      <c r="S204" s="17" t="e">
        <f>C204-E204</f>
        <v>#REF!</v>
      </c>
      <c r="T204" s="50" t="e">
        <f>S204/$C204</f>
        <v>#REF!</v>
      </c>
    </row>
    <row r="205">
      <c r="C205" s="59" t="e">
        <f>#REF!</f>
        <v>#REF!</v>
      </c>
      <c r="D205" s="50" t="e">
        <f>F205+H205+J205+L205+N205+P205+R205</f>
        <v>#REF!</v>
      </c>
      <c r="E205" s="59" t="e">
        <f>#REF!</f>
        <v>#REF!</v>
      </c>
      <c r="F205" s="50" t="e">
        <f>E205/C205</f>
        <v>#REF!</v>
      </c>
      <c r="G205" s="59" t="e">
        <f>#REF!</f>
        <v>#REF!</v>
      </c>
      <c r="H205" s="50" t="e">
        <f>G205/C205</f>
        <v>#REF!</v>
      </c>
      <c r="I205" s="59" t="e">
        <f>#REF!</f>
        <v>#REF!</v>
      </c>
      <c r="J205" s="50" t="e">
        <f>I205/C205</f>
        <v>#REF!</v>
      </c>
      <c r="K205" s="59" t="e">
        <f>#REF!</f>
        <v>#REF!</v>
      </c>
      <c r="L205" s="50" t="e">
        <f>K205/C205</f>
        <v>#REF!</v>
      </c>
      <c r="M205" s="59" t="e">
        <f>#REF!</f>
        <v>#REF!</v>
      </c>
      <c r="N205" s="50" t="e">
        <f>M205/C205</f>
        <v>#REF!</v>
      </c>
      <c r="O205" s="59" t="e">
        <f>#REF!</f>
        <v>#REF!</v>
      </c>
      <c r="P205" s="50" t="e">
        <f>O205/C205</f>
        <v>#REF!</v>
      </c>
      <c r="Q205" s="59" t="e">
        <f>#REF!</f>
        <v>#REF!</v>
      </c>
      <c r="R205" s="69" t="e">
        <f>Q205/C205</f>
        <v>#REF!</v>
      </c>
      <c r="S205" s="17" t="e">
        <f>C205-E205</f>
        <v>#REF!</v>
      </c>
      <c r="T205" s="50" t="e">
        <f>S205/$C205</f>
        <v>#REF!</v>
      </c>
    </row>
    <row r="206">
      <c r="C206" s="59" t="e">
        <f>#REF!</f>
        <v>#REF!</v>
      </c>
      <c r="D206" s="50" t="e">
        <f>F206+H206+J206+L206+N206+P206+R206</f>
        <v>#REF!</v>
      </c>
      <c r="E206" s="59" t="e">
        <f>#REF!</f>
        <v>#REF!</v>
      </c>
      <c r="F206" s="50" t="e">
        <f>E206/C206</f>
        <v>#REF!</v>
      </c>
      <c r="G206" s="59" t="e">
        <f>#REF!</f>
        <v>#REF!</v>
      </c>
      <c r="H206" s="50" t="e">
        <f>G206/C206</f>
        <v>#REF!</v>
      </c>
      <c r="I206" s="59" t="e">
        <f>#REF!</f>
        <v>#REF!</v>
      </c>
      <c r="J206" s="50" t="e">
        <f>I206/C206</f>
        <v>#REF!</v>
      </c>
      <c r="K206" s="59" t="e">
        <f>#REF!</f>
        <v>#REF!</v>
      </c>
      <c r="L206" s="50" t="e">
        <f>K206/C206</f>
        <v>#REF!</v>
      </c>
      <c r="M206" s="59" t="e">
        <f>#REF!</f>
        <v>#REF!</v>
      </c>
      <c r="N206" s="50" t="e">
        <f>M206/C206</f>
        <v>#REF!</v>
      </c>
      <c r="O206" s="59" t="e">
        <f>#REF!</f>
        <v>#REF!</v>
      </c>
      <c r="P206" s="50" t="e">
        <f>O206/C206</f>
        <v>#REF!</v>
      </c>
      <c r="Q206" s="59" t="e">
        <f>#REF!</f>
        <v>#REF!</v>
      </c>
      <c r="R206" s="69" t="e">
        <f>Q206/C206</f>
        <v>#REF!</v>
      </c>
      <c r="S206" s="17" t="e">
        <f>C206-E206</f>
        <v>#REF!</v>
      </c>
      <c r="T206" s="50" t="e">
        <f>S206/$C206</f>
        <v>#REF!</v>
      </c>
    </row>
    <row r="207">
      <c r="C207" s="59" t="e">
        <f>#REF!</f>
        <v>#REF!</v>
      </c>
      <c r="D207" s="50" t="e">
        <f>F207+H207+J207+L207+N207+P207+R207</f>
        <v>#REF!</v>
      </c>
      <c r="E207" s="59" t="e">
        <f>#REF!</f>
        <v>#REF!</v>
      </c>
      <c r="F207" s="50" t="e">
        <f>E207/C207</f>
        <v>#REF!</v>
      </c>
      <c r="G207" s="59" t="e">
        <f>#REF!</f>
        <v>#REF!</v>
      </c>
      <c r="H207" s="50" t="e">
        <f>G207/C207</f>
        <v>#REF!</v>
      </c>
      <c r="I207" s="59" t="e">
        <f>#REF!</f>
        <v>#REF!</v>
      </c>
      <c r="J207" s="50" t="e">
        <f>I207/C207</f>
        <v>#REF!</v>
      </c>
      <c r="K207" s="59" t="e">
        <f>#REF!</f>
        <v>#REF!</v>
      </c>
      <c r="L207" s="50" t="e">
        <f>K207/C207</f>
        <v>#REF!</v>
      </c>
      <c r="M207" s="59" t="e">
        <f>#REF!</f>
        <v>#REF!</v>
      </c>
      <c r="N207" s="50" t="e">
        <f>M207/C207</f>
        <v>#REF!</v>
      </c>
      <c r="O207" s="59" t="e">
        <f>#REF!</f>
        <v>#REF!</v>
      </c>
      <c r="P207" s="50" t="e">
        <f>O207/C207</f>
        <v>#REF!</v>
      </c>
      <c r="Q207" s="59" t="e">
        <f>#REF!</f>
        <v>#REF!</v>
      </c>
      <c r="R207" s="69" t="e">
        <f>Q207/C207</f>
        <v>#REF!</v>
      </c>
      <c r="S207" s="17" t="e">
        <f>C207-E207</f>
        <v>#REF!</v>
      </c>
      <c r="T207" s="50" t="e">
        <f>S207/$C207</f>
        <v>#REF!</v>
      </c>
    </row>
    <row r="208">
      <c r="C208" s="59" t="e">
        <f>#REF!</f>
        <v>#REF!</v>
      </c>
      <c r="D208" s="50" t="e">
        <f>F208+H208+J208+L208+N208+P208+R208</f>
        <v>#REF!</v>
      </c>
      <c r="E208" s="59" t="e">
        <f>#REF!</f>
        <v>#REF!</v>
      </c>
      <c r="F208" s="50" t="e">
        <f>E208/C208</f>
        <v>#REF!</v>
      </c>
      <c r="G208" s="59" t="e">
        <f>#REF!</f>
        <v>#REF!</v>
      </c>
      <c r="H208" s="50" t="e">
        <f>G208/C208</f>
        <v>#REF!</v>
      </c>
      <c r="I208" s="59" t="e">
        <f>#REF!</f>
        <v>#REF!</v>
      </c>
      <c r="J208" s="50" t="e">
        <f>I208/C208</f>
        <v>#REF!</v>
      </c>
      <c r="K208" s="59" t="e">
        <f>#REF!</f>
        <v>#REF!</v>
      </c>
      <c r="L208" s="50" t="e">
        <f>K208/C208</f>
        <v>#REF!</v>
      </c>
      <c r="M208" s="59" t="e">
        <f>#REF!</f>
        <v>#REF!</v>
      </c>
      <c r="N208" s="50" t="e">
        <f>M208/C208</f>
        <v>#REF!</v>
      </c>
      <c r="O208" s="59" t="e">
        <f>#REF!</f>
        <v>#REF!</v>
      </c>
      <c r="P208" s="50" t="e">
        <f>O208/C208</f>
        <v>#REF!</v>
      </c>
      <c r="Q208" s="59" t="e">
        <f>#REF!</f>
        <v>#REF!</v>
      </c>
      <c r="R208" s="69" t="e">
        <f>Q208/C208</f>
        <v>#REF!</v>
      </c>
      <c r="S208" s="17" t="e">
        <f>C208-E208</f>
        <v>#REF!</v>
      </c>
      <c r="T208" s="50" t="e">
        <f>S208/$C208</f>
        <v>#REF!</v>
      </c>
    </row>
    <row r="209">
      <c r="C209" s="59" t="e">
        <f>#REF!</f>
        <v>#REF!</v>
      </c>
      <c r="D209" s="50" t="e">
        <f>F209+H209+J209+L209+N209+P209+R209</f>
        <v>#REF!</v>
      </c>
      <c r="E209" s="59" t="e">
        <f>#REF!</f>
        <v>#REF!</v>
      </c>
      <c r="F209" s="50" t="e">
        <f>E209/C209</f>
        <v>#REF!</v>
      </c>
      <c r="G209" s="59" t="e">
        <f>#REF!</f>
        <v>#REF!</v>
      </c>
      <c r="H209" s="50" t="e">
        <f>G209/C209</f>
        <v>#REF!</v>
      </c>
      <c r="I209" s="59" t="e">
        <f>#REF!</f>
        <v>#REF!</v>
      </c>
      <c r="J209" s="50" t="e">
        <f>I209/C209</f>
        <v>#REF!</v>
      </c>
      <c r="K209" s="59" t="e">
        <f>#REF!</f>
        <v>#REF!</v>
      </c>
      <c r="L209" s="50" t="e">
        <f>K209/C209</f>
        <v>#REF!</v>
      </c>
      <c r="M209" s="59" t="e">
        <f>#REF!</f>
        <v>#REF!</v>
      </c>
      <c r="N209" s="50" t="e">
        <f>M209/C209</f>
        <v>#REF!</v>
      </c>
      <c r="O209" s="59" t="e">
        <f>#REF!</f>
        <v>#REF!</v>
      </c>
      <c r="P209" s="50" t="e">
        <f>O209/C209</f>
        <v>#REF!</v>
      </c>
      <c r="Q209" s="59" t="e">
        <f>#REF!</f>
        <v>#REF!</v>
      </c>
      <c r="R209" s="69" t="e">
        <f>Q209/C209</f>
        <v>#REF!</v>
      </c>
      <c r="S209" s="17" t="e">
        <f>C209-E209</f>
        <v>#REF!</v>
      </c>
      <c r="T209" s="50" t="e">
        <f>S209/$C209</f>
        <v>#REF!</v>
      </c>
    </row>
    <row r="210">
      <c r="C210" s="59" t="e">
        <f>#REF!</f>
        <v>#REF!</v>
      </c>
      <c r="D210" s="50" t="e">
        <f>F210+H210+J210+L210+N210+P210+R210</f>
        <v>#REF!</v>
      </c>
      <c r="E210" s="59" t="e">
        <f>#REF!</f>
        <v>#REF!</v>
      </c>
      <c r="F210" s="50" t="e">
        <f>E210/C210</f>
        <v>#REF!</v>
      </c>
      <c r="G210" s="59" t="e">
        <f>#REF!</f>
        <v>#REF!</v>
      </c>
      <c r="H210" s="50" t="e">
        <f>G210/C210</f>
        <v>#REF!</v>
      </c>
      <c r="I210" s="59" t="e">
        <f>#REF!</f>
        <v>#REF!</v>
      </c>
      <c r="J210" s="50" t="e">
        <f>I210/C210</f>
        <v>#REF!</v>
      </c>
      <c r="K210" s="59" t="e">
        <f>#REF!</f>
        <v>#REF!</v>
      </c>
      <c r="L210" s="50" t="e">
        <f>K210/C210</f>
        <v>#REF!</v>
      </c>
      <c r="M210" s="59" t="e">
        <f>#REF!</f>
        <v>#REF!</v>
      </c>
      <c r="N210" s="50" t="e">
        <f>M210/C210</f>
        <v>#REF!</v>
      </c>
      <c r="O210" s="59" t="e">
        <f>#REF!</f>
        <v>#REF!</v>
      </c>
      <c r="P210" s="50" t="e">
        <f>O210/C210</f>
        <v>#REF!</v>
      </c>
      <c r="Q210" s="59" t="e">
        <f>#REF!</f>
        <v>#REF!</v>
      </c>
      <c r="R210" s="69" t="e">
        <f>Q210/C210</f>
        <v>#REF!</v>
      </c>
      <c r="S210" s="17" t="e">
        <f>C210-E210</f>
        <v>#REF!</v>
      </c>
      <c r="T210" s="50" t="e">
        <f>S210/$C210</f>
        <v>#REF!</v>
      </c>
    </row>
    <row r="211">
      <c r="C211" s="59" t="e">
        <f>#REF!</f>
        <v>#REF!</v>
      </c>
      <c r="D211" s="50" t="e">
        <f>F211+H211+J211+L211+N211+P211+R211</f>
        <v>#REF!</v>
      </c>
      <c r="E211" s="59" t="e">
        <f>#REF!</f>
        <v>#REF!</v>
      </c>
      <c r="F211" s="50" t="e">
        <f>E211/C211</f>
        <v>#REF!</v>
      </c>
      <c r="G211" s="59" t="e">
        <f>#REF!</f>
        <v>#REF!</v>
      </c>
      <c r="H211" s="50" t="e">
        <f>G211/C211</f>
        <v>#REF!</v>
      </c>
      <c r="I211" s="59" t="e">
        <f>#REF!</f>
        <v>#REF!</v>
      </c>
      <c r="J211" s="50" t="e">
        <f>I211/C211</f>
        <v>#REF!</v>
      </c>
      <c r="K211" s="59" t="e">
        <f>#REF!</f>
        <v>#REF!</v>
      </c>
      <c r="L211" s="50" t="e">
        <f>K211/C211</f>
        <v>#REF!</v>
      </c>
      <c r="M211" s="59" t="e">
        <f>#REF!</f>
        <v>#REF!</v>
      </c>
      <c r="N211" s="50" t="e">
        <f>M211/C211</f>
        <v>#REF!</v>
      </c>
      <c r="O211" s="59" t="e">
        <f>#REF!</f>
        <v>#REF!</v>
      </c>
      <c r="P211" s="50" t="e">
        <f>O211/C211</f>
        <v>#REF!</v>
      </c>
      <c r="Q211" s="59" t="e">
        <f>#REF!</f>
        <v>#REF!</v>
      </c>
      <c r="R211" s="69" t="e">
        <f>Q211/C211</f>
        <v>#REF!</v>
      </c>
      <c r="S211" s="17" t="e">
        <f>C211-E211</f>
        <v>#REF!</v>
      </c>
      <c r="T211" s="50" t="e">
        <f>S211/$C211</f>
        <v>#REF!</v>
      </c>
    </row>
    <row r="212">
      <c r="C212" s="59" t="e">
        <f>#REF!</f>
        <v>#REF!</v>
      </c>
      <c r="D212" s="50" t="e">
        <f>F212+H212+J212+L212+N212+P212+R212</f>
        <v>#REF!</v>
      </c>
      <c r="E212" s="59" t="e">
        <f>#REF!</f>
        <v>#REF!</v>
      </c>
      <c r="F212" s="50" t="e">
        <f>E212/C212</f>
        <v>#REF!</v>
      </c>
      <c r="G212" s="59" t="e">
        <f>#REF!</f>
        <v>#REF!</v>
      </c>
      <c r="H212" s="50" t="e">
        <f>G212/C212</f>
        <v>#REF!</v>
      </c>
      <c r="I212" s="59" t="e">
        <f>#REF!</f>
        <v>#REF!</v>
      </c>
      <c r="J212" s="50" t="e">
        <f>I212/C212</f>
        <v>#REF!</v>
      </c>
      <c r="K212" s="59" t="e">
        <f>#REF!</f>
        <v>#REF!</v>
      </c>
      <c r="L212" s="50" t="e">
        <f>K212/C212</f>
        <v>#REF!</v>
      </c>
      <c r="M212" s="59" t="e">
        <f>#REF!</f>
        <v>#REF!</v>
      </c>
      <c r="N212" s="50" t="e">
        <f>M212/C212</f>
        <v>#REF!</v>
      </c>
      <c r="O212" s="59" t="e">
        <f>#REF!</f>
        <v>#REF!</v>
      </c>
      <c r="P212" s="50" t="e">
        <f>O212/C212</f>
        <v>#REF!</v>
      </c>
      <c r="Q212" s="59" t="e">
        <f>#REF!</f>
        <v>#REF!</v>
      </c>
      <c r="R212" s="69" t="e">
        <f>Q212/C212</f>
        <v>#REF!</v>
      </c>
      <c r="S212" s="17" t="e">
        <f>C212-E212</f>
        <v>#REF!</v>
      </c>
      <c r="T212" s="50" t="e">
        <f>S212/$C212</f>
        <v>#REF!</v>
      </c>
    </row>
    <row r="213">
      <c r="C213" s="59" t="e">
        <f>#REF!</f>
        <v>#REF!</v>
      </c>
      <c r="D213" s="50" t="e">
        <f>F213+H213+J213+L213+N213+P213+R213</f>
        <v>#REF!</v>
      </c>
      <c r="E213" s="59" t="e">
        <f>#REF!</f>
        <v>#REF!</v>
      </c>
      <c r="F213" s="50" t="e">
        <f>E213/C213</f>
        <v>#REF!</v>
      </c>
      <c r="G213" s="59" t="e">
        <f>#REF!</f>
        <v>#REF!</v>
      </c>
      <c r="H213" s="50" t="e">
        <f>G213/C213</f>
        <v>#REF!</v>
      </c>
      <c r="I213" s="59" t="e">
        <f>#REF!</f>
        <v>#REF!</v>
      </c>
      <c r="J213" s="50" t="e">
        <f>I213/C213</f>
        <v>#REF!</v>
      </c>
      <c r="K213" s="59" t="e">
        <f>#REF!</f>
        <v>#REF!</v>
      </c>
      <c r="L213" s="50" t="e">
        <f>K213/C213</f>
        <v>#REF!</v>
      </c>
      <c r="M213" s="59" t="e">
        <f>#REF!</f>
        <v>#REF!</v>
      </c>
      <c r="N213" s="50" t="e">
        <f>M213/C213</f>
        <v>#REF!</v>
      </c>
      <c r="O213" s="59" t="e">
        <f>#REF!</f>
        <v>#REF!</v>
      </c>
      <c r="P213" s="50" t="e">
        <f>O213/C213</f>
        <v>#REF!</v>
      </c>
      <c r="Q213" s="59" t="e">
        <f>#REF!</f>
        <v>#REF!</v>
      </c>
      <c r="R213" s="69" t="e">
        <f>Q213/C213</f>
        <v>#REF!</v>
      </c>
      <c r="S213" s="17" t="e">
        <f>C213-E213</f>
        <v>#REF!</v>
      </c>
      <c r="T213" s="50" t="e">
        <f>S213/$C213</f>
        <v>#REF!</v>
      </c>
    </row>
    <row r="214">
      <c r="C214" s="59" t="e">
        <f>#REF!</f>
        <v>#REF!</v>
      </c>
      <c r="D214" s="50" t="e">
        <f>F214+H214+J214+L214+N214+P214+R214</f>
        <v>#REF!</v>
      </c>
      <c r="E214" s="59" t="e">
        <f>#REF!</f>
        <v>#REF!</v>
      </c>
      <c r="F214" s="50" t="e">
        <f>E214/C214</f>
        <v>#REF!</v>
      </c>
      <c r="G214" s="59" t="e">
        <f>#REF!</f>
        <v>#REF!</v>
      </c>
      <c r="H214" s="50" t="e">
        <f>G214/C214</f>
        <v>#REF!</v>
      </c>
      <c r="I214" s="59" t="e">
        <f>#REF!</f>
        <v>#REF!</v>
      </c>
      <c r="J214" s="50" t="e">
        <f>I214/C214</f>
        <v>#REF!</v>
      </c>
      <c r="K214" s="59" t="e">
        <f>#REF!</f>
        <v>#REF!</v>
      </c>
      <c r="L214" s="50" t="e">
        <f>K214/C214</f>
        <v>#REF!</v>
      </c>
      <c r="M214" s="59" t="e">
        <f>#REF!</f>
        <v>#REF!</v>
      </c>
      <c r="N214" s="50" t="e">
        <f>M214/C214</f>
        <v>#REF!</v>
      </c>
      <c r="O214" s="59" t="e">
        <f>#REF!</f>
        <v>#REF!</v>
      </c>
      <c r="P214" s="50" t="e">
        <f>O214/C214</f>
        <v>#REF!</v>
      </c>
      <c r="Q214" s="59" t="e">
        <f>#REF!</f>
        <v>#REF!</v>
      </c>
      <c r="R214" s="69" t="e">
        <f>Q214/C214</f>
        <v>#REF!</v>
      </c>
      <c r="S214" s="17" t="e">
        <f>C214-E214</f>
        <v>#REF!</v>
      </c>
      <c r="T214" s="50" t="e">
        <f>S214/$C214</f>
        <v>#REF!</v>
      </c>
    </row>
    <row r="215">
      <c r="C215" s="59" t="e">
        <f>#REF!</f>
        <v>#REF!</v>
      </c>
      <c r="D215" s="50" t="e">
        <f>F215+H215+J215+L215+N215+P215+R215</f>
        <v>#REF!</v>
      </c>
      <c r="E215" s="59" t="e">
        <f>#REF!</f>
        <v>#REF!</v>
      </c>
      <c r="F215" s="50" t="e">
        <f>E215/C215</f>
        <v>#REF!</v>
      </c>
      <c r="G215" s="59" t="e">
        <f>#REF!</f>
        <v>#REF!</v>
      </c>
      <c r="H215" s="50" t="e">
        <f>G215/C215</f>
        <v>#REF!</v>
      </c>
      <c r="I215" s="59" t="e">
        <f>#REF!</f>
        <v>#REF!</v>
      </c>
      <c r="J215" s="50" t="e">
        <f>I215/C215</f>
        <v>#REF!</v>
      </c>
      <c r="K215" s="59" t="e">
        <f>#REF!</f>
        <v>#REF!</v>
      </c>
      <c r="L215" s="50" t="e">
        <f>K215/C215</f>
        <v>#REF!</v>
      </c>
      <c r="M215" s="59" t="e">
        <f>#REF!</f>
        <v>#REF!</v>
      </c>
      <c r="N215" s="50" t="e">
        <f>M215/C215</f>
        <v>#REF!</v>
      </c>
      <c r="O215" s="59" t="e">
        <f>#REF!</f>
        <v>#REF!</v>
      </c>
      <c r="P215" s="50" t="e">
        <f>O215/C215</f>
        <v>#REF!</v>
      </c>
      <c r="Q215" s="59" t="e">
        <f>#REF!</f>
        <v>#REF!</v>
      </c>
      <c r="R215" s="69" t="e">
        <f>Q215/C215</f>
        <v>#REF!</v>
      </c>
      <c r="S215" s="17" t="e">
        <f>C215-E215</f>
        <v>#REF!</v>
      </c>
      <c r="T215" s="50" t="e">
        <f>S215/$C215</f>
        <v>#REF!</v>
      </c>
    </row>
    <row r="216">
      <c r="C216" s="59" t="e">
        <f>#REF!</f>
        <v>#REF!</v>
      </c>
      <c r="D216" s="50" t="e">
        <f>F216+H216+J216+L216+N216+P216+R216</f>
        <v>#REF!</v>
      </c>
      <c r="E216" s="59" t="e">
        <f>#REF!</f>
        <v>#REF!</v>
      </c>
      <c r="F216" s="50" t="e">
        <f>E216/C216</f>
        <v>#REF!</v>
      </c>
      <c r="G216" s="59" t="e">
        <f>#REF!</f>
        <v>#REF!</v>
      </c>
      <c r="H216" s="50" t="e">
        <f>G216/C216</f>
        <v>#REF!</v>
      </c>
      <c r="I216" s="59" t="e">
        <f>#REF!</f>
        <v>#REF!</v>
      </c>
      <c r="J216" s="50" t="e">
        <f>I216/C216</f>
        <v>#REF!</v>
      </c>
      <c r="K216" s="59" t="e">
        <f>#REF!</f>
        <v>#REF!</v>
      </c>
      <c r="L216" s="50" t="e">
        <f>K216/C216</f>
        <v>#REF!</v>
      </c>
      <c r="M216" s="59" t="e">
        <f>#REF!</f>
        <v>#REF!</v>
      </c>
      <c r="N216" s="50" t="e">
        <f>M216/C216</f>
        <v>#REF!</v>
      </c>
      <c r="O216" s="59" t="e">
        <f>#REF!</f>
        <v>#REF!</v>
      </c>
      <c r="P216" s="50" t="e">
        <f>O216/C216</f>
        <v>#REF!</v>
      </c>
      <c r="Q216" s="59" t="e">
        <f>#REF!</f>
        <v>#REF!</v>
      </c>
      <c r="R216" s="69" t="e">
        <f>Q216/C216</f>
        <v>#REF!</v>
      </c>
      <c r="S216" s="17" t="e">
        <f>C216-E216</f>
        <v>#REF!</v>
      </c>
      <c r="T216" s="50" t="e">
        <f>S216/$C216</f>
        <v>#REF!</v>
      </c>
    </row>
    <row r="217">
      <c r="C217" s="59" t="e">
        <f>#REF!</f>
        <v>#REF!</v>
      </c>
      <c r="D217" s="50" t="e">
        <f>F217+H217+J217+L217+N217+P217+R217</f>
        <v>#REF!</v>
      </c>
      <c r="E217" s="59" t="e">
        <f>#REF!</f>
        <v>#REF!</v>
      </c>
      <c r="F217" s="50" t="e">
        <f>E217/C217</f>
        <v>#REF!</v>
      </c>
      <c r="G217" s="59" t="e">
        <f>#REF!</f>
        <v>#REF!</v>
      </c>
      <c r="H217" s="50" t="e">
        <f>G217/C217</f>
        <v>#REF!</v>
      </c>
      <c r="I217" s="59" t="e">
        <f>#REF!</f>
        <v>#REF!</v>
      </c>
      <c r="J217" s="50" t="e">
        <f>I217/C217</f>
        <v>#REF!</v>
      </c>
      <c r="K217" s="59" t="e">
        <f>#REF!</f>
        <v>#REF!</v>
      </c>
      <c r="L217" s="50" t="e">
        <f>K217/C217</f>
        <v>#REF!</v>
      </c>
      <c r="M217" s="59" t="e">
        <f>#REF!</f>
        <v>#REF!</v>
      </c>
      <c r="N217" s="50" t="e">
        <f>M217/C217</f>
        <v>#REF!</v>
      </c>
      <c r="O217" s="59" t="e">
        <f>#REF!</f>
        <v>#REF!</v>
      </c>
      <c r="P217" s="50" t="e">
        <f>O217/C217</f>
        <v>#REF!</v>
      </c>
      <c r="Q217" s="59" t="e">
        <f>#REF!</f>
        <v>#REF!</v>
      </c>
      <c r="R217" s="69" t="e">
        <f>Q217/C217</f>
        <v>#REF!</v>
      </c>
      <c r="S217" s="17" t="e">
        <f>C217-E217</f>
        <v>#REF!</v>
      </c>
      <c r="T217" s="50" t="e">
        <f>S217/$C217</f>
        <v>#REF!</v>
      </c>
    </row>
    <row r="218">
      <c r="C218" s="59" t="e">
        <f>#REF!</f>
        <v>#REF!</v>
      </c>
      <c r="D218" s="50" t="e">
        <f>F218+H218+J218+L218+N218+P218+R218</f>
        <v>#REF!</v>
      </c>
      <c r="E218" s="59" t="e">
        <f>#REF!</f>
        <v>#REF!</v>
      </c>
      <c r="F218" s="50" t="e">
        <f>E218/C218</f>
        <v>#REF!</v>
      </c>
      <c r="G218" s="59" t="e">
        <f>#REF!</f>
        <v>#REF!</v>
      </c>
      <c r="H218" s="50" t="e">
        <f>G218/C218</f>
        <v>#REF!</v>
      </c>
      <c r="I218" s="59" t="e">
        <f>#REF!</f>
        <v>#REF!</v>
      </c>
      <c r="J218" s="50" t="e">
        <f>I218/C218</f>
        <v>#REF!</v>
      </c>
      <c r="K218" s="59" t="e">
        <f>#REF!</f>
        <v>#REF!</v>
      </c>
      <c r="L218" s="50" t="e">
        <f>K218/C218</f>
        <v>#REF!</v>
      </c>
      <c r="M218" s="59" t="e">
        <f>#REF!</f>
        <v>#REF!</v>
      </c>
      <c r="N218" s="50" t="e">
        <f>M218/C218</f>
        <v>#REF!</v>
      </c>
      <c r="O218" s="59" t="e">
        <f>#REF!</f>
        <v>#REF!</v>
      </c>
      <c r="P218" s="50" t="e">
        <f>O218/C218</f>
        <v>#REF!</v>
      </c>
      <c r="Q218" s="59" t="e">
        <f>#REF!</f>
        <v>#REF!</v>
      </c>
      <c r="R218" s="69" t="e">
        <f>Q218/C218</f>
        <v>#REF!</v>
      </c>
      <c r="S218" s="17" t="e">
        <f>C218-E218</f>
        <v>#REF!</v>
      </c>
      <c r="T218" s="50" t="e">
        <f>S218/$C218</f>
        <v>#REF!</v>
      </c>
    </row>
    <row r="219">
      <c r="C219" s="59" t="e">
        <f>#REF!</f>
        <v>#REF!</v>
      </c>
      <c r="D219" s="50" t="e">
        <f>F219+H219+J219+L219+N219+P219+R219</f>
        <v>#REF!</v>
      </c>
      <c r="E219" s="59" t="e">
        <f>#REF!</f>
        <v>#REF!</v>
      </c>
      <c r="F219" s="50" t="e">
        <f>E219/C219</f>
        <v>#REF!</v>
      </c>
      <c r="G219" s="59" t="e">
        <f>#REF!</f>
        <v>#REF!</v>
      </c>
      <c r="H219" s="50" t="e">
        <f>G219/C219</f>
        <v>#REF!</v>
      </c>
      <c r="I219" s="59" t="e">
        <f>#REF!</f>
        <v>#REF!</v>
      </c>
      <c r="J219" s="50" t="e">
        <f>I219/C219</f>
        <v>#REF!</v>
      </c>
      <c r="K219" s="59" t="e">
        <f>#REF!</f>
        <v>#REF!</v>
      </c>
      <c r="L219" s="50" t="e">
        <f>K219/C219</f>
        <v>#REF!</v>
      </c>
      <c r="M219" s="59" t="e">
        <f>#REF!</f>
        <v>#REF!</v>
      </c>
      <c r="N219" s="50" t="e">
        <f>M219/C219</f>
        <v>#REF!</v>
      </c>
      <c r="O219" s="59" t="e">
        <f>#REF!</f>
        <v>#REF!</v>
      </c>
      <c r="P219" s="50" t="e">
        <f>O219/C219</f>
        <v>#REF!</v>
      </c>
      <c r="Q219" s="59" t="e">
        <f>#REF!</f>
        <v>#REF!</v>
      </c>
      <c r="R219" s="69" t="e">
        <f>Q219/C219</f>
        <v>#REF!</v>
      </c>
      <c r="S219" s="17" t="e">
        <f>C219-E219</f>
        <v>#REF!</v>
      </c>
      <c r="T219" s="50" t="e">
        <f>S219/$C219</f>
        <v>#REF!</v>
      </c>
    </row>
    <row r="220">
      <c r="C220" s="59" t="e">
        <f>#REF!</f>
        <v>#REF!</v>
      </c>
      <c r="D220" s="50" t="e">
        <f>F220+H220+J220+L220+N220+P220+R220</f>
        <v>#REF!</v>
      </c>
      <c r="E220" s="59" t="e">
        <f>#REF!</f>
        <v>#REF!</v>
      </c>
      <c r="F220" s="50" t="e">
        <f>E220/C220</f>
        <v>#REF!</v>
      </c>
      <c r="G220" s="59" t="e">
        <f>#REF!</f>
        <v>#REF!</v>
      </c>
      <c r="H220" s="50" t="e">
        <f>G220/C220</f>
        <v>#REF!</v>
      </c>
      <c r="I220" s="59" t="e">
        <f>#REF!</f>
        <v>#REF!</v>
      </c>
      <c r="J220" s="50" t="e">
        <f>I220/C220</f>
        <v>#REF!</v>
      </c>
      <c r="K220" s="59" t="e">
        <f>#REF!</f>
        <v>#REF!</v>
      </c>
      <c r="L220" s="50" t="e">
        <f>K220/C220</f>
        <v>#REF!</v>
      </c>
      <c r="M220" s="59" t="e">
        <f>#REF!</f>
        <v>#REF!</v>
      </c>
      <c r="N220" s="50" t="e">
        <f>M220/C220</f>
        <v>#REF!</v>
      </c>
      <c r="O220" s="59" t="e">
        <f>#REF!</f>
        <v>#REF!</v>
      </c>
      <c r="P220" s="50" t="e">
        <f>O220/C220</f>
        <v>#REF!</v>
      </c>
      <c r="Q220" s="59" t="e">
        <f>#REF!</f>
        <v>#REF!</v>
      </c>
      <c r="R220" s="69" t="e">
        <f>Q220/C220</f>
        <v>#REF!</v>
      </c>
      <c r="S220" s="17" t="e">
        <f>C220-E220</f>
        <v>#REF!</v>
      </c>
      <c r="T220" s="50" t="e">
        <f>S220/$C220</f>
        <v>#REF!</v>
      </c>
    </row>
    <row r="221">
      <c r="C221" s="59" t="e">
        <f>#REF!</f>
        <v>#REF!</v>
      </c>
      <c r="D221" s="50" t="e">
        <f>F221+H221+J221+L221+N221+P221+R221</f>
        <v>#REF!</v>
      </c>
      <c r="E221" s="59" t="e">
        <f>#REF!</f>
        <v>#REF!</v>
      </c>
      <c r="F221" s="50" t="e">
        <f>E221/C221</f>
        <v>#REF!</v>
      </c>
      <c r="G221" s="59" t="e">
        <f>#REF!</f>
        <v>#REF!</v>
      </c>
      <c r="H221" s="50" t="e">
        <f>G221/C221</f>
        <v>#REF!</v>
      </c>
      <c r="I221" s="59" t="e">
        <f>#REF!</f>
        <v>#REF!</v>
      </c>
      <c r="J221" s="50" t="e">
        <f>I221/C221</f>
        <v>#REF!</v>
      </c>
      <c r="K221" s="59" t="e">
        <f>#REF!</f>
        <v>#REF!</v>
      </c>
      <c r="L221" s="50" t="e">
        <f>K221/C221</f>
        <v>#REF!</v>
      </c>
      <c r="M221" s="59" t="e">
        <f>#REF!</f>
        <v>#REF!</v>
      </c>
      <c r="N221" s="50" t="e">
        <f>M221/C221</f>
        <v>#REF!</v>
      </c>
      <c r="O221" s="59" t="e">
        <f>#REF!</f>
        <v>#REF!</v>
      </c>
      <c r="P221" s="50" t="e">
        <f>O221/C221</f>
        <v>#REF!</v>
      </c>
      <c r="Q221" s="59" t="e">
        <f>#REF!</f>
        <v>#REF!</v>
      </c>
      <c r="R221" s="69" t="e">
        <f>Q221/C221</f>
        <v>#REF!</v>
      </c>
      <c r="S221" s="17" t="e">
        <f>C221-E221</f>
        <v>#REF!</v>
      </c>
      <c r="T221" s="50" t="e">
        <f>S221/$C221</f>
        <v>#REF!</v>
      </c>
    </row>
    <row r="222">
      <c r="C222" s="59" t="e">
        <f>#REF!</f>
        <v>#REF!</v>
      </c>
      <c r="D222" s="50" t="e">
        <f>F222+H222+J222+L222+N222+P222+R222</f>
        <v>#REF!</v>
      </c>
      <c r="E222" s="59" t="e">
        <f>#REF!</f>
        <v>#REF!</v>
      </c>
      <c r="F222" s="50" t="e">
        <f>E222/C222</f>
        <v>#REF!</v>
      </c>
      <c r="G222" s="59" t="e">
        <f>#REF!</f>
        <v>#REF!</v>
      </c>
      <c r="H222" s="50" t="e">
        <f>G222/C222</f>
        <v>#REF!</v>
      </c>
      <c r="I222" s="59" t="e">
        <f>#REF!</f>
        <v>#REF!</v>
      </c>
      <c r="J222" s="50" t="e">
        <f>I222/C222</f>
        <v>#REF!</v>
      </c>
      <c r="K222" s="59" t="e">
        <f>#REF!</f>
        <v>#REF!</v>
      </c>
      <c r="L222" s="50" t="e">
        <f>K222/C222</f>
        <v>#REF!</v>
      </c>
      <c r="M222" s="59" t="e">
        <f>#REF!</f>
        <v>#REF!</v>
      </c>
      <c r="N222" s="50" t="e">
        <f>M222/C222</f>
        <v>#REF!</v>
      </c>
      <c r="O222" s="59" t="e">
        <f>#REF!</f>
        <v>#REF!</v>
      </c>
      <c r="P222" s="50" t="e">
        <f>O222/C222</f>
        <v>#REF!</v>
      </c>
      <c r="Q222" s="59" t="e">
        <f>#REF!</f>
        <v>#REF!</v>
      </c>
      <c r="R222" s="69" t="e">
        <f>Q222/C222</f>
        <v>#REF!</v>
      </c>
      <c r="S222" s="17" t="e">
        <f>C222-E222</f>
        <v>#REF!</v>
      </c>
      <c r="T222" s="50" t="e">
        <f>S222/$C222</f>
        <v>#REF!</v>
      </c>
    </row>
    <row r="223">
      <c r="C223" s="59" t="e">
        <f>#REF!</f>
        <v>#REF!</v>
      </c>
      <c r="D223" s="50" t="e">
        <f>F223+H223+J223+L223+N223+P223+R223</f>
        <v>#REF!</v>
      </c>
      <c r="E223" s="59" t="e">
        <f>#REF!</f>
        <v>#REF!</v>
      </c>
      <c r="F223" s="50" t="e">
        <f>E223/C223</f>
        <v>#REF!</v>
      </c>
      <c r="G223" s="59" t="e">
        <f>#REF!</f>
        <v>#REF!</v>
      </c>
      <c r="H223" s="50" t="e">
        <f>G223/C223</f>
        <v>#REF!</v>
      </c>
      <c r="I223" s="59" t="e">
        <f>#REF!</f>
        <v>#REF!</v>
      </c>
      <c r="J223" s="50" t="e">
        <f>I223/C223</f>
        <v>#REF!</v>
      </c>
      <c r="K223" s="59" t="e">
        <f>#REF!</f>
        <v>#REF!</v>
      </c>
      <c r="L223" s="50" t="e">
        <f>K223/C223</f>
        <v>#REF!</v>
      </c>
      <c r="M223" s="59" t="e">
        <f>#REF!</f>
        <v>#REF!</v>
      </c>
      <c r="N223" s="50" t="e">
        <f>M223/C223</f>
        <v>#REF!</v>
      </c>
      <c r="O223" s="59" t="e">
        <f>#REF!</f>
        <v>#REF!</v>
      </c>
      <c r="P223" s="50" t="e">
        <f>O223/C223</f>
        <v>#REF!</v>
      </c>
      <c r="Q223" s="59" t="e">
        <f>#REF!</f>
        <v>#REF!</v>
      </c>
      <c r="R223" s="69" t="e">
        <f>Q223/C223</f>
        <v>#REF!</v>
      </c>
      <c r="S223" s="17" t="e">
        <f>C223-E223</f>
        <v>#REF!</v>
      </c>
      <c r="T223" s="50" t="e">
        <f>S223/$C223</f>
        <v>#REF!</v>
      </c>
    </row>
    <row r="224">
      <c r="C224" s="59" t="e">
        <f>#REF!</f>
        <v>#REF!</v>
      </c>
      <c r="D224" s="50" t="e">
        <f>F224+H224+J224+L224+N224+P224+R224</f>
        <v>#REF!</v>
      </c>
      <c r="E224" s="59" t="e">
        <f>#REF!</f>
        <v>#REF!</v>
      </c>
      <c r="F224" s="50" t="e">
        <f>E224/C224</f>
        <v>#REF!</v>
      </c>
      <c r="G224" s="59" t="e">
        <f>#REF!</f>
        <v>#REF!</v>
      </c>
      <c r="H224" s="50" t="e">
        <f>G224/C224</f>
        <v>#REF!</v>
      </c>
      <c r="I224" s="59" t="e">
        <f>#REF!</f>
        <v>#REF!</v>
      </c>
      <c r="J224" s="50" t="e">
        <f>I224/C224</f>
        <v>#REF!</v>
      </c>
      <c r="K224" s="59" t="e">
        <f>#REF!</f>
        <v>#REF!</v>
      </c>
      <c r="L224" s="50" t="e">
        <f>K224/C224</f>
        <v>#REF!</v>
      </c>
      <c r="M224" s="59" t="e">
        <f>#REF!</f>
        <v>#REF!</v>
      </c>
      <c r="N224" s="50" t="e">
        <f>M224/C224</f>
        <v>#REF!</v>
      </c>
      <c r="O224" s="59" t="e">
        <f>#REF!</f>
        <v>#REF!</v>
      </c>
      <c r="P224" s="50" t="e">
        <f>O224/C224</f>
        <v>#REF!</v>
      </c>
      <c r="Q224" s="59" t="e">
        <f>#REF!</f>
        <v>#REF!</v>
      </c>
      <c r="R224" s="69" t="e">
        <f>Q224/C224</f>
        <v>#REF!</v>
      </c>
      <c r="S224" s="17" t="e">
        <f>C224-E224</f>
        <v>#REF!</v>
      </c>
      <c r="T224" s="50" t="e">
        <f>S224/$C224</f>
        <v>#REF!</v>
      </c>
    </row>
    <row r="225">
      <c r="C225" s="59" t="e">
        <f>#REF!</f>
        <v>#REF!</v>
      </c>
      <c r="D225" s="50" t="e">
        <f>F225+H225+J225+L225+N225+P225+R225</f>
        <v>#REF!</v>
      </c>
      <c r="E225" s="59" t="e">
        <f>#REF!</f>
        <v>#REF!</v>
      </c>
      <c r="F225" s="50" t="e">
        <f>E225/C225</f>
        <v>#REF!</v>
      </c>
      <c r="G225" s="59" t="e">
        <f>#REF!</f>
        <v>#REF!</v>
      </c>
      <c r="H225" s="50" t="e">
        <f>G225/C225</f>
        <v>#REF!</v>
      </c>
      <c r="I225" s="59" t="e">
        <f>#REF!</f>
        <v>#REF!</v>
      </c>
      <c r="J225" s="50" t="e">
        <f>I225/C225</f>
        <v>#REF!</v>
      </c>
      <c r="K225" s="59" t="e">
        <f>#REF!</f>
        <v>#REF!</v>
      </c>
      <c r="L225" s="50" t="e">
        <f>K225/C225</f>
        <v>#REF!</v>
      </c>
      <c r="M225" s="59" t="e">
        <f>#REF!</f>
        <v>#REF!</v>
      </c>
      <c r="N225" s="50" t="e">
        <f>M225/C225</f>
        <v>#REF!</v>
      </c>
      <c r="O225" s="59" t="e">
        <f>#REF!</f>
        <v>#REF!</v>
      </c>
      <c r="P225" s="50" t="e">
        <f>O225/C225</f>
        <v>#REF!</v>
      </c>
      <c r="Q225" s="59" t="e">
        <f>#REF!</f>
        <v>#REF!</v>
      </c>
      <c r="R225" s="69" t="e">
        <f>Q225/C225</f>
        <v>#REF!</v>
      </c>
      <c r="S225" s="17" t="e">
        <f>C225-E225</f>
        <v>#REF!</v>
      </c>
      <c r="T225" s="50" t="e">
        <f>S225/$C225</f>
        <v>#REF!</v>
      </c>
    </row>
    <row r="226">
      <c r="C226" s="59" t="e">
        <f>#REF!</f>
        <v>#REF!</v>
      </c>
      <c r="D226" s="50" t="e">
        <f>F226+H226+J226+L226+N226+P226+R226</f>
        <v>#REF!</v>
      </c>
      <c r="E226" s="59" t="e">
        <f>#REF!</f>
        <v>#REF!</v>
      </c>
      <c r="F226" s="50" t="e">
        <f>E226/C226</f>
        <v>#REF!</v>
      </c>
      <c r="G226" s="59" t="e">
        <f>#REF!</f>
        <v>#REF!</v>
      </c>
      <c r="H226" s="50" t="e">
        <f>G226/C226</f>
        <v>#REF!</v>
      </c>
      <c r="I226" s="59" t="e">
        <f>#REF!</f>
        <v>#REF!</v>
      </c>
      <c r="J226" s="50" t="e">
        <f>I226/C226</f>
        <v>#REF!</v>
      </c>
      <c r="K226" s="59" t="e">
        <f>#REF!</f>
        <v>#REF!</v>
      </c>
      <c r="L226" s="50" t="e">
        <f>K226/C226</f>
        <v>#REF!</v>
      </c>
      <c r="M226" s="59" t="e">
        <f>#REF!</f>
        <v>#REF!</v>
      </c>
      <c r="N226" s="50" t="e">
        <f>M226/C226</f>
        <v>#REF!</v>
      </c>
      <c r="O226" s="59" t="e">
        <f>#REF!</f>
        <v>#REF!</v>
      </c>
      <c r="P226" s="50" t="e">
        <f>O226/C226</f>
        <v>#REF!</v>
      </c>
      <c r="Q226" s="59" t="e">
        <f>#REF!</f>
        <v>#REF!</v>
      </c>
      <c r="R226" s="69" t="e">
        <f>Q226/C226</f>
        <v>#REF!</v>
      </c>
      <c r="S226" s="17" t="e">
        <f>C226-E226</f>
        <v>#REF!</v>
      </c>
      <c r="T226" s="50" t="e">
        <f>S226/$C226</f>
        <v>#REF!</v>
      </c>
    </row>
    <row r="227">
      <c r="C227" s="59" t="e">
        <f>#REF!</f>
        <v>#REF!</v>
      </c>
      <c r="D227" s="50" t="e">
        <f>F227+H227+J227+L227+N227+P227+R227</f>
        <v>#REF!</v>
      </c>
      <c r="E227" s="59" t="e">
        <f>#REF!</f>
        <v>#REF!</v>
      </c>
      <c r="F227" s="50" t="e">
        <f>E227/C227</f>
        <v>#REF!</v>
      </c>
      <c r="G227" s="59" t="e">
        <f>#REF!</f>
        <v>#REF!</v>
      </c>
      <c r="H227" s="50" t="e">
        <f>G227/C227</f>
        <v>#REF!</v>
      </c>
      <c r="I227" s="59" t="e">
        <f>#REF!</f>
        <v>#REF!</v>
      </c>
      <c r="J227" s="50" t="e">
        <f>I227/C227</f>
        <v>#REF!</v>
      </c>
      <c r="K227" s="59" t="e">
        <f>#REF!</f>
        <v>#REF!</v>
      </c>
      <c r="L227" s="50" t="e">
        <f>K227/C227</f>
        <v>#REF!</v>
      </c>
      <c r="M227" s="59" t="e">
        <f>#REF!</f>
        <v>#REF!</v>
      </c>
      <c r="N227" s="50" t="e">
        <f>M227/C227</f>
        <v>#REF!</v>
      </c>
      <c r="O227" s="59" t="e">
        <f>#REF!</f>
        <v>#REF!</v>
      </c>
      <c r="P227" s="50" t="e">
        <f>O227/C227</f>
        <v>#REF!</v>
      </c>
      <c r="Q227" s="59" t="e">
        <f>#REF!</f>
        <v>#REF!</v>
      </c>
      <c r="R227" s="69" t="e">
        <f>Q227/C227</f>
        <v>#REF!</v>
      </c>
      <c r="S227" s="17" t="e">
        <f>C227-E227</f>
        <v>#REF!</v>
      </c>
      <c r="T227" s="50" t="e">
        <f>S227/$C227</f>
        <v>#REF!</v>
      </c>
    </row>
    <row r="228">
      <c r="C228" s="59" t="e">
        <f>#REF!</f>
        <v>#REF!</v>
      </c>
      <c r="D228" s="50" t="e">
        <f>F228+H228+J228+L228+N228+P228+R228</f>
        <v>#REF!</v>
      </c>
      <c r="E228" s="59" t="e">
        <f>#REF!</f>
        <v>#REF!</v>
      </c>
      <c r="F228" s="50" t="e">
        <f>E228/C228</f>
        <v>#REF!</v>
      </c>
      <c r="G228" s="59" t="e">
        <f>#REF!</f>
        <v>#REF!</v>
      </c>
      <c r="H228" s="50" t="e">
        <f>G228/C228</f>
        <v>#REF!</v>
      </c>
      <c r="I228" s="59" t="e">
        <f>#REF!</f>
        <v>#REF!</v>
      </c>
      <c r="J228" s="50" t="e">
        <f>I228/C228</f>
        <v>#REF!</v>
      </c>
      <c r="K228" s="59" t="e">
        <f>#REF!</f>
        <v>#REF!</v>
      </c>
      <c r="L228" s="50" t="e">
        <f>K228/C228</f>
        <v>#REF!</v>
      </c>
      <c r="M228" s="59" t="e">
        <f>#REF!</f>
        <v>#REF!</v>
      </c>
      <c r="N228" s="50" t="e">
        <f>M228/C228</f>
        <v>#REF!</v>
      </c>
      <c r="O228" s="59" t="e">
        <f>#REF!</f>
        <v>#REF!</v>
      </c>
      <c r="P228" s="50" t="e">
        <f>O228/C228</f>
        <v>#REF!</v>
      </c>
      <c r="Q228" s="59" t="e">
        <f>#REF!</f>
        <v>#REF!</v>
      </c>
      <c r="R228" s="69" t="e">
        <f>Q228/C228</f>
        <v>#REF!</v>
      </c>
      <c r="S228" s="17" t="e">
        <f>C228-E228</f>
        <v>#REF!</v>
      </c>
      <c r="T228" s="50" t="e">
        <f>S228/$C228</f>
        <v>#REF!</v>
      </c>
    </row>
    <row r="229">
      <c r="C229" s="59" t="e">
        <f>#REF!</f>
        <v>#REF!</v>
      </c>
      <c r="D229" s="50" t="e">
        <f>F229+H229+J229+L229+N229+P229+R229</f>
        <v>#REF!</v>
      </c>
      <c r="E229" s="59" t="e">
        <f>#REF!</f>
        <v>#REF!</v>
      </c>
      <c r="F229" s="50" t="e">
        <f>E229/C229</f>
        <v>#REF!</v>
      </c>
      <c r="G229" s="59" t="e">
        <f>#REF!</f>
        <v>#REF!</v>
      </c>
      <c r="H229" s="50" t="e">
        <f>G229/C229</f>
        <v>#REF!</v>
      </c>
      <c r="I229" s="59" t="e">
        <f>#REF!</f>
        <v>#REF!</v>
      </c>
      <c r="J229" s="50" t="e">
        <f>I229/C229</f>
        <v>#REF!</v>
      </c>
      <c r="K229" s="59" t="e">
        <f>#REF!</f>
        <v>#REF!</v>
      </c>
      <c r="L229" s="50" t="e">
        <f>K229/C229</f>
        <v>#REF!</v>
      </c>
      <c r="M229" s="59" t="e">
        <f>#REF!</f>
        <v>#REF!</v>
      </c>
      <c r="N229" s="50" t="e">
        <f>M229/C229</f>
        <v>#REF!</v>
      </c>
      <c r="O229" s="59" t="e">
        <f>#REF!</f>
        <v>#REF!</v>
      </c>
      <c r="P229" s="50" t="e">
        <f>O229/C229</f>
        <v>#REF!</v>
      </c>
      <c r="Q229" s="59" t="e">
        <f>#REF!</f>
        <v>#REF!</v>
      </c>
      <c r="R229" s="69" t="e">
        <f>Q229/C229</f>
        <v>#REF!</v>
      </c>
      <c r="S229" s="17" t="e">
        <f>C229-E229</f>
        <v>#REF!</v>
      </c>
      <c r="T229" s="50" t="e">
        <f>S229/$C229</f>
        <v>#REF!</v>
      </c>
    </row>
    <row r="230">
      <c r="C230" s="59" t="e">
        <f>#REF!</f>
        <v>#REF!</v>
      </c>
      <c r="D230" s="50" t="e">
        <f>F230+H230+J230+L230+N230+P230+R230</f>
        <v>#REF!</v>
      </c>
      <c r="E230" s="59" t="e">
        <f>#REF!</f>
        <v>#REF!</v>
      </c>
      <c r="F230" s="50" t="e">
        <f>E230/C230</f>
        <v>#REF!</v>
      </c>
      <c r="G230" s="59" t="e">
        <f>#REF!</f>
        <v>#REF!</v>
      </c>
      <c r="H230" s="50" t="e">
        <f>G230/C230</f>
        <v>#REF!</v>
      </c>
      <c r="I230" s="59" t="e">
        <f>#REF!</f>
        <v>#REF!</v>
      </c>
      <c r="J230" s="50" t="e">
        <f>I230/C230</f>
        <v>#REF!</v>
      </c>
      <c r="K230" s="59" t="e">
        <f>#REF!</f>
        <v>#REF!</v>
      </c>
      <c r="L230" s="50" t="e">
        <f>K230/C230</f>
        <v>#REF!</v>
      </c>
      <c r="M230" s="59" t="e">
        <f>#REF!</f>
        <v>#REF!</v>
      </c>
      <c r="N230" s="50" t="e">
        <f>M230/C230</f>
        <v>#REF!</v>
      </c>
      <c r="O230" s="59" t="e">
        <f>#REF!</f>
        <v>#REF!</v>
      </c>
      <c r="P230" s="50" t="e">
        <f>O230/C230</f>
        <v>#REF!</v>
      </c>
      <c r="Q230" s="59" t="e">
        <f>#REF!</f>
        <v>#REF!</v>
      </c>
      <c r="R230" s="69" t="e">
        <f>Q230/C230</f>
        <v>#REF!</v>
      </c>
      <c r="S230" s="17" t="e">
        <f>C230-E230</f>
        <v>#REF!</v>
      </c>
      <c r="T230" s="50" t="e">
        <f>S230/$C230</f>
        <v>#REF!</v>
      </c>
    </row>
    <row r="231">
      <c r="C231" s="59" t="e">
        <f>#REF!</f>
        <v>#REF!</v>
      </c>
      <c r="D231" s="50" t="e">
        <f>F231+H231+J231+L231+N231+P231+R231</f>
        <v>#REF!</v>
      </c>
      <c r="E231" s="59" t="e">
        <f>#REF!</f>
        <v>#REF!</v>
      </c>
      <c r="F231" s="50" t="e">
        <f>E231/C231</f>
        <v>#REF!</v>
      </c>
      <c r="G231" s="59" t="e">
        <f>#REF!</f>
        <v>#REF!</v>
      </c>
      <c r="H231" s="50" t="e">
        <f>G231/C231</f>
        <v>#REF!</v>
      </c>
      <c r="I231" s="59" t="e">
        <f>#REF!</f>
        <v>#REF!</v>
      </c>
      <c r="J231" s="50" t="e">
        <f>I231/C231</f>
        <v>#REF!</v>
      </c>
      <c r="K231" s="59" t="e">
        <f>#REF!</f>
        <v>#REF!</v>
      </c>
      <c r="L231" s="50" t="e">
        <f>K231/C231</f>
        <v>#REF!</v>
      </c>
      <c r="M231" s="59" t="e">
        <f>#REF!</f>
        <v>#REF!</v>
      </c>
      <c r="N231" s="50" t="e">
        <f>M231/C231</f>
        <v>#REF!</v>
      </c>
      <c r="O231" s="59" t="e">
        <f>#REF!</f>
        <v>#REF!</v>
      </c>
      <c r="P231" s="50" t="e">
        <f>O231/C231</f>
        <v>#REF!</v>
      </c>
      <c r="Q231" s="59" t="e">
        <f>#REF!</f>
        <v>#REF!</v>
      </c>
      <c r="R231" s="69" t="e">
        <f>Q231/C231</f>
        <v>#REF!</v>
      </c>
      <c r="S231" s="17" t="e">
        <f>C231-E231</f>
        <v>#REF!</v>
      </c>
      <c r="T231" s="50" t="e">
        <f>S231/$C231</f>
        <v>#REF!</v>
      </c>
    </row>
    <row r="232">
      <c r="C232" s="59" t="e">
        <f>#REF!</f>
        <v>#REF!</v>
      </c>
      <c r="D232" s="50" t="e">
        <f>F232+H232+J232+L232+N232+P232+R232</f>
        <v>#REF!</v>
      </c>
      <c r="E232" s="59" t="e">
        <f>#REF!</f>
        <v>#REF!</v>
      </c>
      <c r="F232" s="50" t="e">
        <f>E232/C232</f>
        <v>#REF!</v>
      </c>
      <c r="G232" s="59" t="e">
        <f>#REF!</f>
        <v>#REF!</v>
      </c>
      <c r="H232" s="50" t="e">
        <f>G232/C232</f>
        <v>#REF!</v>
      </c>
      <c r="I232" s="59" t="e">
        <f>#REF!</f>
        <v>#REF!</v>
      </c>
      <c r="J232" s="50" t="e">
        <f>I232/C232</f>
        <v>#REF!</v>
      </c>
      <c r="K232" s="59" t="e">
        <f>#REF!</f>
        <v>#REF!</v>
      </c>
      <c r="L232" s="50" t="e">
        <f>K232/C232</f>
        <v>#REF!</v>
      </c>
      <c r="M232" s="59" t="e">
        <f>#REF!</f>
        <v>#REF!</v>
      </c>
      <c r="N232" s="50" t="e">
        <f>M232/C232</f>
        <v>#REF!</v>
      </c>
      <c r="O232" s="59" t="e">
        <f>#REF!</f>
        <v>#REF!</v>
      </c>
      <c r="P232" s="50" t="e">
        <f>O232/C232</f>
        <v>#REF!</v>
      </c>
      <c r="Q232" s="59" t="e">
        <f>#REF!</f>
        <v>#REF!</v>
      </c>
      <c r="R232" s="69" t="e">
        <f>Q232/C232</f>
        <v>#REF!</v>
      </c>
      <c r="S232" s="17" t="e">
        <f>C232-E232</f>
        <v>#REF!</v>
      </c>
      <c r="T232" s="50" t="e">
        <f>S232/$C232</f>
        <v>#REF!</v>
      </c>
    </row>
    <row r="233">
      <c r="C233" s="59" t="e">
        <f>#REF!</f>
        <v>#REF!</v>
      </c>
      <c r="D233" s="50" t="e">
        <f>F233+H233+J233+L233+N233+P233+R233</f>
        <v>#REF!</v>
      </c>
      <c r="E233" s="59" t="e">
        <f>#REF!</f>
        <v>#REF!</v>
      </c>
      <c r="F233" s="50" t="e">
        <f>E233/C233</f>
        <v>#REF!</v>
      </c>
      <c r="G233" s="59" t="e">
        <f>#REF!</f>
        <v>#REF!</v>
      </c>
      <c r="H233" s="50" t="e">
        <f>G233/C233</f>
        <v>#REF!</v>
      </c>
      <c r="I233" s="59" t="e">
        <f>#REF!</f>
        <v>#REF!</v>
      </c>
      <c r="J233" s="50" t="e">
        <f>I233/C233</f>
        <v>#REF!</v>
      </c>
      <c r="K233" s="59" t="e">
        <f>#REF!</f>
        <v>#REF!</v>
      </c>
      <c r="L233" s="50" t="e">
        <f>K233/C233</f>
        <v>#REF!</v>
      </c>
      <c r="M233" s="59" t="e">
        <f>#REF!</f>
        <v>#REF!</v>
      </c>
      <c r="N233" s="50" t="e">
        <f>M233/C233</f>
        <v>#REF!</v>
      </c>
      <c r="O233" s="59" t="e">
        <f>#REF!</f>
        <v>#REF!</v>
      </c>
      <c r="P233" s="50" t="e">
        <f>O233/C233</f>
        <v>#REF!</v>
      </c>
      <c r="Q233" s="59" t="e">
        <f>#REF!</f>
        <v>#REF!</v>
      </c>
      <c r="R233" s="69" t="e">
        <f>Q233/C233</f>
        <v>#REF!</v>
      </c>
      <c r="S233" s="17" t="e">
        <f>C233-E233</f>
        <v>#REF!</v>
      </c>
      <c r="T233" s="50" t="e">
        <f>S233/$C233</f>
        <v>#REF!</v>
      </c>
    </row>
    <row r="234">
      <c r="C234" s="59" t="e">
        <f>#REF!</f>
        <v>#REF!</v>
      </c>
      <c r="D234" s="50" t="e">
        <f>F234+H234+J234+L234+N234+P234+R234</f>
        <v>#REF!</v>
      </c>
      <c r="E234" s="59" t="e">
        <f>#REF!</f>
        <v>#REF!</v>
      </c>
      <c r="F234" s="50" t="e">
        <f>E234/C234</f>
        <v>#REF!</v>
      </c>
      <c r="G234" s="59" t="e">
        <f>#REF!</f>
        <v>#REF!</v>
      </c>
      <c r="H234" s="50" t="e">
        <f>G234/C234</f>
        <v>#REF!</v>
      </c>
      <c r="I234" s="59" t="e">
        <f>#REF!</f>
        <v>#REF!</v>
      </c>
      <c r="J234" s="50" t="e">
        <f>I234/C234</f>
        <v>#REF!</v>
      </c>
      <c r="K234" s="59" t="e">
        <f>#REF!</f>
        <v>#REF!</v>
      </c>
      <c r="L234" s="50" t="e">
        <f>K234/C234</f>
        <v>#REF!</v>
      </c>
      <c r="M234" s="59" t="e">
        <f>#REF!</f>
        <v>#REF!</v>
      </c>
      <c r="N234" s="50" t="e">
        <f>M234/C234</f>
        <v>#REF!</v>
      </c>
      <c r="O234" s="59" t="e">
        <f>#REF!</f>
        <v>#REF!</v>
      </c>
      <c r="P234" s="50" t="e">
        <f>O234/C234</f>
        <v>#REF!</v>
      </c>
      <c r="Q234" s="59" t="e">
        <f>#REF!</f>
        <v>#REF!</v>
      </c>
      <c r="R234" s="69" t="e">
        <f>Q234/C234</f>
        <v>#REF!</v>
      </c>
      <c r="S234" s="17" t="e">
        <f>C234-E234</f>
        <v>#REF!</v>
      </c>
      <c r="T234" s="50" t="e">
        <f>S234/$C234</f>
        <v>#REF!</v>
      </c>
    </row>
    <row r="235">
      <c r="C235" s="59" t="e">
        <f>#REF!</f>
        <v>#REF!</v>
      </c>
      <c r="D235" s="50" t="e">
        <f>F235+H235+J235+L235+N235+P235+R235</f>
        <v>#REF!</v>
      </c>
      <c r="E235" s="59" t="e">
        <f>#REF!</f>
        <v>#REF!</v>
      </c>
      <c r="F235" s="50" t="e">
        <f>E235/C235</f>
        <v>#REF!</v>
      </c>
      <c r="G235" s="59" t="e">
        <f>#REF!</f>
        <v>#REF!</v>
      </c>
      <c r="H235" s="50" t="e">
        <f>G235/C235</f>
        <v>#REF!</v>
      </c>
      <c r="I235" s="59" t="e">
        <f>#REF!</f>
        <v>#REF!</v>
      </c>
      <c r="J235" s="50" t="e">
        <f>I235/C235</f>
        <v>#REF!</v>
      </c>
      <c r="K235" s="59" t="e">
        <f>#REF!</f>
        <v>#REF!</v>
      </c>
      <c r="L235" s="50" t="e">
        <f>K235/C235</f>
        <v>#REF!</v>
      </c>
      <c r="M235" s="59" t="e">
        <f>#REF!</f>
        <v>#REF!</v>
      </c>
      <c r="N235" s="50" t="e">
        <f>M235/C235</f>
        <v>#REF!</v>
      </c>
      <c r="O235" s="59" t="e">
        <f>#REF!</f>
        <v>#REF!</v>
      </c>
      <c r="P235" s="50" t="e">
        <f>O235/C235</f>
        <v>#REF!</v>
      </c>
      <c r="Q235" s="59" t="e">
        <f>#REF!</f>
        <v>#REF!</v>
      </c>
      <c r="R235" s="69" t="e">
        <f>Q235/C235</f>
        <v>#REF!</v>
      </c>
      <c r="S235" s="17" t="e">
        <f>C235-E235</f>
        <v>#REF!</v>
      </c>
      <c r="T235" s="50" t="e">
        <f>S235/$C235</f>
        <v>#REF!</v>
      </c>
    </row>
    <row r="236">
      <c r="C236" s="59" t="e">
        <f>#REF!</f>
        <v>#REF!</v>
      </c>
      <c r="D236" s="50" t="e">
        <f>F236+H236+J236+L236+N236+P236+R236</f>
        <v>#REF!</v>
      </c>
      <c r="E236" s="59" t="e">
        <f>#REF!</f>
        <v>#REF!</v>
      </c>
      <c r="F236" s="50" t="e">
        <f>E236/C236</f>
        <v>#REF!</v>
      </c>
      <c r="G236" s="59" t="e">
        <f>#REF!</f>
        <v>#REF!</v>
      </c>
      <c r="H236" s="50" t="e">
        <f>G236/C236</f>
        <v>#REF!</v>
      </c>
      <c r="I236" s="59" t="e">
        <f>#REF!</f>
        <v>#REF!</v>
      </c>
      <c r="J236" s="50" t="e">
        <f>I236/C236</f>
        <v>#REF!</v>
      </c>
      <c r="K236" s="59" t="e">
        <f>#REF!</f>
        <v>#REF!</v>
      </c>
      <c r="L236" s="50" t="e">
        <f>K236/C236</f>
        <v>#REF!</v>
      </c>
      <c r="M236" s="59" t="e">
        <f>#REF!</f>
        <v>#REF!</v>
      </c>
      <c r="N236" s="50" t="e">
        <f>M236/C236</f>
        <v>#REF!</v>
      </c>
      <c r="O236" s="59" t="e">
        <f>#REF!</f>
        <v>#REF!</v>
      </c>
      <c r="P236" s="50" t="e">
        <f>O236/C236</f>
        <v>#REF!</v>
      </c>
      <c r="Q236" s="59" t="e">
        <f>#REF!</f>
        <v>#REF!</v>
      </c>
      <c r="R236" s="69" t="e">
        <f>Q236/C236</f>
        <v>#REF!</v>
      </c>
      <c r="S236" s="17" t="e">
        <f>C236-E236</f>
        <v>#REF!</v>
      </c>
      <c r="T236" s="50" t="e">
        <f>S236/$C236</f>
        <v>#REF!</v>
      </c>
    </row>
    <row r="237">
      <c r="C237" s="59" t="e">
        <f>#REF!</f>
        <v>#REF!</v>
      </c>
      <c r="D237" s="50" t="e">
        <f>F237+H237+J237+L237+N237+P237+R237</f>
        <v>#REF!</v>
      </c>
      <c r="E237" s="59" t="e">
        <f>#REF!</f>
        <v>#REF!</v>
      </c>
      <c r="F237" s="50" t="e">
        <f>E237/C237</f>
        <v>#REF!</v>
      </c>
      <c r="G237" s="59" t="e">
        <f>#REF!</f>
        <v>#REF!</v>
      </c>
      <c r="H237" s="50" t="e">
        <f>G237/C237</f>
        <v>#REF!</v>
      </c>
      <c r="I237" s="59" t="e">
        <f>#REF!</f>
        <v>#REF!</v>
      </c>
      <c r="J237" s="50" t="e">
        <f>I237/C237</f>
        <v>#REF!</v>
      </c>
      <c r="K237" s="59" t="e">
        <f>#REF!</f>
        <v>#REF!</v>
      </c>
      <c r="L237" s="50" t="e">
        <f>K237/C237</f>
        <v>#REF!</v>
      </c>
      <c r="M237" s="59" t="e">
        <f>#REF!</f>
        <v>#REF!</v>
      </c>
      <c r="N237" s="50" t="e">
        <f>M237/C237</f>
        <v>#REF!</v>
      </c>
      <c r="O237" s="59" t="e">
        <f>#REF!</f>
        <v>#REF!</v>
      </c>
      <c r="P237" s="50" t="e">
        <f>O237/C237</f>
        <v>#REF!</v>
      </c>
      <c r="Q237" s="59" t="e">
        <f>#REF!</f>
        <v>#REF!</v>
      </c>
      <c r="R237" s="69" t="e">
        <f>Q237/C237</f>
        <v>#REF!</v>
      </c>
      <c r="S237" s="17" t="e">
        <f>C237-E237</f>
        <v>#REF!</v>
      </c>
      <c r="T237" s="50" t="e">
        <f>S237/$C237</f>
        <v>#REF!</v>
      </c>
    </row>
    <row r="238">
      <c r="C238" s="59" t="e">
        <f>#REF!</f>
        <v>#REF!</v>
      </c>
      <c r="D238" s="50" t="e">
        <f>F238+H238+J238+L238+N238+P238+R238</f>
        <v>#REF!</v>
      </c>
      <c r="E238" s="59" t="e">
        <f>#REF!</f>
        <v>#REF!</v>
      </c>
      <c r="F238" s="50" t="e">
        <f>E238/C238</f>
        <v>#REF!</v>
      </c>
      <c r="G238" s="59" t="e">
        <f>#REF!</f>
        <v>#REF!</v>
      </c>
      <c r="H238" s="50" t="e">
        <f>G238/C238</f>
        <v>#REF!</v>
      </c>
      <c r="I238" s="59" t="e">
        <f>#REF!</f>
        <v>#REF!</v>
      </c>
      <c r="J238" s="50" t="e">
        <f>I238/C238</f>
        <v>#REF!</v>
      </c>
      <c r="K238" s="59" t="e">
        <f>#REF!</f>
        <v>#REF!</v>
      </c>
      <c r="L238" s="50" t="e">
        <f>K238/C238</f>
        <v>#REF!</v>
      </c>
      <c r="M238" s="59" t="e">
        <f>#REF!</f>
        <v>#REF!</v>
      </c>
      <c r="N238" s="50" t="e">
        <f>M238/C238</f>
        <v>#REF!</v>
      </c>
      <c r="O238" s="59" t="e">
        <f>#REF!</f>
        <v>#REF!</v>
      </c>
      <c r="P238" s="50" t="e">
        <f>O238/C238</f>
        <v>#REF!</v>
      </c>
      <c r="Q238" s="59" t="e">
        <f>#REF!</f>
        <v>#REF!</v>
      </c>
      <c r="R238" s="69" t="e">
        <f>Q238/C238</f>
        <v>#REF!</v>
      </c>
      <c r="S238" s="17" t="e">
        <f>C238-E238</f>
        <v>#REF!</v>
      </c>
      <c r="T238" s="50" t="e">
        <f>S238/$C238</f>
        <v>#REF!</v>
      </c>
    </row>
    <row r="239">
      <c r="C239" s="59" t="e">
        <f>#REF!</f>
        <v>#REF!</v>
      </c>
      <c r="D239" s="50" t="e">
        <f>F239+H239+J239+L239+N239+P239+R239</f>
        <v>#REF!</v>
      </c>
      <c r="E239" s="59" t="e">
        <f>#REF!</f>
        <v>#REF!</v>
      </c>
      <c r="F239" s="50" t="e">
        <f>E239/C239</f>
        <v>#REF!</v>
      </c>
      <c r="G239" s="59" t="e">
        <f>#REF!</f>
        <v>#REF!</v>
      </c>
      <c r="H239" s="50" t="e">
        <f>G239/C239</f>
        <v>#REF!</v>
      </c>
      <c r="I239" s="59" t="e">
        <f>#REF!</f>
        <v>#REF!</v>
      </c>
      <c r="J239" s="50" t="e">
        <f>I239/C239</f>
        <v>#REF!</v>
      </c>
      <c r="K239" s="59" t="e">
        <f>#REF!</f>
        <v>#REF!</v>
      </c>
      <c r="L239" s="50" t="e">
        <f>K239/C239</f>
        <v>#REF!</v>
      </c>
      <c r="M239" s="59" t="e">
        <f>#REF!</f>
        <v>#REF!</v>
      </c>
      <c r="N239" s="50" t="e">
        <f>M239/C239</f>
        <v>#REF!</v>
      </c>
      <c r="O239" s="59" t="e">
        <f>#REF!</f>
        <v>#REF!</v>
      </c>
      <c r="P239" s="50" t="e">
        <f>O239/C239</f>
        <v>#REF!</v>
      </c>
      <c r="Q239" s="59" t="e">
        <f>#REF!</f>
        <v>#REF!</v>
      </c>
      <c r="R239" s="69" t="e">
        <f>Q239/C239</f>
        <v>#REF!</v>
      </c>
      <c r="S239" s="17" t="e">
        <f>C239-E239</f>
        <v>#REF!</v>
      </c>
      <c r="T239" s="50" t="e">
        <f>S239/$C239</f>
        <v>#REF!</v>
      </c>
    </row>
    <row r="240">
      <c r="C240" s="59" t="e">
        <f>#REF!</f>
        <v>#REF!</v>
      </c>
      <c r="D240" s="50" t="e">
        <f>F240+H240+J240+L240+N240+P240+R240</f>
        <v>#REF!</v>
      </c>
      <c r="E240" s="59" t="e">
        <f>#REF!</f>
        <v>#REF!</v>
      </c>
      <c r="F240" s="50" t="e">
        <f>E240/C240</f>
        <v>#REF!</v>
      </c>
      <c r="G240" s="59" t="e">
        <f>#REF!</f>
        <v>#REF!</v>
      </c>
      <c r="H240" s="50" t="e">
        <f>G240/C240</f>
        <v>#REF!</v>
      </c>
      <c r="I240" s="59" t="e">
        <f>#REF!</f>
        <v>#REF!</v>
      </c>
      <c r="J240" s="50" t="e">
        <f>I240/C240</f>
        <v>#REF!</v>
      </c>
      <c r="K240" s="59" t="e">
        <f>#REF!</f>
        <v>#REF!</v>
      </c>
      <c r="L240" s="50" t="e">
        <f>K240/C240</f>
        <v>#REF!</v>
      </c>
      <c r="M240" s="59" t="e">
        <f>#REF!</f>
        <v>#REF!</v>
      </c>
      <c r="N240" s="50" t="e">
        <f>M240/C240</f>
        <v>#REF!</v>
      </c>
      <c r="O240" s="59" t="e">
        <f>#REF!</f>
        <v>#REF!</v>
      </c>
      <c r="P240" s="50" t="e">
        <f>O240/C240</f>
        <v>#REF!</v>
      </c>
      <c r="Q240" s="59" t="e">
        <f>#REF!</f>
        <v>#REF!</v>
      </c>
      <c r="R240" s="69" t="e">
        <f>Q240/C240</f>
        <v>#REF!</v>
      </c>
      <c r="S240" s="17" t="e">
        <f>C240-E240</f>
        <v>#REF!</v>
      </c>
      <c r="T240" s="50" t="e">
        <f>S240/$C240</f>
        <v>#REF!</v>
      </c>
    </row>
    <row r="241">
      <c r="C241" s="59" t="e">
        <f>#REF!</f>
        <v>#REF!</v>
      </c>
      <c r="D241" s="50" t="e">
        <f>F241+H241+J241+L241+N241+P241+R241</f>
        <v>#REF!</v>
      </c>
      <c r="E241" s="59" t="e">
        <f>#REF!</f>
        <v>#REF!</v>
      </c>
      <c r="F241" s="50" t="e">
        <f>E241/C241</f>
        <v>#REF!</v>
      </c>
      <c r="G241" s="59" t="e">
        <f>#REF!</f>
        <v>#REF!</v>
      </c>
      <c r="H241" s="50" t="e">
        <f>G241/C241</f>
        <v>#REF!</v>
      </c>
      <c r="I241" s="59" t="e">
        <f>#REF!</f>
        <v>#REF!</v>
      </c>
      <c r="J241" s="50" t="e">
        <f>I241/C241</f>
        <v>#REF!</v>
      </c>
      <c r="K241" s="59" t="e">
        <f>#REF!</f>
        <v>#REF!</v>
      </c>
      <c r="L241" s="50" t="e">
        <f>K241/C241</f>
        <v>#REF!</v>
      </c>
      <c r="M241" s="59" t="e">
        <f>#REF!</f>
        <v>#REF!</v>
      </c>
      <c r="N241" s="50" t="e">
        <f>M241/C241</f>
        <v>#REF!</v>
      </c>
      <c r="O241" s="59" t="e">
        <f>#REF!</f>
        <v>#REF!</v>
      </c>
      <c r="P241" s="50" t="e">
        <f>O241/C241</f>
        <v>#REF!</v>
      </c>
      <c r="Q241" s="59" t="e">
        <f>#REF!</f>
        <v>#REF!</v>
      </c>
      <c r="R241" s="69" t="e">
        <f>Q241/C241</f>
        <v>#REF!</v>
      </c>
      <c r="S241" s="17" t="e">
        <f>C241-E241</f>
        <v>#REF!</v>
      </c>
      <c r="T241" s="50" t="e">
        <f>S241/$C241</f>
        <v>#REF!</v>
      </c>
    </row>
    <row r="242">
      <c r="C242" s="59" t="e">
        <f>#REF!</f>
        <v>#REF!</v>
      </c>
      <c r="D242" s="50" t="e">
        <f>F242+H242+J242+L242+N242+P242+R242</f>
        <v>#REF!</v>
      </c>
      <c r="E242" s="59" t="e">
        <f>#REF!</f>
        <v>#REF!</v>
      </c>
      <c r="F242" s="50" t="e">
        <f>E242/C242</f>
        <v>#REF!</v>
      </c>
      <c r="G242" s="59" t="e">
        <f>#REF!</f>
        <v>#REF!</v>
      </c>
      <c r="H242" s="50" t="e">
        <f>G242/C242</f>
        <v>#REF!</v>
      </c>
      <c r="I242" s="59" t="e">
        <f>#REF!</f>
        <v>#REF!</v>
      </c>
      <c r="J242" s="50" t="e">
        <f>I242/C242</f>
        <v>#REF!</v>
      </c>
      <c r="K242" s="59" t="e">
        <f>#REF!</f>
        <v>#REF!</v>
      </c>
      <c r="L242" s="50" t="e">
        <f>K242/C242</f>
        <v>#REF!</v>
      </c>
      <c r="M242" s="59" t="e">
        <f>#REF!</f>
        <v>#REF!</v>
      </c>
      <c r="N242" s="50" t="e">
        <f>M242/C242</f>
        <v>#REF!</v>
      </c>
      <c r="O242" s="59" t="e">
        <f>#REF!</f>
        <v>#REF!</v>
      </c>
      <c r="P242" s="50" t="e">
        <f>O242/C242</f>
        <v>#REF!</v>
      </c>
      <c r="Q242" s="59" t="e">
        <f>#REF!</f>
        <v>#REF!</v>
      </c>
      <c r="R242" s="69" t="e">
        <f>Q242/C242</f>
        <v>#REF!</v>
      </c>
      <c r="S242" s="17" t="e">
        <f>C242-E242</f>
        <v>#REF!</v>
      </c>
      <c r="T242" s="50" t="e">
        <f>S242/$C242</f>
        <v>#REF!</v>
      </c>
    </row>
    <row r="243">
      <c r="C243" s="59" t="e">
        <f>#REF!</f>
        <v>#REF!</v>
      </c>
      <c r="D243" s="50" t="e">
        <f>F243+H243+J243+L243+N243+P243+R243</f>
        <v>#REF!</v>
      </c>
      <c r="E243" s="59" t="e">
        <f>#REF!</f>
        <v>#REF!</v>
      </c>
      <c r="F243" s="50" t="e">
        <f>E243/C243</f>
        <v>#REF!</v>
      </c>
      <c r="G243" s="59" t="e">
        <f>#REF!</f>
        <v>#REF!</v>
      </c>
      <c r="H243" s="50" t="e">
        <f>G243/C243</f>
        <v>#REF!</v>
      </c>
      <c r="I243" s="59" t="e">
        <f>#REF!</f>
        <v>#REF!</v>
      </c>
      <c r="J243" s="50" t="e">
        <f>I243/C243</f>
        <v>#REF!</v>
      </c>
      <c r="K243" s="59" t="e">
        <f>#REF!</f>
        <v>#REF!</v>
      </c>
      <c r="L243" s="50" t="e">
        <f>K243/C243</f>
        <v>#REF!</v>
      </c>
      <c r="M243" s="59" t="e">
        <f>#REF!</f>
        <v>#REF!</v>
      </c>
      <c r="N243" s="50" t="e">
        <f>M243/C243</f>
        <v>#REF!</v>
      </c>
      <c r="O243" s="59" t="e">
        <f>#REF!</f>
        <v>#REF!</v>
      </c>
      <c r="P243" s="50" t="e">
        <f>O243/C243</f>
        <v>#REF!</v>
      </c>
      <c r="Q243" s="59" t="e">
        <f>#REF!</f>
        <v>#REF!</v>
      </c>
      <c r="R243" s="69" t="e">
        <f>Q243/C243</f>
        <v>#REF!</v>
      </c>
      <c r="S243" s="17" t="e">
        <f>C243-E243</f>
        <v>#REF!</v>
      </c>
      <c r="T243" s="50" t="e">
        <f>S243/$C243</f>
        <v>#REF!</v>
      </c>
    </row>
    <row r="244">
      <c r="C244" s="59" t="e">
        <f>#REF!</f>
        <v>#REF!</v>
      </c>
      <c r="D244" s="50" t="e">
        <f>F244+H244+J244+L244+N244+P244+R244</f>
        <v>#REF!</v>
      </c>
      <c r="E244" s="59" t="e">
        <f>#REF!</f>
        <v>#REF!</v>
      </c>
      <c r="F244" s="50" t="e">
        <f>E244/C244</f>
        <v>#REF!</v>
      </c>
      <c r="G244" s="59" t="e">
        <f>#REF!</f>
        <v>#REF!</v>
      </c>
      <c r="H244" s="50" t="e">
        <f>G244/C244</f>
        <v>#REF!</v>
      </c>
      <c r="I244" s="59" t="e">
        <f>#REF!</f>
        <v>#REF!</v>
      </c>
      <c r="J244" s="50" t="e">
        <f>I244/C244</f>
        <v>#REF!</v>
      </c>
      <c r="K244" s="59" t="e">
        <f>#REF!</f>
        <v>#REF!</v>
      </c>
      <c r="L244" s="50" t="e">
        <f>K244/C244</f>
        <v>#REF!</v>
      </c>
      <c r="M244" s="59" t="e">
        <f>#REF!</f>
        <v>#REF!</v>
      </c>
      <c r="N244" s="50" t="e">
        <f>M244/C244</f>
        <v>#REF!</v>
      </c>
      <c r="O244" s="59" t="e">
        <f>#REF!</f>
        <v>#REF!</v>
      </c>
      <c r="P244" s="50" t="e">
        <f>O244/C244</f>
        <v>#REF!</v>
      </c>
      <c r="Q244" s="59" t="e">
        <f>#REF!</f>
        <v>#REF!</v>
      </c>
      <c r="R244" s="69" t="e">
        <f>Q244/C244</f>
        <v>#REF!</v>
      </c>
      <c r="S244" s="17" t="e">
        <f>C244-E244</f>
        <v>#REF!</v>
      </c>
      <c r="T244" s="50" t="e">
        <f>S244/$C244</f>
        <v>#REF!</v>
      </c>
    </row>
    <row r="245">
      <c r="C245" s="59" t="e">
        <f>#REF!</f>
        <v>#REF!</v>
      </c>
      <c r="D245" s="50" t="e">
        <f>F245+H245+J245+L245+N245+P245+R245</f>
        <v>#REF!</v>
      </c>
      <c r="E245" s="59" t="e">
        <f>#REF!</f>
        <v>#REF!</v>
      </c>
      <c r="F245" s="50" t="e">
        <f>E245/C245</f>
        <v>#REF!</v>
      </c>
      <c r="G245" s="59" t="e">
        <f>#REF!</f>
        <v>#REF!</v>
      </c>
      <c r="H245" s="50" t="e">
        <f>G245/C245</f>
        <v>#REF!</v>
      </c>
      <c r="I245" s="59" t="e">
        <f>#REF!</f>
        <v>#REF!</v>
      </c>
      <c r="J245" s="50" t="e">
        <f>I245/C245</f>
        <v>#REF!</v>
      </c>
      <c r="K245" s="59" t="e">
        <f>#REF!</f>
        <v>#REF!</v>
      </c>
      <c r="L245" s="50" t="e">
        <f>K245/C245</f>
        <v>#REF!</v>
      </c>
      <c r="M245" s="59" t="e">
        <f>#REF!</f>
        <v>#REF!</v>
      </c>
      <c r="N245" s="50" t="e">
        <f>M245/C245</f>
        <v>#REF!</v>
      </c>
      <c r="O245" s="59" t="e">
        <f>#REF!</f>
        <v>#REF!</v>
      </c>
      <c r="P245" s="50" t="e">
        <f>O245/C245</f>
        <v>#REF!</v>
      </c>
      <c r="Q245" s="59" t="e">
        <f>#REF!</f>
        <v>#REF!</v>
      </c>
      <c r="R245" s="69" t="e">
        <f>Q245/C245</f>
        <v>#REF!</v>
      </c>
      <c r="S245" s="17" t="e">
        <f>C245-E245</f>
        <v>#REF!</v>
      </c>
      <c r="T245" s="50" t="e">
        <f>S245/$C245</f>
        <v>#REF!</v>
      </c>
    </row>
    <row r="246">
      <c r="C246" s="59" t="e">
        <f>#REF!</f>
        <v>#REF!</v>
      </c>
      <c r="D246" s="50" t="e">
        <f>F246+H246+J246+L246+N246+P246+R246</f>
        <v>#REF!</v>
      </c>
      <c r="E246" s="59" t="e">
        <f>#REF!</f>
        <v>#REF!</v>
      </c>
      <c r="F246" s="50" t="e">
        <f>E246/C246</f>
        <v>#REF!</v>
      </c>
      <c r="G246" s="59" t="e">
        <f>#REF!</f>
        <v>#REF!</v>
      </c>
      <c r="H246" s="50" t="e">
        <f>G246/C246</f>
        <v>#REF!</v>
      </c>
      <c r="I246" s="59" t="e">
        <f>#REF!</f>
        <v>#REF!</v>
      </c>
      <c r="J246" s="50" t="e">
        <f>I246/C246</f>
        <v>#REF!</v>
      </c>
      <c r="K246" s="59" t="e">
        <f>#REF!</f>
        <v>#REF!</v>
      </c>
      <c r="L246" s="50" t="e">
        <f>K246/C246</f>
        <v>#REF!</v>
      </c>
      <c r="M246" s="59" t="e">
        <f>#REF!</f>
        <v>#REF!</v>
      </c>
      <c r="N246" s="50" t="e">
        <f>M246/C246</f>
        <v>#REF!</v>
      </c>
      <c r="O246" s="59" t="e">
        <f>#REF!</f>
        <v>#REF!</v>
      </c>
      <c r="P246" s="50" t="e">
        <f>O246/C246</f>
        <v>#REF!</v>
      </c>
      <c r="Q246" s="59" t="e">
        <f>#REF!</f>
        <v>#REF!</v>
      </c>
      <c r="R246" s="69" t="e">
        <f>Q246/C246</f>
        <v>#REF!</v>
      </c>
      <c r="S246" s="17" t="e">
        <f>C246-E246</f>
        <v>#REF!</v>
      </c>
      <c r="T246" s="50" t="e">
        <f>S246/$C246</f>
        <v>#REF!</v>
      </c>
    </row>
    <row r="247">
      <c r="C247" s="59" t="e">
        <f>#REF!</f>
        <v>#REF!</v>
      </c>
      <c r="D247" s="50" t="e">
        <f>F247+H247+J247+L247+N247+P247+R247</f>
        <v>#REF!</v>
      </c>
      <c r="E247" s="59" t="e">
        <f>#REF!</f>
        <v>#REF!</v>
      </c>
      <c r="F247" s="50" t="e">
        <f>E247/C247</f>
        <v>#REF!</v>
      </c>
      <c r="G247" s="59" t="e">
        <f>#REF!</f>
        <v>#REF!</v>
      </c>
      <c r="H247" s="50" t="e">
        <f>G247/C247</f>
        <v>#REF!</v>
      </c>
      <c r="I247" s="59" t="e">
        <f>#REF!</f>
        <v>#REF!</v>
      </c>
      <c r="J247" s="50" t="e">
        <f>I247/C247</f>
        <v>#REF!</v>
      </c>
      <c r="K247" s="59" t="e">
        <f>#REF!</f>
        <v>#REF!</v>
      </c>
      <c r="L247" s="50" t="e">
        <f>K247/C247</f>
        <v>#REF!</v>
      </c>
      <c r="M247" s="59" t="e">
        <f>#REF!</f>
        <v>#REF!</v>
      </c>
      <c r="N247" s="50" t="e">
        <f>M247/C247</f>
        <v>#REF!</v>
      </c>
      <c r="O247" s="59" t="e">
        <f>#REF!</f>
        <v>#REF!</v>
      </c>
      <c r="P247" s="50" t="e">
        <f>O247/C247</f>
        <v>#REF!</v>
      </c>
      <c r="Q247" s="59" t="e">
        <f>#REF!</f>
        <v>#REF!</v>
      </c>
      <c r="R247" s="69" t="e">
        <f>Q247/C247</f>
        <v>#REF!</v>
      </c>
      <c r="S247" s="17" t="e">
        <f>C247-E247</f>
        <v>#REF!</v>
      </c>
      <c r="T247" s="50" t="e">
        <f>S247/$C247</f>
        <v>#REF!</v>
      </c>
    </row>
    <row r="248">
      <c r="C248" s="59" t="e">
        <f>#REF!</f>
        <v>#REF!</v>
      </c>
      <c r="D248" s="50" t="e">
        <f>F248+H248+J248+L248+N248+P248+R248</f>
        <v>#REF!</v>
      </c>
      <c r="E248" s="59" t="e">
        <f>#REF!</f>
        <v>#REF!</v>
      </c>
      <c r="F248" s="50" t="e">
        <f>E248/C248</f>
        <v>#REF!</v>
      </c>
      <c r="G248" s="59" t="e">
        <f>#REF!</f>
        <v>#REF!</v>
      </c>
      <c r="H248" s="50" t="e">
        <f>G248/C248</f>
        <v>#REF!</v>
      </c>
      <c r="I248" s="59" t="e">
        <f>#REF!</f>
        <v>#REF!</v>
      </c>
      <c r="J248" s="50" t="e">
        <f>I248/C248</f>
        <v>#REF!</v>
      </c>
      <c r="K248" s="59" t="e">
        <f>#REF!</f>
        <v>#REF!</v>
      </c>
      <c r="L248" s="50" t="e">
        <f>K248/C248</f>
        <v>#REF!</v>
      </c>
      <c r="M248" s="59" t="e">
        <f>#REF!</f>
        <v>#REF!</v>
      </c>
      <c r="N248" s="50" t="e">
        <f>M248/C248</f>
        <v>#REF!</v>
      </c>
      <c r="O248" s="59" t="e">
        <f>#REF!</f>
        <v>#REF!</v>
      </c>
      <c r="P248" s="50" t="e">
        <f>O248/C248</f>
        <v>#REF!</v>
      </c>
      <c r="Q248" s="59" t="e">
        <f>#REF!</f>
        <v>#REF!</v>
      </c>
      <c r="R248" s="69" t="e">
        <f>Q248/C248</f>
        <v>#REF!</v>
      </c>
      <c r="S248" s="17" t="e">
        <f>C248-E248</f>
        <v>#REF!</v>
      </c>
      <c r="T248" s="50" t="e">
        <f>S248/$C248</f>
        <v>#REF!</v>
      </c>
    </row>
    <row r="249">
      <c r="C249" s="59" t="e">
        <f>#REF!</f>
        <v>#REF!</v>
      </c>
      <c r="D249" s="50" t="e">
        <f>F249+H249+J249+L249+N249+P249+R249</f>
        <v>#REF!</v>
      </c>
      <c r="E249" s="59" t="e">
        <f>#REF!</f>
        <v>#REF!</v>
      </c>
      <c r="F249" s="50" t="e">
        <f>E249/C249</f>
        <v>#REF!</v>
      </c>
      <c r="G249" s="59" t="e">
        <f>#REF!</f>
        <v>#REF!</v>
      </c>
      <c r="H249" s="50" t="e">
        <f>G249/C249</f>
        <v>#REF!</v>
      </c>
      <c r="I249" s="59" t="e">
        <f>#REF!</f>
        <v>#REF!</v>
      </c>
      <c r="J249" s="50" t="e">
        <f>I249/C249</f>
        <v>#REF!</v>
      </c>
      <c r="K249" s="59" t="e">
        <f>#REF!</f>
        <v>#REF!</v>
      </c>
      <c r="L249" s="50" t="e">
        <f>K249/C249</f>
        <v>#REF!</v>
      </c>
      <c r="M249" s="59" t="e">
        <f>#REF!</f>
        <v>#REF!</v>
      </c>
      <c r="N249" s="50" t="e">
        <f>M249/C249</f>
        <v>#REF!</v>
      </c>
      <c r="O249" s="59" t="e">
        <f>#REF!</f>
        <v>#REF!</v>
      </c>
      <c r="P249" s="50" t="e">
        <f>O249/C249</f>
        <v>#REF!</v>
      </c>
      <c r="Q249" s="59" t="e">
        <f>#REF!</f>
        <v>#REF!</v>
      </c>
      <c r="R249" s="69" t="e">
        <f>Q249/C249</f>
        <v>#REF!</v>
      </c>
      <c r="S249" s="17" t="e">
        <f>C249-E249</f>
        <v>#REF!</v>
      </c>
      <c r="T249" s="50" t="e">
        <f>S249/$C249</f>
        <v>#REF!</v>
      </c>
    </row>
    <row r="250">
      <c r="C250" s="59" t="e">
        <f>#REF!</f>
        <v>#REF!</v>
      </c>
      <c r="D250" s="50" t="e">
        <f>F250+H250+J250+L250+N250+P250+R250</f>
        <v>#REF!</v>
      </c>
      <c r="E250" s="59" t="e">
        <f>#REF!</f>
        <v>#REF!</v>
      </c>
      <c r="F250" s="50" t="e">
        <f>E250/C250</f>
        <v>#REF!</v>
      </c>
      <c r="G250" s="59" t="e">
        <f>#REF!</f>
        <v>#REF!</v>
      </c>
      <c r="H250" s="50" t="e">
        <f>G250/C250</f>
        <v>#REF!</v>
      </c>
      <c r="I250" s="59" t="e">
        <f>#REF!</f>
        <v>#REF!</v>
      </c>
      <c r="J250" s="50" t="e">
        <f>I250/C250</f>
        <v>#REF!</v>
      </c>
      <c r="K250" s="59" t="e">
        <f>#REF!</f>
        <v>#REF!</v>
      </c>
      <c r="L250" s="50" t="e">
        <f>K250/C250</f>
        <v>#REF!</v>
      </c>
      <c r="M250" s="59" t="e">
        <f>#REF!</f>
        <v>#REF!</v>
      </c>
      <c r="N250" s="50" t="e">
        <f>M250/C250</f>
        <v>#REF!</v>
      </c>
      <c r="O250" s="59" t="e">
        <f>#REF!</f>
        <v>#REF!</v>
      </c>
      <c r="P250" s="50" t="e">
        <f>O250/C250</f>
        <v>#REF!</v>
      </c>
      <c r="Q250" s="59" t="e">
        <f>#REF!</f>
        <v>#REF!</v>
      </c>
      <c r="R250" s="69" t="e">
        <f>Q250/C250</f>
        <v>#REF!</v>
      </c>
      <c r="S250" s="17" t="e">
        <f>C250-E250</f>
        <v>#REF!</v>
      </c>
      <c r="T250" s="50" t="e">
        <f>S250/$C250</f>
        <v>#REF!</v>
      </c>
    </row>
    <row r="251">
      <c r="C251" s="59" t="e">
        <f>#REF!</f>
        <v>#REF!</v>
      </c>
      <c r="D251" s="50" t="e">
        <f>F251+H251+J251+L251+N251+P251+R251</f>
        <v>#REF!</v>
      </c>
      <c r="E251" s="59" t="e">
        <f>#REF!</f>
        <v>#REF!</v>
      </c>
      <c r="F251" s="50" t="e">
        <f>E251/C251</f>
        <v>#REF!</v>
      </c>
      <c r="G251" s="59" t="e">
        <f>#REF!</f>
        <v>#REF!</v>
      </c>
      <c r="H251" s="50" t="e">
        <f>G251/C251</f>
        <v>#REF!</v>
      </c>
      <c r="I251" s="59" t="e">
        <f>#REF!</f>
        <v>#REF!</v>
      </c>
      <c r="J251" s="50" t="e">
        <f>I251/C251</f>
        <v>#REF!</v>
      </c>
      <c r="K251" s="59" t="e">
        <f>#REF!</f>
        <v>#REF!</v>
      </c>
      <c r="L251" s="50" t="e">
        <f>K251/C251</f>
        <v>#REF!</v>
      </c>
      <c r="M251" s="59" t="e">
        <f>#REF!</f>
        <v>#REF!</v>
      </c>
      <c r="N251" s="50" t="e">
        <f>M251/C251</f>
        <v>#REF!</v>
      </c>
      <c r="O251" s="59" t="e">
        <f>#REF!</f>
        <v>#REF!</v>
      </c>
      <c r="P251" s="50" t="e">
        <f>O251/C251</f>
        <v>#REF!</v>
      </c>
      <c r="Q251" s="59" t="e">
        <f>#REF!</f>
        <v>#REF!</v>
      </c>
      <c r="R251" s="69" t="e">
        <f>Q251/C251</f>
        <v>#REF!</v>
      </c>
      <c r="S251" s="17" t="e">
        <f>C251-E251</f>
        <v>#REF!</v>
      </c>
      <c r="T251" s="50" t="e">
        <f>S251/$C251</f>
        <v>#REF!</v>
      </c>
    </row>
    <row r="252">
      <c r="C252" s="59" t="e">
        <f>#REF!</f>
        <v>#REF!</v>
      </c>
      <c r="D252" s="50" t="e">
        <f>F252+H252+J252+L252+N252+P252+R252</f>
        <v>#REF!</v>
      </c>
      <c r="E252" s="59" t="e">
        <f>#REF!</f>
        <v>#REF!</v>
      </c>
      <c r="F252" s="50" t="e">
        <f>E252/C252</f>
        <v>#REF!</v>
      </c>
      <c r="G252" s="59" t="e">
        <f>#REF!</f>
        <v>#REF!</v>
      </c>
      <c r="H252" s="50" t="e">
        <f>G252/C252</f>
        <v>#REF!</v>
      </c>
      <c r="I252" s="59" t="e">
        <f>#REF!</f>
        <v>#REF!</v>
      </c>
      <c r="J252" s="50" t="e">
        <f>I252/C252</f>
        <v>#REF!</v>
      </c>
      <c r="K252" s="59" t="e">
        <f>#REF!</f>
        <v>#REF!</v>
      </c>
      <c r="L252" s="50" t="e">
        <f>K252/C252</f>
        <v>#REF!</v>
      </c>
      <c r="M252" s="59" t="e">
        <f>#REF!</f>
        <v>#REF!</v>
      </c>
      <c r="N252" s="50" t="e">
        <f>M252/C252</f>
        <v>#REF!</v>
      </c>
      <c r="O252" s="59" t="e">
        <f>#REF!</f>
        <v>#REF!</v>
      </c>
      <c r="P252" s="50" t="e">
        <f>O252/C252</f>
        <v>#REF!</v>
      </c>
      <c r="Q252" s="59" t="e">
        <f>#REF!</f>
        <v>#REF!</v>
      </c>
      <c r="R252" s="69" t="e">
        <f>Q252/C252</f>
        <v>#REF!</v>
      </c>
      <c r="S252" s="17" t="e">
        <f>C252-E252</f>
        <v>#REF!</v>
      </c>
      <c r="T252" s="50" t="e">
        <f>S252/$C252</f>
        <v>#REF!</v>
      </c>
    </row>
    <row r="253">
      <c r="C253" s="59" t="e">
        <f>#REF!</f>
        <v>#REF!</v>
      </c>
      <c r="D253" s="50" t="e">
        <f>F253+H253+J253+L253+N253+P253+R253</f>
        <v>#REF!</v>
      </c>
      <c r="E253" s="59" t="e">
        <f>#REF!</f>
        <v>#REF!</v>
      </c>
      <c r="F253" s="50" t="e">
        <f>E253/C253</f>
        <v>#REF!</v>
      </c>
      <c r="G253" s="59" t="e">
        <f>#REF!</f>
        <v>#REF!</v>
      </c>
      <c r="H253" s="50" t="e">
        <f>G253/C253</f>
        <v>#REF!</v>
      </c>
      <c r="I253" s="59" t="e">
        <f>#REF!</f>
        <v>#REF!</v>
      </c>
      <c r="J253" s="50" t="e">
        <f>I253/C253</f>
        <v>#REF!</v>
      </c>
      <c r="K253" s="59" t="e">
        <f>#REF!</f>
        <v>#REF!</v>
      </c>
      <c r="L253" s="50" t="e">
        <f>K253/C253</f>
        <v>#REF!</v>
      </c>
      <c r="M253" s="59" t="e">
        <f>#REF!</f>
        <v>#REF!</v>
      </c>
      <c r="N253" s="50" t="e">
        <f>M253/C253</f>
        <v>#REF!</v>
      </c>
      <c r="O253" s="59" t="e">
        <f>#REF!</f>
        <v>#REF!</v>
      </c>
      <c r="P253" s="50" t="e">
        <f>O253/C253</f>
        <v>#REF!</v>
      </c>
      <c r="Q253" s="59" t="e">
        <f>#REF!</f>
        <v>#REF!</v>
      </c>
      <c r="R253" s="69" t="e">
        <f>Q253/C253</f>
        <v>#REF!</v>
      </c>
      <c r="S253" s="17" t="e">
        <f>C253-E253</f>
        <v>#REF!</v>
      </c>
      <c r="T253" s="50" t="e">
        <f>S253/$C253</f>
        <v>#REF!</v>
      </c>
    </row>
    <row r="254">
      <c r="C254" s="59" t="e">
        <f>#REF!</f>
        <v>#REF!</v>
      </c>
      <c r="D254" s="50" t="e">
        <f>F254+H254+J254+L254+N254+P254+R254</f>
        <v>#REF!</v>
      </c>
      <c r="E254" s="59" t="e">
        <f>#REF!</f>
        <v>#REF!</v>
      </c>
      <c r="F254" s="50" t="e">
        <f>E254/C254</f>
        <v>#REF!</v>
      </c>
      <c r="G254" s="59" t="e">
        <f>#REF!</f>
        <v>#REF!</v>
      </c>
      <c r="H254" s="50" t="e">
        <f>G254/C254</f>
        <v>#REF!</v>
      </c>
      <c r="I254" s="59" t="e">
        <f>#REF!</f>
        <v>#REF!</v>
      </c>
      <c r="J254" s="50" t="e">
        <f>I254/C254</f>
        <v>#REF!</v>
      </c>
      <c r="K254" s="59" t="e">
        <f>#REF!</f>
        <v>#REF!</v>
      </c>
      <c r="L254" s="50" t="e">
        <f>K254/C254</f>
        <v>#REF!</v>
      </c>
      <c r="M254" s="59" t="e">
        <f>#REF!</f>
        <v>#REF!</v>
      </c>
      <c r="N254" s="50" t="e">
        <f>M254/C254</f>
        <v>#REF!</v>
      </c>
      <c r="O254" s="59" t="e">
        <f>#REF!</f>
        <v>#REF!</v>
      </c>
      <c r="P254" s="50" t="e">
        <f>O254/C254</f>
        <v>#REF!</v>
      </c>
      <c r="Q254" s="59" t="e">
        <f>#REF!</f>
        <v>#REF!</v>
      </c>
      <c r="R254" s="69" t="e">
        <f>Q254/C254</f>
        <v>#REF!</v>
      </c>
      <c r="S254" s="17" t="e">
        <f>C254-E254</f>
        <v>#REF!</v>
      </c>
      <c r="T254" s="50" t="e">
        <f>S254/$C254</f>
        <v>#REF!</v>
      </c>
    </row>
    <row r="255">
      <c r="C255" s="59" t="e">
        <f>#REF!</f>
        <v>#REF!</v>
      </c>
      <c r="D255" s="50" t="e">
        <f>F255+H255+J255+L255+N255+P255+R255</f>
        <v>#REF!</v>
      </c>
      <c r="E255" s="59" t="e">
        <f>#REF!</f>
        <v>#REF!</v>
      </c>
      <c r="F255" s="50" t="e">
        <f>E255/C255</f>
        <v>#REF!</v>
      </c>
      <c r="G255" s="59" t="e">
        <f>#REF!</f>
        <v>#REF!</v>
      </c>
      <c r="H255" s="50" t="e">
        <f>G255/C255</f>
        <v>#REF!</v>
      </c>
      <c r="I255" s="59" t="e">
        <f>#REF!</f>
        <v>#REF!</v>
      </c>
      <c r="J255" s="50" t="e">
        <f>I255/C255</f>
        <v>#REF!</v>
      </c>
      <c r="K255" s="59" t="e">
        <f>#REF!</f>
        <v>#REF!</v>
      </c>
      <c r="L255" s="50" t="e">
        <f>K255/C255</f>
        <v>#REF!</v>
      </c>
      <c r="M255" s="59" t="e">
        <f>#REF!</f>
        <v>#REF!</v>
      </c>
      <c r="N255" s="50" t="e">
        <f>M255/C255</f>
        <v>#REF!</v>
      </c>
      <c r="O255" s="59" t="e">
        <f>#REF!</f>
        <v>#REF!</v>
      </c>
      <c r="P255" s="50" t="e">
        <f>O255/C255</f>
        <v>#REF!</v>
      </c>
      <c r="Q255" s="59" t="e">
        <f>#REF!</f>
        <v>#REF!</v>
      </c>
      <c r="R255" s="69" t="e">
        <f>Q255/C255</f>
        <v>#REF!</v>
      </c>
      <c r="S255" s="17" t="e">
        <f>C255-E255</f>
        <v>#REF!</v>
      </c>
      <c r="T255" s="50" t="e">
        <f>S255/$C255</f>
        <v>#REF!</v>
      </c>
    </row>
    <row r="256">
      <c r="C256" s="59" t="e">
        <f>#REF!</f>
        <v>#REF!</v>
      </c>
      <c r="D256" s="50" t="e">
        <f>F256+H256+J256+L256+N256+P256+R256</f>
        <v>#REF!</v>
      </c>
      <c r="E256" s="59" t="e">
        <f>#REF!</f>
        <v>#REF!</v>
      </c>
      <c r="F256" s="50" t="e">
        <f>E256/C256</f>
        <v>#REF!</v>
      </c>
      <c r="G256" s="59" t="e">
        <f>#REF!</f>
        <v>#REF!</v>
      </c>
      <c r="H256" s="50" t="e">
        <f>G256/C256</f>
        <v>#REF!</v>
      </c>
      <c r="I256" s="59" t="e">
        <f>#REF!</f>
        <v>#REF!</v>
      </c>
      <c r="J256" s="50" t="e">
        <f>I256/C256</f>
        <v>#REF!</v>
      </c>
      <c r="K256" s="59" t="e">
        <f>#REF!</f>
        <v>#REF!</v>
      </c>
      <c r="L256" s="50" t="e">
        <f>K256/C256</f>
        <v>#REF!</v>
      </c>
      <c r="M256" s="59" t="e">
        <f>#REF!</f>
        <v>#REF!</v>
      </c>
      <c r="N256" s="50" t="e">
        <f>M256/C256</f>
        <v>#REF!</v>
      </c>
      <c r="O256" s="59" t="e">
        <f>#REF!</f>
        <v>#REF!</v>
      </c>
      <c r="P256" s="50" t="e">
        <f>O256/C256</f>
        <v>#REF!</v>
      </c>
      <c r="Q256" s="59" t="e">
        <f>#REF!</f>
        <v>#REF!</v>
      </c>
      <c r="R256" s="69" t="e">
        <f>Q256/C256</f>
        <v>#REF!</v>
      </c>
      <c r="S256" s="17" t="e">
        <f>C256-E256</f>
        <v>#REF!</v>
      </c>
      <c r="T256" s="50" t="e">
        <f>S256/$C256</f>
        <v>#REF!</v>
      </c>
    </row>
    <row r="257">
      <c r="C257" s="59" t="e">
        <f>#REF!</f>
        <v>#REF!</v>
      </c>
      <c r="D257" s="50" t="e">
        <f>F257+H257+J257+L257+N257+P257+R257</f>
        <v>#REF!</v>
      </c>
      <c r="E257" s="59" t="e">
        <f>#REF!</f>
        <v>#REF!</v>
      </c>
      <c r="F257" s="50" t="e">
        <f>E257/C257</f>
        <v>#REF!</v>
      </c>
      <c r="G257" s="59" t="e">
        <f>#REF!</f>
        <v>#REF!</v>
      </c>
      <c r="H257" s="50" t="e">
        <f>G257/C257</f>
        <v>#REF!</v>
      </c>
      <c r="I257" s="59" t="e">
        <f>#REF!</f>
        <v>#REF!</v>
      </c>
      <c r="J257" s="50" t="e">
        <f>I257/C257</f>
        <v>#REF!</v>
      </c>
      <c r="K257" s="59" t="e">
        <f>#REF!</f>
        <v>#REF!</v>
      </c>
      <c r="L257" s="50" t="e">
        <f>K257/C257</f>
        <v>#REF!</v>
      </c>
      <c r="M257" s="59" t="e">
        <f>#REF!</f>
        <v>#REF!</v>
      </c>
      <c r="N257" s="50" t="e">
        <f>M257/C257</f>
        <v>#REF!</v>
      </c>
      <c r="O257" s="59" t="e">
        <f>#REF!</f>
        <v>#REF!</v>
      </c>
      <c r="P257" s="50" t="e">
        <f>O257/C257</f>
        <v>#REF!</v>
      </c>
      <c r="Q257" s="59" t="e">
        <f>#REF!</f>
        <v>#REF!</v>
      </c>
      <c r="R257" s="69" t="e">
        <f>Q257/C257</f>
        <v>#REF!</v>
      </c>
      <c r="S257" s="17" t="e">
        <f>C257-E257</f>
        <v>#REF!</v>
      </c>
      <c r="T257" s="50" t="e">
        <f>S257/$C257</f>
        <v>#REF!</v>
      </c>
    </row>
    <row r="258">
      <c r="C258" s="59" t="e">
        <f>#REF!</f>
        <v>#REF!</v>
      </c>
      <c r="D258" s="50" t="e">
        <f>F258+H258+J258+L258+N258+P258+R258</f>
        <v>#REF!</v>
      </c>
      <c r="E258" s="59" t="e">
        <f>#REF!</f>
        <v>#REF!</v>
      </c>
      <c r="F258" s="50" t="e">
        <f>E258/C258</f>
        <v>#REF!</v>
      </c>
      <c r="G258" s="59" t="e">
        <f>#REF!</f>
        <v>#REF!</v>
      </c>
      <c r="H258" s="50" t="e">
        <f>G258/C258</f>
        <v>#REF!</v>
      </c>
      <c r="I258" s="59" t="e">
        <f>#REF!</f>
        <v>#REF!</v>
      </c>
      <c r="J258" s="50" t="e">
        <f>I258/C258</f>
        <v>#REF!</v>
      </c>
      <c r="K258" s="59" t="e">
        <f>#REF!</f>
        <v>#REF!</v>
      </c>
      <c r="L258" s="50" t="e">
        <f>K258/C258</f>
        <v>#REF!</v>
      </c>
      <c r="M258" s="59" t="e">
        <f>#REF!</f>
        <v>#REF!</v>
      </c>
      <c r="N258" s="50" t="e">
        <f>M258/C258</f>
        <v>#REF!</v>
      </c>
      <c r="O258" s="59" t="e">
        <f>#REF!</f>
        <v>#REF!</v>
      </c>
      <c r="P258" s="50" t="e">
        <f>O258/C258</f>
        <v>#REF!</v>
      </c>
      <c r="Q258" s="59" t="e">
        <f>#REF!</f>
        <v>#REF!</v>
      </c>
      <c r="R258" s="69" t="e">
        <f>Q258/C258</f>
        <v>#REF!</v>
      </c>
      <c r="S258" s="17" t="e">
        <f>C258-E258</f>
        <v>#REF!</v>
      </c>
      <c r="T258" s="50" t="e">
        <f>S258/$C258</f>
        <v>#REF!</v>
      </c>
    </row>
    <row r="259">
      <c r="C259" s="59" t="e">
        <f>#REF!</f>
        <v>#REF!</v>
      </c>
      <c r="D259" s="50" t="e">
        <f>F259+H259+J259+L259+N259+P259+R259</f>
        <v>#REF!</v>
      </c>
      <c r="E259" s="59" t="e">
        <f>#REF!</f>
        <v>#REF!</v>
      </c>
      <c r="F259" s="50" t="e">
        <f>E259/C259</f>
        <v>#REF!</v>
      </c>
      <c r="G259" s="59" t="e">
        <f>#REF!</f>
        <v>#REF!</v>
      </c>
      <c r="H259" s="50" t="e">
        <f>G259/C259</f>
        <v>#REF!</v>
      </c>
      <c r="I259" s="59" t="e">
        <f>#REF!</f>
        <v>#REF!</v>
      </c>
      <c r="J259" s="50" t="e">
        <f>I259/C259</f>
        <v>#REF!</v>
      </c>
      <c r="K259" s="59" t="e">
        <f>#REF!</f>
        <v>#REF!</v>
      </c>
      <c r="L259" s="50" t="e">
        <f>K259/C259</f>
        <v>#REF!</v>
      </c>
      <c r="M259" s="59" t="e">
        <f>#REF!</f>
        <v>#REF!</v>
      </c>
      <c r="N259" s="50" t="e">
        <f>M259/C259</f>
        <v>#REF!</v>
      </c>
      <c r="O259" s="59" t="e">
        <f>#REF!</f>
        <v>#REF!</v>
      </c>
      <c r="P259" s="50" t="e">
        <f>O259/C259</f>
        <v>#REF!</v>
      </c>
      <c r="Q259" s="59" t="e">
        <f>#REF!</f>
        <v>#REF!</v>
      </c>
      <c r="R259" s="69" t="e">
        <f>Q259/C259</f>
        <v>#REF!</v>
      </c>
      <c r="S259" s="17" t="e">
        <f>C259-E259</f>
        <v>#REF!</v>
      </c>
      <c r="T259" s="50" t="e">
        <f>S259/$C259</f>
        <v>#REF!</v>
      </c>
    </row>
    <row r="260">
      <c r="C260" s="59" t="e">
        <f>#REF!</f>
        <v>#REF!</v>
      </c>
      <c r="D260" s="50" t="e">
        <f>F260+H260+J260+L260+N260+P260+R260</f>
        <v>#REF!</v>
      </c>
      <c r="E260" s="59" t="e">
        <f>#REF!</f>
        <v>#REF!</v>
      </c>
      <c r="F260" s="50" t="e">
        <f>E260/C260</f>
        <v>#REF!</v>
      </c>
      <c r="G260" s="59" t="e">
        <f>#REF!</f>
        <v>#REF!</v>
      </c>
      <c r="H260" s="50" t="e">
        <f>G260/C260</f>
        <v>#REF!</v>
      </c>
      <c r="I260" s="59" t="e">
        <f>#REF!</f>
        <v>#REF!</v>
      </c>
      <c r="J260" s="50" t="e">
        <f>I260/C260</f>
        <v>#REF!</v>
      </c>
      <c r="K260" s="59" t="e">
        <f>#REF!</f>
        <v>#REF!</v>
      </c>
      <c r="L260" s="50" t="e">
        <f>K260/C260</f>
        <v>#REF!</v>
      </c>
      <c r="M260" s="59" t="e">
        <f>#REF!</f>
        <v>#REF!</v>
      </c>
      <c r="N260" s="50" t="e">
        <f>M260/C260</f>
        <v>#REF!</v>
      </c>
      <c r="O260" s="59" t="e">
        <f>#REF!</f>
        <v>#REF!</v>
      </c>
      <c r="P260" s="50" t="e">
        <f>O260/C260</f>
        <v>#REF!</v>
      </c>
      <c r="Q260" s="59" t="e">
        <f>#REF!</f>
        <v>#REF!</v>
      </c>
      <c r="R260" s="69" t="e">
        <f>Q260/C260</f>
        <v>#REF!</v>
      </c>
      <c r="S260" s="17" t="e">
        <f>C260-E260</f>
        <v>#REF!</v>
      </c>
      <c r="T260" s="50" t="e">
        <f>S260/$C260</f>
        <v>#REF!</v>
      </c>
    </row>
    <row r="261">
      <c r="C261" s="59" t="e">
        <f>#REF!</f>
        <v>#REF!</v>
      </c>
      <c r="D261" s="50" t="e">
        <f>F261+H261+J261+L261+N261+P261+R261</f>
        <v>#REF!</v>
      </c>
      <c r="E261" s="59" t="e">
        <f>#REF!</f>
        <v>#REF!</v>
      </c>
      <c r="F261" s="50" t="e">
        <f>E261/C261</f>
        <v>#REF!</v>
      </c>
      <c r="G261" s="59" t="e">
        <f>#REF!</f>
        <v>#REF!</v>
      </c>
      <c r="H261" s="50" t="e">
        <f>G261/C261</f>
        <v>#REF!</v>
      </c>
      <c r="I261" s="59" t="e">
        <f>#REF!</f>
        <v>#REF!</v>
      </c>
      <c r="J261" s="50" t="e">
        <f>I261/C261</f>
        <v>#REF!</v>
      </c>
      <c r="K261" s="59" t="e">
        <f>#REF!</f>
        <v>#REF!</v>
      </c>
      <c r="L261" s="50" t="e">
        <f>K261/C261</f>
        <v>#REF!</v>
      </c>
      <c r="M261" s="59" t="e">
        <f>#REF!</f>
        <v>#REF!</v>
      </c>
      <c r="N261" s="50" t="e">
        <f>M261/C261</f>
        <v>#REF!</v>
      </c>
      <c r="O261" s="59" t="e">
        <f>#REF!</f>
        <v>#REF!</v>
      </c>
      <c r="P261" s="50" t="e">
        <f>O261/C261</f>
        <v>#REF!</v>
      </c>
      <c r="Q261" s="59" t="e">
        <f>#REF!</f>
        <v>#REF!</v>
      </c>
      <c r="R261" s="69" t="e">
        <f>Q261/C261</f>
        <v>#REF!</v>
      </c>
      <c r="S261" s="17" t="e">
        <f>C261-E261</f>
        <v>#REF!</v>
      </c>
      <c r="T261" s="50" t="e">
        <f>S261/$C261</f>
        <v>#REF!</v>
      </c>
    </row>
    <row r="262">
      <c r="C262" s="59" t="e">
        <f>#REF!</f>
        <v>#REF!</v>
      </c>
      <c r="D262" s="50" t="e">
        <f>F262+H262+J262+L262+N262+P262+R262</f>
        <v>#REF!</v>
      </c>
      <c r="E262" s="59" t="e">
        <f>#REF!</f>
        <v>#REF!</v>
      </c>
      <c r="F262" s="50" t="e">
        <f>E262/C262</f>
        <v>#REF!</v>
      </c>
      <c r="G262" s="59" t="e">
        <f>#REF!</f>
        <v>#REF!</v>
      </c>
      <c r="H262" s="50" t="e">
        <f>G262/C262</f>
        <v>#REF!</v>
      </c>
      <c r="I262" s="59" t="e">
        <f>#REF!</f>
        <v>#REF!</v>
      </c>
      <c r="J262" s="50" t="e">
        <f>I262/C262</f>
        <v>#REF!</v>
      </c>
      <c r="K262" s="59" t="e">
        <f>#REF!</f>
        <v>#REF!</v>
      </c>
      <c r="L262" s="50" t="e">
        <f>K262/C262</f>
        <v>#REF!</v>
      </c>
      <c r="M262" s="59" t="e">
        <f>#REF!</f>
        <v>#REF!</v>
      </c>
      <c r="N262" s="50" t="e">
        <f>M262/C262</f>
        <v>#REF!</v>
      </c>
      <c r="O262" s="59" t="e">
        <f>#REF!</f>
        <v>#REF!</v>
      </c>
      <c r="P262" s="50" t="e">
        <f>O262/C262</f>
        <v>#REF!</v>
      </c>
      <c r="Q262" s="59" t="e">
        <f>#REF!</f>
        <v>#REF!</v>
      </c>
      <c r="R262" s="69" t="e">
        <f>Q262/C262</f>
        <v>#REF!</v>
      </c>
      <c r="S262" s="17" t="e">
        <f>C262-E262</f>
        <v>#REF!</v>
      </c>
      <c r="T262" s="50" t="e">
        <f>S262/$C262</f>
        <v>#REF!</v>
      </c>
    </row>
    <row r="263">
      <c r="C263" s="59" t="e">
        <f>#REF!</f>
        <v>#REF!</v>
      </c>
      <c r="D263" s="50" t="e">
        <f>F263+H263+J263+L263+N263+P263+R263</f>
        <v>#REF!</v>
      </c>
      <c r="E263" s="59" t="e">
        <f>#REF!</f>
        <v>#REF!</v>
      </c>
      <c r="F263" s="50" t="e">
        <f>E263/C263</f>
        <v>#REF!</v>
      </c>
      <c r="G263" s="59" t="e">
        <f>#REF!</f>
        <v>#REF!</v>
      </c>
      <c r="H263" s="50" t="e">
        <f>G263/C263</f>
        <v>#REF!</v>
      </c>
      <c r="I263" s="59" t="e">
        <f>#REF!</f>
        <v>#REF!</v>
      </c>
      <c r="J263" s="50" t="e">
        <f>I263/C263</f>
        <v>#REF!</v>
      </c>
      <c r="K263" s="59" t="e">
        <f>#REF!</f>
        <v>#REF!</v>
      </c>
      <c r="L263" s="50" t="e">
        <f>K263/C263</f>
        <v>#REF!</v>
      </c>
      <c r="M263" s="59" t="e">
        <f>#REF!</f>
        <v>#REF!</v>
      </c>
      <c r="N263" s="50" t="e">
        <f>M263/C263</f>
        <v>#REF!</v>
      </c>
      <c r="O263" s="59" t="e">
        <f>#REF!</f>
        <v>#REF!</v>
      </c>
      <c r="P263" s="50" t="e">
        <f>O263/C263</f>
        <v>#REF!</v>
      </c>
      <c r="Q263" s="59" t="e">
        <f>#REF!</f>
        <v>#REF!</v>
      </c>
      <c r="R263" s="69" t="e">
        <f>Q263/C263</f>
        <v>#REF!</v>
      </c>
      <c r="S263" s="17" t="e">
        <f>C263-E263</f>
        <v>#REF!</v>
      </c>
      <c r="T263" s="50" t="e">
        <f>S263/$C263</f>
        <v>#REF!</v>
      </c>
    </row>
    <row r="264">
      <c r="C264" s="59" t="e">
        <f>#REF!</f>
        <v>#REF!</v>
      </c>
      <c r="D264" s="50" t="e">
        <f>F264+H264+J264+L264+N264+P264+R264</f>
        <v>#REF!</v>
      </c>
      <c r="E264" s="59" t="e">
        <f>#REF!</f>
        <v>#REF!</v>
      </c>
      <c r="F264" s="50" t="e">
        <f>E264/C264</f>
        <v>#REF!</v>
      </c>
      <c r="G264" s="59" t="e">
        <f>#REF!</f>
        <v>#REF!</v>
      </c>
      <c r="H264" s="50" t="e">
        <f>G264/C264</f>
        <v>#REF!</v>
      </c>
      <c r="I264" s="59" t="e">
        <f>#REF!</f>
        <v>#REF!</v>
      </c>
      <c r="J264" s="50" t="e">
        <f>I264/C264</f>
        <v>#REF!</v>
      </c>
      <c r="K264" s="59" t="e">
        <f>#REF!</f>
        <v>#REF!</v>
      </c>
      <c r="L264" s="50" t="e">
        <f>K264/C264</f>
        <v>#REF!</v>
      </c>
      <c r="M264" s="59" t="e">
        <f>#REF!</f>
        <v>#REF!</v>
      </c>
      <c r="N264" s="50" t="e">
        <f>M264/C264</f>
        <v>#REF!</v>
      </c>
      <c r="O264" s="59" t="e">
        <f>#REF!</f>
        <v>#REF!</v>
      </c>
      <c r="P264" s="50" t="e">
        <f>O264/C264</f>
        <v>#REF!</v>
      </c>
      <c r="Q264" s="59" t="e">
        <f>#REF!</f>
        <v>#REF!</v>
      </c>
      <c r="R264" s="69" t="e">
        <f>Q264/C264</f>
        <v>#REF!</v>
      </c>
      <c r="S264" s="17" t="e">
        <f>C264-E264</f>
        <v>#REF!</v>
      </c>
      <c r="T264" s="50" t="e">
        <f>S264/$C264</f>
        <v>#REF!</v>
      </c>
    </row>
    <row r="265">
      <c r="C265" s="59" t="e">
        <f>#REF!</f>
        <v>#REF!</v>
      </c>
      <c r="D265" s="50" t="e">
        <f>F265+H265+J265+L265+N265+P265+R265</f>
        <v>#REF!</v>
      </c>
      <c r="E265" s="59" t="e">
        <f>#REF!</f>
        <v>#REF!</v>
      </c>
      <c r="F265" s="50" t="e">
        <f>E265/C265</f>
        <v>#REF!</v>
      </c>
      <c r="G265" s="59" t="e">
        <f>#REF!</f>
        <v>#REF!</v>
      </c>
      <c r="H265" s="50" t="e">
        <f>G265/C265</f>
        <v>#REF!</v>
      </c>
      <c r="I265" s="59" t="e">
        <f>#REF!</f>
        <v>#REF!</v>
      </c>
      <c r="J265" s="50" t="e">
        <f>I265/C265</f>
        <v>#REF!</v>
      </c>
      <c r="K265" s="59" t="e">
        <f>#REF!</f>
        <v>#REF!</v>
      </c>
      <c r="L265" s="50" t="e">
        <f>K265/C265</f>
        <v>#REF!</v>
      </c>
      <c r="M265" s="59" t="e">
        <f>#REF!</f>
        <v>#REF!</v>
      </c>
      <c r="N265" s="50" t="e">
        <f>M265/C265</f>
        <v>#REF!</v>
      </c>
      <c r="O265" s="59" t="e">
        <f>#REF!</f>
        <v>#REF!</v>
      </c>
      <c r="P265" s="50" t="e">
        <f>O265/C265</f>
        <v>#REF!</v>
      </c>
      <c r="Q265" s="59" t="e">
        <f>#REF!</f>
        <v>#REF!</v>
      </c>
      <c r="R265" s="69" t="e">
        <f>Q265/C265</f>
        <v>#REF!</v>
      </c>
      <c r="S265" s="17" t="e">
        <f>C265-E265</f>
        <v>#REF!</v>
      </c>
      <c r="T265" s="50" t="e">
        <f>S265/$C265</f>
        <v>#REF!</v>
      </c>
    </row>
    <row r="266">
      <c r="C266" s="59" t="e">
        <f>#REF!</f>
        <v>#REF!</v>
      </c>
      <c r="D266" s="50" t="e">
        <f>F266+H266+J266+L266+N266+P266+R266</f>
        <v>#REF!</v>
      </c>
      <c r="E266" s="59" t="e">
        <f>#REF!</f>
        <v>#REF!</v>
      </c>
      <c r="F266" s="50" t="e">
        <f>E266/C266</f>
        <v>#REF!</v>
      </c>
      <c r="G266" s="59" t="e">
        <f>#REF!</f>
        <v>#REF!</v>
      </c>
      <c r="H266" s="50" t="e">
        <f>G266/C266</f>
        <v>#REF!</v>
      </c>
      <c r="I266" s="59" t="e">
        <f>#REF!</f>
        <v>#REF!</v>
      </c>
      <c r="J266" s="50" t="e">
        <f>I266/C266</f>
        <v>#REF!</v>
      </c>
      <c r="K266" s="59" t="e">
        <f>#REF!</f>
        <v>#REF!</v>
      </c>
      <c r="L266" s="50" t="e">
        <f>K266/C266</f>
        <v>#REF!</v>
      </c>
      <c r="M266" s="59" t="e">
        <f>#REF!</f>
        <v>#REF!</v>
      </c>
      <c r="N266" s="50" t="e">
        <f>M266/C266</f>
        <v>#REF!</v>
      </c>
      <c r="O266" s="59" t="e">
        <f>#REF!</f>
        <v>#REF!</v>
      </c>
      <c r="P266" s="50" t="e">
        <f>O266/C266</f>
        <v>#REF!</v>
      </c>
      <c r="Q266" s="59" t="e">
        <f>#REF!</f>
        <v>#REF!</v>
      </c>
      <c r="R266" s="69" t="e">
        <f>Q266/C266</f>
        <v>#REF!</v>
      </c>
      <c r="S266" s="17" t="e">
        <f>C266-E266</f>
        <v>#REF!</v>
      </c>
      <c r="T266" s="50" t="e">
        <f>S266/$C266</f>
        <v>#REF!</v>
      </c>
    </row>
    <row r="267">
      <c r="C267" s="59" t="e">
        <f>#REF!</f>
        <v>#REF!</v>
      </c>
      <c r="D267" s="50" t="e">
        <f>F267+H267+J267+L267+N267+P267+R267</f>
        <v>#REF!</v>
      </c>
      <c r="E267" s="59" t="e">
        <f>#REF!</f>
        <v>#REF!</v>
      </c>
      <c r="F267" s="50" t="e">
        <f>E267/C267</f>
        <v>#REF!</v>
      </c>
      <c r="G267" s="59" t="e">
        <f>#REF!</f>
        <v>#REF!</v>
      </c>
      <c r="H267" s="50" t="e">
        <f>G267/C267</f>
        <v>#REF!</v>
      </c>
      <c r="I267" s="59" t="e">
        <f>#REF!</f>
        <v>#REF!</v>
      </c>
      <c r="J267" s="50" t="e">
        <f>I267/C267</f>
        <v>#REF!</v>
      </c>
      <c r="K267" s="59" t="e">
        <f>#REF!</f>
        <v>#REF!</v>
      </c>
      <c r="L267" s="50" t="e">
        <f>K267/C267</f>
        <v>#REF!</v>
      </c>
      <c r="M267" s="59" t="e">
        <f>#REF!</f>
        <v>#REF!</v>
      </c>
      <c r="N267" s="50" t="e">
        <f>M267/C267</f>
        <v>#REF!</v>
      </c>
      <c r="O267" s="59" t="e">
        <f>#REF!</f>
        <v>#REF!</v>
      </c>
      <c r="P267" s="50" t="e">
        <f>O267/C267</f>
        <v>#REF!</v>
      </c>
      <c r="Q267" s="59" t="e">
        <f>#REF!</f>
        <v>#REF!</v>
      </c>
      <c r="R267" s="69" t="e">
        <f>Q267/C267</f>
        <v>#REF!</v>
      </c>
      <c r="S267" s="17" t="e">
        <f>C267-E267</f>
        <v>#REF!</v>
      </c>
      <c r="T267" s="50" t="e">
        <f>S267/$C267</f>
        <v>#REF!</v>
      </c>
    </row>
    <row r="268">
      <c r="C268" s="59" t="e">
        <f>#REF!</f>
        <v>#REF!</v>
      </c>
      <c r="D268" s="50" t="e">
        <f>F268+H268+J268+L268+N268+P268+R268</f>
        <v>#REF!</v>
      </c>
      <c r="E268" s="59" t="e">
        <f>#REF!</f>
        <v>#REF!</v>
      </c>
      <c r="F268" s="50" t="e">
        <f>E268/C268</f>
        <v>#REF!</v>
      </c>
      <c r="G268" s="59" t="e">
        <f>#REF!</f>
        <v>#REF!</v>
      </c>
      <c r="H268" s="50" t="e">
        <f>G268/C268</f>
        <v>#REF!</v>
      </c>
      <c r="I268" s="59" t="e">
        <f>#REF!</f>
        <v>#REF!</v>
      </c>
      <c r="J268" s="50" t="e">
        <f>I268/C268</f>
        <v>#REF!</v>
      </c>
      <c r="K268" s="59" t="e">
        <f>#REF!</f>
        <v>#REF!</v>
      </c>
      <c r="L268" s="50" t="e">
        <f>K268/C268</f>
        <v>#REF!</v>
      </c>
      <c r="M268" s="59" t="e">
        <f>#REF!</f>
        <v>#REF!</v>
      </c>
      <c r="N268" s="50" t="e">
        <f>M268/C268</f>
        <v>#REF!</v>
      </c>
      <c r="O268" s="59" t="e">
        <f>#REF!</f>
        <v>#REF!</v>
      </c>
      <c r="P268" s="50" t="e">
        <f>O268/C268</f>
        <v>#REF!</v>
      </c>
      <c r="Q268" s="59" t="e">
        <f>#REF!</f>
        <v>#REF!</v>
      </c>
      <c r="R268" s="69" t="e">
        <f>Q268/C268</f>
        <v>#REF!</v>
      </c>
      <c r="S268" s="17" t="e">
        <f>C268-E268</f>
        <v>#REF!</v>
      </c>
      <c r="T268" s="50" t="e">
        <f>S268/$C268</f>
        <v>#REF!</v>
      </c>
    </row>
    <row r="269">
      <c r="C269" s="59" t="e">
        <f>#REF!</f>
        <v>#REF!</v>
      </c>
      <c r="D269" s="50" t="e">
        <f>F269+H269+J269+L269+N269+P269+R269</f>
        <v>#REF!</v>
      </c>
      <c r="E269" s="59" t="e">
        <f>#REF!</f>
        <v>#REF!</v>
      </c>
      <c r="F269" s="50" t="e">
        <f>E269/C269</f>
        <v>#REF!</v>
      </c>
      <c r="G269" s="59" t="e">
        <f>#REF!</f>
        <v>#REF!</v>
      </c>
      <c r="H269" s="50" t="e">
        <f>G269/C269</f>
        <v>#REF!</v>
      </c>
      <c r="I269" s="59" t="e">
        <f>#REF!</f>
        <v>#REF!</v>
      </c>
      <c r="J269" s="50" t="e">
        <f>I269/C269</f>
        <v>#REF!</v>
      </c>
      <c r="K269" s="59" t="e">
        <f>#REF!</f>
        <v>#REF!</v>
      </c>
      <c r="L269" s="50" t="e">
        <f>K269/C269</f>
        <v>#REF!</v>
      </c>
      <c r="M269" s="59" t="e">
        <f>#REF!</f>
        <v>#REF!</v>
      </c>
      <c r="N269" s="50" t="e">
        <f>M269/C269</f>
        <v>#REF!</v>
      </c>
      <c r="O269" s="59" t="e">
        <f>#REF!</f>
        <v>#REF!</v>
      </c>
      <c r="P269" s="50" t="e">
        <f>O269/C269</f>
        <v>#REF!</v>
      </c>
      <c r="Q269" s="59" t="e">
        <f>#REF!</f>
        <v>#REF!</v>
      </c>
      <c r="R269" s="69" t="e">
        <f>Q269/C269</f>
        <v>#REF!</v>
      </c>
      <c r="S269" s="17" t="e">
        <f>C269-E269</f>
        <v>#REF!</v>
      </c>
      <c r="T269" s="50" t="e">
        <f>S269/$C269</f>
        <v>#REF!</v>
      </c>
    </row>
    <row r="270">
      <c r="C270" s="59" t="e">
        <f>#REF!</f>
        <v>#REF!</v>
      </c>
      <c r="D270" s="50" t="e">
        <f>F270+H270+J270+L270+N270+P270+R270</f>
        <v>#REF!</v>
      </c>
      <c r="E270" s="59" t="e">
        <f>#REF!</f>
        <v>#REF!</v>
      </c>
      <c r="F270" s="50" t="e">
        <f>E270/C270</f>
        <v>#REF!</v>
      </c>
      <c r="G270" s="59" t="e">
        <f>#REF!</f>
        <v>#REF!</v>
      </c>
      <c r="H270" s="50" t="e">
        <f>G270/C270</f>
        <v>#REF!</v>
      </c>
      <c r="I270" s="59" t="e">
        <f>#REF!</f>
        <v>#REF!</v>
      </c>
      <c r="J270" s="50" t="e">
        <f>I270/C270</f>
        <v>#REF!</v>
      </c>
      <c r="K270" s="59" t="e">
        <f>#REF!</f>
        <v>#REF!</v>
      </c>
      <c r="L270" s="50" t="e">
        <f>K270/C270</f>
        <v>#REF!</v>
      </c>
      <c r="M270" s="59" t="e">
        <f>#REF!</f>
        <v>#REF!</v>
      </c>
      <c r="N270" s="50" t="e">
        <f>M270/C270</f>
        <v>#REF!</v>
      </c>
      <c r="O270" s="59" t="e">
        <f>#REF!</f>
        <v>#REF!</v>
      </c>
      <c r="P270" s="50" t="e">
        <f>O270/C270</f>
        <v>#REF!</v>
      </c>
      <c r="Q270" s="59" t="e">
        <f>#REF!</f>
        <v>#REF!</v>
      </c>
      <c r="R270" s="69" t="e">
        <f>Q270/C270</f>
        <v>#REF!</v>
      </c>
      <c r="S270" s="17" t="e">
        <f>C270-E270</f>
        <v>#REF!</v>
      </c>
      <c r="T270" s="50" t="e">
        <f>S270/$C270</f>
        <v>#REF!</v>
      </c>
    </row>
    <row r="271">
      <c r="C271" s="59" t="e">
        <f>#REF!</f>
        <v>#REF!</v>
      </c>
      <c r="D271" s="50" t="e">
        <f>F271+H271+J271+L271+N271+P271+R271</f>
        <v>#REF!</v>
      </c>
      <c r="E271" s="59" t="e">
        <f>#REF!</f>
        <v>#REF!</v>
      </c>
      <c r="F271" s="50" t="e">
        <f>E271/C271</f>
        <v>#REF!</v>
      </c>
      <c r="G271" s="59" t="e">
        <f>#REF!</f>
        <v>#REF!</v>
      </c>
      <c r="H271" s="50" t="e">
        <f>G271/C271</f>
        <v>#REF!</v>
      </c>
      <c r="I271" s="59" t="e">
        <f>#REF!</f>
        <v>#REF!</v>
      </c>
      <c r="J271" s="50" t="e">
        <f>I271/C271</f>
        <v>#REF!</v>
      </c>
      <c r="K271" s="59" t="e">
        <f>#REF!</f>
        <v>#REF!</v>
      </c>
      <c r="L271" s="50" t="e">
        <f>K271/C271</f>
        <v>#REF!</v>
      </c>
      <c r="M271" s="59" t="e">
        <f>#REF!</f>
        <v>#REF!</v>
      </c>
      <c r="N271" s="50" t="e">
        <f>M271/C271</f>
        <v>#REF!</v>
      </c>
      <c r="O271" s="59" t="e">
        <f>#REF!</f>
        <v>#REF!</v>
      </c>
      <c r="P271" s="50" t="e">
        <f>O271/C271</f>
        <v>#REF!</v>
      </c>
      <c r="Q271" s="59" t="e">
        <f>#REF!</f>
        <v>#REF!</v>
      </c>
      <c r="R271" s="69" t="e">
        <f>Q271/C271</f>
        <v>#REF!</v>
      </c>
      <c r="S271" s="17" t="e">
        <f>C271-E271</f>
        <v>#REF!</v>
      </c>
      <c r="T271" s="50" t="e">
        <f>S271/$C271</f>
        <v>#REF!</v>
      </c>
    </row>
    <row r="272">
      <c r="C272" s="59" t="e">
        <f>#REF!</f>
        <v>#REF!</v>
      </c>
      <c r="D272" s="50" t="e">
        <f>F272+H272+J272+L272+N272+P272+R272</f>
        <v>#REF!</v>
      </c>
      <c r="E272" s="59" t="e">
        <f>#REF!</f>
        <v>#REF!</v>
      </c>
      <c r="F272" s="50" t="e">
        <f>E272/C272</f>
        <v>#REF!</v>
      </c>
      <c r="G272" s="59" t="e">
        <f>#REF!</f>
        <v>#REF!</v>
      </c>
      <c r="H272" s="50" t="e">
        <f>G272/C272</f>
        <v>#REF!</v>
      </c>
      <c r="I272" s="59" t="e">
        <f>#REF!</f>
        <v>#REF!</v>
      </c>
      <c r="J272" s="50" t="e">
        <f>I272/C272</f>
        <v>#REF!</v>
      </c>
      <c r="K272" s="59" t="e">
        <f>#REF!</f>
        <v>#REF!</v>
      </c>
      <c r="L272" s="50" t="e">
        <f>K272/C272</f>
        <v>#REF!</v>
      </c>
      <c r="M272" s="59" t="e">
        <f>#REF!</f>
        <v>#REF!</v>
      </c>
      <c r="N272" s="50" t="e">
        <f>M272/C272</f>
        <v>#REF!</v>
      </c>
      <c r="O272" s="59" t="e">
        <f>#REF!</f>
        <v>#REF!</v>
      </c>
      <c r="P272" s="50" t="e">
        <f>O272/C272</f>
        <v>#REF!</v>
      </c>
      <c r="Q272" s="59" t="e">
        <f>#REF!</f>
        <v>#REF!</v>
      </c>
      <c r="R272" s="69" t="e">
        <f>Q272/C272</f>
        <v>#REF!</v>
      </c>
      <c r="S272" s="17" t="e">
        <f>C272-E272</f>
        <v>#REF!</v>
      </c>
      <c r="T272" s="50" t="e">
        <f>S272/$C272</f>
        <v>#REF!</v>
      </c>
    </row>
    <row r="273">
      <c r="C273" s="59" t="e">
        <f>#REF!</f>
        <v>#REF!</v>
      </c>
      <c r="D273" s="50" t="e">
        <f>F273+H273+J273+L273+N273+P273+R273</f>
        <v>#REF!</v>
      </c>
      <c r="E273" s="59" t="e">
        <f>#REF!</f>
        <v>#REF!</v>
      </c>
      <c r="F273" s="50" t="e">
        <f>E273/C273</f>
        <v>#REF!</v>
      </c>
      <c r="G273" s="59" t="e">
        <f>#REF!</f>
        <v>#REF!</v>
      </c>
      <c r="H273" s="50" t="e">
        <f>G273/C273</f>
        <v>#REF!</v>
      </c>
      <c r="I273" s="59" t="e">
        <f>#REF!</f>
        <v>#REF!</v>
      </c>
      <c r="J273" s="50" t="e">
        <f>I273/C273</f>
        <v>#REF!</v>
      </c>
      <c r="K273" s="59" t="e">
        <f>#REF!</f>
        <v>#REF!</v>
      </c>
      <c r="L273" s="50" t="e">
        <f>K273/C273</f>
        <v>#REF!</v>
      </c>
      <c r="M273" s="59" t="e">
        <f>#REF!</f>
        <v>#REF!</v>
      </c>
      <c r="N273" s="50" t="e">
        <f>M273/C273</f>
        <v>#REF!</v>
      </c>
      <c r="O273" s="59" t="e">
        <f>#REF!</f>
        <v>#REF!</v>
      </c>
      <c r="P273" s="50" t="e">
        <f>O273/C273</f>
        <v>#REF!</v>
      </c>
      <c r="Q273" s="59" t="e">
        <f>#REF!</f>
        <v>#REF!</v>
      </c>
      <c r="R273" s="69" t="e">
        <f>Q273/C273</f>
        <v>#REF!</v>
      </c>
      <c r="S273" s="17" t="e">
        <f>C273-E273</f>
        <v>#REF!</v>
      </c>
      <c r="T273" s="50" t="e">
        <f>S273/$C273</f>
        <v>#REF!</v>
      </c>
    </row>
    <row r="274">
      <c r="C274" s="59" t="e">
        <f>#REF!</f>
        <v>#REF!</v>
      </c>
      <c r="D274" s="50" t="e">
        <f>F274+H274+J274+L274+N274+P274+R274</f>
        <v>#REF!</v>
      </c>
      <c r="E274" s="59" t="e">
        <f>#REF!</f>
        <v>#REF!</v>
      </c>
      <c r="F274" s="50" t="e">
        <f>E274/C274</f>
        <v>#REF!</v>
      </c>
      <c r="G274" s="59" t="e">
        <f>#REF!</f>
        <v>#REF!</v>
      </c>
      <c r="H274" s="50" t="e">
        <f>G274/C274</f>
        <v>#REF!</v>
      </c>
      <c r="I274" s="59" t="e">
        <f>#REF!</f>
        <v>#REF!</v>
      </c>
      <c r="J274" s="50" t="e">
        <f>I274/C274</f>
        <v>#REF!</v>
      </c>
      <c r="K274" s="59" t="e">
        <f>#REF!</f>
        <v>#REF!</v>
      </c>
      <c r="L274" s="50" t="e">
        <f>K274/C274</f>
        <v>#REF!</v>
      </c>
      <c r="M274" s="59" t="e">
        <f>#REF!</f>
        <v>#REF!</v>
      </c>
      <c r="N274" s="50" t="e">
        <f>M274/C274</f>
        <v>#REF!</v>
      </c>
      <c r="O274" s="59" t="e">
        <f>#REF!</f>
        <v>#REF!</v>
      </c>
      <c r="P274" s="50" t="e">
        <f>O274/C274</f>
        <v>#REF!</v>
      </c>
      <c r="Q274" s="59" t="e">
        <f>#REF!</f>
        <v>#REF!</v>
      </c>
      <c r="R274" s="69" t="e">
        <f>Q274/C274</f>
        <v>#REF!</v>
      </c>
      <c r="S274" s="17" t="e">
        <f>C274-E274</f>
        <v>#REF!</v>
      </c>
      <c r="T274" s="50" t="e">
        <f>S274/$C274</f>
        <v>#REF!</v>
      </c>
    </row>
    <row r="275">
      <c r="C275" s="59" t="e">
        <f>#REF!</f>
        <v>#REF!</v>
      </c>
      <c r="D275" s="50" t="e">
        <f>F275+H275+J275+L275+N275+P275+R275</f>
        <v>#REF!</v>
      </c>
      <c r="E275" s="59" t="e">
        <f>#REF!</f>
        <v>#REF!</v>
      </c>
      <c r="F275" s="50" t="e">
        <f>E275/C275</f>
        <v>#REF!</v>
      </c>
      <c r="G275" s="59" t="e">
        <f>#REF!</f>
        <v>#REF!</v>
      </c>
      <c r="H275" s="50" t="e">
        <f>G275/C275</f>
        <v>#REF!</v>
      </c>
      <c r="I275" s="59" t="e">
        <f>#REF!</f>
        <v>#REF!</v>
      </c>
      <c r="J275" s="50" t="e">
        <f>I275/C275</f>
        <v>#REF!</v>
      </c>
      <c r="K275" s="59" t="e">
        <f>#REF!</f>
        <v>#REF!</v>
      </c>
      <c r="L275" s="50" t="e">
        <f>K275/C275</f>
        <v>#REF!</v>
      </c>
      <c r="M275" s="59" t="e">
        <f>#REF!</f>
        <v>#REF!</v>
      </c>
      <c r="N275" s="50" t="e">
        <f>M275/C275</f>
        <v>#REF!</v>
      </c>
      <c r="O275" s="59" t="e">
        <f>#REF!</f>
        <v>#REF!</v>
      </c>
      <c r="P275" s="50" t="e">
        <f>O275/C275</f>
        <v>#REF!</v>
      </c>
      <c r="Q275" s="59" t="e">
        <f>#REF!</f>
        <v>#REF!</v>
      </c>
      <c r="R275" s="69" t="e">
        <f>Q275/C275</f>
        <v>#REF!</v>
      </c>
      <c r="S275" s="17" t="e">
        <f>C275-E275</f>
        <v>#REF!</v>
      </c>
      <c r="T275" s="50" t="e">
        <f>S275/$C275</f>
        <v>#REF!</v>
      </c>
    </row>
    <row r="276">
      <c r="C276" s="59" t="e">
        <f>#REF!</f>
        <v>#REF!</v>
      </c>
      <c r="D276" s="50" t="e">
        <f>F276+H276+J276+L276+N276+P276+R276</f>
        <v>#REF!</v>
      </c>
      <c r="E276" s="59" t="e">
        <f>#REF!</f>
        <v>#REF!</v>
      </c>
      <c r="F276" s="50" t="e">
        <f>E276/C276</f>
        <v>#REF!</v>
      </c>
      <c r="G276" s="59" t="e">
        <f>#REF!</f>
        <v>#REF!</v>
      </c>
      <c r="H276" s="50" t="e">
        <f>G276/C276</f>
        <v>#REF!</v>
      </c>
      <c r="I276" s="59" t="e">
        <f>#REF!</f>
        <v>#REF!</v>
      </c>
      <c r="J276" s="50" t="e">
        <f>I276/C276</f>
        <v>#REF!</v>
      </c>
      <c r="K276" s="59" t="e">
        <f>#REF!</f>
        <v>#REF!</v>
      </c>
      <c r="L276" s="50" t="e">
        <f>K276/C276</f>
        <v>#REF!</v>
      </c>
      <c r="M276" s="59" t="e">
        <f>#REF!</f>
        <v>#REF!</v>
      </c>
      <c r="N276" s="50" t="e">
        <f>M276/C276</f>
        <v>#REF!</v>
      </c>
      <c r="O276" s="59" t="e">
        <f>#REF!</f>
        <v>#REF!</v>
      </c>
      <c r="P276" s="50" t="e">
        <f>O276/C276</f>
        <v>#REF!</v>
      </c>
      <c r="Q276" s="59" t="e">
        <f>#REF!</f>
        <v>#REF!</v>
      </c>
      <c r="R276" s="69" t="e">
        <f>Q276/C276</f>
        <v>#REF!</v>
      </c>
      <c r="S276" s="17" t="e">
        <f>C276-E276</f>
        <v>#REF!</v>
      </c>
      <c r="T276" s="50" t="e">
        <f>S276/$C276</f>
        <v>#REF!</v>
      </c>
    </row>
    <row r="277">
      <c r="C277" s="59" t="e">
        <f>#REF!</f>
        <v>#REF!</v>
      </c>
      <c r="D277" s="50" t="e">
        <f>F277+H277+J277+L277+N277+P277+R277</f>
        <v>#REF!</v>
      </c>
      <c r="E277" s="59" t="e">
        <f>#REF!</f>
        <v>#REF!</v>
      </c>
      <c r="F277" s="50" t="e">
        <f>E277/C277</f>
        <v>#REF!</v>
      </c>
      <c r="G277" s="59" t="e">
        <f>#REF!</f>
        <v>#REF!</v>
      </c>
      <c r="H277" s="50" t="e">
        <f>G277/C277</f>
        <v>#REF!</v>
      </c>
      <c r="I277" s="59" t="e">
        <f>#REF!</f>
        <v>#REF!</v>
      </c>
      <c r="J277" s="50" t="e">
        <f>I277/C277</f>
        <v>#REF!</v>
      </c>
      <c r="K277" s="59" t="e">
        <f>#REF!</f>
        <v>#REF!</v>
      </c>
      <c r="L277" s="50" t="e">
        <f>K277/C277</f>
        <v>#REF!</v>
      </c>
      <c r="M277" s="59" t="e">
        <f>#REF!</f>
        <v>#REF!</v>
      </c>
      <c r="N277" s="50" t="e">
        <f>M277/C277</f>
        <v>#REF!</v>
      </c>
      <c r="O277" s="59" t="e">
        <f>#REF!</f>
        <v>#REF!</v>
      </c>
      <c r="P277" s="50" t="e">
        <f>O277/C277</f>
        <v>#REF!</v>
      </c>
      <c r="Q277" s="59" t="e">
        <f>#REF!</f>
        <v>#REF!</v>
      </c>
      <c r="R277" s="69" t="e">
        <f>Q277/C277</f>
        <v>#REF!</v>
      </c>
      <c r="S277" s="17" t="e">
        <f>C277-E277</f>
        <v>#REF!</v>
      </c>
      <c r="T277" s="50" t="e">
        <f>S277/$C277</f>
        <v>#REF!</v>
      </c>
    </row>
    <row r="278">
      <c r="C278" s="59" t="e">
        <f>#REF!</f>
        <v>#REF!</v>
      </c>
      <c r="D278" s="50" t="e">
        <f>F278+H278+J278+L278+N278+P278+R278</f>
        <v>#REF!</v>
      </c>
      <c r="E278" s="59" t="e">
        <f>#REF!</f>
        <v>#REF!</v>
      </c>
      <c r="F278" s="50" t="e">
        <f>E278/C278</f>
        <v>#REF!</v>
      </c>
      <c r="G278" s="59" t="e">
        <f>#REF!</f>
        <v>#REF!</v>
      </c>
      <c r="H278" s="50" t="e">
        <f>G278/C278</f>
        <v>#REF!</v>
      </c>
      <c r="I278" s="59" t="e">
        <f>#REF!</f>
        <v>#REF!</v>
      </c>
      <c r="J278" s="50" t="e">
        <f>I278/C278</f>
        <v>#REF!</v>
      </c>
      <c r="K278" s="59" t="e">
        <f>#REF!</f>
        <v>#REF!</v>
      </c>
      <c r="L278" s="50" t="e">
        <f>K278/C278</f>
        <v>#REF!</v>
      </c>
      <c r="M278" s="59" t="e">
        <f>#REF!</f>
        <v>#REF!</v>
      </c>
      <c r="N278" s="50" t="e">
        <f>M278/C278</f>
        <v>#REF!</v>
      </c>
      <c r="O278" s="59" t="e">
        <f>#REF!</f>
        <v>#REF!</v>
      </c>
      <c r="P278" s="50" t="e">
        <f>O278/C278</f>
        <v>#REF!</v>
      </c>
      <c r="Q278" s="59" t="e">
        <f>#REF!</f>
        <v>#REF!</v>
      </c>
      <c r="R278" s="69" t="e">
        <f>Q278/C278</f>
        <v>#REF!</v>
      </c>
      <c r="S278" s="17" t="e">
        <f>C278-E278</f>
        <v>#REF!</v>
      </c>
      <c r="T278" s="50" t="e">
        <f>S278/$C278</f>
        <v>#REF!</v>
      </c>
    </row>
    <row r="279">
      <c r="C279" s="59" t="e">
        <f>#REF!</f>
        <v>#REF!</v>
      </c>
      <c r="D279" s="50" t="e">
        <f>F279+H279+J279+L279+N279+P279+R279</f>
        <v>#REF!</v>
      </c>
      <c r="E279" s="59" t="e">
        <f>#REF!</f>
        <v>#REF!</v>
      </c>
      <c r="F279" s="50" t="e">
        <f>E279/C279</f>
        <v>#REF!</v>
      </c>
      <c r="G279" s="59" t="e">
        <f>#REF!</f>
        <v>#REF!</v>
      </c>
      <c r="H279" s="50" t="e">
        <f>G279/C279</f>
        <v>#REF!</v>
      </c>
      <c r="I279" s="59" t="e">
        <f>#REF!</f>
        <v>#REF!</v>
      </c>
      <c r="J279" s="50" t="e">
        <f>I279/C279</f>
        <v>#REF!</v>
      </c>
      <c r="K279" s="59" t="e">
        <f>#REF!</f>
        <v>#REF!</v>
      </c>
      <c r="L279" s="50" t="e">
        <f>K279/C279</f>
        <v>#REF!</v>
      </c>
      <c r="M279" s="59" t="e">
        <f>#REF!</f>
        <v>#REF!</v>
      </c>
      <c r="N279" s="50" t="e">
        <f>M279/C279</f>
        <v>#REF!</v>
      </c>
      <c r="O279" s="59" t="e">
        <f>#REF!</f>
        <v>#REF!</v>
      </c>
      <c r="P279" s="50" t="e">
        <f>O279/C279</f>
        <v>#REF!</v>
      </c>
      <c r="Q279" s="59" t="e">
        <f>#REF!</f>
        <v>#REF!</v>
      </c>
      <c r="R279" s="69" t="e">
        <f>Q279/C279</f>
        <v>#REF!</v>
      </c>
      <c r="S279" s="17" t="e">
        <f>C279-E279</f>
        <v>#REF!</v>
      </c>
      <c r="T279" s="50" t="e">
        <f>S279/$C279</f>
        <v>#REF!</v>
      </c>
    </row>
    <row r="280">
      <c r="C280" s="59" t="e">
        <f>#REF!</f>
        <v>#REF!</v>
      </c>
      <c r="D280" s="50" t="e">
        <f>F280+H280+J280+L280+N280+P280+R280</f>
        <v>#REF!</v>
      </c>
      <c r="E280" s="59" t="e">
        <f>#REF!</f>
        <v>#REF!</v>
      </c>
      <c r="F280" s="50" t="e">
        <f>E280/C280</f>
        <v>#REF!</v>
      </c>
      <c r="G280" s="59" t="e">
        <f>#REF!</f>
        <v>#REF!</v>
      </c>
      <c r="H280" s="50" t="e">
        <f>G280/C280</f>
        <v>#REF!</v>
      </c>
      <c r="I280" s="59" t="e">
        <f>#REF!</f>
        <v>#REF!</v>
      </c>
      <c r="J280" s="50" t="e">
        <f>I280/C280</f>
        <v>#REF!</v>
      </c>
      <c r="K280" s="59" t="e">
        <f>#REF!</f>
        <v>#REF!</v>
      </c>
      <c r="L280" s="50" t="e">
        <f>K280/C280</f>
        <v>#REF!</v>
      </c>
      <c r="M280" s="59" t="e">
        <f>#REF!</f>
        <v>#REF!</v>
      </c>
      <c r="N280" s="50" t="e">
        <f>M280/C280</f>
        <v>#REF!</v>
      </c>
      <c r="O280" s="59" t="e">
        <f>#REF!</f>
        <v>#REF!</v>
      </c>
      <c r="P280" s="50" t="e">
        <f>O280/C280</f>
        <v>#REF!</v>
      </c>
      <c r="Q280" s="59" t="e">
        <f>#REF!</f>
        <v>#REF!</v>
      </c>
      <c r="R280" s="69" t="e">
        <f>Q280/C280</f>
        <v>#REF!</v>
      </c>
      <c r="S280" s="17" t="e">
        <f>C280-E280</f>
        <v>#REF!</v>
      </c>
      <c r="T280" s="50" t="e">
        <f>S280/$C280</f>
        <v>#REF!</v>
      </c>
    </row>
    <row r="281">
      <c r="C281" s="59" t="e">
        <f>#REF!</f>
        <v>#REF!</v>
      </c>
      <c r="D281" s="50" t="e">
        <f>F281+H281+J281+L281+N281+P281+R281</f>
        <v>#REF!</v>
      </c>
      <c r="E281" s="59" t="e">
        <f>#REF!</f>
        <v>#REF!</v>
      </c>
      <c r="F281" s="50" t="e">
        <f>E281/C281</f>
        <v>#REF!</v>
      </c>
      <c r="G281" s="59" t="e">
        <f>#REF!</f>
        <v>#REF!</v>
      </c>
      <c r="H281" s="50" t="e">
        <f>G281/C281</f>
        <v>#REF!</v>
      </c>
      <c r="I281" s="59" t="e">
        <f>#REF!</f>
        <v>#REF!</v>
      </c>
      <c r="J281" s="50" t="e">
        <f>I281/C281</f>
        <v>#REF!</v>
      </c>
      <c r="K281" s="59" t="e">
        <f>#REF!</f>
        <v>#REF!</v>
      </c>
      <c r="L281" s="50" t="e">
        <f>K281/C281</f>
        <v>#REF!</v>
      </c>
      <c r="M281" s="59" t="e">
        <f>#REF!</f>
        <v>#REF!</v>
      </c>
      <c r="N281" s="50" t="e">
        <f>M281/C281</f>
        <v>#REF!</v>
      </c>
      <c r="O281" s="59" t="e">
        <f>#REF!</f>
        <v>#REF!</v>
      </c>
      <c r="P281" s="50" t="e">
        <f>O281/C281</f>
        <v>#REF!</v>
      </c>
      <c r="Q281" s="59" t="e">
        <f>#REF!</f>
        <v>#REF!</v>
      </c>
      <c r="R281" s="69" t="e">
        <f>Q281/C281</f>
        <v>#REF!</v>
      </c>
      <c r="S281" s="17" t="e">
        <f>C281-E281</f>
        <v>#REF!</v>
      </c>
      <c r="T281" s="50" t="e">
        <f>S281/$C281</f>
        <v>#REF!</v>
      </c>
    </row>
    <row r="282">
      <c r="C282" s="59" t="e">
        <f>#REF!</f>
        <v>#REF!</v>
      </c>
      <c r="D282" s="50" t="e">
        <f>F282+H282+J282+L282+N282+P282+R282</f>
        <v>#REF!</v>
      </c>
      <c r="E282" s="59" t="e">
        <f>#REF!</f>
        <v>#REF!</v>
      </c>
      <c r="F282" s="50" t="e">
        <f>E282/C282</f>
        <v>#REF!</v>
      </c>
      <c r="G282" s="59" t="e">
        <f>#REF!</f>
        <v>#REF!</v>
      </c>
      <c r="H282" s="50" t="e">
        <f>G282/C282</f>
        <v>#REF!</v>
      </c>
      <c r="I282" s="59" t="e">
        <f>#REF!</f>
        <v>#REF!</v>
      </c>
      <c r="J282" s="50" t="e">
        <f>I282/C282</f>
        <v>#REF!</v>
      </c>
      <c r="K282" s="59" t="e">
        <f>#REF!</f>
        <v>#REF!</v>
      </c>
      <c r="L282" s="50" t="e">
        <f>K282/C282</f>
        <v>#REF!</v>
      </c>
      <c r="M282" s="59" t="e">
        <f>#REF!</f>
        <v>#REF!</v>
      </c>
      <c r="N282" s="50" t="e">
        <f>M282/C282</f>
        <v>#REF!</v>
      </c>
      <c r="O282" s="59" t="e">
        <f>#REF!</f>
        <v>#REF!</v>
      </c>
      <c r="P282" s="50" t="e">
        <f>O282/C282</f>
        <v>#REF!</v>
      </c>
      <c r="Q282" s="59" t="e">
        <f>#REF!</f>
        <v>#REF!</v>
      </c>
      <c r="R282" s="69" t="e">
        <f>Q282/C282</f>
        <v>#REF!</v>
      </c>
      <c r="S282" s="17" t="e">
        <f>C282-E282</f>
        <v>#REF!</v>
      </c>
      <c r="T282" s="50" t="e">
        <f>S282/$C282</f>
        <v>#REF!</v>
      </c>
    </row>
    <row r="283">
      <c r="C283" s="59" t="e">
        <f>#REF!</f>
        <v>#REF!</v>
      </c>
      <c r="D283" s="50" t="e">
        <f>F283+H283+J283+L283+N283+P283+R283</f>
        <v>#REF!</v>
      </c>
      <c r="E283" s="59" t="e">
        <f>#REF!</f>
        <v>#REF!</v>
      </c>
      <c r="F283" s="50" t="e">
        <f>E283/C283</f>
        <v>#REF!</v>
      </c>
      <c r="G283" s="59" t="e">
        <f>#REF!</f>
        <v>#REF!</v>
      </c>
      <c r="H283" s="50" t="e">
        <f>G283/C283</f>
        <v>#REF!</v>
      </c>
      <c r="I283" s="59" t="e">
        <f>#REF!</f>
        <v>#REF!</v>
      </c>
      <c r="J283" s="50" t="e">
        <f>I283/C283</f>
        <v>#REF!</v>
      </c>
      <c r="K283" s="59" t="e">
        <f>#REF!</f>
        <v>#REF!</v>
      </c>
      <c r="L283" s="50" t="e">
        <f>K283/C283</f>
        <v>#REF!</v>
      </c>
      <c r="M283" s="59" t="e">
        <f>#REF!</f>
        <v>#REF!</v>
      </c>
      <c r="N283" s="50" t="e">
        <f>M283/C283</f>
        <v>#REF!</v>
      </c>
      <c r="O283" s="59" t="e">
        <f>#REF!</f>
        <v>#REF!</v>
      </c>
      <c r="P283" s="50" t="e">
        <f>O283/C283</f>
        <v>#REF!</v>
      </c>
      <c r="Q283" s="59" t="e">
        <f>#REF!</f>
        <v>#REF!</v>
      </c>
      <c r="R283" s="69" t="e">
        <f>Q283/C283</f>
        <v>#REF!</v>
      </c>
      <c r="S283" s="17" t="e">
        <f>C283-E283</f>
        <v>#REF!</v>
      </c>
      <c r="T283" s="50" t="e">
        <f>S283/$C283</f>
        <v>#REF!</v>
      </c>
    </row>
    <row r="284">
      <c r="C284" s="59" t="e">
        <f>#REF!</f>
        <v>#REF!</v>
      </c>
      <c r="D284" s="50" t="e">
        <f>F284+H284+J284+L284+N284+P284+R284</f>
        <v>#REF!</v>
      </c>
      <c r="E284" s="59" t="e">
        <f>#REF!</f>
        <v>#REF!</v>
      </c>
      <c r="F284" s="50" t="e">
        <f>E284/C284</f>
        <v>#REF!</v>
      </c>
      <c r="G284" s="59" t="e">
        <f>#REF!</f>
        <v>#REF!</v>
      </c>
      <c r="H284" s="50" t="e">
        <f>G284/C284</f>
        <v>#REF!</v>
      </c>
      <c r="I284" s="59" t="e">
        <f>#REF!</f>
        <v>#REF!</v>
      </c>
      <c r="J284" s="50" t="e">
        <f>I284/C284</f>
        <v>#REF!</v>
      </c>
      <c r="K284" s="59" t="e">
        <f>#REF!</f>
        <v>#REF!</v>
      </c>
      <c r="L284" s="50" t="e">
        <f>K284/C284</f>
        <v>#REF!</v>
      </c>
      <c r="M284" s="59" t="e">
        <f>#REF!</f>
        <v>#REF!</v>
      </c>
      <c r="N284" s="50" t="e">
        <f>M284/C284</f>
        <v>#REF!</v>
      </c>
      <c r="O284" s="59" t="e">
        <f>#REF!</f>
        <v>#REF!</v>
      </c>
      <c r="P284" s="50" t="e">
        <f>O284/C284</f>
        <v>#REF!</v>
      </c>
      <c r="Q284" s="59" t="e">
        <f>#REF!</f>
        <v>#REF!</v>
      </c>
      <c r="R284" s="69" t="e">
        <f>Q284/C284</f>
        <v>#REF!</v>
      </c>
      <c r="S284" s="17" t="e">
        <f>C284-E284</f>
        <v>#REF!</v>
      </c>
      <c r="T284" s="50" t="e">
        <f>S284/$C284</f>
        <v>#REF!</v>
      </c>
    </row>
    <row r="285">
      <c r="C285" s="59" t="e">
        <f>#REF!</f>
        <v>#REF!</v>
      </c>
      <c r="D285" s="50" t="e">
        <f>F285+H285+J285+L285+N285+P285+R285</f>
        <v>#REF!</v>
      </c>
      <c r="E285" s="59" t="e">
        <f>#REF!</f>
        <v>#REF!</v>
      </c>
      <c r="F285" s="50" t="e">
        <f>E285/C285</f>
        <v>#REF!</v>
      </c>
      <c r="G285" s="59" t="e">
        <f>#REF!</f>
        <v>#REF!</v>
      </c>
      <c r="H285" s="50" t="e">
        <f>G285/C285</f>
        <v>#REF!</v>
      </c>
      <c r="I285" s="59" t="e">
        <f>#REF!</f>
        <v>#REF!</v>
      </c>
      <c r="J285" s="50" t="e">
        <f>I285/C285</f>
        <v>#REF!</v>
      </c>
      <c r="K285" s="59" t="e">
        <f>#REF!</f>
        <v>#REF!</v>
      </c>
      <c r="L285" s="50" t="e">
        <f>K285/C285</f>
        <v>#REF!</v>
      </c>
      <c r="M285" s="59" t="e">
        <f>#REF!</f>
        <v>#REF!</v>
      </c>
      <c r="N285" s="50" t="e">
        <f>M285/C285</f>
        <v>#REF!</v>
      </c>
      <c r="O285" s="59" t="e">
        <f>#REF!</f>
        <v>#REF!</v>
      </c>
      <c r="P285" s="50" t="e">
        <f>O285/C285</f>
        <v>#REF!</v>
      </c>
      <c r="Q285" s="59" t="e">
        <f>#REF!</f>
        <v>#REF!</v>
      </c>
      <c r="R285" s="69" t="e">
        <f>Q285/C285</f>
        <v>#REF!</v>
      </c>
      <c r="S285" s="17" t="e">
        <f>C285-E285</f>
        <v>#REF!</v>
      </c>
      <c r="T285" s="50" t="e">
        <f>S285/$C285</f>
        <v>#REF!</v>
      </c>
    </row>
    <row r="286">
      <c r="C286" s="59" t="e">
        <f>#REF!</f>
        <v>#REF!</v>
      </c>
      <c r="D286" s="50" t="e">
        <f>F286+H286+J286+L286+N286+P286+R286</f>
        <v>#REF!</v>
      </c>
      <c r="E286" s="59" t="e">
        <f>#REF!</f>
        <v>#REF!</v>
      </c>
      <c r="F286" s="50" t="e">
        <f>E286/C286</f>
        <v>#REF!</v>
      </c>
      <c r="G286" s="59" t="e">
        <f>#REF!</f>
        <v>#REF!</v>
      </c>
      <c r="H286" s="50" t="e">
        <f>G286/C286</f>
        <v>#REF!</v>
      </c>
      <c r="I286" s="59" t="e">
        <f>#REF!</f>
        <v>#REF!</v>
      </c>
      <c r="J286" s="50" t="e">
        <f>I286/C286</f>
        <v>#REF!</v>
      </c>
      <c r="K286" s="59" t="e">
        <f>#REF!</f>
        <v>#REF!</v>
      </c>
      <c r="L286" s="50" t="e">
        <f>K286/C286</f>
        <v>#REF!</v>
      </c>
      <c r="M286" s="59" t="e">
        <f>#REF!</f>
        <v>#REF!</v>
      </c>
      <c r="N286" s="50" t="e">
        <f>M286/C286</f>
        <v>#REF!</v>
      </c>
      <c r="O286" s="59" t="e">
        <f>#REF!</f>
        <v>#REF!</v>
      </c>
      <c r="P286" s="50" t="e">
        <f>O286/C286</f>
        <v>#REF!</v>
      </c>
      <c r="Q286" s="59" t="e">
        <f>#REF!</f>
        <v>#REF!</v>
      </c>
      <c r="R286" s="69" t="e">
        <f>Q286/C286</f>
        <v>#REF!</v>
      </c>
      <c r="S286" s="17" t="e">
        <f>C286-E286</f>
        <v>#REF!</v>
      </c>
      <c r="T286" s="50" t="e">
        <f>S286/$C286</f>
        <v>#REF!</v>
      </c>
    </row>
    <row r="287">
      <c r="C287" s="59" t="e">
        <f>#REF!</f>
        <v>#REF!</v>
      </c>
      <c r="D287" s="50" t="e">
        <f>F287+H287+J287+L287+N287+P287+R287</f>
        <v>#REF!</v>
      </c>
      <c r="E287" s="59" t="e">
        <f>#REF!</f>
        <v>#REF!</v>
      </c>
      <c r="F287" s="50" t="e">
        <f>E287/C287</f>
        <v>#REF!</v>
      </c>
      <c r="G287" s="59" t="e">
        <f>#REF!</f>
        <v>#REF!</v>
      </c>
      <c r="H287" s="50" t="e">
        <f>G287/C287</f>
        <v>#REF!</v>
      </c>
      <c r="I287" s="59" t="e">
        <f>#REF!</f>
        <v>#REF!</v>
      </c>
      <c r="J287" s="50" t="e">
        <f>I287/C287</f>
        <v>#REF!</v>
      </c>
      <c r="K287" s="59" t="e">
        <f>#REF!</f>
        <v>#REF!</v>
      </c>
      <c r="L287" s="50" t="e">
        <f>K287/C287</f>
        <v>#REF!</v>
      </c>
      <c r="M287" s="59" t="e">
        <f>#REF!</f>
        <v>#REF!</v>
      </c>
      <c r="N287" s="50" t="e">
        <f>M287/C287</f>
        <v>#REF!</v>
      </c>
      <c r="O287" s="59" t="e">
        <f>#REF!</f>
        <v>#REF!</v>
      </c>
      <c r="P287" s="50" t="e">
        <f>O287/C287</f>
        <v>#REF!</v>
      </c>
      <c r="Q287" s="59" t="e">
        <f>#REF!</f>
        <v>#REF!</v>
      </c>
      <c r="R287" s="69" t="e">
        <f>Q287/C287</f>
        <v>#REF!</v>
      </c>
      <c r="S287" s="17" t="e">
        <f>C287-E287</f>
        <v>#REF!</v>
      </c>
      <c r="T287" s="50" t="e">
        <f>S287/$C287</f>
        <v>#REF!</v>
      </c>
    </row>
    <row r="288">
      <c r="C288" s="59" t="e">
        <f>#REF!</f>
        <v>#REF!</v>
      </c>
      <c r="D288" s="50" t="e">
        <f>F288+H288+J288+L288+N288+P288+R288</f>
        <v>#REF!</v>
      </c>
      <c r="E288" s="59" t="e">
        <f>#REF!</f>
        <v>#REF!</v>
      </c>
      <c r="F288" s="50" t="e">
        <f>E288/C288</f>
        <v>#REF!</v>
      </c>
      <c r="G288" s="59" t="e">
        <f>#REF!</f>
        <v>#REF!</v>
      </c>
      <c r="H288" s="50" t="e">
        <f>G288/C288</f>
        <v>#REF!</v>
      </c>
      <c r="I288" s="59" t="e">
        <f>#REF!</f>
        <v>#REF!</v>
      </c>
      <c r="J288" s="50" t="e">
        <f>I288/C288</f>
        <v>#REF!</v>
      </c>
      <c r="K288" s="59" t="e">
        <f>#REF!</f>
        <v>#REF!</v>
      </c>
      <c r="L288" s="50" t="e">
        <f>K288/C288</f>
        <v>#REF!</v>
      </c>
      <c r="M288" s="59" t="e">
        <f>#REF!</f>
        <v>#REF!</v>
      </c>
      <c r="N288" s="50" t="e">
        <f>M288/C288</f>
        <v>#REF!</v>
      </c>
      <c r="O288" s="59" t="e">
        <f>#REF!</f>
        <v>#REF!</v>
      </c>
      <c r="P288" s="50" t="e">
        <f>O288/C288</f>
        <v>#REF!</v>
      </c>
      <c r="Q288" s="59" t="e">
        <f>#REF!</f>
        <v>#REF!</v>
      </c>
      <c r="R288" s="69" t="e">
        <f>Q288/C288</f>
        <v>#REF!</v>
      </c>
      <c r="S288" s="17" t="e">
        <f>C288-E288</f>
        <v>#REF!</v>
      </c>
      <c r="T288" s="50" t="e">
        <f>S288/$C288</f>
        <v>#REF!</v>
      </c>
    </row>
    <row r="289">
      <c r="C289" s="59" t="e">
        <f>#REF!</f>
        <v>#REF!</v>
      </c>
      <c r="D289" s="50" t="e">
        <f>F289+H289+J289+L289+N289+P289+R289</f>
        <v>#REF!</v>
      </c>
      <c r="E289" s="59" t="e">
        <f>#REF!</f>
        <v>#REF!</v>
      </c>
      <c r="F289" s="50" t="e">
        <f>E289/C289</f>
        <v>#REF!</v>
      </c>
      <c r="G289" s="59" t="e">
        <f>#REF!</f>
        <v>#REF!</v>
      </c>
      <c r="H289" s="50" t="e">
        <f>G289/C289</f>
        <v>#REF!</v>
      </c>
      <c r="I289" s="59" t="e">
        <f>#REF!</f>
        <v>#REF!</v>
      </c>
      <c r="J289" s="50" t="e">
        <f>I289/C289</f>
        <v>#REF!</v>
      </c>
      <c r="K289" s="59" t="e">
        <f>#REF!</f>
        <v>#REF!</v>
      </c>
      <c r="L289" s="50" t="e">
        <f>K289/C289</f>
        <v>#REF!</v>
      </c>
      <c r="M289" s="59" t="e">
        <f>#REF!</f>
        <v>#REF!</v>
      </c>
      <c r="N289" s="50" t="e">
        <f>M289/C289</f>
        <v>#REF!</v>
      </c>
      <c r="O289" s="59" t="e">
        <f>#REF!</f>
        <v>#REF!</v>
      </c>
      <c r="P289" s="50" t="e">
        <f>O289/C289</f>
        <v>#REF!</v>
      </c>
      <c r="Q289" s="59" t="e">
        <f>#REF!</f>
        <v>#REF!</v>
      </c>
      <c r="R289" s="69" t="e">
        <f>Q289/C289</f>
        <v>#REF!</v>
      </c>
      <c r="S289" s="17" t="e">
        <f>C289-E289</f>
        <v>#REF!</v>
      </c>
      <c r="T289" s="50" t="e">
        <f>S289/$C289</f>
        <v>#REF!</v>
      </c>
    </row>
    <row r="290">
      <c r="C290" s="59" t="e">
        <f>#REF!</f>
        <v>#REF!</v>
      </c>
      <c r="D290" s="50" t="e">
        <f>F290+H290+J290+L290+N290+P290+R290</f>
        <v>#REF!</v>
      </c>
      <c r="E290" s="59" t="e">
        <f>#REF!</f>
        <v>#REF!</v>
      </c>
      <c r="F290" s="50" t="e">
        <f>E290/C290</f>
        <v>#REF!</v>
      </c>
      <c r="G290" s="59" t="e">
        <f>#REF!</f>
        <v>#REF!</v>
      </c>
      <c r="H290" s="50" t="e">
        <f>G290/C290</f>
        <v>#REF!</v>
      </c>
      <c r="I290" s="59" t="e">
        <f>#REF!</f>
        <v>#REF!</v>
      </c>
      <c r="J290" s="50" t="e">
        <f>I290/C290</f>
        <v>#REF!</v>
      </c>
      <c r="K290" s="59" t="e">
        <f>#REF!</f>
        <v>#REF!</v>
      </c>
      <c r="L290" s="50" t="e">
        <f>K290/C290</f>
        <v>#REF!</v>
      </c>
      <c r="M290" s="59" t="e">
        <f>#REF!</f>
        <v>#REF!</v>
      </c>
      <c r="N290" s="50" t="e">
        <f>M290/C290</f>
        <v>#REF!</v>
      </c>
      <c r="O290" s="59" t="e">
        <f>#REF!</f>
        <v>#REF!</v>
      </c>
      <c r="P290" s="50" t="e">
        <f>O290/C290</f>
        <v>#REF!</v>
      </c>
      <c r="Q290" s="59" t="e">
        <f>#REF!</f>
        <v>#REF!</v>
      </c>
      <c r="R290" s="69" t="e">
        <f>Q290/C290</f>
        <v>#REF!</v>
      </c>
      <c r="S290" s="17" t="e">
        <f>C290-E290</f>
        <v>#REF!</v>
      </c>
      <c r="T290" s="50" t="e">
        <f>S290/$C290</f>
        <v>#REF!</v>
      </c>
    </row>
    <row r="291">
      <c r="C291" s="59" t="e">
        <f>#REF!</f>
        <v>#REF!</v>
      </c>
      <c r="D291" s="50" t="e">
        <f>F291+H291+J291+L291+N291+P291+R291</f>
        <v>#REF!</v>
      </c>
      <c r="E291" s="59" t="e">
        <f>#REF!</f>
        <v>#REF!</v>
      </c>
      <c r="F291" s="50" t="e">
        <f>E291/C291</f>
        <v>#REF!</v>
      </c>
      <c r="G291" s="59" t="e">
        <f>#REF!</f>
        <v>#REF!</v>
      </c>
      <c r="H291" s="50" t="e">
        <f>G291/C291</f>
        <v>#REF!</v>
      </c>
      <c r="I291" s="59" t="e">
        <f>#REF!</f>
        <v>#REF!</v>
      </c>
      <c r="J291" s="50" t="e">
        <f>I291/C291</f>
        <v>#REF!</v>
      </c>
      <c r="K291" s="59" t="e">
        <f>#REF!</f>
        <v>#REF!</v>
      </c>
      <c r="L291" s="50" t="e">
        <f>K291/C291</f>
        <v>#REF!</v>
      </c>
      <c r="M291" s="59" t="e">
        <f>#REF!</f>
        <v>#REF!</v>
      </c>
      <c r="N291" s="50" t="e">
        <f>M291/C291</f>
        <v>#REF!</v>
      </c>
      <c r="O291" s="59" t="e">
        <f>#REF!</f>
        <v>#REF!</v>
      </c>
      <c r="P291" s="50" t="e">
        <f>O291/C291</f>
        <v>#REF!</v>
      </c>
      <c r="Q291" s="59" t="e">
        <f>#REF!</f>
        <v>#REF!</v>
      </c>
      <c r="R291" s="69" t="e">
        <f>Q291/C291</f>
        <v>#REF!</v>
      </c>
      <c r="S291" s="17" t="e">
        <f>C291-E291</f>
        <v>#REF!</v>
      </c>
      <c r="T291" s="50" t="e">
        <f>S291/$C291</f>
        <v>#REF!</v>
      </c>
    </row>
    <row r="292">
      <c r="C292" s="59" t="e">
        <f>#REF!</f>
        <v>#REF!</v>
      </c>
      <c r="D292" s="50" t="e">
        <f>F292+H292+J292+L292+N292+P292+R292</f>
        <v>#REF!</v>
      </c>
      <c r="E292" s="59" t="e">
        <f>#REF!</f>
        <v>#REF!</v>
      </c>
      <c r="F292" s="50" t="e">
        <f>E292/C292</f>
        <v>#REF!</v>
      </c>
      <c r="G292" s="59" t="e">
        <f>#REF!</f>
        <v>#REF!</v>
      </c>
      <c r="H292" s="50" t="e">
        <f>G292/C292</f>
        <v>#REF!</v>
      </c>
      <c r="I292" s="59" t="e">
        <f>#REF!</f>
        <v>#REF!</v>
      </c>
      <c r="J292" s="50" t="e">
        <f>I292/C292</f>
        <v>#REF!</v>
      </c>
      <c r="K292" s="59" t="e">
        <f>#REF!</f>
        <v>#REF!</v>
      </c>
      <c r="L292" s="50" t="e">
        <f>K292/C292</f>
        <v>#REF!</v>
      </c>
      <c r="M292" s="59" t="e">
        <f>#REF!</f>
        <v>#REF!</v>
      </c>
      <c r="N292" s="50" t="e">
        <f>M292/C292</f>
        <v>#REF!</v>
      </c>
      <c r="O292" s="59" t="e">
        <f>#REF!</f>
        <v>#REF!</v>
      </c>
      <c r="P292" s="50" t="e">
        <f>O292/C292</f>
        <v>#REF!</v>
      </c>
      <c r="Q292" s="59" t="e">
        <f>#REF!</f>
        <v>#REF!</v>
      </c>
      <c r="R292" s="69" t="e">
        <f>Q292/C292</f>
        <v>#REF!</v>
      </c>
      <c r="S292" s="17" t="e">
        <f>C292-E292</f>
        <v>#REF!</v>
      </c>
      <c r="T292" s="50" t="e">
        <f>S292/$C292</f>
        <v>#REF!</v>
      </c>
    </row>
    <row r="293">
      <c r="C293" s="59" t="e">
        <f>#REF!</f>
        <v>#REF!</v>
      </c>
      <c r="D293" s="50" t="e">
        <f>F293+H293+J293+L293+N293+P293+R293</f>
        <v>#REF!</v>
      </c>
      <c r="E293" s="59" t="e">
        <f>#REF!</f>
        <v>#REF!</v>
      </c>
      <c r="F293" s="50" t="e">
        <f>E293/C293</f>
        <v>#REF!</v>
      </c>
      <c r="G293" s="59" t="e">
        <f>#REF!</f>
        <v>#REF!</v>
      </c>
      <c r="H293" s="50" t="e">
        <f>G293/C293</f>
        <v>#REF!</v>
      </c>
      <c r="I293" s="59" t="e">
        <f>#REF!</f>
        <v>#REF!</v>
      </c>
      <c r="J293" s="50" t="e">
        <f>I293/C293</f>
        <v>#REF!</v>
      </c>
      <c r="K293" s="59" t="e">
        <f>#REF!</f>
        <v>#REF!</v>
      </c>
      <c r="L293" s="50" t="e">
        <f>K293/C293</f>
        <v>#REF!</v>
      </c>
      <c r="M293" s="59" t="e">
        <f>#REF!</f>
        <v>#REF!</v>
      </c>
      <c r="N293" s="50" t="e">
        <f>M293/C293</f>
        <v>#REF!</v>
      </c>
      <c r="O293" s="59" t="e">
        <f>#REF!</f>
        <v>#REF!</v>
      </c>
      <c r="P293" s="50" t="e">
        <f>O293/C293</f>
        <v>#REF!</v>
      </c>
      <c r="Q293" s="59" t="e">
        <f>#REF!</f>
        <v>#REF!</v>
      </c>
      <c r="R293" s="69" t="e">
        <f>Q293/C293</f>
        <v>#REF!</v>
      </c>
      <c r="S293" s="17" t="e">
        <f>C293-E293</f>
        <v>#REF!</v>
      </c>
      <c r="T293" s="50" t="e">
        <f>S293/$C293</f>
        <v>#REF!</v>
      </c>
    </row>
    <row r="294">
      <c r="C294" s="59" t="e">
        <f>#REF!</f>
        <v>#REF!</v>
      </c>
      <c r="D294" s="50" t="e">
        <f>F294+H294+J294+L294+N294+P294+R294</f>
        <v>#REF!</v>
      </c>
      <c r="E294" s="59" t="e">
        <f>#REF!</f>
        <v>#REF!</v>
      </c>
      <c r="F294" s="50" t="e">
        <f>E294/C294</f>
        <v>#REF!</v>
      </c>
      <c r="G294" s="59" t="e">
        <f>#REF!</f>
        <v>#REF!</v>
      </c>
      <c r="H294" s="50" t="e">
        <f>G294/C294</f>
        <v>#REF!</v>
      </c>
      <c r="I294" s="59" t="e">
        <f>#REF!</f>
        <v>#REF!</v>
      </c>
      <c r="J294" s="50" t="e">
        <f>I294/C294</f>
        <v>#REF!</v>
      </c>
      <c r="K294" s="59" t="e">
        <f>#REF!</f>
        <v>#REF!</v>
      </c>
      <c r="L294" s="50" t="e">
        <f>K294/C294</f>
        <v>#REF!</v>
      </c>
      <c r="M294" s="59" t="e">
        <f>#REF!</f>
        <v>#REF!</v>
      </c>
      <c r="N294" s="50" t="e">
        <f>M294/C294</f>
        <v>#REF!</v>
      </c>
      <c r="O294" s="59" t="e">
        <f>#REF!</f>
        <v>#REF!</v>
      </c>
      <c r="P294" s="50" t="e">
        <f>O294/C294</f>
        <v>#REF!</v>
      </c>
      <c r="Q294" s="59" t="e">
        <f>#REF!</f>
        <v>#REF!</v>
      </c>
      <c r="R294" s="69" t="e">
        <f>Q294/C294</f>
        <v>#REF!</v>
      </c>
      <c r="S294" s="17" t="e">
        <f>C294-E294</f>
        <v>#REF!</v>
      </c>
      <c r="T294" s="50" t="e">
        <f>S294/$C294</f>
        <v>#REF!</v>
      </c>
    </row>
    <row r="295">
      <c r="C295" s="59" t="e">
        <f>#REF!</f>
        <v>#REF!</v>
      </c>
      <c r="D295" s="50" t="e">
        <f>F295+H295+J295+L295+N295+P295+R295</f>
        <v>#REF!</v>
      </c>
      <c r="E295" s="59" t="e">
        <f>#REF!</f>
        <v>#REF!</v>
      </c>
      <c r="F295" s="50" t="e">
        <f>E295/C295</f>
        <v>#REF!</v>
      </c>
      <c r="G295" s="59" t="e">
        <f>#REF!</f>
        <v>#REF!</v>
      </c>
      <c r="H295" s="50" t="e">
        <f>G295/C295</f>
        <v>#REF!</v>
      </c>
      <c r="I295" s="59" t="e">
        <f>#REF!</f>
        <v>#REF!</v>
      </c>
      <c r="J295" s="50" t="e">
        <f>I295/C295</f>
        <v>#REF!</v>
      </c>
      <c r="K295" s="59" t="e">
        <f>#REF!</f>
        <v>#REF!</v>
      </c>
      <c r="L295" s="50" t="e">
        <f>K295/C295</f>
        <v>#REF!</v>
      </c>
      <c r="M295" s="59" t="e">
        <f>#REF!</f>
        <v>#REF!</v>
      </c>
      <c r="N295" s="50" t="e">
        <f>M295/C295</f>
        <v>#REF!</v>
      </c>
      <c r="O295" s="59" t="e">
        <f>#REF!</f>
        <v>#REF!</v>
      </c>
      <c r="P295" s="50" t="e">
        <f>O295/C295</f>
        <v>#REF!</v>
      </c>
      <c r="Q295" s="59" t="e">
        <f>#REF!</f>
        <v>#REF!</v>
      </c>
      <c r="R295" s="69" t="e">
        <f>Q295/C295</f>
        <v>#REF!</v>
      </c>
      <c r="S295" s="17" t="e">
        <f>C295-E295</f>
        <v>#REF!</v>
      </c>
      <c r="T295" s="50" t="e">
        <f>S295/$C295</f>
        <v>#REF!</v>
      </c>
    </row>
    <row r="296">
      <c r="C296" s="59" t="e">
        <f>#REF!</f>
        <v>#REF!</v>
      </c>
      <c r="D296" s="50" t="e">
        <f>F296+H296+J296+L296+N296+P296+R296</f>
        <v>#REF!</v>
      </c>
      <c r="E296" s="59" t="e">
        <f>#REF!</f>
        <v>#REF!</v>
      </c>
      <c r="F296" s="50" t="e">
        <f>E296/C296</f>
        <v>#REF!</v>
      </c>
      <c r="G296" s="59" t="e">
        <f>#REF!</f>
        <v>#REF!</v>
      </c>
      <c r="H296" s="50" t="e">
        <f>G296/C296</f>
        <v>#REF!</v>
      </c>
      <c r="I296" s="59" t="e">
        <f>#REF!</f>
        <v>#REF!</v>
      </c>
      <c r="J296" s="50" t="e">
        <f>I296/C296</f>
        <v>#REF!</v>
      </c>
      <c r="K296" s="59" t="e">
        <f>#REF!</f>
        <v>#REF!</v>
      </c>
      <c r="L296" s="50" t="e">
        <f>K296/C296</f>
        <v>#REF!</v>
      </c>
      <c r="M296" s="59" t="e">
        <f>#REF!</f>
        <v>#REF!</v>
      </c>
      <c r="N296" s="50" t="e">
        <f>M296/C296</f>
        <v>#REF!</v>
      </c>
      <c r="O296" s="59" t="e">
        <f>#REF!</f>
        <v>#REF!</v>
      </c>
      <c r="P296" s="50" t="e">
        <f>O296/C296</f>
        <v>#REF!</v>
      </c>
      <c r="Q296" s="59" t="e">
        <f>#REF!</f>
        <v>#REF!</v>
      </c>
      <c r="R296" s="69" t="e">
        <f>Q296/C296</f>
        <v>#REF!</v>
      </c>
      <c r="S296" s="17" t="e">
        <f>C296-E296</f>
        <v>#REF!</v>
      </c>
      <c r="T296" s="50" t="e">
        <f>S296/$C296</f>
        <v>#REF!</v>
      </c>
    </row>
    <row r="297">
      <c r="C297" s="59" t="e">
        <f>#REF!</f>
        <v>#REF!</v>
      </c>
      <c r="D297" s="50" t="e">
        <f>F297+H297+J297+L297+N297+P297+R297</f>
        <v>#REF!</v>
      </c>
      <c r="E297" s="59" t="e">
        <f>#REF!</f>
        <v>#REF!</v>
      </c>
      <c r="F297" s="50" t="e">
        <f>E297/C297</f>
        <v>#REF!</v>
      </c>
      <c r="G297" s="59" t="e">
        <f>#REF!</f>
        <v>#REF!</v>
      </c>
      <c r="H297" s="50" t="e">
        <f>G297/C297</f>
        <v>#REF!</v>
      </c>
      <c r="I297" s="59" t="e">
        <f>#REF!</f>
        <v>#REF!</v>
      </c>
      <c r="J297" s="50" t="e">
        <f>I297/C297</f>
        <v>#REF!</v>
      </c>
      <c r="K297" s="59" t="e">
        <f>#REF!</f>
        <v>#REF!</v>
      </c>
      <c r="L297" s="50" t="e">
        <f>K297/C297</f>
        <v>#REF!</v>
      </c>
      <c r="M297" s="59" t="e">
        <f>#REF!</f>
        <v>#REF!</v>
      </c>
      <c r="N297" s="50" t="e">
        <f>M297/C297</f>
        <v>#REF!</v>
      </c>
      <c r="O297" s="59" t="e">
        <f>#REF!</f>
        <v>#REF!</v>
      </c>
      <c r="P297" s="50" t="e">
        <f>O297/C297</f>
        <v>#REF!</v>
      </c>
      <c r="Q297" s="59" t="e">
        <f>#REF!</f>
        <v>#REF!</v>
      </c>
      <c r="R297" s="69" t="e">
        <f>Q297/C297</f>
        <v>#REF!</v>
      </c>
      <c r="S297" s="17" t="e">
        <f>C297-E297</f>
        <v>#REF!</v>
      </c>
      <c r="T297" s="50" t="e">
        <f>S297/$C297</f>
        <v>#REF!</v>
      </c>
    </row>
    <row r="298">
      <c r="C298" s="59" t="e">
        <f>#REF!</f>
        <v>#REF!</v>
      </c>
      <c r="D298" s="50" t="e">
        <f>F298+H298+J298+L298+N298+P298+R298</f>
        <v>#REF!</v>
      </c>
      <c r="E298" s="59" t="e">
        <f>#REF!</f>
        <v>#REF!</v>
      </c>
      <c r="F298" s="50" t="e">
        <f>E298/C298</f>
        <v>#REF!</v>
      </c>
      <c r="G298" s="59" t="e">
        <f>#REF!</f>
        <v>#REF!</v>
      </c>
      <c r="H298" s="50" t="e">
        <f>G298/C298</f>
        <v>#REF!</v>
      </c>
      <c r="I298" s="59" t="e">
        <f>#REF!</f>
        <v>#REF!</v>
      </c>
      <c r="J298" s="50" t="e">
        <f>I298/C298</f>
        <v>#REF!</v>
      </c>
      <c r="K298" s="59" t="e">
        <f>#REF!</f>
        <v>#REF!</v>
      </c>
      <c r="L298" s="50" t="e">
        <f>K298/C298</f>
        <v>#REF!</v>
      </c>
      <c r="M298" s="59" t="e">
        <f>#REF!</f>
        <v>#REF!</v>
      </c>
      <c r="N298" s="50" t="e">
        <f>M298/C298</f>
        <v>#REF!</v>
      </c>
      <c r="O298" s="59" t="e">
        <f>#REF!</f>
        <v>#REF!</v>
      </c>
      <c r="P298" s="50" t="e">
        <f>O298/C298</f>
        <v>#REF!</v>
      </c>
      <c r="Q298" s="59" t="e">
        <f>#REF!</f>
        <v>#REF!</v>
      </c>
      <c r="R298" s="69" t="e">
        <f>Q298/C298</f>
        <v>#REF!</v>
      </c>
      <c r="S298" s="17" t="e">
        <f>C298-E298</f>
        <v>#REF!</v>
      </c>
      <c r="T298" s="50" t="e">
        <f>S298/$C298</f>
        <v>#REF!</v>
      </c>
    </row>
    <row r="299">
      <c r="C299" s="59" t="e">
        <f>#REF!</f>
        <v>#REF!</v>
      </c>
      <c r="D299" s="50" t="e">
        <f>F299+H299+J299+L299+N299+P299+R299</f>
        <v>#REF!</v>
      </c>
      <c r="E299" s="59" t="e">
        <f>#REF!</f>
        <v>#REF!</v>
      </c>
      <c r="F299" s="50" t="e">
        <f>E299/C299</f>
        <v>#REF!</v>
      </c>
      <c r="G299" s="59" t="e">
        <f>#REF!</f>
        <v>#REF!</v>
      </c>
      <c r="H299" s="50" t="e">
        <f>G299/C299</f>
        <v>#REF!</v>
      </c>
      <c r="I299" s="59" t="e">
        <f>#REF!</f>
        <v>#REF!</v>
      </c>
      <c r="J299" s="50" t="e">
        <f>I299/C299</f>
        <v>#REF!</v>
      </c>
      <c r="K299" s="59" t="e">
        <f>#REF!</f>
        <v>#REF!</v>
      </c>
      <c r="L299" s="50" t="e">
        <f>K299/C299</f>
        <v>#REF!</v>
      </c>
      <c r="M299" s="59" t="e">
        <f>#REF!</f>
        <v>#REF!</v>
      </c>
      <c r="N299" s="50" t="e">
        <f>M299/C299</f>
        <v>#REF!</v>
      </c>
      <c r="O299" s="59" t="e">
        <f>#REF!</f>
        <v>#REF!</v>
      </c>
      <c r="P299" s="50" t="e">
        <f>O299/C299</f>
        <v>#REF!</v>
      </c>
      <c r="Q299" s="59" t="e">
        <f>#REF!</f>
        <v>#REF!</v>
      </c>
      <c r="R299" s="69" t="e">
        <f>Q299/C299</f>
        <v>#REF!</v>
      </c>
      <c r="S299" s="17" t="e">
        <f>C299-E299</f>
        <v>#REF!</v>
      </c>
      <c r="T299" s="50" t="e">
        <f>S299/$C299</f>
        <v>#REF!</v>
      </c>
    </row>
    <row r="300">
      <c r="C300" s="59" t="e">
        <f>#REF!</f>
        <v>#REF!</v>
      </c>
      <c r="D300" s="50" t="e">
        <f>F300+H300+J300+L300+N300+P300+R300</f>
        <v>#REF!</v>
      </c>
      <c r="E300" s="59" t="e">
        <f>#REF!</f>
        <v>#REF!</v>
      </c>
      <c r="F300" s="50" t="e">
        <f>E300/C300</f>
        <v>#REF!</v>
      </c>
      <c r="G300" s="59" t="e">
        <f>#REF!</f>
        <v>#REF!</v>
      </c>
      <c r="H300" s="50" t="e">
        <f>G300/C300</f>
        <v>#REF!</v>
      </c>
      <c r="I300" s="59" t="e">
        <f>#REF!</f>
        <v>#REF!</v>
      </c>
      <c r="J300" s="50" t="e">
        <f>I300/C300</f>
        <v>#REF!</v>
      </c>
      <c r="K300" s="59" t="e">
        <f>#REF!</f>
        <v>#REF!</v>
      </c>
      <c r="L300" s="50" t="e">
        <f>K300/C300</f>
        <v>#REF!</v>
      </c>
      <c r="M300" s="59" t="e">
        <f>#REF!</f>
        <v>#REF!</v>
      </c>
      <c r="N300" s="50" t="e">
        <f>M300/C300</f>
        <v>#REF!</v>
      </c>
      <c r="O300" s="59" t="e">
        <f>#REF!</f>
        <v>#REF!</v>
      </c>
      <c r="P300" s="50" t="e">
        <f>O300/C300</f>
        <v>#REF!</v>
      </c>
      <c r="Q300" s="59" t="e">
        <f>#REF!</f>
        <v>#REF!</v>
      </c>
      <c r="R300" s="69" t="e">
        <f>Q300/C300</f>
        <v>#REF!</v>
      </c>
      <c r="S300" s="17" t="e">
        <f>C300-E300</f>
        <v>#REF!</v>
      </c>
      <c r="T300" s="50" t="e">
        <f>S300/$C300</f>
        <v>#REF!</v>
      </c>
    </row>
    <row r="301">
      <c r="C301" s="59" t="e">
        <f>#REF!</f>
        <v>#REF!</v>
      </c>
      <c r="D301" s="50" t="e">
        <f>F301+H301+J301+L301+N301+P301+R301</f>
        <v>#REF!</v>
      </c>
      <c r="E301" s="59" t="e">
        <f>#REF!</f>
        <v>#REF!</v>
      </c>
      <c r="F301" s="50" t="e">
        <f>E301/C301</f>
        <v>#REF!</v>
      </c>
      <c r="G301" s="59" t="e">
        <f>#REF!</f>
        <v>#REF!</v>
      </c>
      <c r="H301" s="50" t="e">
        <f>G301/C301</f>
        <v>#REF!</v>
      </c>
      <c r="I301" s="59" t="e">
        <f>#REF!</f>
        <v>#REF!</v>
      </c>
      <c r="J301" s="50" t="e">
        <f>I301/C301</f>
        <v>#REF!</v>
      </c>
      <c r="K301" s="59" t="e">
        <f>#REF!</f>
        <v>#REF!</v>
      </c>
      <c r="L301" s="50" t="e">
        <f>K301/C301</f>
        <v>#REF!</v>
      </c>
      <c r="M301" s="59" t="e">
        <f>#REF!</f>
        <v>#REF!</v>
      </c>
      <c r="N301" s="50" t="e">
        <f>M301/C301</f>
        <v>#REF!</v>
      </c>
      <c r="O301" s="59" t="e">
        <f>#REF!</f>
        <v>#REF!</v>
      </c>
      <c r="P301" s="50" t="e">
        <f>O301/C301</f>
        <v>#REF!</v>
      </c>
      <c r="Q301" s="59" t="e">
        <f>#REF!</f>
        <v>#REF!</v>
      </c>
      <c r="R301" s="69" t="e">
        <f>Q301/C301</f>
        <v>#REF!</v>
      </c>
      <c r="S301" s="17" t="e">
        <f>C301-E301</f>
        <v>#REF!</v>
      </c>
      <c r="T301" s="50" t="e">
        <f>S301/$C301</f>
        <v>#REF!</v>
      </c>
    </row>
    <row r="302">
      <c r="C302" s="59" t="e">
        <f>#REF!</f>
        <v>#REF!</v>
      </c>
      <c r="D302" s="50" t="e">
        <f>F302+H302+J302+L302+N302+P302+R302</f>
        <v>#REF!</v>
      </c>
      <c r="E302" s="59" t="e">
        <f>#REF!</f>
        <v>#REF!</v>
      </c>
      <c r="F302" s="50" t="e">
        <f>E302/C302</f>
        <v>#REF!</v>
      </c>
      <c r="G302" s="59" t="e">
        <f>#REF!</f>
        <v>#REF!</v>
      </c>
      <c r="H302" s="50" t="e">
        <f>G302/C302</f>
        <v>#REF!</v>
      </c>
      <c r="I302" s="59" t="e">
        <f>#REF!</f>
        <v>#REF!</v>
      </c>
      <c r="J302" s="50" t="e">
        <f>I302/C302</f>
        <v>#REF!</v>
      </c>
      <c r="K302" s="59" t="e">
        <f>#REF!</f>
        <v>#REF!</v>
      </c>
      <c r="L302" s="50" t="e">
        <f>K302/C302</f>
        <v>#REF!</v>
      </c>
      <c r="M302" s="59" t="e">
        <f>#REF!</f>
        <v>#REF!</v>
      </c>
      <c r="N302" s="50" t="e">
        <f>M302/C302</f>
        <v>#REF!</v>
      </c>
      <c r="O302" s="59" t="e">
        <f>#REF!</f>
        <v>#REF!</v>
      </c>
      <c r="P302" s="50" t="e">
        <f>O302/C302</f>
        <v>#REF!</v>
      </c>
      <c r="Q302" s="59" t="e">
        <f>#REF!</f>
        <v>#REF!</v>
      </c>
      <c r="R302" s="69" t="e">
        <f>Q302/C302</f>
        <v>#REF!</v>
      </c>
      <c r="S302" s="17" t="e">
        <f>C302-E302</f>
        <v>#REF!</v>
      </c>
      <c r="T302" s="50" t="e">
        <f>S302/$C302</f>
        <v>#REF!</v>
      </c>
    </row>
    <row r="303">
      <c r="C303" s="59" t="e">
        <f>#REF!</f>
        <v>#REF!</v>
      </c>
      <c r="D303" s="50" t="e">
        <f>F303+H303+J303+L303+N303+P303+R303</f>
        <v>#REF!</v>
      </c>
      <c r="E303" s="59" t="e">
        <f>#REF!</f>
        <v>#REF!</v>
      </c>
      <c r="F303" s="50" t="e">
        <f>E303/C303</f>
        <v>#REF!</v>
      </c>
      <c r="G303" s="59" t="e">
        <f>#REF!</f>
        <v>#REF!</v>
      </c>
      <c r="H303" s="50" t="e">
        <f>G303/C303</f>
        <v>#REF!</v>
      </c>
      <c r="I303" s="59" t="e">
        <f>#REF!</f>
        <v>#REF!</v>
      </c>
      <c r="J303" s="50" t="e">
        <f>I303/C303</f>
        <v>#REF!</v>
      </c>
      <c r="K303" s="59" t="e">
        <f>#REF!</f>
        <v>#REF!</v>
      </c>
      <c r="L303" s="50" t="e">
        <f>K303/C303</f>
        <v>#REF!</v>
      </c>
      <c r="M303" s="59" t="e">
        <f>#REF!</f>
        <v>#REF!</v>
      </c>
      <c r="N303" s="50" t="e">
        <f>M303/C303</f>
        <v>#REF!</v>
      </c>
      <c r="O303" s="59" t="e">
        <f>#REF!</f>
        <v>#REF!</v>
      </c>
      <c r="P303" s="50" t="e">
        <f>O303/C303</f>
        <v>#REF!</v>
      </c>
      <c r="Q303" s="59" t="e">
        <f>#REF!</f>
        <v>#REF!</v>
      </c>
      <c r="R303" s="69" t="e">
        <f>Q303/C303</f>
        <v>#REF!</v>
      </c>
      <c r="S303" s="17" t="e">
        <f>C303-E303</f>
        <v>#REF!</v>
      </c>
      <c r="T303" s="50" t="e">
        <f>S303/$C303</f>
        <v>#REF!</v>
      </c>
    </row>
    <row r="304">
      <c r="C304" s="59" t="e">
        <f>#REF!</f>
        <v>#REF!</v>
      </c>
      <c r="D304" s="50" t="e">
        <f>F304+H304+J304+L304+N304+P304+R304</f>
        <v>#REF!</v>
      </c>
      <c r="E304" s="59" t="e">
        <f>#REF!</f>
        <v>#REF!</v>
      </c>
      <c r="F304" s="50" t="e">
        <f>E304/C304</f>
        <v>#REF!</v>
      </c>
      <c r="G304" s="59" t="e">
        <f>#REF!</f>
        <v>#REF!</v>
      </c>
      <c r="H304" s="50" t="e">
        <f>G304/C304</f>
        <v>#REF!</v>
      </c>
      <c r="I304" s="59" t="e">
        <f>#REF!</f>
        <v>#REF!</v>
      </c>
      <c r="J304" s="50" t="e">
        <f>I304/C304</f>
        <v>#REF!</v>
      </c>
      <c r="K304" s="59" t="e">
        <f>#REF!</f>
        <v>#REF!</v>
      </c>
      <c r="L304" s="50" t="e">
        <f>K304/C304</f>
        <v>#REF!</v>
      </c>
      <c r="M304" s="59" t="e">
        <f>#REF!</f>
        <v>#REF!</v>
      </c>
      <c r="N304" s="50" t="e">
        <f>M304/C304</f>
        <v>#REF!</v>
      </c>
      <c r="O304" s="59" t="e">
        <f>#REF!</f>
        <v>#REF!</v>
      </c>
      <c r="P304" s="50" t="e">
        <f>O304/C304</f>
        <v>#REF!</v>
      </c>
      <c r="Q304" s="59" t="e">
        <f>#REF!</f>
        <v>#REF!</v>
      </c>
      <c r="R304" s="69" t="e">
        <f>Q304/C304</f>
        <v>#REF!</v>
      </c>
      <c r="S304" s="17" t="e">
        <f>C304-E304</f>
        <v>#REF!</v>
      </c>
      <c r="T304" s="50" t="e">
        <f>S304/$C304</f>
        <v>#REF!</v>
      </c>
    </row>
    <row r="305">
      <c r="C305" s="59" t="e">
        <f>#REF!</f>
        <v>#REF!</v>
      </c>
      <c r="D305" s="50" t="e">
        <f>F305+H305+J305+L305+N305+P305+R305</f>
        <v>#REF!</v>
      </c>
      <c r="E305" s="59" t="e">
        <f>#REF!</f>
        <v>#REF!</v>
      </c>
      <c r="F305" s="50" t="e">
        <f>E305/C305</f>
        <v>#REF!</v>
      </c>
      <c r="G305" s="59" t="e">
        <f>#REF!</f>
        <v>#REF!</v>
      </c>
      <c r="H305" s="50" t="e">
        <f>G305/C305</f>
        <v>#REF!</v>
      </c>
      <c r="I305" s="59" t="e">
        <f>#REF!</f>
        <v>#REF!</v>
      </c>
      <c r="J305" s="50" t="e">
        <f>I305/C305</f>
        <v>#REF!</v>
      </c>
      <c r="K305" s="59" t="e">
        <f>#REF!</f>
        <v>#REF!</v>
      </c>
      <c r="L305" s="50" t="e">
        <f>K305/C305</f>
        <v>#REF!</v>
      </c>
      <c r="M305" s="59" t="e">
        <f>#REF!</f>
        <v>#REF!</v>
      </c>
      <c r="N305" s="50" t="e">
        <f>M305/C305</f>
        <v>#REF!</v>
      </c>
      <c r="O305" s="59" t="e">
        <f>#REF!</f>
        <v>#REF!</v>
      </c>
      <c r="P305" s="50" t="e">
        <f>O305/C305</f>
        <v>#REF!</v>
      </c>
      <c r="Q305" s="59" t="e">
        <f>#REF!</f>
        <v>#REF!</v>
      </c>
      <c r="R305" s="69" t="e">
        <f>Q305/C305</f>
        <v>#REF!</v>
      </c>
      <c r="S305" s="17" t="e">
        <f>C305-E305</f>
        <v>#REF!</v>
      </c>
      <c r="T305" s="50" t="e">
        <f>S305/$C305</f>
        <v>#REF!</v>
      </c>
    </row>
    <row r="306">
      <c r="C306" s="59" t="e">
        <f>#REF!</f>
        <v>#REF!</v>
      </c>
      <c r="D306" s="50" t="e">
        <f>F306+H306+J306+L306+N306+P306+R306</f>
        <v>#REF!</v>
      </c>
      <c r="E306" s="59" t="e">
        <f>#REF!</f>
        <v>#REF!</v>
      </c>
      <c r="F306" s="50" t="e">
        <f>E306/C306</f>
        <v>#REF!</v>
      </c>
      <c r="G306" s="59" t="e">
        <f>#REF!</f>
        <v>#REF!</v>
      </c>
      <c r="H306" s="50" t="e">
        <f>G306/C306</f>
        <v>#REF!</v>
      </c>
      <c r="I306" s="59" t="e">
        <f>#REF!</f>
        <v>#REF!</v>
      </c>
      <c r="J306" s="50" t="e">
        <f>I306/C306</f>
        <v>#REF!</v>
      </c>
      <c r="K306" s="59" t="e">
        <f>#REF!</f>
        <v>#REF!</v>
      </c>
      <c r="L306" s="50" t="e">
        <f>K306/C306</f>
        <v>#REF!</v>
      </c>
      <c r="M306" s="59" t="e">
        <f>#REF!</f>
        <v>#REF!</v>
      </c>
      <c r="N306" s="50" t="e">
        <f>M306/C306</f>
        <v>#REF!</v>
      </c>
      <c r="O306" s="59" t="e">
        <f>#REF!</f>
        <v>#REF!</v>
      </c>
      <c r="P306" s="50" t="e">
        <f>O306/C306</f>
        <v>#REF!</v>
      </c>
      <c r="Q306" s="59" t="e">
        <f>#REF!</f>
        <v>#REF!</v>
      </c>
      <c r="R306" s="69" t="e">
        <f>Q306/C306</f>
        <v>#REF!</v>
      </c>
      <c r="S306" s="17" t="e">
        <f>C306-E306</f>
        <v>#REF!</v>
      </c>
      <c r="T306" s="50" t="e">
        <f>S306/$C306</f>
        <v>#REF!</v>
      </c>
    </row>
    <row r="307">
      <c r="C307" s="59" t="e">
        <f>#REF!</f>
        <v>#REF!</v>
      </c>
      <c r="D307" s="50" t="e">
        <f>F307+H307+J307+L307+N307+P307+R307</f>
        <v>#REF!</v>
      </c>
      <c r="E307" s="59" t="e">
        <f>#REF!</f>
        <v>#REF!</v>
      </c>
      <c r="F307" s="50" t="e">
        <f>E307/C307</f>
        <v>#REF!</v>
      </c>
      <c r="G307" s="59" t="e">
        <f>#REF!</f>
        <v>#REF!</v>
      </c>
      <c r="H307" s="50" t="e">
        <f>G307/C307</f>
        <v>#REF!</v>
      </c>
      <c r="I307" s="59" t="e">
        <f>#REF!</f>
        <v>#REF!</v>
      </c>
      <c r="J307" s="50" t="e">
        <f>I307/C307</f>
        <v>#REF!</v>
      </c>
      <c r="K307" s="59" t="e">
        <f>#REF!</f>
        <v>#REF!</v>
      </c>
      <c r="L307" s="50" t="e">
        <f>K307/C307</f>
        <v>#REF!</v>
      </c>
      <c r="M307" s="59" t="e">
        <f>#REF!</f>
        <v>#REF!</v>
      </c>
      <c r="N307" s="50" t="e">
        <f>M307/C307</f>
        <v>#REF!</v>
      </c>
      <c r="O307" s="59" t="e">
        <f>#REF!</f>
        <v>#REF!</v>
      </c>
      <c r="P307" s="50" t="e">
        <f>O307/C307</f>
        <v>#REF!</v>
      </c>
      <c r="Q307" s="59" t="e">
        <f>#REF!</f>
        <v>#REF!</v>
      </c>
      <c r="R307" s="69" t="e">
        <f>Q307/C307</f>
        <v>#REF!</v>
      </c>
      <c r="S307" s="17" t="e">
        <f>C307-E307</f>
        <v>#REF!</v>
      </c>
      <c r="T307" s="50" t="e">
        <f>S307/$C307</f>
        <v>#REF!</v>
      </c>
    </row>
    <row r="308">
      <c r="C308" s="59" t="e">
        <f>#REF!</f>
        <v>#REF!</v>
      </c>
      <c r="D308" s="50" t="e">
        <f>F308+H308+J308+L308+N308+P308+R308</f>
        <v>#REF!</v>
      </c>
      <c r="E308" s="59" t="e">
        <f>#REF!</f>
        <v>#REF!</v>
      </c>
      <c r="F308" s="50" t="e">
        <f>E308/C308</f>
        <v>#REF!</v>
      </c>
      <c r="G308" s="59" t="e">
        <f>#REF!</f>
        <v>#REF!</v>
      </c>
      <c r="H308" s="50" t="e">
        <f>G308/C308</f>
        <v>#REF!</v>
      </c>
      <c r="I308" s="59" t="e">
        <f>#REF!</f>
        <v>#REF!</v>
      </c>
      <c r="J308" s="50" t="e">
        <f>I308/C308</f>
        <v>#REF!</v>
      </c>
      <c r="K308" s="59" t="e">
        <f>#REF!</f>
        <v>#REF!</v>
      </c>
      <c r="L308" s="50" t="e">
        <f>K308/C308</f>
        <v>#REF!</v>
      </c>
      <c r="M308" s="59" t="e">
        <f>#REF!</f>
        <v>#REF!</v>
      </c>
      <c r="N308" s="50" t="e">
        <f>M308/C308</f>
        <v>#REF!</v>
      </c>
      <c r="O308" s="59" t="e">
        <f>#REF!</f>
        <v>#REF!</v>
      </c>
      <c r="P308" s="50" t="e">
        <f>O308/C308</f>
        <v>#REF!</v>
      </c>
      <c r="Q308" s="59" t="e">
        <f>#REF!</f>
        <v>#REF!</v>
      </c>
      <c r="R308" s="69" t="e">
        <f>Q308/C308</f>
        <v>#REF!</v>
      </c>
      <c r="S308" s="17" t="e">
        <f>C308-E308</f>
        <v>#REF!</v>
      </c>
      <c r="T308" s="50" t="e">
        <f>S308/$C308</f>
        <v>#REF!</v>
      </c>
    </row>
    <row r="309">
      <c r="C309" s="59" t="e">
        <f>#REF!</f>
        <v>#REF!</v>
      </c>
      <c r="D309" s="50" t="e">
        <f>F309+H309+J309+L309+N309+P309+R309</f>
        <v>#REF!</v>
      </c>
      <c r="E309" s="59" t="e">
        <f>#REF!</f>
        <v>#REF!</v>
      </c>
      <c r="F309" s="50" t="e">
        <f>E309/C309</f>
        <v>#REF!</v>
      </c>
      <c r="G309" s="59" t="e">
        <f>#REF!</f>
        <v>#REF!</v>
      </c>
      <c r="H309" s="50" t="e">
        <f>G309/C309</f>
        <v>#REF!</v>
      </c>
      <c r="I309" s="59" t="e">
        <f>#REF!</f>
        <v>#REF!</v>
      </c>
      <c r="J309" s="50" t="e">
        <f>I309/C309</f>
        <v>#REF!</v>
      </c>
      <c r="K309" s="59" t="e">
        <f>#REF!</f>
        <v>#REF!</v>
      </c>
      <c r="L309" s="50" t="e">
        <f>K309/C309</f>
        <v>#REF!</v>
      </c>
      <c r="M309" s="59" t="e">
        <f>#REF!</f>
        <v>#REF!</v>
      </c>
      <c r="N309" s="50" t="e">
        <f>M309/C309</f>
        <v>#REF!</v>
      </c>
      <c r="O309" s="59" t="e">
        <f>#REF!</f>
        <v>#REF!</v>
      </c>
      <c r="P309" s="50" t="e">
        <f>O309/C309</f>
        <v>#REF!</v>
      </c>
      <c r="Q309" s="59" t="e">
        <f>#REF!</f>
        <v>#REF!</v>
      </c>
      <c r="R309" s="69" t="e">
        <f>Q309/C309</f>
        <v>#REF!</v>
      </c>
      <c r="S309" s="17" t="e">
        <f>C309-E309</f>
        <v>#REF!</v>
      </c>
      <c r="T309" s="50" t="e">
        <f>S309/$C309</f>
        <v>#REF!</v>
      </c>
    </row>
    <row r="310">
      <c r="C310" s="59" t="e">
        <f>#REF!</f>
        <v>#REF!</v>
      </c>
      <c r="D310" s="50" t="e">
        <f>F310+H310+J310+L310+N310+P310+R310</f>
        <v>#REF!</v>
      </c>
      <c r="E310" s="59" t="e">
        <f>#REF!</f>
        <v>#REF!</v>
      </c>
      <c r="F310" s="50" t="e">
        <f>E310/C310</f>
        <v>#REF!</v>
      </c>
      <c r="G310" s="59" t="e">
        <f>#REF!</f>
        <v>#REF!</v>
      </c>
      <c r="H310" s="50" t="e">
        <f>G310/C310</f>
        <v>#REF!</v>
      </c>
      <c r="I310" s="59" t="e">
        <f>#REF!</f>
        <v>#REF!</v>
      </c>
      <c r="J310" s="50" t="e">
        <f>I310/C310</f>
        <v>#REF!</v>
      </c>
      <c r="K310" s="59" t="e">
        <f>#REF!</f>
        <v>#REF!</v>
      </c>
      <c r="L310" s="50" t="e">
        <f>K310/C310</f>
        <v>#REF!</v>
      </c>
      <c r="M310" s="59" t="e">
        <f>#REF!</f>
        <v>#REF!</v>
      </c>
      <c r="N310" s="50" t="e">
        <f>M310/C310</f>
        <v>#REF!</v>
      </c>
      <c r="O310" s="59" t="e">
        <f>#REF!</f>
        <v>#REF!</v>
      </c>
      <c r="P310" s="50" t="e">
        <f>O310/C310</f>
        <v>#REF!</v>
      </c>
      <c r="Q310" s="59" t="e">
        <f>#REF!</f>
        <v>#REF!</v>
      </c>
      <c r="R310" s="69" t="e">
        <f>Q310/C310</f>
        <v>#REF!</v>
      </c>
      <c r="S310" s="17" t="e">
        <f>C310-E310</f>
        <v>#REF!</v>
      </c>
      <c r="T310" s="50" t="e">
        <f>S310/$C310</f>
        <v>#REF!</v>
      </c>
    </row>
    <row r="311">
      <c r="C311" s="59" t="e">
        <f>#REF!</f>
        <v>#REF!</v>
      </c>
      <c r="D311" s="50" t="e">
        <f>F311+H311+J311+L311+N311+P311+R311</f>
        <v>#REF!</v>
      </c>
      <c r="E311" s="59" t="e">
        <f>#REF!</f>
        <v>#REF!</v>
      </c>
      <c r="F311" s="50" t="e">
        <f>E311/C311</f>
        <v>#REF!</v>
      </c>
      <c r="G311" s="59" t="e">
        <f>#REF!</f>
        <v>#REF!</v>
      </c>
      <c r="H311" s="50" t="e">
        <f>G311/C311</f>
        <v>#REF!</v>
      </c>
      <c r="I311" s="59" t="e">
        <f>#REF!</f>
        <v>#REF!</v>
      </c>
      <c r="J311" s="50" t="e">
        <f>I311/C311</f>
        <v>#REF!</v>
      </c>
      <c r="K311" s="59" t="e">
        <f>#REF!</f>
        <v>#REF!</v>
      </c>
      <c r="L311" s="50" t="e">
        <f>K311/C311</f>
        <v>#REF!</v>
      </c>
      <c r="M311" s="59" t="e">
        <f>#REF!</f>
        <v>#REF!</v>
      </c>
      <c r="N311" s="50" t="e">
        <f>M311/C311</f>
        <v>#REF!</v>
      </c>
      <c r="O311" s="59" t="e">
        <f>#REF!</f>
        <v>#REF!</v>
      </c>
      <c r="P311" s="50" t="e">
        <f>O311/C311</f>
        <v>#REF!</v>
      </c>
      <c r="Q311" s="59" t="e">
        <f>#REF!</f>
        <v>#REF!</v>
      </c>
      <c r="R311" s="69" t="e">
        <f>Q311/C311</f>
        <v>#REF!</v>
      </c>
      <c r="S311" s="17" t="e">
        <f>C311-E311</f>
        <v>#REF!</v>
      </c>
      <c r="T311" s="50" t="e">
        <f>S311/$C311</f>
        <v>#REF!</v>
      </c>
    </row>
    <row r="312">
      <c r="C312" s="59" t="e">
        <f>#REF!</f>
        <v>#REF!</v>
      </c>
      <c r="D312" s="50" t="e">
        <f>F312+H312+J312+L312+N312+P312+R312</f>
        <v>#REF!</v>
      </c>
      <c r="E312" s="59" t="e">
        <f>#REF!</f>
        <v>#REF!</v>
      </c>
      <c r="F312" s="50" t="e">
        <f>E312/C312</f>
        <v>#REF!</v>
      </c>
      <c r="G312" s="59" t="e">
        <f>#REF!</f>
        <v>#REF!</v>
      </c>
      <c r="H312" s="50" t="e">
        <f>G312/C312</f>
        <v>#REF!</v>
      </c>
      <c r="I312" s="59" t="e">
        <f>#REF!</f>
        <v>#REF!</v>
      </c>
      <c r="J312" s="50" t="e">
        <f>I312/C312</f>
        <v>#REF!</v>
      </c>
      <c r="K312" s="59" t="e">
        <f>#REF!</f>
        <v>#REF!</v>
      </c>
      <c r="L312" s="50" t="e">
        <f>K312/C312</f>
        <v>#REF!</v>
      </c>
      <c r="M312" s="59" t="e">
        <f>#REF!</f>
        <v>#REF!</v>
      </c>
      <c r="N312" s="50" t="e">
        <f>M312/C312</f>
        <v>#REF!</v>
      </c>
      <c r="O312" s="59" t="e">
        <f>#REF!</f>
        <v>#REF!</v>
      </c>
      <c r="P312" s="50" t="e">
        <f>O312/C312</f>
        <v>#REF!</v>
      </c>
      <c r="Q312" s="59" t="e">
        <f>#REF!</f>
        <v>#REF!</v>
      </c>
      <c r="R312" s="69" t="e">
        <f>Q312/C312</f>
        <v>#REF!</v>
      </c>
      <c r="S312" s="17" t="e">
        <f>C312-E312</f>
        <v>#REF!</v>
      </c>
      <c r="T312" s="50" t="e">
        <f>S312/$C312</f>
        <v>#REF!</v>
      </c>
    </row>
    <row r="313">
      <c r="C313" s="59" t="e">
        <f>#REF!</f>
        <v>#REF!</v>
      </c>
      <c r="D313" s="50" t="e">
        <f>F313+H313+J313+L313+N313+P313+R313</f>
        <v>#REF!</v>
      </c>
      <c r="E313" s="59" t="e">
        <f>#REF!</f>
        <v>#REF!</v>
      </c>
      <c r="F313" s="50" t="e">
        <f>E313/C313</f>
        <v>#REF!</v>
      </c>
      <c r="G313" s="59" t="e">
        <f>#REF!</f>
        <v>#REF!</v>
      </c>
      <c r="H313" s="50" t="e">
        <f>G313/C313</f>
        <v>#REF!</v>
      </c>
      <c r="I313" s="59" t="e">
        <f>#REF!</f>
        <v>#REF!</v>
      </c>
      <c r="J313" s="50" t="e">
        <f>I313/C313</f>
        <v>#REF!</v>
      </c>
      <c r="K313" s="59" t="e">
        <f>#REF!</f>
        <v>#REF!</v>
      </c>
      <c r="L313" s="50" t="e">
        <f>K313/C313</f>
        <v>#REF!</v>
      </c>
      <c r="M313" s="59" t="e">
        <f>#REF!</f>
        <v>#REF!</v>
      </c>
      <c r="N313" s="50" t="e">
        <f>M313/C313</f>
        <v>#REF!</v>
      </c>
      <c r="O313" s="59" t="e">
        <f>#REF!</f>
        <v>#REF!</v>
      </c>
      <c r="P313" s="50" t="e">
        <f>O313/C313</f>
        <v>#REF!</v>
      </c>
      <c r="Q313" s="59" t="e">
        <f>#REF!</f>
        <v>#REF!</v>
      </c>
      <c r="R313" s="69" t="e">
        <f>Q313/C313</f>
        <v>#REF!</v>
      </c>
      <c r="S313" s="17" t="e">
        <f>C313-E313</f>
        <v>#REF!</v>
      </c>
      <c r="T313" s="50" t="e">
        <f>S313/$C313</f>
        <v>#REF!</v>
      </c>
    </row>
    <row r="314">
      <c r="C314" s="59" t="e">
        <f>#REF!</f>
        <v>#REF!</v>
      </c>
      <c r="D314" s="50" t="e">
        <f>F314+H314+J314+L314+N314+P314+R314</f>
        <v>#REF!</v>
      </c>
      <c r="E314" s="59" t="e">
        <f>#REF!</f>
        <v>#REF!</v>
      </c>
      <c r="F314" s="50" t="e">
        <f>E314/C314</f>
        <v>#REF!</v>
      </c>
      <c r="G314" s="59" t="e">
        <f>#REF!</f>
        <v>#REF!</v>
      </c>
      <c r="H314" s="50" t="e">
        <f>G314/C314</f>
        <v>#REF!</v>
      </c>
      <c r="I314" s="59" t="e">
        <f>#REF!</f>
        <v>#REF!</v>
      </c>
      <c r="J314" s="50" t="e">
        <f>I314/C314</f>
        <v>#REF!</v>
      </c>
      <c r="K314" s="59" t="e">
        <f>#REF!</f>
        <v>#REF!</v>
      </c>
      <c r="L314" s="50" t="e">
        <f>K314/C314</f>
        <v>#REF!</v>
      </c>
      <c r="M314" s="59" t="e">
        <f>#REF!</f>
        <v>#REF!</v>
      </c>
      <c r="N314" s="50" t="e">
        <f>M314/C314</f>
        <v>#REF!</v>
      </c>
      <c r="O314" s="59" t="e">
        <f>#REF!</f>
        <v>#REF!</v>
      </c>
      <c r="P314" s="50" t="e">
        <f>O314/C314</f>
        <v>#REF!</v>
      </c>
      <c r="Q314" s="59" t="e">
        <f>#REF!</f>
        <v>#REF!</v>
      </c>
      <c r="R314" s="69" t="e">
        <f>Q314/C314</f>
        <v>#REF!</v>
      </c>
      <c r="S314" s="17" t="e">
        <f>C314-E314</f>
        <v>#REF!</v>
      </c>
      <c r="T314" s="50" t="e">
        <f>S314/$C314</f>
        <v>#REF!</v>
      </c>
    </row>
    <row r="315">
      <c r="C315" s="59" t="e">
        <f>#REF!</f>
        <v>#REF!</v>
      </c>
      <c r="D315" s="50" t="e">
        <f>F315+H315+J315+L315+N315+P315+R315</f>
        <v>#REF!</v>
      </c>
      <c r="E315" s="59" t="e">
        <f>#REF!</f>
        <v>#REF!</v>
      </c>
      <c r="F315" s="50" t="e">
        <f>E315/C315</f>
        <v>#REF!</v>
      </c>
      <c r="G315" s="59" t="e">
        <f>#REF!</f>
        <v>#REF!</v>
      </c>
      <c r="H315" s="50" t="e">
        <f>G315/C315</f>
        <v>#REF!</v>
      </c>
      <c r="I315" s="59" t="e">
        <f>#REF!</f>
        <v>#REF!</v>
      </c>
      <c r="J315" s="50" t="e">
        <f>I315/C315</f>
        <v>#REF!</v>
      </c>
      <c r="K315" s="59" t="e">
        <f>#REF!</f>
        <v>#REF!</v>
      </c>
      <c r="L315" s="50" t="e">
        <f>K315/C315</f>
        <v>#REF!</v>
      </c>
      <c r="M315" s="59" t="e">
        <f>#REF!</f>
        <v>#REF!</v>
      </c>
      <c r="N315" s="50" t="e">
        <f>M315/C315</f>
        <v>#REF!</v>
      </c>
      <c r="O315" s="59" t="e">
        <f>#REF!</f>
        <v>#REF!</v>
      </c>
      <c r="P315" s="50" t="e">
        <f>O315/C315</f>
        <v>#REF!</v>
      </c>
      <c r="Q315" s="59" t="e">
        <f>#REF!</f>
        <v>#REF!</v>
      </c>
      <c r="R315" s="69" t="e">
        <f>Q315/C315</f>
        <v>#REF!</v>
      </c>
      <c r="S315" s="17" t="e">
        <f>C315-E315</f>
        <v>#REF!</v>
      </c>
      <c r="T315" s="50" t="e">
        <f>S315/$C315</f>
        <v>#REF!</v>
      </c>
    </row>
    <row r="316">
      <c r="C316" s="59" t="e">
        <f>#REF!</f>
        <v>#REF!</v>
      </c>
      <c r="D316" s="50" t="e">
        <f>F316+H316+J316+L316+N316+P316+R316</f>
        <v>#REF!</v>
      </c>
      <c r="E316" s="59" t="e">
        <f>#REF!</f>
        <v>#REF!</v>
      </c>
      <c r="F316" s="50" t="e">
        <f>E316/C316</f>
        <v>#REF!</v>
      </c>
      <c r="G316" s="59" t="e">
        <f>#REF!</f>
        <v>#REF!</v>
      </c>
      <c r="H316" s="50" t="e">
        <f>G316/C316</f>
        <v>#REF!</v>
      </c>
      <c r="I316" s="59" t="e">
        <f>#REF!</f>
        <v>#REF!</v>
      </c>
      <c r="J316" s="50" t="e">
        <f>I316/C316</f>
        <v>#REF!</v>
      </c>
      <c r="K316" s="59" t="e">
        <f>#REF!</f>
        <v>#REF!</v>
      </c>
      <c r="L316" s="50" t="e">
        <f>K316/C316</f>
        <v>#REF!</v>
      </c>
      <c r="M316" s="59" t="e">
        <f>#REF!</f>
        <v>#REF!</v>
      </c>
      <c r="N316" s="50" t="e">
        <f>M316/C316</f>
        <v>#REF!</v>
      </c>
      <c r="O316" s="59" t="e">
        <f>#REF!</f>
        <v>#REF!</v>
      </c>
      <c r="P316" s="50" t="e">
        <f>O316/C316</f>
        <v>#REF!</v>
      </c>
      <c r="Q316" s="59" t="e">
        <f>#REF!</f>
        <v>#REF!</v>
      </c>
      <c r="R316" s="69" t="e">
        <f>Q316/C316</f>
        <v>#REF!</v>
      </c>
      <c r="S316" s="17" t="e">
        <f>C316-E316</f>
        <v>#REF!</v>
      </c>
      <c r="T316" s="50" t="e">
        <f>S316/$C316</f>
        <v>#REF!</v>
      </c>
    </row>
    <row r="317">
      <c r="C317" s="59" t="e">
        <f>#REF!</f>
        <v>#REF!</v>
      </c>
      <c r="D317" s="50" t="e">
        <f>F317+H317+J317+L317+N317+P317+R317</f>
        <v>#REF!</v>
      </c>
      <c r="E317" s="59" t="e">
        <f>#REF!</f>
        <v>#REF!</v>
      </c>
      <c r="F317" s="50" t="e">
        <f>E317/C317</f>
        <v>#REF!</v>
      </c>
      <c r="G317" s="59" t="e">
        <f>#REF!</f>
        <v>#REF!</v>
      </c>
      <c r="H317" s="50" t="e">
        <f>G317/C317</f>
        <v>#REF!</v>
      </c>
      <c r="I317" s="59" t="e">
        <f>#REF!</f>
        <v>#REF!</v>
      </c>
      <c r="J317" s="50" t="e">
        <f>I317/C317</f>
        <v>#REF!</v>
      </c>
      <c r="K317" s="59" t="e">
        <f>#REF!</f>
        <v>#REF!</v>
      </c>
      <c r="L317" s="50" t="e">
        <f>K317/C317</f>
        <v>#REF!</v>
      </c>
      <c r="M317" s="59" t="e">
        <f>#REF!</f>
        <v>#REF!</v>
      </c>
      <c r="N317" s="50" t="e">
        <f>M317/C317</f>
        <v>#REF!</v>
      </c>
      <c r="O317" s="59" t="e">
        <f>#REF!</f>
        <v>#REF!</v>
      </c>
      <c r="P317" s="50" t="e">
        <f>O317/C317</f>
        <v>#REF!</v>
      </c>
      <c r="Q317" s="59" t="e">
        <f>#REF!</f>
        <v>#REF!</v>
      </c>
      <c r="R317" s="69" t="e">
        <f>Q317/C317</f>
        <v>#REF!</v>
      </c>
      <c r="S317" s="17" t="e">
        <f>C317-E317</f>
        <v>#REF!</v>
      </c>
      <c r="T317" s="50" t="e">
        <f>S317/$C317</f>
        <v>#REF!</v>
      </c>
    </row>
    <row r="318">
      <c r="C318" s="59" t="e">
        <f>#REF!</f>
        <v>#REF!</v>
      </c>
      <c r="D318" s="50" t="e">
        <f>F318+H318+J318+L318+N318+P318+R318</f>
        <v>#REF!</v>
      </c>
      <c r="E318" s="59" t="e">
        <f>#REF!</f>
        <v>#REF!</v>
      </c>
      <c r="F318" s="50" t="e">
        <f>E318/C318</f>
        <v>#REF!</v>
      </c>
      <c r="G318" s="59" t="e">
        <f>#REF!</f>
        <v>#REF!</v>
      </c>
      <c r="H318" s="50" t="e">
        <f>G318/C318</f>
        <v>#REF!</v>
      </c>
      <c r="I318" s="59" t="e">
        <f>#REF!</f>
        <v>#REF!</v>
      </c>
      <c r="J318" s="50" t="e">
        <f>I318/C318</f>
        <v>#REF!</v>
      </c>
      <c r="K318" s="59" t="e">
        <f>#REF!</f>
        <v>#REF!</v>
      </c>
      <c r="L318" s="50" t="e">
        <f>K318/C318</f>
        <v>#REF!</v>
      </c>
      <c r="M318" s="59" t="e">
        <f>#REF!</f>
        <v>#REF!</v>
      </c>
      <c r="N318" s="50" t="e">
        <f>M318/C318</f>
        <v>#REF!</v>
      </c>
      <c r="O318" s="59" t="e">
        <f>#REF!</f>
        <v>#REF!</v>
      </c>
      <c r="P318" s="50" t="e">
        <f>O318/C318</f>
        <v>#REF!</v>
      </c>
      <c r="Q318" s="59" t="e">
        <f>#REF!</f>
        <v>#REF!</v>
      </c>
      <c r="R318" s="69" t="e">
        <f>Q318/C318</f>
        <v>#REF!</v>
      </c>
      <c r="S318" s="17" t="e">
        <f>C318-E318</f>
        <v>#REF!</v>
      </c>
      <c r="T318" s="50" t="e">
        <f>S318/$C318</f>
        <v>#REF!</v>
      </c>
    </row>
    <row r="319">
      <c r="C319" s="59" t="e">
        <f>#REF!</f>
        <v>#REF!</v>
      </c>
      <c r="D319" s="50" t="e">
        <f>F319+H319+J319+L319+N319+P319+R319</f>
        <v>#REF!</v>
      </c>
      <c r="E319" s="59" t="e">
        <f>#REF!</f>
        <v>#REF!</v>
      </c>
      <c r="F319" s="50" t="e">
        <f>E319/C319</f>
        <v>#REF!</v>
      </c>
      <c r="G319" s="59" t="e">
        <f>#REF!</f>
        <v>#REF!</v>
      </c>
      <c r="H319" s="50" t="e">
        <f>G319/C319</f>
        <v>#REF!</v>
      </c>
      <c r="I319" s="59" t="e">
        <f>#REF!</f>
        <v>#REF!</v>
      </c>
      <c r="J319" s="50" t="e">
        <f>I319/C319</f>
        <v>#REF!</v>
      </c>
      <c r="K319" s="59" t="e">
        <f>#REF!</f>
        <v>#REF!</v>
      </c>
      <c r="L319" s="50" t="e">
        <f>K319/C319</f>
        <v>#REF!</v>
      </c>
      <c r="M319" s="59" t="e">
        <f>#REF!</f>
        <v>#REF!</v>
      </c>
      <c r="N319" s="50" t="e">
        <f>M319/C319</f>
        <v>#REF!</v>
      </c>
      <c r="O319" s="59" t="e">
        <f>#REF!</f>
        <v>#REF!</v>
      </c>
      <c r="P319" s="50" t="e">
        <f>O319/C319</f>
        <v>#REF!</v>
      </c>
      <c r="Q319" s="59" t="e">
        <f>#REF!</f>
        <v>#REF!</v>
      </c>
      <c r="R319" s="69" t="e">
        <f>Q319/C319</f>
        <v>#REF!</v>
      </c>
      <c r="S319" s="17" t="e">
        <f>C319-E319</f>
        <v>#REF!</v>
      </c>
      <c r="T319" s="50" t="e">
        <f>S319/$C319</f>
        <v>#REF!</v>
      </c>
    </row>
    <row r="320">
      <c r="C320" s="59" t="e">
        <f>#REF!</f>
        <v>#REF!</v>
      </c>
      <c r="D320" s="50" t="e">
        <f>F320+H320+J320+L320+N320+P320+R320</f>
        <v>#REF!</v>
      </c>
      <c r="E320" s="59" t="e">
        <f>#REF!</f>
        <v>#REF!</v>
      </c>
      <c r="F320" s="50" t="e">
        <f>E320/C320</f>
        <v>#REF!</v>
      </c>
      <c r="G320" s="59" t="e">
        <f>#REF!</f>
        <v>#REF!</v>
      </c>
      <c r="H320" s="50" t="e">
        <f>G320/C320</f>
        <v>#REF!</v>
      </c>
      <c r="I320" s="59" t="e">
        <f>#REF!</f>
        <v>#REF!</v>
      </c>
      <c r="J320" s="50" t="e">
        <f>I320/C320</f>
        <v>#REF!</v>
      </c>
      <c r="K320" s="59" t="e">
        <f>#REF!</f>
        <v>#REF!</v>
      </c>
      <c r="L320" s="50" t="e">
        <f>K320/C320</f>
        <v>#REF!</v>
      </c>
      <c r="M320" s="59" t="e">
        <f>#REF!</f>
        <v>#REF!</v>
      </c>
      <c r="N320" s="50" t="e">
        <f>M320/C320</f>
        <v>#REF!</v>
      </c>
      <c r="O320" s="59" t="e">
        <f>#REF!</f>
        <v>#REF!</v>
      </c>
      <c r="P320" s="50" t="e">
        <f>O320/C320</f>
        <v>#REF!</v>
      </c>
      <c r="Q320" s="59" t="e">
        <f>#REF!</f>
        <v>#REF!</v>
      </c>
      <c r="R320" s="69" t="e">
        <f>Q320/C320</f>
        <v>#REF!</v>
      </c>
      <c r="S320" s="17" t="e">
        <f>C320-E320</f>
        <v>#REF!</v>
      </c>
      <c r="T320" s="50" t="e">
        <f>S320/$C320</f>
        <v>#REF!</v>
      </c>
    </row>
    <row r="321">
      <c r="C321" s="59" t="e">
        <f>#REF!</f>
        <v>#REF!</v>
      </c>
      <c r="D321" s="50" t="e">
        <f>F321+H321+J321+L321+N321+P321+R321</f>
        <v>#REF!</v>
      </c>
      <c r="E321" s="59" t="e">
        <f>#REF!</f>
        <v>#REF!</v>
      </c>
      <c r="F321" s="50" t="e">
        <f>E321/C321</f>
        <v>#REF!</v>
      </c>
      <c r="G321" s="59" t="e">
        <f>#REF!</f>
        <v>#REF!</v>
      </c>
      <c r="H321" s="50" t="e">
        <f>G321/C321</f>
        <v>#REF!</v>
      </c>
      <c r="I321" s="59" t="e">
        <f>#REF!</f>
        <v>#REF!</v>
      </c>
      <c r="J321" s="50" t="e">
        <f>I321/C321</f>
        <v>#REF!</v>
      </c>
      <c r="K321" s="59" t="e">
        <f>#REF!</f>
        <v>#REF!</v>
      </c>
      <c r="L321" s="50" t="e">
        <f>K321/C321</f>
        <v>#REF!</v>
      </c>
      <c r="M321" s="59" t="e">
        <f>#REF!</f>
        <v>#REF!</v>
      </c>
      <c r="N321" s="50" t="e">
        <f>M321/C321</f>
        <v>#REF!</v>
      </c>
      <c r="O321" s="59" t="e">
        <f>#REF!</f>
        <v>#REF!</v>
      </c>
      <c r="P321" s="50" t="e">
        <f>O321/C321</f>
        <v>#REF!</v>
      </c>
      <c r="Q321" s="59" t="e">
        <f>#REF!</f>
        <v>#REF!</v>
      </c>
      <c r="R321" s="69" t="e">
        <f>Q321/C321</f>
        <v>#REF!</v>
      </c>
      <c r="S321" s="17" t="e">
        <f>C321-E321</f>
        <v>#REF!</v>
      </c>
      <c r="T321" s="50" t="e">
        <f>S321/$C321</f>
        <v>#REF!</v>
      </c>
    </row>
    <row r="322">
      <c r="C322" s="59" t="e">
        <f>#REF!</f>
        <v>#REF!</v>
      </c>
      <c r="D322" s="50" t="e">
        <f>F322+H322+J322+L322+N322+P322+R322</f>
        <v>#REF!</v>
      </c>
      <c r="E322" s="59" t="e">
        <f>#REF!</f>
        <v>#REF!</v>
      </c>
      <c r="F322" s="50" t="e">
        <f>E322/C322</f>
        <v>#REF!</v>
      </c>
      <c r="G322" s="59" t="e">
        <f>#REF!</f>
        <v>#REF!</v>
      </c>
      <c r="H322" s="50" t="e">
        <f>G322/C322</f>
        <v>#REF!</v>
      </c>
      <c r="I322" s="59" t="e">
        <f>#REF!</f>
        <v>#REF!</v>
      </c>
      <c r="J322" s="50" t="e">
        <f>I322/C322</f>
        <v>#REF!</v>
      </c>
      <c r="K322" s="59" t="e">
        <f>#REF!</f>
        <v>#REF!</v>
      </c>
      <c r="L322" s="50" t="e">
        <f>K322/C322</f>
        <v>#REF!</v>
      </c>
      <c r="M322" s="59" t="e">
        <f>#REF!</f>
        <v>#REF!</v>
      </c>
      <c r="N322" s="50" t="e">
        <f>M322/C322</f>
        <v>#REF!</v>
      </c>
      <c r="O322" s="59" t="e">
        <f>#REF!</f>
        <v>#REF!</v>
      </c>
      <c r="P322" s="50" t="e">
        <f>O322/C322</f>
        <v>#REF!</v>
      </c>
      <c r="Q322" s="59" t="e">
        <f>#REF!</f>
        <v>#REF!</v>
      </c>
      <c r="R322" s="69" t="e">
        <f>Q322/C322</f>
        <v>#REF!</v>
      </c>
      <c r="S322" s="17" t="e">
        <f>C322-E322</f>
        <v>#REF!</v>
      </c>
      <c r="T322" s="50" t="e">
        <f>S322/$C322</f>
        <v>#REF!</v>
      </c>
    </row>
    <row r="323">
      <c r="C323" s="59" t="e">
        <f>#REF!</f>
        <v>#REF!</v>
      </c>
      <c r="D323" s="50" t="e">
        <f>F323+H323+J323+L323+N323+P323+R323</f>
        <v>#REF!</v>
      </c>
      <c r="E323" s="59" t="e">
        <f>#REF!</f>
        <v>#REF!</v>
      </c>
      <c r="F323" s="50" t="e">
        <f>E323/C323</f>
        <v>#REF!</v>
      </c>
      <c r="G323" s="59" t="e">
        <f>#REF!</f>
        <v>#REF!</v>
      </c>
      <c r="H323" s="50" t="e">
        <f>G323/C323</f>
        <v>#REF!</v>
      </c>
      <c r="I323" s="59" t="e">
        <f>#REF!</f>
        <v>#REF!</v>
      </c>
      <c r="J323" s="50" t="e">
        <f>I323/C323</f>
        <v>#REF!</v>
      </c>
      <c r="K323" s="59" t="e">
        <f>#REF!</f>
        <v>#REF!</v>
      </c>
      <c r="L323" s="50" t="e">
        <f>K323/C323</f>
        <v>#REF!</v>
      </c>
      <c r="M323" s="59" t="e">
        <f>#REF!</f>
        <v>#REF!</v>
      </c>
      <c r="N323" s="50" t="e">
        <f>M323/C323</f>
        <v>#REF!</v>
      </c>
      <c r="O323" s="59" t="e">
        <f>#REF!</f>
        <v>#REF!</v>
      </c>
      <c r="P323" s="50" t="e">
        <f>O323/C323</f>
        <v>#REF!</v>
      </c>
      <c r="Q323" s="59" t="e">
        <f>#REF!</f>
        <v>#REF!</v>
      </c>
      <c r="R323" s="69" t="e">
        <f>Q323/C323</f>
        <v>#REF!</v>
      </c>
      <c r="S323" s="17" t="e">
        <f>C323-E323</f>
        <v>#REF!</v>
      </c>
      <c r="T323" s="50" t="e">
        <f>S323/$C323</f>
        <v>#REF!</v>
      </c>
    </row>
    <row r="324">
      <c r="C324" s="59" t="e">
        <f>#REF!</f>
        <v>#REF!</v>
      </c>
      <c r="D324" s="50" t="e">
        <f>F324+H324+J324+L324+N324+P324+R324</f>
        <v>#REF!</v>
      </c>
      <c r="E324" s="59" t="e">
        <f>#REF!</f>
        <v>#REF!</v>
      </c>
      <c r="F324" s="50" t="e">
        <f>E324/C324</f>
        <v>#REF!</v>
      </c>
      <c r="G324" s="59" t="e">
        <f>#REF!</f>
        <v>#REF!</v>
      </c>
      <c r="H324" s="50" t="e">
        <f>G324/C324</f>
        <v>#REF!</v>
      </c>
      <c r="I324" s="59" t="e">
        <f>#REF!</f>
        <v>#REF!</v>
      </c>
      <c r="J324" s="50" t="e">
        <f>I324/C324</f>
        <v>#REF!</v>
      </c>
      <c r="K324" s="59" t="e">
        <f>#REF!</f>
        <v>#REF!</v>
      </c>
      <c r="L324" s="50" t="e">
        <f>K324/C324</f>
        <v>#REF!</v>
      </c>
      <c r="M324" s="59" t="e">
        <f>#REF!</f>
        <v>#REF!</v>
      </c>
      <c r="N324" s="50" t="e">
        <f>M324/C324</f>
        <v>#REF!</v>
      </c>
      <c r="O324" s="59" t="e">
        <f>#REF!</f>
        <v>#REF!</v>
      </c>
      <c r="P324" s="50" t="e">
        <f>O324/C324</f>
        <v>#REF!</v>
      </c>
      <c r="Q324" s="59" t="e">
        <f>#REF!</f>
        <v>#REF!</v>
      </c>
      <c r="R324" s="69" t="e">
        <f>Q324/C324</f>
        <v>#REF!</v>
      </c>
      <c r="S324" s="17" t="e">
        <f>C324-E324</f>
        <v>#REF!</v>
      </c>
      <c r="T324" s="50" t="e">
        <f>S324/$C324</f>
        <v>#REF!</v>
      </c>
    </row>
    <row r="325">
      <c r="C325" s="59" t="e">
        <f>#REF!</f>
        <v>#REF!</v>
      </c>
      <c r="D325" s="50" t="e">
        <f>F325+H325+J325+L325+N325+P325+R325</f>
        <v>#REF!</v>
      </c>
      <c r="E325" s="59" t="e">
        <f>#REF!</f>
        <v>#REF!</v>
      </c>
      <c r="F325" s="50" t="e">
        <f>E325/C325</f>
        <v>#REF!</v>
      </c>
      <c r="G325" s="59" t="e">
        <f>#REF!</f>
        <v>#REF!</v>
      </c>
      <c r="H325" s="50" t="e">
        <f>G325/C325</f>
        <v>#REF!</v>
      </c>
      <c r="I325" s="59" t="e">
        <f>#REF!</f>
        <v>#REF!</v>
      </c>
      <c r="J325" s="50" t="e">
        <f>I325/C325</f>
        <v>#REF!</v>
      </c>
      <c r="K325" s="59" t="e">
        <f>#REF!</f>
        <v>#REF!</v>
      </c>
      <c r="L325" s="50" t="e">
        <f>K325/C325</f>
        <v>#REF!</v>
      </c>
      <c r="M325" s="59" t="e">
        <f>#REF!</f>
        <v>#REF!</v>
      </c>
      <c r="N325" s="50" t="e">
        <f>M325/C325</f>
        <v>#REF!</v>
      </c>
      <c r="O325" s="59" t="e">
        <f>#REF!</f>
        <v>#REF!</v>
      </c>
      <c r="P325" s="50" t="e">
        <f>O325/C325</f>
        <v>#REF!</v>
      </c>
      <c r="Q325" s="59" t="e">
        <f>#REF!</f>
        <v>#REF!</v>
      </c>
      <c r="R325" s="69" t="e">
        <f>Q325/C325</f>
        <v>#REF!</v>
      </c>
      <c r="S325" s="17" t="e">
        <f>C325-E325</f>
        <v>#REF!</v>
      </c>
      <c r="T325" s="50" t="e">
        <f>S325/$C325</f>
        <v>#REF!</v>
      </c>
    </row>
    <row r="326">
      <c r="C326" s="59" t="e">
        <f>#REF!</f>
        <v>#REF!</v>
      </c>
      <c r="D326" s="50" t="e">
        <f>F326+H326+J326+L326+N326+P326+R326</f>
        <v>#REF!</v>
      </c>
      <c r="E326" s="59" t="e">
        <f>#REF!</f>
        <v>#REF!</v>
      </c>
      <c r="F326" s="50" t="e">
        <f>E326/C326</f>
        <v>#REF!</v>
      </c>
      <c r="G326" s="59" t="e">
        <f>#REF!</f>
        <v>#REF!</v>
      </c>
      <c r="H326" s="50" t="e">
        <f>G326/C326</f>
        <v>#REF!</v>
      </c>
      <c r="I326" s="59" t="e">
        <f>#REF!</f>
        <v>#REF!</v>
      </c>
      <c r="J326" s="50" t="e">
        <f>I326/C326</f>
        <v>#REF!</v>
      </c>
      <c r="K326" s="59" t="e">
        <f>#REF!</f>
        <v>#REF!</v>
      </c>
      <c r="L326" s="50" t="e">
        <f>K326/C326</f>
        <v>#REF!</v>
      </c>
      <c r="M326" s="59" t="e">
        <f>#REF!</f>
        <v>#REF!</v>
      </c>
      <c r="N326" s="50" t="e">
        <f>M326/C326</f>
        <v>#REF!</v>
      </c>
      <c r="O326" s="59" t="e">
        <f>#REF!</f>
        <v>#REF!</v>
      </c>
      <c r="P326" s="50" t="e">
        <f>O326/C326</f>
        <v>#REF!</v>
      </c>
      <c r="Q326" s="59" t="e">
        <f>#REF!</f>
        <v>#REF!</v>
      </c>
      <c r="R326" s="69" t="e">
        <f>Q326/C326</f>
        <v>#REF!</v>
      </c>
      <c r="S326" s="17" t="e">
        <f>C326-E326</f>
        <v>#REF!</v>
      </c>
      <c r="T326" s="50" t="e">
        <f>S326/$C326</f>
        <v>#REF!</v>
      </c>
    </row>
    <row r="327">
      <c r="C327" s="59" t="e">
        <f>#REF!</f>
        <v>#REF!</v>
      </c>
      <c r="D327" s="50" t="e">
        <f>F327+H327+J327+L327+N327+P327+R327</f>
        <v>#REF!</v>
      </c>
      <c r="E327" s="59" t="e">
        <f>#REF!</f>
        <v>#REF!</v>
      </c>
      <c r="F327" s="50" t="e">
        <f>E327/C327</f>
        <v>#REF!</v>
      </c>
      <c r="G327" s="59" t="e">
        <f>#REF!</f>
        <v>#REF!</v>
      </c>
      <c r="H327" s="50" t="e">
        <f>G327/C327</f>
        <v>#REF!</v>
      </c>
      <c r="I327" s="59" t="e">
        <f>#REF!</f>
        <v>#REF!</v>
      </c>
      <c r="J327" s="50" t="e">
        <f>I327/C327</f>
        <v>#REF!</v>
      </c>
      <c r="K327" s="59" t="e">
        <f>#REF!</f>
        <v>#REF!</v>
      </c>
      <c r="L327" s="50" t="e">
        <f>K327/C327</f>
        <v>#REF!</v>
      </c>
      <c r="M327" s="59" t="e">
        <f>#REF!</f>
        <v>#REF!</v>
      </c>
      <c r="N327" s="50" t="e">
        <f>M327/C327</f>
        <v>#REF!</v>
      </c>
      <c r="O327" s="59" t="e">
        <f>#REF!</f>
        <v>#REF!</v>
      </c>
      <c r="P327" s="50" t="e">
        <f>O327/C327</f>
        <v>#REF!</v>
      </c>
      <c r="Q327" s="59" t="e">
        <f>#REF!</f>
        <v>#REF!</v>
      </c>
      <c r="R327" s="69" t="e">
        <f>Q327/C327</f>
        <v>#REF!</v>
      </c>
      <c r="S327" s="17" t="e">
        <f>C327-E327</f>
        <v>#REF!</v>
      </c>
      <c r="T327" s="50" t="e">
        <f>S327/$C327</f>
        <v>#REF!</v>
      </c>
    </row>
    <row r="328">
      <c r="C328" s="59" t="e">
        <f>#REF!</f>
        <v>#REF!</v>
      </c>
      <c r="D328" s="50" t="e">
        <f>F328+H328+J328+L328+N328+P328+R328</f>
        <v>#REF!</v>
      </c>
      <c r="E328" s="59" t="e">
        <f>#REF!</f>
        <v>#REF!</v>
      </c>
      <c r="F328" s="50" t="e">
        <f>E328/C328</f>
        <v>#REF!</v>
      </c>
      <c r="G328" s="59" t="e">
        <f>#REF!</f>
        <v>#REF!</v>
      </c>
      <c r="H328" s="50" t="e">
        <f>G328/C328</f>
        <v>#REF!</v>
      </c>
      <c r="I328" s="59" t="e">
        <f>#REF!</f>
        <v>#REF!</v>
      </c>
      <c r="J328" s="50" t="e">
        <f>I328/C328</f>
        <v>#REF!</v>
      </c>
      <c r="K328" s="59" t="e">
        <f>#REF!</f>
        <v>#REF!</v>
      </c>
      <c r="L328" s="50" t="e">
        <f>K328/C328</f>
        <v>#REF!</v>
      </c>
      <c r="M328" s="59" t="e">
        <f>#REF!</f>
        <v>#REF!</v>
      </c>
      <c r="N328" s="50" t="e">
        <f>M328/C328</f>
        <v>#REF!</v>
      </c>
      <c r="O328" s="59" t="e">
        <f>#REF!</f>
        <v>#REF!</v>
      </c>
      <c r="P328" s="50" t="e">
        <f>O328/C328</f>
        <v>#REF!</v>
      </c>
      <c r="Q328" s="59" t="e">
        <f>#REF!</f>
        <v>#REF!</v>
      </c>
      <c r="R328" s="69" t="e">
        <f>Q328/C328</f>
        <v>#REF!</v>
      </c>
      <c r="S328" s="17" t="e">
        <f>C328-E328</f>
        <v>#REF!</v>
      </c>
      <c r="T328" s="50" t="e">
        <f>S328/$C328</f>
        <v>#REF!</v>
      </c>
    </row>
    <row r="329">
      <c r="C329" s="59" t="e">
        <f>#REF!</f>
        <v>#REF!</v>
      </c>
      <c r="D329" s="50" t="e">
        <f>F329+H329+J329+L329+N329+P329+R329</f>
        <v>#REF!</v>
      </c>
      <c r="E329" s="59" t="e">
        <f>#REF!</f>
        <v>#REF!</v>
      </c>
      <c r="F329" s="50" t="e">
        <f>E329/C329</f>
        <v>#REF!</v>
      </c>
      <c r="G329" s="59" t="e">
        <f>#REF!</f>
        <v>#REF!</v>
      </c>
      <c r="H329" s="50" t="e">
        <f>G329/C329</f>
        <v>#REF!</v>
      </c>
      <c r="I329" s="59" t="e">
        <f>#REF!</f>
        <v>#REF!</v>
      </c>
      <c r="J329" s="50" t="e">
        <f>I329/C329</f>
        <v>#REF!</v>
      </c>
      <c r="K329" s="59" t="e">
        <f>#REF!</f>
        <v>#REF!</v>
      </c>
      <c r="L329" s="50" t="e">
        <f>K329/C329</f>
        <v>#REF!</v>
      </c>
      <c r="M329" s="59" t="e">
        <f>#REF!</f>
        <v>#REF!</v>
      </c>
      <c r="N329" s="50" t="e">
        <f>M329/C329</f>
        <v>#REF!</v>
      </c>
      <c r="O329" s="59" t="e">
        <f>#REF!</f>
        <v>#REF!</v>
      </c>
      <c r="P329" s="50" t="e">
        <f>O329/C329</f>
        <v>#REF!</v>
      </c>
      <c r="Q329" s="59" t="e">
        <f>#REF!</f>
        <v>#REF!</v>
      </c>
      <c r="R329" s="69" t="e">
        <f>Q329/C329</f>
        <v>#REF!</v>
      </c>
      <c r="S329" s="17" t="e">
        <f>C329-E329</f>
        <v>#REF!</v>
      </c>
      <c r="T329" s="50" t="e">
        <f>S329/$C329</f>
        <v>#REF!</v>
      </c>
    </row>
    <row r="330">
      <c r="C330" s="59" t="e">
        <f>#REF!</f>
        <v>#REF!</v>
      </c>
      <c r="D330" s="50" t="e">
        <f>F330+H330+J330+L330+N330+P330+R330</f>
        <v>#REF!</v>
      </c>
      <c r="E330" s="59" t="e">
        <f>#REF!</f>
        <v>#REF!</v>
      </c>
      <c r="F330" s="50" t="e">
        <f>E330/C330</f>
        <v>#REF!</v>
      </c>
      <c r="G330" s="59" t="e">
        <f>#REF!</f>
        <v>#REF!</v>
      </c>
      <c r="H330" s="50" t="e">
        <f>G330/C330</f>
        <v>#REF!</v>
      </c>
      <c r="I330" s="59" t="e">
        <f>#REF!</f>
        <v>#REF!</v>
      </c>
      <c r="J330" s="50" t="e">
        <f>I330/C330</f>
        <v>#REF!</v>
      </c>
      <c r="K330" s="59" t="e">
        <f>#REF!</f>
        <v>#REF!</v>
      </c>
      <c r="L330" s="50" t="e">
        <f>K330/C330</f>
        <v>#REF!</v>
      </c>
      <c r="M330" s="59" t="e">
        <f>#REF!</f>
        <v>#REF!</v>
      </c>
      <c r="N330" s="50" t="e">
        <f>M330/C330</f>
        <v>#REF!</v>
      </c>
      <c r="O330" s="59" t="e">
        <f>#REF!</f>
        <v>#REF!</v>
      </c>
      <c r="P330" s="50" t="e">
        <f>O330/C330</f>
        <v>#REF!</v>
      </c>
      <c r="Q330" s="59" t="e">
        <f>#REF!</f>
        <v>#REF!</v>
      </c>
      <c r="R330" s="69" t="e">
        <f>Q330/C330</f>
        <v>#REF!</v>
      </c>
      <c r="S330" s="17" t="e">
        <f>C330-E330</f>
        <v>#REF!</v>
      </c>
      <c r="T330" s="50" t="e">
        <f>S330/$C330</f>
        <v>#REF!</v>
      </c>
    </row>
    <row r="331">
      <c r="C331" s="59" t="e">
        <f>#REF!</f>
        <v>#REF!</v>
      </c>
      <c r="D331" s="50" t="e">
        <f>F331+H331+J331+L331+N331+P331+R331</f>
        <v>#REF!</v>
      </c>
      <c r="E331" s="59" t="e">
        <f>#REF!</f>
        <v>#REF!</v>
      </c>
      <c r="F331" s="50" t="e">
        <f>E331/C331</f>
        <v>#REF!</v>
      </c>
      <c r="G331" s="59" t="e">
        <f>#REF!</f>
        <v>#REF!</v>
      </c>
      <c r="H331" s="50" t="e">
        <f>G331/C331</f>
        <v>#REF!</v>
      </c>
      <c r="I331" s="59" t="e">
        <f>#REF!</f>
        <v>#REF!</v>
      </c>
      <c r="J331" s="50" t="e">
        <f>I331/C331</f>
        <v>#REF!</v>
      </c>
      <c r="K331" s="59" t="e">
        <f>#REF!</f>
        <v>#REF!</v>
      </c>
      <c r="L331" s="50" t="e">
        <f>K331/C331</f>
        <v>#REF!</v>
      </c>
      <c r="M331" s="59" t="e">
        <f>#REF!</f>
        <v>#REF!</v>
      </c>
      <c r="N331" s="50" t="e">
        <f>M331/C331</f>
        <v>#REF!</v>
      </c>
      <c r="O331" s="59" t="e">
        <f>#REF!</f>
        <v>#REF!</v>
      </c>
      <c r="P331" s="50" t="e">
        <f>O331/C331</f>
        <v>#REF!</v>
      </c>
      <c r="Q331" s="59" t="e">
        <f>#REF!</f>
        <v>#REF!</v>
      </c>
      <c r="R331" s="69" t="e">
        <f>Q331/C331</f>
        <v>#REF!</v>
      </c>
      <c r="S331" s="17" t="e">
        <f>C331-E331</f>
        <v>#REF!</v>
      </c>
      <c r="T331" s="50" t="e">
        <f>S331/$C331</f>
        <v>#REF!</v>
      </c>
    </row>
    <row r="332">
      <c r="C332" s="59" t="e">
        <f>#REF!</f>
        <v>#REF!</v>
      </c>
      <c r="D332" s="50" t="e">
        <f>F332+H332+J332+L332+N332+P332+R332</f>
        <v>#REF!</v>
      </c>
      <c r="E332" s="59" t="e">
        <f>#REF!</f>
        <v>#REF!</v>
      </c>
      <c r="F332" s="50" t="e">
        <f>E332/C332</f>
        <v>#REF!</v>
      </c>
      <c r="G332" s="59" t="e">
        <f>#REF!</f>
        <v>#REF!</v>
      </c>
      <c r="H332" s="50" t="e">
        <f>G332/C332</f>
        <v>#REF!</v>
      </c>
      <c r="I332" s="59" t="e">
        <f>#REF!</f>
        <v>#REF!</v>
      </c>
      <c r="J332" s="50" t="e">
        <f>I332/C332</f>
        <v>#REF!</v>
      </c>
      <c r="K332" s="59" t="e">
        <f>#REF!</f>
        <v>#REF!</v>
      </c>
      <c r="L332" s="50" t="e">
        <f>K332/C332</f>
        <v>#REF!</v>
      </c>
      <c r="M332" s="59" t="e">
        <f>#REF!</f>
        <v>#REF!</v>
      </c>
      <c r="N332" s="50" t="e">
        <f>M332/C332</f>
        <v>#REF!</v>
      </c>
      <c r="O332" s="59" t="e">
        <f>#REF!</f>
        <v>#REF!</v>
      </c>
      <c r="P332" s="50" t="e">
        <f>O332/C332</f>
        <v>#REF!</v>
      </c>
      <c r="Q332" s="59" t="e">
        <f>#REF!</f>
        <v>#REF!</v>
      </c>
      <c r="R332" s="69" t="e">
        <f>Q332/C332</f>
        <v>#REF!</v>
      </c>
      <c r="S332" s="17" t="e">
        <f>C332-E332</f>
        <v>#REF!</v>
      </c>
      <c r="T332" s="50" t="e">
        <f>S332/$C332</f>
        <v>#REF!</v>
      </c>
    </row>
    <row r="333">
      <c r="C333" s="59" t="e">
        <f>#REF!</f>
        <v>#REF!</v>
      </c>
      <c r="D333" s="50" t="e">
        <f>F333+H333+J333+L333+N333+P333+R333</f>
        <v>#REF!</v>
      </c>
      <c r="E333" s="59" t="e">
        <f>#REF!</f>
        <v>#REF!</v>
      </c>
      <c r="F333" s="50" t="e">
        <f>E333/C333</f>
        <v>#REF!</v>
      </c>
      <c r="G333" s="59" t="e">
        <f>#REF!</f>
        <v>#REF!</v>
      </c>
      <c r="H333" s="50" t="e">
        <f>G333/C333</f>
        <v>#REF!</v>
      </c>
      <c r="I333" s="59" t="e">
        <f>#REF!</f>
        <v>#REF!</v>
      </c>
      <c r="J333" s="50" t="e">
        <f>I333/C333</f>
        <v>#REF!</v>
      </c>
      <c r="K333" s="59" t="e">
        <f>#REF!</f>
        <v>#REF!</v>
      </c>
      <c r="L333" s="50" t="e">
        <f>K333/C333</f>
        <v>#REF!</v>
      </c>
      <c r="M333" s="59" t="e">
        <f>#REF!</f>
        <v>#REF!</v>
      </c>
      <c r="N333" s="50" t="e">
        <f>M333/C333</f>
        <v>#REF!</v>
      </c>
      <c r="O333" s="59" t="e">
        <f>#REF!</f>
        <v>#REF!</v>
      </c>
      <c r="P333" s="50" t="e">
        <f>O333/C333</f>
        <v>#REF!</v>
      </c>
      <c r="Q333" s="59" t="e">
        <f>#REF!</f>
        <v>#REF!</v>
      </c>
      <c r="R333" s="69" t="e">
        <f>Q333/C333</f>
        <v>#REF!</v>
      </c>
      <c r="S333" s="17" t="e">
        <f>C333-E333</f>
        <v>#REF!</v>
      </c>
      <c r="T333" s="50" t="e">
        <f>S333/$C333</f>
        <v>#REF!</v>
      </c>
    </row>
    <row r="334">
      <c r="C334" s="59" t="e">
        <f>#REF!</f>
        <v>#REF!</v>
      </c>
      <c r="D334" s="50" t="e">
        <f>F334+H334+J334+L334+N334+P334+R334</f>
        <v>#REF!</v>
      </c>
      <c r="E334" s="59" t="e">
        <f>#REF!</f>
        <v>#REF!</v>
      </c>
      <c r="F334" s="50" t="e">
        <f>E334/C334</f>
        <v>#REF!</v>
      </c>
      <c r="G334" s="59" t="e">
        <f>#REF!</f>
        <v>#REF!</v>
      </c>
      <c r="H334" s="50" t="e">
        <f>G334/C334</f>
        <v>#REF!</v>
      </c>
      <c r="I334" s="59" t="e">
        <f>#REF!</f>
        <v>#REF!</v>
      </c>
      <c r="J334" s="50" t="e">
        <f>I334/C334</f>
        <v>#REF!</v>
      </c>
      <c r="K334" s="59" t="e">
        <f>#REF!</f>
        <v>#REF!</v>
      </c>
      <c r="L334" s="50" t="e">
        <f>K334/C334</f>
        <v>#REF!</v>
      </c>
      <c r="M334" s="59" t="e">
        <f>#REF!</f>
        <v>#REF!</v>
      </c>
      <c r="N334" s="50" t="e">
        <f>M334/C334</f>
        <v>#REF!</v>
      </c>
      <c r="O334" s="59" t="e">
        <f>#REF!</f>
        <v>#REF!</v>
      </c>
      <c r="P334" s="50" t="e">
        <f>O334/C334</f>
        <v>#REF!</v>
      </c>
      <c r="Q334" s="59" t="e">
        <f>#REF!</f>
        <v>#REF!</v>
      </c>
      <c r="R334" s="69" t="e">
        <f>Q334/C334</f>
        <v>#REF!</v>
      </c>
      <c r="S334" s="17" t="e">
        <f>C334-E334</f>
        <v>#REF!</v>
      </c>
      <c r="T334" s="50" t="e">
        <f>S334/$C334</f>
        <v>#REF!</v>
      </c>
    </row>
    <row r="335">
      <c r="C335" s="59" t="e">
        <f>#REF!</f>
        <v>#REF!</v>
      </c>
      <c r="D335" s="50" t="e">
        <f>F335+H335+J335+L335+N335+P335+R335</f>
        <v>#REF!</v>
      </c>
      <c r="E335" s="59" t="e">
        <f>#REF!</f>
        <v>#REF!</v>
      </c>
      <c r="F335" s="50" t="e">
        <f>E335/C335</f>
        <v>#REF!</v>
      </c>
      <c r="G335" s="59" t="e">
        <f>#REF!</f>
        <v>#REF!</v>
      </c>
      <c r="H335" s="50" t="e">
        <f>G335/C335</f>
        <v>#REF!</v>
      </c>
      <c r="I335" s="59" t="e">
        <f>#REF!</f>
        <v>#REF!</v>
      </c>
      <c r="J335" s="50" t="e">
        <f>I335/C335</f>
        <v>#REF!</v>
      </c>
      <c r="K335" s="59" t="e">
        <f>#REF!</f>
        <v>#REF!</v>
      </c>
      <c r="L335" s="50" t="e">
        <f>K335/C335</f>
        <v>#REF!</v>
      </c>
      <c r="M335" s="59" t="e">
        <f>#REF!</f>
        <v>#REF!</v>
      </c>
      <c r="N335" s="50" t="e">
        <f>M335/C335</f>
        <v>#REF!</v>
      </c>
      <c r="O335" s="59" t="e">
        <f>#REF!</f>
        <v>#REF!</v>
      </c>
      <c r="P335" s="50" t="e">
        <f>O335/C335</f>
        <v>#REF!</v>
      </c>
      <c r="Q335" s="59" t="e">
        <f>#REF!</f>
        <v>#REF!</v>
      </c>
      <c r="R335" s="69" t="e">
        <f>Q335/C335</f>
        <v>#REF!</v>
      </c>
      <c r="S335" s="17" t="e">
        <f>C335-E335</f>
        <v>#REF!</v>
      </c>
      <c r="T335" s="50" t="e">
        <f>S335/$C335</f>
        <v>#REF!</v>
      </c>
    </row>
    <row r="336">
      <c r="C336" s="59" t="e">
        <f>#REF!</f>
        <v>#REF!</v>
      </c>
      <c r="D336" s="50" t="e">
        <f>F336+H336+J336+L336+N336+P336+R336</f>
        <v>#REF!</v>
      </c>
      <c r="E336" s="59" t="e">
        <f>#REF!</f>
        <v>#REF!</v>
      </c>
      <c r="F336" s="50" t="e">
        <f>E336/C336</f>
        <v>#REF!</v>
      </c>
      <c r="G336" s="59" t="e">
        <f>#REF!</f>
        <v>#REF!</v>
      </c>
      <c r="H336" s="50" t="e">
        <f>G336/C336</f>
        <v>#REF!</v>
      </c>
      <c r="I336" s="59" t="e">
        <f>#REF!</f>
        <v>#REF!</v>
      </c>
      <c r="J336" s="50" t="e">
        <f>I336/C336</f>
        <v>#REF!</v>
      </c>
      <c r="K336" s="59" t="e">
        <f>#REF!</f>
        <v>#REF!</v>
      </c>
      <c r="L336" s="50" t="e">
        <f>K336/C336</f>
        <v>#REF!</v>
      </c>
      <c r="M336" s="59" t="e">
        <f>#REF!</f>
        <v>#REF!</v>
      </c>
      <c r="N336" s="50" t="e">
        <f>M336/C336</f>
        <v>#REF!</v>
      </c>
      <c r="O336" s="59" t="e">
        <f>#REF!</f>
        <v>#REF!</v>
      </c>
      <c r="P336" s="50" t="e">
        <f>O336/C336</f>
        <v>#REF!</v>
      </c>
      <c r="Q336" s="59" t="e">
        <f>#REF!</f>
        <v>#REF!</v>
      </c>
      <c r="R336" s="69" t="e">
        <f>Q336/C336</f>
        <v>#REF!</v>
      </c>
      <c r="S336" s="17" t="e">
        <f>C336-E336</f>
        <v>#REF!</v>
      </c>
      <c r="T336" s="50" t="e">
        <f>S336/$C336</f>
        <v>#REF!</v>
      </c>
    </row>
    <row r="337">
      <c r="C337" s="59" t="e">
        <f>#REF!</f>
        <v>#REF!</v>
      </c>
      <c r="D337" s="50" t="e">
        <f>F337+H337+J337+L337+N337+P337+R337</f>
        <v>#REF!</v>
      </c>
      <c r="E337" s="59" t="e">
        <f>#REF!</f>
        <v>#REF!</v>
      </c>
      <c r="F337" s="50" t="e">
        <f>E337/C337</f>
        <v>#REF!</v>
      </c>
      <c r="G337" s="59" t="e">
        <f>#REF!</f>
        <v>#REF!</v>
      </c>
      <c r="H337" s="50" t="e">
        <f>G337/C337</f>
        <v>#REF!</v>
      </c>
      <c r="I337" s="59" t="e">
        <f>#REF!</f>
        <v>#REF!</v>
      </c>
      <c r="J337" s="50" t="e">
        <f>I337/C337</f>
        <v>#REF!</v>
      </c>
      <c r="K337" s="59" t="e">
        <f>#REF!</f>
        <v>#REF!</v>
      </c>
      <c r="L337" s="50" t="e">
        <f>K337/C337</f>
        <v>#REF!</v>
      </c>
      <c r="M337" s="59" t="e">
        <f>#REF!</f>
        <v>#REF!</v>
      </c>
      <c r="N337" s="50" t="e">
        <f>M337/C337</f>
        <v>#REF!</v>
      </c>
      <c r="O337" s="59" t="e">
        <f>#REF!</f>
        <v>#REF!</v>
      </c>
      <c r="P337" s="50" t="e">
        <f>O337/C337</f>
        <v>#REF!</v>
      </c>
      <c r="Q337" s="59" t="e">
        <f>#REF!</f>
        <v>#REF!</v>
      </c>
      <c r="R337" s="69" t="e">
        <f>Q337/C337</f>
        <v>#REF!</v>
      </c>
      <c r="S337" s="17" t="e">
        <f>C337-E337</f>
        <v>#REF!</v>
      </c>
      <c r="T337" s="50" t="e">
        <f>S337/$C337</f>
        <v>#REF!</v>
      </c>
    </row>
    <row r="338">
      <c r="C338" s="59" t="e">
        <f>#REF!</f>
        <v>#REF!</v>
      </c>
      <c r="D338" s="50" t="e">
        <f>F338+H338+J338+L338+N338+P338+R338</f>
        <v>#REF!</v>
      </c>
      <c r="E338" s="59" t="e">
        <f>#REF!</f>
        <v>#REF!</v>
      </c>
      <c r="F338" s="50" t="e">
        <f>E338/C338</f>
        <v>#REF!</v>
      </c>
      <c r="G338" s="59" t="e">
        <f>#REF!</f>
        <v>#REF!</v>
      </c>
      <c r="H338" s="50" t="e">
        <f>G338/C338</f>
        <v>#REF!</v>
      </c>
      <c r="I338" s="59" t="e">
        <f>#REF!</f>
        <v>#REF!</v>
      </c>
      <c r="J338" s="50" t="e">
        <f>I338/C338</f>
        <v>#REF!</v>
      </c>
      <c r="K338" s="59" t="e">
        <f>#REF!</f>
        <v>#REF!</v>
      </c>
      <c r="L338" s="50" t="e">
        <f>K338/C338</f>
        <v>#REF!</v>
      </c>
      <c r="M338" s="59" t="e">
        <f>#REF!</f>
        <v>#REF!</v>
      </c>
      <c r="N338" s="50" t="e">
        <f>M338/C338</f>
        <v>#REF!</v>
      </c>
      <c r="O338" s="59" t="e">
        <f>#REF!</f>
        <v>#REF!</v>
      </c>
      <c r="P338" s="50" t="e">
        <f>O338/C338</f>
        <v>#REF!</v>
      </c>
      <c r="Q338" s="59" t="e">
        <f>#REF!</f>
        <v>#REF!</v>
      </c>
      <c r="R338" s="69" t="e">
        <f>Q338/C338</f>
        <v>#REF!</v>
      </c>
      <c r="S338" s="17" t="e">
        <f>C338-E338</f>
        <v>#REF!</v>
      </c>
      <c r="T338" s="50" t="e">
        <f>S338/$C338</f>
        <v>#REF!</v>
      </c>
    </row>
    <row r="339">
      <c r="C339" s="59" t="e">
        <f>#REF!</f>
        <v>#REF!</v>
      </c>
      <c r="D339" s="50" t="e">
        <f>F339+H339+J339+L339+N339+P339+R339</f>
        <v>#REF!</v>
      </c>
      <c r="E339" s="59" t="e">
        <f>#REF!</f>
        <v>#REF!</v>
      </c>
      <c r="F339" s="50" t="e">
        <f>E339/C339</f>
        <v>#REF!</v>
      </c>
      <c r="G339" s="59" t="e">
        <f>#REF!</f>
        <v>#REF!</v>
      </c>
      <c r="H339" s="50" t="e">
        <f>G339/C339</f>
        <v>#REF!</v>
      </c>
      <c r="I339" s="59" t="e">
        <f>#REF!</f>
        <v>#REF!</v>
      </c>
      <c r="J339" s="50" t="e">
        <f>I339/C339</f>
        <v>#REF!</v>
      </c>
      <c r="K339" s="59" t="e">
        <f>#REF!</f>
        <v>#REF!</v>
      </c>
      <c r="L339" s="50" t="e">
        <f>K339/C339</f>
        <v>#REF!</v>
      </c>
      <c r="M339" s="59" t="e">
        <f>#REF!</f>
        <v>#REF!</v>
      </c>
      <c r="N339" s="50" t="e">
        <f>M339/C339</f>
        <v>#REF!</v>
      </c>
      <c r="O339" s="59" t="e">
        <f>#REF!</f>
        <v>#REF!</v>
      </c>
      <c r="P339" s="50" t="e">
        <f>O339/C339</f>
        <v>#REF!</v>
      </c>
      <c r="Q339" s="59" t="e">
        <f>#REF!</f>
        <v>#REF!</v>
      </c>
      <c r="R339" s="69" t="e">
        <f>Q339/C339</f>
        <v>#REF!</v>
      </c>
      <c r="S339" s="17" t="e">
        <f>C339-E339</f>
        <v>#REF!</v>
      </c>
      <c r="T339" s="50" t="e">
        <f>S339/$C339</f>
        <v>#REF!</v>
      </c>
    </row>
    <row r="340">
      <c r="C340" s="59" t="e">
        <f>#REF!</f>
        <v>#REF!</v>
      </c>
      <c r="D340" s="50" t="e">
        <f>F340+H340+J340+L340+N340+P340+R340</f>
        <v>#REF!</v>
      </c>
      <c r="E340" s="59" t="e">
        <f>#REF!</f>
        <v>#REF!</v>
      </c>
      <c r="F340" s="50" t="e">
        <f>E340/C340</f>
        <v>#REF!</v>
      </c>
      <c r="G340" s="59" t="e">
        <f>#REF!</f>
        <v>#REF!</v>
      </c>
      <c r="H340" s="50" t="e">
        <f>G340/C340</f>
        <v>#REF!</v>
      </c>
      <c r="I340" s="59" t="e">
        <f>#REF!</f>
        <v>#REF!</v>
      </c>
      <c r="J340" s="50" t="e">
        <f>I340/C340</f>
        <v>#REF!</v>
      </c>
      <c r="K340" s="59" t="e">
        <f>#REF!</f>
        <v>#REF!</v>
      </c>
      <c r="L340" s="50" t="e">
        <f>K340/C340</f>
        <v>#REF!</v>
      </c>
      <c r="M340" s="59" t="e">
        <f>#REF!</f>
        <v>#REF!</v>
      </c>
      <c r="N340" s="50" t="e">
        <f>M340/C340</f>
        <v>#REF!</v>
      </c>
      <c r="O340" s="59" t="e">
        <f>#REF!</f>
        <v>#REF!</v>
      </c>
      <c r="P340" s="50" t="e">
        <f>O340/C340</f>
        <v>#REF!</v>
      </c>
      <c r="Q340" s="59" t="e">
        <f>#REF!</f>
        <v>#REF!</v>
      </c>
      <c r="R340" s="69" t="e">
        <f>Q340/C340</f>
        <v>#REF!</v>
      </c>
      <c r="S340" s="17" t="e">
        <f>C340-E340</f>
        <v>#REF!</v>
      </c>
      <c r="T340" s="50" t="e">
        <f>S340/$C340</f>
        <v>#REF!</v>
      </c>
    </row>
    <row r="341">
      <c r="C341" s="59" t="e">
        <f>#REF!</f>
        <v>#REF!</v>
      </c>
      <c r="D341" s="50" t="e">
        <f>F341+H341+J341+L341+N341+P341+R341</f>
        <v>#REF!</v>
      </c>
      <c r="E341" s="59" t="e">
        <f>#REF!</f>
        <v>#REF!</v>
      </c>
      <c r="F341" s="50" t="e">
        <f>E341/C341</f>
        <v>#REF!</v>
      </c>
      <c r="G341" s="59" t="e">
        <f>#REF!</f>
        <v>#REF!</v>
      </c>
      <c r="H341" s="50" t="e">
        <f>G341/C341</f>
        <v>#REF!</v>
      </c>
      <c r="I341" s="59" t="e">
        <f>#REF!</f>
        <v>#REF!</v>
      </c>
      <c r="J341" s="50" t="e">
        <f>I341/C341</f>
        <v>#REF!</v>
      </c>
      <c r="K341" s="59" t="e">
        <f>#REF!</f>
        <v>#REF!</v>
      </c>
      <c r="L341" s="50" t="e">
        <f>K341/C341</f>
        <v>#REF!</v>
      </c>
      <c r="M341" s="59" t="e">
        <f>#REF!</f>
        <v>#REF!</v>
      </c>
      <c r="N341" s="50" t="e">
        <f>M341/C341</f>
        <v>#REF!</v>
      </c>
      <c r="O341" s="59" t="e">
        <f>#REF!</f>
        <v>#REF!</v>
      </c>
      <c r="P341" s="50" t="e">
        <f>O341/C341</f>
        <v>#REF!</v>
      </c>
      <c r="Q341" s="59" t="e">
        <f>#REF!</f>
        <v>#REF!</v>
      </c>
      <c r="R341" s="69" t="e">
        <f>Q341/C341</f>
        <v>#REF!</v>
      </c>
      <c r="S341" s="17" t="e">
        <f>C341-E341</f>
        <v>#REF!</v>
      </c>
      <c r="T341" s="50" t="e">
        <f>S341/$C341</f>
        <v>#REF!</v>
      </c>
    </row>
    <row r="342">
      <c r="C342" s="59" t="e">
        <f>#REF!</f>
        <v>#REF!</v>
      </c>
      <c r="D342" s="50" t="e">
        <f>F342+H342+J342+L342+N342+P342+R342</f>
        <v>#REF!</v>
      </c>
      <c r="E342" s="59" t="e">
        <f>#REF!</f>
        <v>#REF!</v>
      </c>
      <c r="F342" s="50" t="e">
        <f>E342/C342</f>
        <v>#REF!</v>
      </c>
      <c r="G342" s="59" t="e">
        <f>#REF!</f>
        <v>#REF!</v>
      </c>
      <c r="H342" s="50" t="e">
        <f>G342/C342</f>
        <v>#REF!</v>
      </c>
      <c r="I342" s="59" t="e">
        <f>#REF!</f>
        <v>#REF!</v>
      </c>
      <c r="J342" s="50" t="e">
        <f>I342/C342</f>
        <v>#REF!</v>
      </c>
      <c r="K342" s="59" t="e">
        <f>#REF!</f>
        <v>#REF!</v>
      </c>
      <c r="L342" s="50" t="e">
        <f>K342/C342</f>
        <v>#REF!</v>
      </c>
      <c r="M342" s="59" t="e">
        <f>#REF!</f>
        <v>#REF!</v>
      </c>
      <c r="N342" s="50" t="e">
        <f>M342/C342</f>
        <v>#REF!</v>
      </c>
      <c r="O342" s="59" t="e">
        <f>#REF!</f>
        <v>#REF!</v>
      </c>
      <c r="P342" s="50" t="e">
        <f>O342/C342</f>
        <v>#REF!</v>
      </c>
      <c r="Q342" s="59" t="e">
        <f>#REF!</f>
        <v>#REF!</v>
      </c>
      <c r="R342" s="69" t="e">
        <f>Q342/C342</f>
        <v>#REF!</v>
      </c>
      <c r="S342" s="17" t="e">
        <f>C342-E342</f>
        <v>#REF!</v>
      </c>
      <c r="T342" s="50" t="e">
        <f>S342/$C342</f>
        <v>#REF!</v>
      </c>
    </row>
    <row r="343">
      <c r="C343" s="59" t="e">
        <f>#REF!</f>
        <v>#REF!</v>
      </c>
      <c r="D343" s="50" t="e">
        <f>F343+H343+J343+L343+N343+P343+R343</f>
        <v>#REF!</v>
      </c>
      <c r="E343" s="59" t="e">
        <f>#REF!</f>
        <v>#REF!</v>
      </c>
      <c r="F343" s="50" t="e">
        <f>E343/C343</f>
        <v>#REF!</v>
      </c>
      <c r="G343" s="59" t="e">
        <f>#REF!</f>
        <v>#REF!</v>
      </c>
      <c r="H343" s="50" t="e">
        <f>G343/C343</f>
        <v>#REF!</v>
      </c>
      <c r="I343" s="59" t="e">
        <f>#REF!</f>
        <v>#REF!</v>
      </c>
      <c r="J343" s="50" t="e">
        <f>I343/C343</f>
        <v>#REF!</v>
      </c>
      <c r="K343" s="59" t="e">
        <f>#REF!</f>
        <v>#REF!</v>
      </c>
      <c r="L343" s="50" t="e">
        <f>K343/C343</f>
        <v>#REF!</v>
      </c>
      <c r="M343" s="59" t="e">
        <f>#REF!</f>
        <v>#REF!</v>
      </c>
      <c r="N343" s="50" t="e">
        <f>M343/C343</f>
        <v>#REF!</v>
      </c>
      <c r="O343" s="59" t="e">
        <f>#REF!</f>
        <v>#REF!</v>
      </c>
      <c r="P343" s="50" t="e">
        <f>O343/C343</f>
        <v>#REF!</v>
      </c>
      <c r="Q343" s="59" t="e">
        <f>#REF!</f>
        <v>#REF!</v>
      </c>
      <c r="R343" s="69" t="e">
        <f>Q343/C343</f>
        <v>#REF!</v>
      </c>
      <c r="S343" s="17" t="e">
        <f>C343-E343</f>
        <v>#REF!</v>
      </c>
      <c r="T343" s="50" t="e">
        <f>S343/$C343</f>
        <v>#REF!</v>
      </c>
    </row>
    <row r="344">
      <c r="C344" s="59" t="e">
        <f>#REF!</f>
        <v>#REF!</v>
      </c>
      <c r="D344" s="50" t="e">
        <f>F344+H344+J344+L344+N344+P344+R344</f>
        <v>#REF!</v>
      </c>
      <c r="E344" s="59" t="e">
        <f>#REF!</f>
        <v>#REF!</v>
      </c>
      <c r="F344" s="50" t="e">
        <f>E344/C344</f>
        <v>#REF!</v>
      </c>
      <c r="G344" s="59" t="e">
        <f>#REF!</f>
        <v>#REF!</v>
      </c>
      <c r="H344" s="50" t="e">
        <f>G344/C344</f>
        <v>#REF!</v>
      </c>
      <c r="I344" s="59" t="e">
        <f>#REF!</f>
        <v>#REF!</v>
      </c>
      <c r="J344" s="50" t="e">
        <f>I344/C344</f>
        <v>#REF!</v>
      </c>
      <c r="K344" s="59" t="e">
        <f>#REF!</f>
        <v>#REF!</v>
      </c>
      <c r="L344" s="50" t="e">
        <f>K344/C344</f>
        <v>#REF!</v>
      </c>
      <c r="M344" s="59" t="e">
        <f>#REF!</f>
        <v>#REF!</v>
      </c>
      <c r="N344" s="50" t="e">
        <f>M344/C344</f>
        <v>#REF!</v>
      </c>
      <c r="O344" s="59" t="e">
        <f>#REF!</f>
        <v>#REF!</v>
      </c>
      <c r="P344" s="50" t="e">
        <f>O344/C344</f>
        <v>#REF!</v>
      </c>
      <c r="Q344" s="59" t="e">
        <f>#REF!</f>
        <v>#REF!</v>
      </c>
      <c r="R344" s="69" t="e">
        <f>Q344/C344</f>
        <v>#REF!</v>
      </c>
      <c r="S344" s="17" t="e">
        <f>C344-E344</f>
        <v>#REF!</v>
      </c>
      <c r="T344" s="50" t="e">
        <f>S344/$C344</f>
        <v>#REF!</v>
      </c>
    </row>
    <row r="345">
      <c r="C345" s="59" t="e">
        <f>#REF!</f>
        <v>#REF!</v>
      </c>
      <c r="D345" s="50" t="e">
        <f>F345+H345+J345+L345+N345+P345+R345</f>
        <v>#REF!</v>
      </c>
      <c r="E345" s="59" t="e">
        <f>#REF!</f>
        <v>#REF!</v>
      </c>
      <c r="F345" s="50" t="e">
        <f>E345/C345</f>
        <v>#REF!</v>
      </c>
      <c r="G345" s="59" t="e">
        <f>#REF!</f>
        <v>#REF!</v>
      </c>
      <c r="H345" s="50" t="e">
        <f>G345/C345</f>
        <v>#REF!</v>
      </c>
      <c r="I345" s="59" t="e">
        <f>#REF!</f>
        <v>#REF!</v>
      </c>
      <c r="J345" s="50" t="e">
        <f>I345/C345</f>
        <v>#REF!</v>
      </c>
      <c r="K345" s="59" t="e">
        <f>#REF!</f>
        <v>#REF!</v>
      </c>
      <c r="L345" s="50" t="e">
        <f>K345/C345</f>
        <v>#REF!</v>
      </c>
      <c r="M345" s="59" t="e">
        <f>#REF!</f>
        <v>#REF!</v>
      </c>
      <c r="N345" s="50" t="e">
        <f>M345/C345</f>
        <v>#REF!</v>
      </c>
      <c r="O345" s="59" t="e">
        <f>#REF!</f>
        <v>#REF!</v>
      </c>
      <c r="P345" s="50" t="e">
        <f>O345/C345</f>
        <v>#REF!</v>
      </c>
      <c r="Q345" s="59" t="e">
        <f>#REF!</f>
        <v>#REF!</v>
      </c>
      <c r="R345" s="69" t="e">
        <f>Q345/C345</f>
        <v>#REF!</v>
      </c>
      <c r="S345" s="17" t="e">
        <f>C345-E345</f>
        <v>#REF!</v>
      </c>
      <c r="T345" s="50" t="e">
        <f>S345/$C345</f>
        <v>#REF!</v>
      </c>
    </row>
    <row r="346">
      <c r="C346" s="59" t="e">
        <f>#REF!</f>
        <v>#REF!</v>
      </c>
      <c r="D346" s="50" t="e">
        <f>F346+H346+J346+L346+N346+P346+R346</f>
        <v>#REF!</v>
      </c>
      <c r="E346" s="59" t="e">
        <f>#REF!</f>
        <v>#REF!</v>
      </c>
      <c r="F346" s="50" t="e">
        <f>E346/C346</f>
        <v>#REF!</v>
      </c>
      <c r="G346" s="59" t="e">
        <f>#REF!</f>
        <v>#REF!</v>
      </c>
      <c r="H346" s="50" t="e">
        <f>G346/C346</f>
        <v>#REF!</v>
      </c>
      <c r="I346" s="59" t="e">
        <f>#REF!</f>
        <v>#REF!</v>
      </c>
      <c r="J346" s="50" t="e">
        <f>I346/C346</f>
        <v>#REF!</v>
      </c>
      <c r="K346" s="59" t="e">
        <f>#REF!</f>
        <v>#REF!</v>
      </c>
      <c r="L346" s="50" t="e">
        <f>K346/C346</f>
        <v>#REF!</v>
      </c>
      <c r="M346" s="59" t="e">
        <f>#REF!</f>
        <v>#REF!</v>
      </c>
      <c r="N346" s="50" t="e">
        <f>M346/C346</f>
        <v>#REF!</v>
      </c>
      <c r="O346" s="59" t="e">
        <f>#REF!</f>
        <v>#REF!</v>
      </c>
      <c r="P346" s="50" t="e">
        <f>O346/C346</f>
        <v>#REF!</v>
      </c>
      <c r="Q346" s="59" t="e">
        <f>#REF!</f>
        <v>#REF!</v>
      </c>
      <c r="R346" s="69" t="e">
        <f>Q346/C346</f>
        <v>#REF!</v>
      </c>
      <c r="S346" s="17" t="e">
        <f>C346-E346</f>
        <v>#REF!</v>
      </c>
      <c r="T346" s="50" t="e">
        <f>S346/$C346</f>
        <v>#REF!</v>
      </c>
    </row>
    <row r="347">
      <c r="C347" s="59" t="e">
        <f>#REF!</f>
        <v>#REF!</v>
      </c>
      <c r="D347" s="50" t="e">
        <f>F347+H347+J347+L347+N347+P347+R347</f>
        <v>#REF!</v>
      </c>
      <c r="E347" s="59" t="e">
        <f>#REF!</f>
        <v>#REF!</v>
      </c>
      <c r="F347" s="50" t="e">
        <f>E347/C347</f>
        <v>#REF!</v>
      </c>
      <c r="G347" s="59" t="e">
        <f>#REF!</f>
        <v>#REF!</v>
      </c>
      <c r="H347" s="50" t="e">
        <f>G347/C347</f>
        <v>#REF!</v>
      </c>
      <c r="I347" s="59" t="e">
        <f>#REF!</f>
        <v>#REF!</v>
      </c>
      <c r="J347" s="50" t="e">
        <f>I347/C347</f>
        <v>#REF!</v>
      </c>
      <c r="K347" s="59" t="e">
        <f>#REF!</f>
        <v>#REF!</v>
      </c>
      <c r="L347" s="50" t="e">
        <f>K347/C347</f>
        <v>#REF!</v>
      </c>
      <c r="M347" s="59" t="e">
        <f>#REF!</f>
        <v>#REF!</v>
      </c>
      <c r="N347" s="50" t="e">
        <f>M347/C347</f>
        <v>#REF!</v>
      </c>
      <c r="O347" s="59" t="e">
        <f>#REF!</f>
        <v>#REF!</v>
      </c>
      <c r="P347" s="50" t="e">
        <f>O347/C347</f>
        <v>#REF!</v>
      </c>
      <c r="Q347" s="59" t="e">
        <f>#REF!</f>
        <v>#REF!</v>
      </c>
      <c r="R347" s="69" t="e">
        <f>Q347/C347</f>
        <v>#REF!</v>
      </c>
      <c r="S347" s="17" t="e">
        <f>C347-E347</f>
        <v>#REF!</v>
      </c>
      <c r="T347" s="50" t="e">
        <f>S347/$C347</f>
        <v>#REF!</v>
      </c>
    </row>
    <row r="348">
      <c r="C348" s="59" t="e">
        <f>#REF!</f>
        <v>#REF!</v>
      </c>
      <c r="D348" s="50" t="e">
        <f>F348+H348+J348+L348+N348+P348+R348</f>
        <v>#REF!</v>
      </c>
      <c r="E348" s="59" t="e">
        <f>#REF!</f>
        <v>#REF!</v>
      </c>
      <c r="F348" s="50" t="e">
        <f>E348/C348</f>
        <v>#REF!</v>
      </c>
      <c r="G348" s="59" t="e">
        <f>#REF!</f>
        <v>#REF!</v>
      </c>
      <c r="H348" s="50" t="e">
        <f>G348/C348</f>
        <v>#REF!</v>
      </c>
      <c r="I348" s="59" t="e">
        <f>#REF!</f>
        <v>#REF!</v>
      </c>
      <c r="J348" s="50" t="e">
        <f>I348/C348</f>
        <v>#REF!</v>
      </c>
      <c r="K348" s="59" t="e">
        <f>#REF!</f>
        <v>#REF!</v>
      </c>
      <c r="L348" s="50" t="e">
        <f>K348/C348</f>
        <v>#REF!</v>
      </c>
      <c r="M348" s="59" t="e">
        <f>#REF!</f>
        <v>#REF!</v>
      </c>
      <c r="N348" s="50" t="e">
        <f>M348/C348</f>
        <v>#REF!</v>
      </c>
      <c r="O348" s="59" t="e">
        <f>#REF!</f>
        <v>#REF!</v>
      </c>
      <c r="P348" s="50" t="e">
        <f>O348/C348</f>
        <v>#REF!</v>
      </c>
      <c r="Q348" s="59" t="e">
        <f>#REF!</f>
        <v>#REF!</v>
      </c>
      <c r="R348" s="69" t="e">
        <f>Q348/C348</f>
        <v>#REF!</v>
      </c>
      <c r="S348" s="17" t="e">
        <f>C348-E348</f>
        <v>#REF!</v>
      </c>
      <c r="T348" s="50" t="e">
        <f>S348/$C348</f>
        <v>#REF!</v>
      </c>
    </row>
    <row r="349">
      <c r="C349" s="59" t="e">
        <f>#REF!</f>
        <v>#REF!</v>
      </c>
      <c r="D349" s="50" t="e">
        <f>F349+H349+J349+L349+N349+P349+R349</f>
        <v>#REF!</v>
      </c>
      <c r="E349" s="59" t="e">
        <f>#REF!</f>
        <v>#REF!</v>
      </c>
      <c r="F349" s="50" t="e">
        <f>E349/C349</f>
        <v>#REF!</v>
      </c>
      <c r="G349" s="59" t="e">
        <f>#REF!</f>
        <v>#REF!</v>
      </c>
      <c r="H349" s="50" t="e">
        <f>G349/C349</f>
        <v>#REF!</v>
      </c>
      <c r="I349" s="59" t="e">
        <f>#REF!</f>
        <v>#REF!</v>
      </c>
      <c r="J349" s="50" t="e">
        <f>I349/C349</f>
        <v>#REF!</v>
      </c>
      <c r="K349" s="59" t="e">
        <f>#REF!</f>
        <v>#REF!</v>
      </c>
      <c r="L349" s="50" t="e">
        <f>K349/C349</f>
        <v>#REF!</v>
      </c>
      <c r="M349" s="59" t="e">
        <f>#REF!</f>
        <v>#REF!</v>
      </c>
      <c r="N349" s="50" t="e">
        <f>M349/C349</f>
        <v>#REF!</v>
      </c>
      <c r="O349" s="59" t="e">
        <f>#REF!</f>
        <v>#REF!</v>
      </c>
      <c r="P349" s="50" t="e">
        <f>O349/C349</f>
        <v>#REF!</v>
      </c>
      <c r="Q349" s="59" t="e">
        <f>#REF!</f>
        <v>#REF!</v>
      </c>
      <c r="R349" s="69" t="e">
        <f>Q349/C349</f>
        <v>#REF!</v>
      </c>
      <c r="S349" s="17" t="e">
        <f>C349-E349</f>
        <v>#REF!</v>
      </c>
      <c r="T349" s="50" t="e">
        <f>S349/$C349</f>
        <v>#REF!</v>
      </c>
    </row>
    <row r="350">
      <c r="C350" s="59" t="e">
        <f>#REF!</f>
        <v>#REF!</v>
      </c>
      <c r="D350" s="50" t="e">
        <f>F350+H350+J350+L350+N350+P350+R350</f>
        <v>#REF!</v>
      </c>
      <c r="E350" s="59" t="e">
        <f>#REF!</f>
        <v>#REF!</v>
      </c>
      <c r="F350" s="50" t="e">
        <f>E350/C350</f>
        <v>#REF!</v>
      </c>
      <c r="G350" s="59" t="e">
        <f>#REF!</f>
        <v>#REF!</v>
      </c>
      <c r="H350" s="50" t="e">
        <f>G350/C350</f>
        <v>#REF!</v>
      </c>
      <c r="I350" s="59" t="e">
        <f>#REF!</f>
        <v>#REF!</v>
      </c>
      <c r="J350" s="50" t="e">
        <f>I350/C350</f>
        <v>#REF!</v>
      </c>
      <c r="K350" s="59" t="e">
        <f>#REF!</f>
        <v>#REF!</v>
      </c>
      <c r="L350" s="50" t="e">
        <f>K350/C350</f>
        <v>#REF!</v>
      </c>
      <c r="M350" s="59" t="e">
        <f>#REF!</f>
        <v>#REF!</v>
      </c>
      <c r="N350" s="50" t="e">
        <f>M350/C350</f>
        <v>#REF!</v>
      </c>
      <c r="O350" s="59" t="e">
        <f>#REF!</f>
        <v>#REF!</v>
      </c>
      <c r="P350" s="50" t="e">
        <f>O350/C350</f>
        <v>#REF!</v>
      </c>
      <c r="Q350" s="59" t="e">
        <f>#REF!</f>
        <v>#REF!</v>
      </c>
      <c r="R350" s="69" t="e">
        <f>Q350/C350</f>
        <v>#REF!</v>
      </c>
      <c r="S350" s="17" t="e">
        <f>C350-E350</f>
        <v>#REF!</v>
      </c>
      <c r="T350" s="50" t="e">
        <f>S350/$C350</f>
        <v>#REF!</v>
      </c>
    </row>
    <row r="351">
      <c r="C351" s="59" t="e">
        <f>#REF!</f>
        <v>#REF!</v>
      </c>
      <c r="D351" s="50" t="e">
        <f>F351+H351+J351+L351+N351+P351+R351</f>
        <v>#REF!</v>
      </c>
      <c r="E351" s="59" t="e">
        <f>#REF!</f>
        <v>#REF!</v>
      </c>
      <c r="F351" s="50" t="e">
        <f>E351/C351</f>
        <v>#REF!</v>
      </c>
      <c r="G351" s="59" t="e">
        <f>#REF!</f>
        <v>#REF!</v>
      </c>
      <c r="H351" s="50" t="e">
        <f>G351/C351</f>
        <v>#REF!</v>
      </c>
      <c r="I351" s="59" t="e">
        <f>#REF!</f>
        <v>#REF!</v>
      </c>
      <c r="J351" s="50" t="e">
        <f>I351/C351</f>
        <v>#REF!</v>
      </c>
      <c r="K351" s="59" t="e">
        <f>#REF!</f>
        <v>#REF!</v>
      </c>
      <c r="L351" s="50" t="e">
        <f>K351/C351</f>
        <v>#REF!</v>
      </c>
      <c r="M351" s="59" t="e">
        <f>#REF!</f>
        <v>#REF!</v>
      </c>
      <c r="N351" s="50" t="e">
        <f>M351/C351</f>
        <v>#REF!</v>
      </c>
      <c r="O351" s="59" t="e">
        <f>#REF!</f>
        <v>#REF!</v>
      </c>
      <c r="P351" s="50" t="e">
        <f>O351/C351</f>
        <v>#REF!</v>
      </c>
      <c r="Q351" s="59" t="e">
        <f>#REF!</f>
        <v>#REF!</v>
      </c>
      <c r="R351" s="69" t="e">
        <f>Q351/C351</f>
        <v>#REF!</v>
      </c>
      <c r="S351" s="17" t="e">
        <f>C351-E351</f>
        <v>#REF!</v>
      </c>
      <c r="T351" s="50" t="e">
        <f>S351/$C351</f>
        <v>#REF!</v>
      </c>
    </row>
    <row r="352">
      <c r="C352" s="59" t="e">
        <f>#REF!</f>
        <v>#REF!</v>
      </c>
      <c r="D352" s="50" t="e">
        <f>F352+H352+J352+L352+N352+P352+R352</f>
        <v>#REF!</v>
      </c>
      <c r="E352" s="59" t="e">
        <f>#REF!</f>
        <v>#REF!</v>
      </c>
      <c r="F352" s="50" t="e">
        <f>E352/C352</f>
        <v>#REF!</v>
      </c>
      <c r="G352" s="59" t="e">
        <f>#REF!</f>
        <v>#REF!</v>
      </c>
      <c r="H352" s="50" t="e">
        <f>G352/C352</f>
        <v>#REF!</v>
      </c>
      <c r="I352" s="59" t="e">
        <f>#REF!</f>
        <v>#REF!</v>
      </c>
      <c r="J352" s="50" t="e">
        <f>I352/C352</f>
        <v>#REF!</v>
      </c>
      <c r="K352" s="59" t="e">
        <f>#REF!</f>
        <v>#REF!</v>
      </c>
      <c r="L352" s="50" t="e">
        <f>K352/C352</f>
        <v>#REF!</v>
      </c>
      <c r="M352" s="59" t="e">
        <f>#REF!</f>
        <v>#REF!</v>
      </c>
      <c r="N352" s="50" t="e">
        <f>M352/C352</f>
        <v>#REF!</v>
      </c>
      <c r="O352" s="59" t="e">
        <f>#REF!</f>
        <v>#REF!</v>
      </c>
      <c r="P352" s="50" t="e">
        <f>O352/C352</f>
        <v>#REF!</v>
      </c>
      <c r="Q352" s="59" t="e">
        <f>#REF!</f>
        <v>#REF!</v>
      </c>
      <c r="R352" s="69" t="e">
        <f>Q352/C352</f>
        <v>#REF!</v>
      </c>
      <c r="S352" s="17" t="e">
        <f>C352-E352</f>
        <v>#REF!</v>
      </c>
      <c r="T352" s="50" t="e">
        <f>S352/$C352</f>
        <v>#REF!</v>
      </c>
    </row>
    <row r="353">
      <c r="C353" s="59" t="e">
        <f>#REF!</f>
        <v>#REF!</v>
      </c>
      <c r="D353" s="50" t="e">
        <f>F353+H353+J353+L353+N353+P353+R353</f>
        <v>#REF!</v>
      </c>
      <c r="E353" s="59" t="e">
        <f>#REF!</f>
        <v>#REF!</v>
      </c>
      <c r="F353" s="50" t="e">
        <f>E353/C353</f>
        <v>#REF!</v>
      </c>
      <c r="G353" s="59" t="e">
        <f>#REF!</f>
        <v>#REF!</v>
      </c>
      <c r="H353" s="50" t="e">
        <f>G353/C353</f>
        <v>#REF!</v>
      </c>
      <c r="I353" s="59" t="e">
        <f>#REF!</f>
        <v>#REF!</v>
      </c>
      <c r="J353" s="50" t="e">
        <f>I353/C353</f>
        <v>#REF!</v>
      </c>
      <c r="K353" s="59" t="e">
        <f>#REF!</f>
        <v>#REF!</v>
      </c>
      <c r="L353" s="50" t="e">
        <f>K353/C353</f>
        <v>#REF!</v>
      </c>
      <c r="M353" s="59" t="e">
        <f>#REF!</f>
        <v>#REF!</v>
      </c>
      <c r="N353" s="50" t="e">
        <f>M353/C353</f>
        <v>#REF!</v>
      </c>
      <c r="O353" s="59" t="e">
        <f>#REF!</f>
        <v>#REF!</v>
      </c>
      <c r="P353" s="50" t="e">
        <f>O353/C353</f>
        <v>#REF!</v>
      </c>
      <c r="Q353" s="59" t="e">
        <f>#REF!</f>
        <v>#REF!</v>
      </c>
      <c r="R353" s="69" t="e">
        <f>Q353/C353</f>
        <v>#REF!</v>
      </c>
      <c r="S353" s="17" t="e">
        <f>C353-E353</f>
        <v>#REF!</v>
      </c>
      <c r="T353" s="50" t="e">
        <f>S353/$C353</f>
        <v>#REF!</v>
      </c>
    </row>
    <row r="354">
      <c r="C354" s="59" t="e">
        <f>#REF!</f>
        <v>#REF!</v>
      </c>
      <c r="D354" s="50" t="e">
        <f>F354+H354+J354+L354+N354+P354+R354</f>
        <v>#REF!</v>
      </c>
      <c r="E354" s="59" t="e">
        <f>#REF!</f>
        <v>#REF!</v>
      </c>
      <c r="F354" s="50" t="e">
        <f>E354/C354</f>
        <v>#REF!</v>
      </c>
      <c r="G354" s="59" t="e">
        <f>#REF!</f>
        <v>#REF!</v>
      </c>
      <c r="H354" s="50" t="e">
        <f>G354/C354</f>
        <v>#REF!</v>
      </c>
      <c r="I354" s="59" t="e">
        <f>#REF!</f>
        <v>#REF!</v>
      </c>
      <c r="J354" s="50" t="e">
        <f>I354/C354</f>
        <v>#REF!</v>
      </c>
      <c r="K354" s="59" t="e">
        <f>#REF!</f>
        <v>#REF!</v>
      </c>
      <c r="L354" s="50" t="e">
        <f>K354/C354</f>
        <v>#REF!</v>
      </c>
      <c r="M354" s="59" t="e">
        <f>#REF!</f>
        <v>#REF!</v>
      </c>
      <c r="N354" s="50" t="e">
        <f>M354/C354</f>
        <v>#REF!</v>
      </c>
      <c r="O354" s="59" t="e">
        <f>#REF!</f>
        <v>#REF!</v>
      </c>
      <c r="P354" s="50" t="e">
        <f>O354/C354</f>
        <v>#REF!</v>
      </c>
      <c r="Q354" s="59" t="e">
        <f>#REF!</f>
        <v>#REF!</v>
      </c>
      <c r="R354" s="69" t="e">
        <f>Q354/C354</f>
        <v>#REF!</v>
      </c>
      <c r="S354" s="17" t="e">
        <f>C354-E354</f>
        <v>#REF!</v>
      </c>
      <c r="T354" s="50" t="e">
        <f>S354/$C354</f>
        <v>#REF!</v>
      </c>
    </row>
    <row r="355">
      <c r="C355" s="59" t="e">
        <f>#REF!</f>
        <v>#REF!</v>
      </c>
      <c r="D355" s="50" t="e">
        <f>F355+H355+J355+L355+N355+P355+R355</f>
        <v>#REF!</v>
      </c>
      <c r="E355" s="59" t="e">
        <f>#REF!</f>
        <v>#REF!</v>
      </c>
      <c r="F355" s="50" t="e">
        <f>E355/C355</f>
        <v>#REF!</v>
      </c>
      <c r="G355" s="59" t="e">
        <f>#REF!</f>
        <v>#REF!</v>
      </c>
      <c r="H355" s="50" t="e">
        <f>G355/C355</f>
        <v>#REF!</v>
      </c>
      <c r="I355" s="59" t="e">
        <f>#REF!</f>
        <v>#REF!</v>
      </c>
      <c r="J355" s="50" t="e">
        <f>I355/C355</f>
        <v>#REF!</v>
      </c>
      <c r="K355" s="59" t="e">
        <f>#REF!</f>
        <v>#REF!</v>
      </c>
      <c r="L355" s="50" t="e">
        <f>K355/C355</f>
        <v>#REF!</v>
      </c>
      <c r="M355" s="59" t="e">
        <f>#REF!</f>
        <v>#REF!</v>
      </c>
      <c r="N355" s="50" t="e">
        <f>M355/C355</f>
        <v>#REF!</v>
      </c>
      <c r="O355" s="59" t="e">
        <f>#REF!</f>
        <v>#REF!</v>
      </c>
      <c r="P355" s="50" t="e">
        <f>O355/C355</f>
        <v>#REF!</v>
      </c>
      <c r="Q355" s="59" t="e">
        <f>#REF!</f>
        <v>#REF!</v>
      </c>
      <c r="R355" s="69" t="e">
        <f>Q355/C355</f>
        <v>#REF!</v>
      </c>
      <c r="S355" s="17" t="e">
        <f>C355-E355</f>
        <v>#REF!</v>
      </c>
      <c r="T355" s="50" t="e">
        <f>S355/$C355</f>
        <v>#REF!</v>
      </c>
    </row>
    <row r="356">
      <c r="C356" s="59" t="e">
        <f>#REF!</f>
        <v>#REF!</v>
      </c>
      <c r="D356" s="50" t="e">
        <f>F356+H356+J356+L356+N356+P356+R356</f>
        <v>#REF!</v>
      </c>
      <c r="E356" s="59" t="e">
        <f>#REF!</f>
        <v>#REF!</v>
      </c>
      <c r="F356" s="50" t="e">
        <f>E356/C356</f>
        <v>#REF!</v>
      </c>
      <c r="G356" s="59" t="e">
        <f>#REF!</f>
        <v>#REF!</v>
      </c>
      <c r="H356" s="50" t="e">
        <f>G356/C356</f>
        <v>#REF!</v>
      </c>
      <c r="I356" s="59" t="e">
        <f>#REF!</f>
        <v>#REF!</v>
      </c>
      <c r="J356" s="50" t="e">
        <f>I356/C356</f>
        <v>#REF!</v>
      </c>
      <c r="K356" s="59" t="e">
        <f>#REF!</f>
        <v>#REF!</v>
      </c>
      <c r="L356" s="50" t="e">
        <f>K356/C356</f>
        <v>#REF!</v>
      </c>
      <c r="M356" s="59" t="e">
        <f>#REF!</f>
        <v>#REF!</v>
      </c>
      <c r="N356" s="50" t="e">
        <f>M356/C356</f>
        <v>#REF!</v>
      </c>
      <c r="O356" s="59" t="e">
        <f>#REF!</f>
        <v>#REF!</v>
      </c>
      <c r="P356" s="50" t="e">
        <f>O356/C356</f>
        <v>#REF!</v>
      </c>
      <c r="Q356" s="59" t="e">
        <f>#REF!</f>
        <v>#REF!</v>
      </c>
      <c r="R356" s="69" t="e">
        <f>Q356/C356</f>
        <v>#REF!</v>
      </c>
      <c r="S356" s="17" t="e">
        <f>C356-E356</f>
        <v>#REF!</v>
      </c>
      <c r="T356" s="50" t="e">
        <f>S356/$C356</f>
        <v>#REF!</v>
      </c>
    </row>
    <row r="357">
      <c r="C357" s="59" t="e">
        <f>#REF!</f>
        <v>#REF!</v>
      </c>
      <c r="D357" s="50" t="e">
        <f>F357+H357+J357+L357+N357+P357+R357</f>
        <v>#REF!</v>
      </c>
      <c r="E357" s="59" t="e">
        <f>#REF!</f>
        <v>#REF!</v>
      </c>
      <c r="F357" s="50" t="e">
        <f>E357/C357</f>
        <v>#REF!</v>
      </c>
      <c r="G357" s="59" t="e">
        <f>#REF!</f>
        <v>#REF!</v>
      </c>
      <c r="H357" s="50" t="e">
        <f>G357/C357</f>
        <v>#REF!</v>
      </c>
      <c r="I357" s="59" t="e">
        <f>#REF!</f>
        <v>#REF!</v>
      </c>
      <c r="J357" s="50" t="e">
        <f>I357/C357</f>
        <v>#REF!</v>
      </c>
      <c r="K357" s="59" t="e">
        <f>#REF!</f>
        <v>#REF!</v>
      </c>
      <c r="L357" s="50" t="e">
        <f>K357/C357</f>
        <v>#REF!</v>
      </c>
      <c r="M357" s="59" t="e">
        <f>#REF!</f>
        <v>#REF!</v>
      </c>
      <c r="N357" s="50" t="e">
        <f>M357/C357</f>
        <v>#REF!</v>
      </c>
      <c r="O357" s="59" t="e">
        <f>#REF!</f>
        <v>#REF!</v>
      </c>
      <c r="P357" s="50" t="e">
        <f>O357/C357</f>
        <v>#REF!</v>
      </c>
      <c r="Q357" s="59" t="e">
        <f>#REF!</f>
        <v>#REF!</v>
      </c>
      <c r="R357" s="69" t="e">
        <f>Q357/C357</f>
        <v>#REF!</v>
      </c>
      <c r="S357" s="17" t="e">
        <f>C357-E357</f>
        <v>#REF!</v>
      </c>
      <c r="T357" s="50" t="e">
        <f>S357/$C357</f>
        <v>#REF!</v>
      </c>
    </row>
    <row r="358">
      <c r="C358" s="59" t="e">
        <f>#REF!</f>
        <v>#REF!</v>
      </c>
      <c r="D358" s="50" t="e">
        <f>F358+H358+J358+L358+N358+P358+R358</f>
        <v>#REF!</v>
      </c>
      <c r="E358" s="59" t="e">
        <f>#REF!</f>
        <v>#REF!</v>
      </c>
      <c r="F358" s="50" t="e">
        <f>E358/C358</f>
        <v>#REF!</v>
      </c>
      <c r="G358" s="59" t="e">
        <f>#REF!</f>
        <v>#REF!</v>
      </c>
      <c r="H358" s="50" t="e">
        <f>G358/C358</f>
        <v>#REF!</v>
      </c>
      <c r="I358" s="59" t="e">
        <f>#REF!</f>
        <v>#REF!</v>
      </c>
      <c r="J358" s="50" t="e">
        <f>I358/C358</f>
        <v>#REF!</v>
      </c>
      <c r="K358" s="59" t="e">
        <f>#REF!</f>
        <v>#REF!</v>
      </c>
      <c r="L358" s="50" t="e">
        <f>K358/C358</f>
        <v>#REF!</v>
      </c>
      <c r="M358" s="59" t="e">
        <f>#REF!</f>
        <v>#REF!</v>
      </c>
      <c r="N358" s="50" t="e">
        <f>M358/C358</f>
        <v>#REF!</v>
      </c>
      <c r="O358" s="59" t="e">
        <f>#REF!</f>
        <v>#REF!</v>
      </c>
      <c r="P358" s="50" t="e">
        <f>O358/C358</f>
        <v>#REF!</v>
      </c>
      <c r="Q358" s="59" t="e">
        <f>#REF!</f>
        <v>#REF!</v>
      </c>
      <c r="R358" s="69" t="e">
        <f>Q358/C358</f>
        <v>#REF!</v>
      </c>
      <c r="S358" s="17" t="e">
        <f>C358-E358</f>
        <v>#REF!</v>
      </c>
      <c r="T358" s="50" t="e">
        <f>S358/$C358</f>
        <v>#REF!</v>
      </c>
    </row>
    <row r="359">
      <c r="C359" s="59" t="e">
        <f>#REF!</f>
        <v>#REF!</v>
      </c>
      <c r="D359" s="50" t="e">
        <f>F359+H359+J359+L359+N359+P359+R359</f>
        <v>#REF!</v>
      </c>
      <c r="E359" s="59" t="e">
        <f>#REF!</f>
        <v>#REF!</v>
      </c>
      <c r="F359" s="50" t="e">
        <f>E359/C359</f>
        <v>#REF!</v>
      </c>
      <c r="G359" s="59" t="e">
        <f>#REF!</f>
        <v>#REF!</v>
      </c>
      <c r="H359" s="50" t="e">
        <f>G359/C359</f>
        <v>#REF!</v>
      </c>
      <c r="I359" s="59" t="e">
        <f>#REF!</f>
        <v>#REF!</v>
      </c>
      <c r="J359" s="50" t="e">
        <f>I359/C359</f>
        <v>#REF!</v>
      </c>
      <c r="K359" s="59" t="e">
        <f>#REF!</f>
        <v>#REF!</v>
      </c>
      <c r="L359" s="50" t="e">
        <f>K359/C359</f>
        <v>#REF!</v>
      </c>
      <c r="M359" s="59" t="e">
        <f>#REF!</f>
        <v>#REF!</v>
      </c>
      <c r="N359" s="50" t="e">
        <f>M359/C359</f>
        <v>#REF!</v>
      </c>
      <c r="O359" s="59" t="e">
        <f>#REF!</f>
        <v>#REF!</v>
      </c>
      <c r="P359" s="50" t="e">
        <f>O359/C359</f>
        <v>#REF!</v>
      </c>
      <c r="Q359" s="59" t="e">
        <f>#REF!</f>
        <v>#REF!</v>
      </c>
      <c r="R359" s="69" t="e">
        <f>Q359/C359</f>
        <v>#REF!</v>
      </c>
      <c r="S359" s="17" t="e">
        <f>C359-E359</f>
        <v>#REF!</v>
      </c>
      <c r="T359" s="50" t="e">
        <f>S359/$C359</f>
        <v>#REF!</v>
      </c>
    </row>
    <row r="360">
      <c r="C360" s="59" t="e">
        <f>#REF!</f>
        <v>#REF!</v>
      </c>
      <c r="D360" s="50" t="e">
        <f>F360+H360+J360+L360+N360+P360+R360</f>
        <v>#REF!</v>
      </c>
      <c r="E360" s="59" t="e">
        <f>#REF!</f>
        <v>#REF!</v>
      </c>
      <c r="F360" s="50" t="e">
        <f>E360/C360</f>
        <v>#REF!</v>
      </c>
      <c r="G360" s="59" t="e">
        <f>#REF!</f>
        <v>#REF!</v>
      </c>
      <c r="H360" s="50" t="e">
        <f>G360/C360</f>
        <v>#REF!</v>
      </c>
      <c r="I360" s="59" t="e">
        <f>#REF!</f>
        <v>#REF!</v>
      </c>
      <c r="J360" s="50" t="e">
        <f>I360/C360</f>
        <v>#REF!</v>
      </c>
      <c r="K360" s="59" t="e">
        <f>#REF!</f>
        <v>#REF!</v>
      </c>
      <c r="L360" s="50" t="e">
        <f>K360/C360</f>
        <v>#REF!</v>
      </c>
      <c r="M360" s="59" t="e">
        <f>#REF!</f>
        <v>#REF!</v>
      </c>
      <c r="N360" s="50" t="e">
        <f>M360/C360</f>
        <v>#REF!</v>
      </c>
      <c r="O360" s="59" t="e">
        <f>#REF!</f>
        <v>#REF!</v>
      </c>
      <c r="P360" s="50" t="e">
        <f>O360/C360</f>
        <v>#REF!</v>
      </c>
      <c r="Q360" s="59" t="e">
        <f>#REF!</f>
        <v>#REF!</v>
      </c>
      <c r="R360" s="69" t="e">
        <f>Q360/C360</f>
        <v>#REF!</v>
      </c>
      <c r="S360" s="17" t="e">
        <f>C360-E360</f>
        <v>#REF!</v>
      </c>
      <c r="T360" s="50" t="e">
        <f>S360/$C360</f>
        <v>#REF!</v>
      </c>
    </row>
    <row r="361">
      <c r="C361" s="59" t="e">
        <f>#REF!</f>
        <v>#REF!</v>
      </c>
      <c r="D361" s="50" t="e">
        <f>F361+H361+J361+L361+N361+P361+R361</f>
        <v>#REF!</v>
      </c>
      <c r="E361" s="59" t="e">
        <f>#REF!</f>
        <v>#REF!</v>
      </c>
      <c r="F361" s="50" t="e">
        <f>E361/C361</f>
        <v>#REF!</v>
      </c>
      <c r="G361" s="59" t="e">
        <f>#REF!</f>
        <v>#REF!</v>
      </c>
      <c r="H361" s="50" t="e">
        <f>G361/C361</f>
        <v>#REF!</v>
      </c>
      <c r="I361" s="59" t="e">
        <f>#REF!</f>
        <v>#REF!</v>
      </c>
      <c r="J361" s="50" t="e">
        <f>I361/C361</f>
        <v>#REF!</v>
      </c>
      <c r="K361" s="59" t="e">
        <f>#REF!</f>
        <v>#REF!</v>
      </c>
      <c r="L361" s="50" t="e">
        <f>K361/C361</f>
        <v>#REF!</v>
      </c>
      <c r="M361" s="59" t="e">
        <f>#REF!</f>
        <v>#REF!</v>
      </c>
      <c r="N361" s="50" t="e">
        <f>M361/C361</f>
        <v>#REF!</v>
      </c>
      <c r="O361" s="59" t="e">
        <f>#REF!</f>
        <v>#REF!</v>
      </c>
      <c r="P361" s="50" t="e">
        <f>O361/C361</f>
        <v>#REF!</v>
      </c>
      <c r="Q361" s="59" t="e">
        <f>#REF!</f>
        <v>#REF!</v>
      </c>
      <c r="R361" s="69" t="e">
        <f>Q361/C361</f>
        <v>#REF!</v>
      </c>
      <c r="S361" s="17" t="e">
        <f>C361-E361</f>
        <v>#REF!</v>
      </c>
      <c r="T361" s="50" t="e">
        <f>S361/$C361</f>
        <v>#REF!</v>
      </c>
    </row>
    <row r="362">
      <c r="C362" s="59" t="e">
        <f>#REF!</f>
        <v>#REF!</v>
      </c>
      <c r="D362" s="50" t="e">
        <f>F362+H362+J362+L362+N362+P362+R362</f>
        <v>#REF!</v>
      </c>
      <c r="E362" s="59" t="e">
        <f>#REF!</f>
        <v>#REF!</v>
      </c>
      <c r="F362" s="50" t="e">
        <f>E362/C362</f>
        <v>#REF!</v>
      </c>
      <c r="G362" s="59" t="e">
        <f>#REF!</f>
        <v>#REF!</v>
      </c>
      <c r="H362" s="50" t="e">
        <f>G362/C362</f>
        <v>#REF!</v>
      </c>
      <c r="I362" s="59" t="e">
        <f>#REF!</f>
        <v>#REF!</v>
      </c>
      <c r="J362" s="50" t="e">
        <f>I362/C362</f>
        <v>#REF!</v>
      </c>
      <c r="K362" s="59" t="e">
        <f>#REF!</f>
        <v>#REF!</v>
      </c>
      <c r="L362" s="50" t="e">
        <f>K362/C362</f>
        <v>#REF!</v>
      </c>
      <c r="M362" s="59" t="e">
        <f>#REF!</f>
        <v>#REF!</v>
      </c>
      <c r="N362" s="50" t="e">
        <f>M362/C362</f>
        <v>#REF!</v>
      </c>
      <c r="O362" s="59" t="e">
        <f>#REF!</f>
        <v>#REF!</v>
      </c>
      <c r="P362" s="50" t="e">
        <f>O362/C362</f>
        <v>#REF!</v>
      </c>
      <c r="Q362" s="59" t="e">
        <f>#REF!</f>
        <v>#REF!</v>
      </c>
      <c r="R362" s="69" t="e">
        <f>Q362/C362</f>
        <v>#REF!</v>
      </c>
      <c r="S362" s="17" t="e">
        <f>C362-E362</f>
        <v>#REF!</v>
      </c>
      <c r="T362" s="50" t="e">
        <f>S362/$C362</f>
        <v>#REF!</v>
      </c>
    </row>
    <row r="363">
      <c r="C363" s="59" t="e">
        <f>#REF!</f>
        <v>#REF!</v>
      </c>
      <c r="D363" s="50" t="e">
        <f>F363+H363+J363+L363+N363+P363+R363</f>
        <v>#REF!</v>
      </c>
      <c r="E363" s="59" t="e">
        <f>#REF!</f>
        <v>#REF!</v>
      </c>
      <c r="F363" s="50" t="e">
        <f>E363/C363</f>
        <v>#REF!</v>
      </c>
      <c r="G363" s="59" t="e">
        <f>#REF!</f>
        <v>#REF!</v>
      </c>
      <c r="H363" s="50" t="e">
        <f>G363/C363</f>
        <v>#REF!</v>
      </c>
      <c r="I363" s="59" t="e">
        <f>#REF!</f>
        <v>#REF!</v>
      </c>
      <c r="J363" s="50" t="e">
        <f>I363/C363</f>
        <v>#REF!</v>
      </c>
      <c r="K363" s="59" t="e">
        <f>#REF!</f>
        <v>#REF!</v>
      </c>
      <c r="L363" s="50" t="e">
        <f>K363/C363</f>
        <v>#REF!</v>
      </c>
      <c r="M363" s="59" t="e">
        <f>#REF!</f>
        <v>#REF!</v>
      </c>
      <c r="N363" s="50" t="e">
        <f>M363/C363</f>
        <v>#REF!</v>
      </c>
      <c r="O363" s="59" t="e">
        <f>#REF!</f>
        <v>#REF!</v>
      </c>
      <c r="P363" s="50" t="e">
        <f>O363/C363</f>
        <v>#REF!</v>
      </c>
      <c r="Q363" s="59" t="e">
        <f>#REF!</f>
        <v>#REF!</v>
      </c>
      <c r="R363" s="69" t="e">
        <f>Q363/C363</f>
        <v>#REF!</v>
      </c>
      <c r="S363" s="17" t="e">
        <f>C363-E363</f>
        <v>#REF!</v>
      </c>
      <c r="T363" s="50" t="e">
        <f>S363/$C363</f>
        <v>#REF!</v>
      </c>
    </row>
    <row r="364">
      <c r="C364" s="59" t="e">
        <f>#REF!</f>
        <v>#REF!</v>
      </c>
      <c r="D364" s="50" t="e">
        <f>F364+H364+J364+L364+N364+P364+R364</f>
        <v>#REF!</v>
      </c>
      <c r="E364" s="59" t="e">
        <f>#REF!</f>
        <v>#REF!</v>
      </c>
      <c r="F364" s="50" t="e">
        <f>E364/C364</f>
        <v>#REF!</v>
      </c>
      <c r="G364" s="59" t="e">
        <f>#REF!</f>
        <v>#REF!</v>
      </c>
      <c r="H364" s="50" t="e">
        <f>G364/C364</f>
        <v>#REF!</v>
      </c>
      <c r="I364" s="59" t="e">
        <f>#REF!</f>
        <v>#REF!</v>
      </c>
      <c r="J364" s="50" t="e">
        <f>I364/C364</f>
        <v>#REF!</v>
      </c>
      <c r="K364" s="59" t="e">
        <f>#REF!</f>
        <v>#REF!</v>
      </c>
      <c r="L364" s="50" t="e">
        <f>K364/C364</f>
        <v>#REF!</v>
      </c>
      <c r="M364" s="59" t="e">
        <f>#REF!</f>
        <v>#REF!</v>
      </c>
      <c r="N364" s="50" t="e">
        <f>M364/C364</f>
        <v>#REF!</v>
      </c>
      <c r="O364" s="59" t="e">
        <f>#REF!</f>
        <v>#REF!</v>
      </c>
      <c r="P364" s="50" t="e">
        <f>O364/C364</f>
        <v>#REF!</v>
      </c>
      <c r="Q364" s="59" t="e">
        <f>#REF!</f>
        <v>#REF!</v>
      </c>
      <c r="R364" s="69" t="e">
        <f>Q364/C364</f>
        <v>#REF!</v>
      </c>
      <c r="S364" s="17" t="e">
        <f>C364-E364</f>
        <v>#REF!</v>
      </c>
      <c r="T364" s="50" t="e">
        <f>S364/$C364</f>
        <v>#REF!</v>
      </c>
    </row>
    <row r="365">
      <c r="C365" s="59" t="e">
        <f>#REF!</f>
        <v>#REF!</v>
      </c>
      <c r="D365" s="50" t="e">
        <f>F365+H365+J365+L365+N365+P365+R365</f>
        <v>#REF!</v>
      </c>
      <c r="E365" s="59" t="e">
        <f>#REF!</f>
        <v>#REF!</v>
      </c>
      <c r="F365" s="50" t="e">
        <f>E365/C365</f>
        <v>#REF!</v>
      </c>
      <c r="G365" s="59" t="e">
        <f>#REF!</f>
        <v>#REF!</v>
      </c>
      <c r="H365" s="50" t="e">
        <f>G365/C365</f>
        <v>#REF!</v>
      </c>
      <c r="I365" s="59" t="e">
        <f>#REF!</f>
        <v>#REF!</v>
      </c>
      <c r="J365" s="50" t="e">
        <f>I365/C365</f>
        <v>#REF!</v>
      </c>
      <c r="K365" s="59" t="e">
        <f>#REF!</f>
        <v>#REF!</v>
      </c>
      <c r="L365" s="50" t="e">
        <f>K365/C365</f>
        <v>#REF!</v>
      </c>
      <c r="M365" s="59" t="e">
        <f>#REF!</f>
        <v>#REF!</v>
      </c>
      <c r="N365" s="50" t="e">
        <f>M365/C365</f>
        <v>#REF!</v>
      </c>
      <c r="O365" s="59" t="e">
        <f>#REF!</f>
        <v>#REF!</v>
      </c>
      <c r="P365" s="50" t="e">
        <f>O365/C365</f>
        <v>#REF!</v>
      </c>
      <c r="Q365" s="59" t="e">
        <f>#REF!</f>
        <v>#REF!</v>
      </c>
      <c r="R365" s="69" t="e">
        <f>Q365/C365</f>
        <v>#REF!</v>
      </c>
      <c r="S365" s="17" t="e">
        <f>C365-E365</f>
        <v>#REF!</v>
      </c>
      <c r="T365" s="50" t="e">
        <f>S365/$C365</f>
        <v>#REF!</v>
      </c>
    </row>
    <row r="366">
      <c r="C366" s="59" t="e">
        <f>#REF!</f>
        <v>#REF!</v>
      </c>
      <c r="D366" s="50" t="e">
        <f>F366+H366+J366+L366+N366+P366+R366</f>
        <v>#REF!</v>
      </c>
      <c r="E366" s="59" t="e">
        <f>#REF!</f>
        <v>#REF!</v>
      </c>
      <c r="F366" s="50" t="e">
        <f>E366/C366</f>
        <v>#REF!</v>
      </c>
      <c r="G366" s="59" t="e">
        <f>#REF!</f>
        <v>#REF!</v>
      </c>
      <c r="H366" s="50" t="e">
        <f>G366/C366</f>
        <v>#REF!</v>
      </c>
      <c r="I366" s="59" t="e">
        <f>#REF!</f>
        <v>#REF!</v>
      </c>
      <c r="J366" s="50" t="e">
        <f>I366/C366</f>
        <v>#REF!</v>
      </c>
      <c r="K366" s="59" t="e">
        <f>#REF!</f>
        <v>#REF!</v>
      </c>
      <c r="L366" s="50" t="e">
        <f>K366/C366</f>
        <v>#REF!</v>
      </c>
      <c r="M366" s="59" t="e">
        <f>#REF!</f>
        <v>#REF!</v>
      </c>
      <c r="N366" s="50" t="e">
        <f>M366/C366</f>
        <v>#REF!</v>
      </c>
      <c r="O366" s="59" t="e">
        <f>#REF!</f>
        <v>#REF!</v>
      </c>
      <c r="P366" s="50" t="e">
        <f>O366/C366</f>
        <v>#REF!</v>
      </c>
      <c r="Q366" s="59" t="e">
        <f>#REF!</f>
        <v>#REF!</v>
      </c>
      <c r="R366" s="69" t="e">
        <f>Q366/C366</f>
        <v>#REF!</v>
      </c>
      <c r="S366" s="17" t="e">
        <f>C366-E366</f>
        <v>#REF!</v>
      </c>
      <c r="T366" s="50" t="e">
        <f>S366/$C366</f>
        <v>#REF!</v>
      </c>
    </row>
    <row r="367">
      <c r="C367" s="59" t="e">
        <f>#REF!</f>
        <v>#REF!</v>
      </c>
      <c r="D367" s="50" t="e">
        <f>F367+H367+J367+L367+N367+P367+R367</f>
        <v>#REF!</v>
      </c>
      <c r="E367" s="59" t="e">
        <f>#REF!</f>
        <v>#REF!</v>
      </c>
      <c r="F367" s="50" t="e">
        <f>E367/C367</f>
        <v>#REF!</v>
      </c>
      <c r="G367" s="59" t="e">
        <f>#REF!</f>
        <v>#REF!</v>
      </c>
      <c r="H367" s="50" t="e">
        <f>G367/C367</f>
        <v>#REF!</v>
      </c>
      <c r="I367" s="59" t="e">
        <f>#REF!</f>
        <v>#REF!</v>
      </c>
      <c r="J367" s="50" t="e">
        <f>I367/C367</f>
        <v>#REF!</v>
      </c>
      <c r="K367" s="59" t="e">
        <f>#REF!</f>
        <v>#REF!</v>
      </c>
      <c r="L367" s="50" t="e">
        <f>K367/C367</f>
        <v>#REF!</v>
      </c>
      <c r="M367" s="59" t="e">
        <f>#REF!</f>
        <v>#REF!</v>
      </c>
      <c r="N367" s="50" t="e">
        <f>M367/C367</f>
        <v>#REF!</v>
      </c>
      <c r="O367" s="59" t="e">
        <f>#REF!</f>
        <v>#REF!</v>
      </c>
      <c r="P367" s="50" t="e">
        <f>O367/C367</f>
        <v>#REF!</v>
      </c>
      <c r="Q367" s="59" t="e">
        <f>#REF!</f>
        <v>#REF!</v>
      </c>
      <c r="R367" s="69" t="e">
        <f>Q367/C367</f>
        <v>#REF!</v>
      </c>
      <c r="S367" s="17" t="e">
        <f>C367-E367</f>
        <v>#REF!</v>
      </c>
      <c r="T367" s="50" t="e">
        <f>S367/$C367</f>
        <v>#REF!</v>
      </c>
    </row>
    <row r="368">
      <c r="C368" s="59" t="e">
        <f>#REF!</f>
        <v>#REF!</v>
      </c>
      <c r="D368" s="50" t="e">
        <f>F368+H368+J368+L368+N368+P368+R368</f>
        <v>#REF!</v>
      </c>
      <c r="E368" s="59" t="e">
        <f>#REF!</f>
        <v>#REF!</v>
      </c>
      <c r="F368" s="50" t="e">
        <f>E368/C368</f>
        <v>#REF!</v>
      </c>
      <c r="G368" s="59" t="e">
        <f>#REF!</f>
        <v>#REF!</v>
      </c>
      <c r="H368" s="50" t="e">
        <f>G368/C368</f>
        <v>#REF!</v>
      </c>
      <c r="I368" s="59" t="e">
        <f>#REF!</f>
        <v>#REF!</v>
      </c>
      <c r="J368" s="50" t="e">
        <f>I368/C368</f>
        <v>#REF!</v>
      </c>
      <c r="K368" s="59" t="e">
        <f>#REF!</f>
        <v>#REF!</v>
      </c>
      <c r="L368" s="50" t="e">
        <f>K368/C368</f>
        <v>#REF!</v>
      </c>
      <c r="M368" s="59" t="e">
        <f>#REF!</f>
        <v>#REF!</v>
      </c>
      <c r="N368" s="50" t="e">
        <f>M368/C368</f>
        <v>#REF!</v>
      </c>
      <c r="O368" s="59" t="e">
        <f>#REF!</f>
        <v>#REF!</v>
      </c>
      <c r="P368" s="50" t="e">
        <f>O368/C368</f>
        <v>#REF!</v>
      </c>
      <c r="Q368" s="59" t="e">
        <f>#REF!</f>
        <v>#REF!</v>
      </c>
      <c r="R368" s="69" t="e">
        <f>Q368/C368</f>
        <v>#REF!</v>
      </c>
      <c r="S368" s="17" t="e">
        <f>C368-E368</f>
        <v>#REF!</v>
      </c>
      <c r="T368" s="50" t="e">
        <f>S368/$C368</f>
        <v>#REF!</v>
      </c>
    </row>
    <row r="369">
      <c r="C369" s="59" t="e">
        <f>#REF!</f>
        <v>#REF!</v>
      </c>
      <c r="D369" s="50" t="e">
        <f>F369+H369+J369+L369+N369+P369+R369</f>
        <v>#REF!</v>
      </c>
      <c r="E369" s="59" t="e">
        <f>#REF!</f>
        <v>#REF!</v>
      </c>
      <c r="F369" s="50" t="e">
        <f>E369/C369</f>
        <v>#REF!</v>
      </c>
      <c r="G369" s="59" t="e">
        <f>#REF!</f>
        <v>#REF!</v>
      </c>
      <c r="H369" s="50" t="e">
        <f>G369/C369</f>
        <v>#REF!</v>
      </c>
      <c r="I369" s="59" t="e">
        <f>#REF!</f>
        <v>#REF!</v>
      </c>
      <c r="J369" s="50" t="e">
        <f>I369/C369</f>
        <v>#REF!</v>
      </c>
      <c r="K369" s="59" t="e">
        <f>#REF!</f>
        <v>#REF!</v>
      </c>
      <c r="L369" s="50" t="e">
        <f>K369/C369</f>
        <v>#REF!</v>
      </c>
      <c r="M369" s="59" t="e">
        <f>#REF!</f>
        <v>#REF!</v>
      </c>
      <c r="N369" s="50" t="e">
        <f>M369/C369</f>
        <v>#REF!</v>
      </c>
      <c r="O369" s="59" t="e">
        <f>#REF!</f>
        <v>#REF!</v>
      </c>
      <c r="P369" s="50" t="e">
        <f>O369/C369</f>
        <v>#REF!</v>
      </c>
      <c r="Q369" s="59" t="e">
        <f>#REF!</f>
        <v>#REF!</v>
      </c>
      <c r="R369" s="69" t="e">
        <f>Q369/C369</f>
        <v>#REF!</v>
      </c>
      <c r="S369" s="17" t="e">
        <f>C369-E369</f>
        <v>#REF!</v>
      </c>
      <c r="T369" s="50" t="e">
        <f>S369/$C369</f>
        <v>#REF!</v>
      </c>
    </row>
    <row r="370">
      <c r="C370" s="59" t="e">
        <f>#REF!</f>
        <v>#REF!</v>
      </c>
      <c r="D370" s="50" t="e">
        <f>F370+H370+J370+L370+N370+P370+R370</f>
        <v>#REF!</v>
      </c>
      <c r="E370" s="59" t="e">
        <f>#REF!</f>
        <v>#REF!</v>
      </c>
      <c r="F370" s="50" t="e">
        <f>E370/C370</f>
        <v>#REF!</v>
      </c>
      <c r="G370" s="59" t="e">
        <f>#REF!</f>
        <v>#REF!</v>
      </c>
      <c r="H370" s="50" t="e">
        <f>G370/C370</f>
        <v>#REF!</v>
      </c>
      <c r="I370" s="59" t="e">
        <f>#REF!</f>
        <v>#REF!</v>
      </c>
      <c r="J370" s="50" t="e">
        <f>I370/C370</f>
        <v>#REF!</v>
      </c>
      <c r="K370" s="59" t="e">
        <f>#REF!</f>
        <v>#REF!</v>
      </c>
      <c r="L370" s="50" t="e">
        <f>K370/C370</f>
        <v>#REF!</v>
      </c>
      <c r="M370" s="59" t="e">
        <f>#REF!</f>
        <v>#REF!</v>
      </c>
      <c r="N370" s="50" t="e">
        <f>M370/C370</f>
        <v>#REF!</v>
      </c>
      <c r="O370" s="59" t="e">
        <f>#REF!</f>
        <v>#REF!</v>
      </c>
      <c r="P370" s="50" t="e">
        <f>O370/C370</f>
        <v>#REF!</v>
      </c>
      <c r="Q370" s="59" t="e">
        <f>#REF!</f>
        <v>#REF!</v>
      </c>
      <c r="R370" s="69" t="e">
        <f>Q370/C370</f>
        <v>#REF!</v>
      </c>
      <c r="S370" s="17" t="e">
        <f>C370-E370</f>
        <v>#REF!</v>
      </c>
      <c r="T370" s="50" t="e">
        <f>S370/$C370</f>
        <v>#REF!</v>
      </c>
    </row>
    <row r="371">
      <c r="C371" s="59" t="e">
        <f>#REF!</f>
        <v>#REF!</v>
      </c>
      <c r="D371" s="50" t="e">
        <f>F371+H371+J371+L371+N371+P371+R371</f>
        <v>#REF!</v>
      </c>
      <c r="E371" s="59" t="e">
        <f>#REF!</f>
        <v>#REF!</v>
      </c>
      <c r="F371" s="50" t="e">
        <f>E371/C371</f>
        <v>#REF!</v>
      </c>
      <c r="G371" s="59" t="e">
        <f>#REF!</f>
        <v>#REF!</v>
      </c>
      <c r="H371" s="50" t="e">
        <f>G371/C371</f>
        <v>#REF!</v>
      </c>
      <c r="I371" s="59" t="e">
        <f>#REF!</f>
        <v>#REF!</v>
      </c>
      <c r="J371" s="50" t="e">
        <f>I371/C371</f>
        <v>#REF!</v>
      </c>
      <c r="K371" s="59" t="e">
        <f>#REF!</f>
        <v>#REF!</v>
      </c>
      <c r="L371" s="50" t="e">
        <f>K371/C371</f>
        <v>#REF!</v>
      </c>
      <c r="M371" s="59" t="e">
        <f>#REF!</f>
        <v>#REF!</v>
      </c>
      <c r="N371" s="50" t="e">
        <f>M371/C371</f>
        <v>#REF!</v>
      </c>
      <c r="O371" s="59" t="e">
        <f>#REF!</f>
        <v>#REF!</v>
      </c>
      <c r="P371" s="50" t="e">
        <f>O371/C371</f>
        <v>#REF!</v>
      </c>
      <c r="Q371" s="59" t="e">
        <f>#REF!</f>
        <v>#REF!</v>
      </c>
      <c r="R371" s="69" t="e">
        <f>Q371/C371</f>
        <v>#REF!</v>
      </c>
      <c r="S371" s="17" t="e">
        <f>C371-E371</f>
        <v>#REF!</v>
      </c>
      <c r="T371" s="50" t="e">
        <f>S371/$C371</f>
        <v>#REF!</v>
      </c>
    </row>
    <row r="372">
      <c r="C372" s="59" t="e">
        <f>#REF!</f>
        <v>#REF!</v>
      </c>
      <c r="D372" s="50" t="e">
        <f>F372+H372+J372+L372+N372+P372+R372</f>
        <v>#REF!</v>
      </c>
      <c r="E372" s="59" t="e">
        <f>#REF!</f>
        <v>#REF!</v>
      </c>
      <c r="F372" s="50" t="e">
        <f>E372/C372</f>
        <v>#REF!</v>
      </c>
      <c r="G372" s="59" t="e">
        <f>#REF!</f>
        <v>#REF!</v>
      </c>
      <c r="H372" s="50" t="e">
        <f>G372/C372</f>
        <v>#REF!</v>
      </c>
      <c r="I372" s="59" t="e">
        <f>#REF!</f>
        <v>#REF!</v>
      </c>
      <c r="J372" s="50" t="e">
        <f>I372/C372</f>
        <v>#REF!</v>
      </c>
      <c r="K372" s="59" t="e">
        <f>#REF!</f>
        <v>#REF!</v>
      </c>
      <c r="L372" s="50" t="e">
        <f>K372/C372</f>
        <v>#REF!</v>
      </c>
      <c r="M372" s="59" t="e">
        <f>#REF!</f>
        <v>#REF!</v>
      </c>
      <c r="N372" s="50" t="e">
        <f>M372/C372</f>
        <v>#REF!</v>
      </c>
      <c r="O372" s="59" t="e">
        <f>#REF!</f>
        <v>#REF!</v>
      </c>
      <c r="P372" s="50" t="e">
        <f>O372/C372</f>
        <v>#REF!</v>
      </c>
      <c r="Q372" s="59" t="e">
        <f>#REF!</f>
        <v>#REF!</v>
      </c>
      <c r="R372" s="69" t="e">
        <f>Q372/C372</f>
        <v>#REF!</v>
      </c>
      <c r="S372" s="17" t="e">
        <f>C372-E372</f>
        <v>#REF!</v>
      </c>
      <c r="T372" s="50" t="e">
        <f>S372/$C372</f>
        <v>#REF!</v>
      </c>
    </row>
    <row r="373">
      <c r="C373" s="59" t="e">
        <f>#REF!</f>
        <v>#REF!</v>
      </c>
      <c r="D373" s="50" t="e">
        <f>F373+H373+J373+L373+N373+P373+R373</f>
        <v>#REF!</v>
      </c>
      <c r="E373" s="59" t="e">
        <f>#REF!</f>
        <v>#REF!</v>
      </c>
      <c r="F373" s="50" t="e">
        <f>E373/C373</f>
        <v>#REF!</v>
      </c>
      <c r="G373" s="59" t="e">
        <f>#REF!</f>
        <v>#REF!</v>
      </c>
      <c r="H373" s="50" t="e">
        <f>G373/C373</f>
        <v>#REF!</v>
      </c>
      <c r="I373" s="59" t="e">
        <f>#REF!</f>
        <v>#REF!</v>
      </c>
      <c r="J373" s="50" t="e">
        <f>I373/C373</f>
        <v>#REF!</v>
      </c>
      <c r="K373" s="59" t="e">
        <f>#REF!</f>
        <v>#REF!</v>
      </c>
      <c r="L373" s="50" t="e">
        <f>K373/C373</f>
        <v>#REF!</v>
      </c>
      <c r="M373" s="59" t="e">
        <f>#REF!</f>
        <v>#REF!</v>
      </c>
      <c r="N373" s="50" t="e">
        <f>M373/C373</f>
        <v>#REF!</v>
      </c>
      <c r="O373" s="59" t="e">
        <f>#REF!</f>
        <v>#REF!</v>
      </c>
      <c r="P373" s="50" t="e">
        <f>O373/C373</f>
        <v>#REF!</v>
      </c>
      <c r="Q373" s="59" t="e">
        <f>#REF!</f>
        <v>#REF!</v>
      </c>
      <c r="R373" s="69" t="e">
        <f>Q373/C373</f>
        <v>#REF!</v>
      </c>
      <c r="S373" s="17" t="e">
        <f>C373-E373</f>
        <v>#REF!</v>
      </c>
      <c r="T373" s="50" t="e">
        <f>S373/$C373</f>
        <v>#REF!</v>
      </c>
    </row>
    <row r="374">
      <c r="C374" s="59" t="e">
        <f>#REF!</f>
        <v>#REF!</v>
      </c>
      <c r="D374" s="50" t="e">
        <f>F374+H374+J374+L374+N374+P374+R374</f>
        <v>#REF!</v>
      </c>
      <c r="E374" s="59" t="e">
        <f>#REF!</f>
        <v>#REF!</v>
      </c>
      <c r="F374" s="50" t="e">
        <f>E374/C374</f>
        <v>#REF!</v>
      </c>
      <c r="G374" s="59" t="e">
        <f>#REF!</f>
        <v>#REF!</v>
      </c>
      <c r="H374" s="50" t="e">
        <f>G374/C374</f>
        <v>#REF!</v>
      </c>
      <c r="I374" s="59" t="e">
        <f>#REF!</f>
        <v>#REF!</v>
      </c>
      <c r="J374" s="50" t="e">
        <f>I374/C374</f>
        <v>#REF!</v>
      </c>
      <c r="K374" s="59" t="e">
        <f>#REF!</f>
        <v>#REF!</v>
      </c>
      <c r="L374" s="50" t="e">
        <f>K374/C374</f>
        <v>#REF!</v>
      </c>
      <c r="M374" s="59" t="e">
        <f>#REF!</f>
        <v>#REF!</v>
      </c>
      <c r="N374" s="50" t="e">
        <f>M374/C374</f>
        <v>#REF!</v>
      </c>
      <c r="O374" s="59" t="e">
        <f>#REF!</f>
        <v>#REF!</v>
      </c>
      <c r="P374" s="50" t="e">
        <f>O374/C374</f>
        <v>#REF!</v>
      </c>
      <c r="Q374" s="59" t="e">
        <f>#REF!</f>
        <v>#REF!</v>
      </c>
      <c r="R374" s="69" t="e">
        <f>Q374/C374</f>
        <v>#REF!</v>
      </c>
      <c r="S374" s="17" t="e">
        <f>C374-E374</f>
        <v>#REF!</v>
      </c>
      <c r="T374" s="50" t="e">
        <f>S374/$C374</f>
        <v>#REF!</v>
      </c>
    </row>
    <row r="375">
      <c r="C375" s="59" t="e">
        <f>#REF!</f>
        <v>#REF!</v>
      </c>
      <c r="D375" s="50" t="e">
        <f>F375+H375+J375+L375+N375+P375+R375</f>
        <v>#REF!</v>
      </c>
      <c r="E375" s="59" t="e">
        <f>#REF!</f>
        <v>#REF!</v>
      </c>
      <c r="F375" s="50" t="e">
        <f>E375/C375</f>
        <v>#REF!</v>
      </c>
      <c r="G375" s="59" t="e">
        <f>#REF!</f>
        <v>#REF!</v>
      </c>
      <c r="H375" s="50" t="e">
        <f>G375/C375</f>
        <v>#REF!</v>
      </c>
      <c r="I375" s="59" t="e">
        <f>#REF!</f>
        <v>#REF!</v>
      </c>
      <c r="J375" s="50" t="e">
        <f>I375/C375</f>
        <v>#REF!</v>
      </c>
      <c r="K375" s="59" t="e">
        <f>#REF!</f>
        <v>#REF!</v>
      </c>
      <c r="L375" s="50" t="e">
        <f>K375/C375</f>
        <v>#REF!</v>
      </c>
      <c r="M375" s="59" t="e">
        <f>#REF!</f>
        <v>#REF!</v>
      </c>
      <c r="N375" s="50" t="e">
        <f>M375/C375</f>
        <v>#REF!</v>
      </c>
      <c r="O375" s="59" t="e">
        <f>#REF!</f>
        <v>#REF!</v>
      </c>
      <c r="P375" s="50" t="e">
        <f>O375/C375</f>
        <v>#REF!</v>
      </c>
      <c r="Q375" s="59" t="e">
        <f>#REF!</f>
        <v>#REF!</v>
      </c>
      <c r="R375" s="69" t="e">
        <f>Q375/C375</f>
        <v>#REF!</v>
      </c>
      <c r="S375" s="17" t="e">
        <f>C375-E375</f>
        <v>#REF!</v>
      </c>
      <c r="T375" s="50" t="e">
        <f>S375/$C375</f>
        <v>#REF!</v>
      </c>
    </row>
    <row r="376">
      <c r="C376" s="59" t="e">
        <f>#REF!</f>
        <v>#REF!</v>
      </c>
      <c r="D376" s="50" t="e">
        <f>F376+H376+J376+L376+N376+P376+R376</f>
        <v>#REF!</v>
      </c>
      <c r="E376" s="59" t="e">
        <f>#REF!</f>
        <v>#REF!</v>
      </c>
      <c r="F376" s="50" t="e">
        <f>E376/C376</f>
        <v>#REF!</v>
      </c>
      <c r="G376" s="59" t="e">
        <f>#REF!</f>
        <v>#REF!</v>
      </c>
      <c r="H376" s="50" t="e">
        <f>G376/C376</f>
        <v>#REF!</v>
      </c>
      <c r="I376" s="59" t="e">
        <f>#REF!</f>
        <v>#REF!</v>
      </c>
      <c r="J376" s="50" t="e">
        <f>I376/C376</f>
        <v>#REF!</v>
      </c>
      <c r="K376" s="59" t="e">
        <f>#REF!</f>
        <v>#REF!</v>
      </c>
      <c r="L376" s="50" t="e">
        <f>K376/C376</f>
        <v>#REF!</v>
      </c>
      <c r="M376" s="59" t="e">
        <f>#REF!</f>
        <v>#REF!</v>
      </c>
      <c r="N376" s="50" t="e">
        <f>M376/C376</f>
        <v>#REF!</v>
      </c>
      <c r="O376" s="59" t="e">
        <f>#REF!</f>
        <v>#REF!</v>
      </c>
      <c r="P376" s="50" t="e">
        <f>O376/C376</f>
        <v>#REF!</v>
      </c>
      <c r="Q376" s="59" t="e">
        <f>#REF!</f>
        <v>#REF!</v>
      </c>
      <c r="R376" s="69" t="e">
        <f>Q376/C376</f>
        <v>#REF!</v>
      </c>
      <c r="S376" s="17" t="e">
        <f>C376-E376</f>
        <v>#REF!</v>
      </c>
      <c r="T376" s="50" t="e">
        <f>S376/$C376</f>
        <v>#REF!</v>
      </c>
    </row>
    <row r="377">
      <c r="C377" s="59" t="e">
        <f>#REF!</f>
        <v>#REF!</v>
      </c>
      <c r="D377" s="50" t="e">
        <f>F377+H377+J377+L377+N377+P377+R377</f>
        <v>#REF!</v>
      </c>
      <c r="E377" s="59" t="e">
        <f>#REF!</f>
        <v>#REF!</v>
      </c>
      <c r="F377" s="50" t="e">
        <f>E377/C377</f>
        <v>#REF!</v>
      </c>
      <c r="G377" s="59" t="e">
        <f>#REF!</f>
        <v>#REF!</v>
      </c>
      <c r="H377" s="50" t="e">
        <f>G377/C377</f>
        <v>#REF!</v>
      </c>
      <c r="I377" s="59" t="e">
        <f>#REF!</f>
        <v>#REF!</v>
      </c>
      <c r="J377" s="50" t="e">
        <f>I377/C377</f>
        <v>#REF!</v>
      </c>
      <c r="K377" s="59" t="e">
        <f>#REF!</f>
        <v>#REF!</v>
      </c>
      <c r="L377" s="50" t="e">
        <f>K377/C377</f>
        <v>#REF!</v>
      </c>
      <c r="M377" s="59" t="e">
        <f>#REF!</f>
        <v>#REF!</v>
      </c>
      <c r="N377" s="50" t="e">
        <f>M377/C377</f>
        <v>#REF!</v>
      </c>
      <c r="O377" s="59" t="e">
        <f>#REF!</f>
        <v>#REF!</v>
      </c>
      <c r="P377" s="50" t="e">
        <f>O377/C377</f>
        <v>#REF!</v>
      </c>
      <c r="Q377" s="59" t="e">
        <f>#REF!</f>
        <v>#REF!</v>
      </c>
      <c r="R377" s="69" t="e">
        <f>Q377/C377</f>
        <v>#REF!</v>
      </c>
      <c r="S377" s="17" t="e">
        <f>C377-E377</f>
        <v>#REF!</v>
      </c>
      <c r="T377" s="50" t="e">
        <f>S377/$C377</f>
        <v>#REF!</v>
      </c>
    </row>
    <row r="378">
      <c r="C378" s="59" t="e">
        <f>#REF!</f>
        <v>#REF!</v>
      </c>
      <c r="D378" s="50" t="e">
        <f>F378+H378+J378+L378+N378+P378+R378</f>
        <v>#REF!</v>
      </c>
      <c r="E378" s="59" t="e">
        <f>#REF!</f>
        <v>#REF!</v>
      </c>
      <c r="F378" s="50" t="e">
        <f>E378/C378</f>
        <v>#REF!</v>
      </c>
      <c r="G378" s="59" t="e">
        <f>#REF!</f>
        <v>#REF!</v>
      </c>
      <c r="H378" s="50" t="e">
        <f>G378/C378</f>
        <v>#REF!</v>
      </c>
      <c r="I378" s="59" t="e">
        <f>#REF!</f>
        <v>#REF!</v>
      </c>
      <c r="J378" s="50" t="e">
        <f>I378/C378</f>
        <v>#REF!</v>
      </c>
      <c r="K378" s="59" t="e">
        <f>#REF!</f>
        <v>#REF!</v>
      </c>
      <c r="L378" s="50" t="e">
        <f>K378/C378</f>
        <v>#REF!</v>
      </c>
      <c r="M378" s="59" t="e">
        <f>#REF!</f>
        <v>#REF!</v>
      </c>
      <c r="N378" s="50" t="e">
        <f>M378/C378</f>
        <v>#REF!</v>
      </c>
      <c r="O378" s="59" t="e">
        <f>#REF!</f>
        <v>#REF!</v>
      </c>
      <c r="P378" s="50" t="e">
        <f>O378/C378</f>
        <v>#REF!</v>
      </c>
      <c r="Q378" s="59" t="e">
        <f>#REF!</f>
        <v>#REF!</v>
      </c>
      <c r="R378" s="69" t="e">
        <f>Q378/C378</f>
        <v>#REF!</v>
      </c>
      <c r="S378" s="17" t="e">
        <f>C378-E378</f>
        <v>#REF!</v>
      </c>
      <c r="T378" s="50" t="e">
        <f>S378/$C378</f>
        <v>#REF!</v>
      </c>
    </row>
    <row r="379">
      <c r="C379" s="59" t="e">
        <f>#REF!</f>
        <v>#REF!</v>
      </c>
      <c r="D379" s="50" t="e">
        <f>F379+H379+J379+L379+N379+P379+R379</f>
        <v>#REF!</v>
      </c>
      <c r="E379" s="59" t="e">
        <f>#REF!</f>
        <v>#REF!</v>
      </c>
      <c r="F379" s="50" t="e">
        <f>E379/C379</f>
        <v>#REF!</v>
      </c>
      <c r="G379" s="59" t="e">
        <f>#REF!</f>
        <v>#REF!</v>
      </c>
      <c r="H379" s="50" t="e">
        <f>G379/C379</f>
        <v>#REF!</v>
      </c>
      <c r="I379" s="59" t="e">
        <f>#REF!</f>
        <v>#REF!</v>
      </c>
      <c r="J379" s="50" t="e">
        <f>I379/C379</f>
        <v>#REF!</v>
      </c>
      <c r="K379" s="59" t="e">
        <f>#REF!</f>
        <v>#REF!</v>
      </c>
      <c r="L379" s="50" t="e">
        <f>K379/C379</f>
        <v>#REF!</v>
      </c>
      <c r="M379" s="59" t="e">
        <f>#REF!</f>
        <v>#REF!</v>
      </c>
      <c r="N379" s="50" t="e">
        <f>M379/C379</f>
        <v>#REF!</v>
      </c>
      <c r="O379" s="59" t="e">
        <f>#REF!</f>
        <v>#REF!</v>
      </c>
      <c r="P379" s="50" t="e">
        <f>O379/C379</f>
        <v>#REF!</v>
      </c>
      <c r="Q379" s="59" t="e">
        <f>#REF!</f>
        <v>#REF!</v>
      </c>
      <c r="R379" s="69" t="e">
        <f>Q379/C379</f>
        <v>#REF!</v>
      </c>
      <c r="S379" s="17" t="e">
        <f>C379-E379</f>
        <v>#REF!</v>
      </c>
      <c r="T379" s="50" t="e">
        <f>S379/$C379</f>
        <v>#REF!</v>
      </c>
    </row>
    <row r="380">
      <c r="C380" s="59" t="e">
        <f>#REF!</f>
        <v>#REF!</v>
      </c>
      <c r="D380" s="50" t="e">
        <f>F380+H380+J380+L380+N380+P380+R380</f>
        <v>#REF!</v>
      </c>
      <c r="E380" s="59" t="e">
        <f>#REF!</f>
        <v>#REF!</v>
      </c>
      <c r="F380" s="50" t="e">
        <f>E380/C380</f>
        <v>#REF!</v>
      </c>
      <c r="G380" s="59" t="e">
        <f>#REF!</f>
        <v>#REF!</v>
      </c>
      <c r="H380" s="50" t="e">
        <f>G380/C380</f>
        <v>#REF!</v>
      </c>
      <c r="I380" s="59" t="e">
        <f>#REF!</f>
        <v>#REF!</v>
      </c>
      <c r="J380" s="50" t="e">
        <f>I380/C380</f>
        <v>#REF!</v>
      </c>
      <c r="K380" s="59" t="e">
        <f>#REF!</f>
        <v>#REF!</v>
      </c>
      <c r="L380" s="50" t="e">
        <f>K380/C380</f>
        <v>#REF!</v>
      </c>
      <c r="M380" s="59" t="e">
        <f>#REF!</f>
        <v>#REF!</v>
      </c>
      <c r="N380" s="50" t="e">
        <f>M380/C380</f>
        <v>#REF!</v>
      </c>
      <c r="O380" s="59" t="e">
        <f>#REF!</f>
        <v>#REF!</v>
      </c>
      <c r="P380" s="50" t="e">
        <f>O380/C380</f>
        <v>#REF!</v>
      </c>
      <c r="Q380" s="59" t="e">
        <f>#REF!</f>
        <v>#REF!</v>
      </c>
      <c r="R380" s="69" t="e">
        <f>Q380/C380</f>
        <v>#REF!</v>
      </c>
      <c r="S380" s="17" t="e">
        <f>C380-E380</f>
        <v>#REF!</v>
      </c>
      <c r="T380" s="50" t="e">
        <f>S380/$C380</f>
        <v>#REF!</v>
      </c>
    </row>
    <row r="381">
      <c r="C381" s="59" t="e">
        <f>#REF!</f>
        <v>#REF!</v>
      </c>
      <c r="D381" s="50" t="e">
        <f>F381+H381+J381+L381+N381+P381+R381</f>
        <v>#REF!</v>
      </c>
      <c r="E381" s="59" t="e">
        <f>#REF!</f>
        <v>#REF!</v>
      </c>
      <c r="F381" s="50" t="e">
        <f>E381/C381</f>
        <v>#REF!</v>
      </c>
      <c r="G381" s="59" t="e">
        <f>#REF!</f>
        <v>#REF!</v>
      </c>
      <c r="H381" s="50" t="e">
        <f>G381/C381</f>
        <v>#REF!</v>
      </c>
      <c r="I381" s="59" t="e">
        <f>#REF!</f>
        <v>#REF!</v>
      </c>
      <c r="J381" s="50" t="e">
        <f>I381/C381</f>
        <v>#REF!</v>
      </c>
      <c r="K381" s="59" t="e">
        <f>#REF!</f>
        <v>#REF!</v>
      </c>
      <c r="L381" s="50" t="e">
        <f>K381/C381</f>
        <v>#REF!</v>
      </c>
      <c r="M381" s="59" t="e">
        <f>#REF!</f>
        <v>#REF!</v>
      </c>
      <c r="N381" s="50" t="e">
        <f>M381/C381</f>
        <v>#REF!</v>
      </c>
      <c r="O381" s="59" t="e">
        <f>#REF!</f>
        <v>#REF!</v>
      </c>
      <c r="P381" s="50" t="e">
        <f>O381/C381</f>
        <v>#REF!</v>
      </c>
      <c r="Q381" s="59" t="e">
        <f>#REF!</f>
        <v>#REF!</v>
      </c>
      <c r="R381" s="69" t="e">
        <f>Q381/C381</f>
        <v>#REF!</v>
      </c>
      <c r="S381" s="17" t="e">
        <f>C381-E381</f>
        <v>#REF!</v>
      </c>
      <c r="T381" s="50" t="e">
        <f>S381/$C381</f>
        <v>#REF!</v>
      </c>
    </row>
    <row r="382">
      <c r="C382" s="59" t="e">
        <f>#REF!</f>
        <v>#REF!</v>
      </c>
      <c r="D382" s="50" t="e">
        <f>F382+H382+J382+L382+N382+P382+R382</f>
        <v>#REF!</v>
      </c>
      <c r="E382" s="59" t="e">
        <f>#REF!</f>
        <v>#REF!</v>
      </c>
      <c r="F382" s="50" t="e">
        <f>E382/C382</f>
        <v>#REF!</v>
      </c>
      <c r="G382" s="59" t="e">
        <f>#REF!</f>
        <v>#REF!</v>
      </c>
      <c r="H382" s="50" t="e">
        <f>G382/C382</f>
        <v>#REF!</v>
      </c>
      <c r="I382" s="59" t="e">
        <f>#REF!</f>
        <v>#REF!</v>
      </c>
      <c r="J382" s="50" t="e">
        <f>I382/C382</f>
        <v>#REF!</v>
      </c>
      <c r="K382" s="59" t="e">
        <f>#REF!</f>
        <v>#REF!</v>
      </c>
      <c r="L382" s="50" t="e">
        <f>K382/C382</f>
        <v>#REF!</v>
      </c>
      <c r="M382" s="59" t="e">
        <f>#REF!</f>
        <v>#REF!</v>
      </c>
      <c r="N382" s="50" t="e">
        <f>M382/C382</f>
        <v>#REF!</v>
      </c>
      <c r="O382" s="59" t="e">
        <f>#REF!</f>
        <v>#REF!</v>
      </c>
      <c r="P382" s="50" t="e">
        <f>O382/C382</f>
        <v>#REF!</v>
      </c>
      <c r="Q382" s="59" t="e">
        <f>#REF!</f>
        <v>#REF!</v>
      </c>
      <c r="R382" s="69" t="e">
        <f>Q382/C382</f>
        <v>#REF!</v>
      </c>
      <c r="S382" s="17" t="e">
        <f>C382-E382</f>
        <v>#REF!</v>
      </c>
      <c r="T382" s="50" t="e">
        <f>S382/$C382</f>
        <v>#REF!</v>
      </c>
    </row>
    <row r="383">
      <c r="C383" s="59" t="e">
        <f>#REF!</f>
        <v>#REF!</v>
      </c>
      <c r="D383" s="50" t="e">
        <f>F383+H383+J383+L383+N383+P383+R383</f>
        <v>#REF!</v>
      </c>
      <c r="E383" s="59" t="e">
        <f>#REF!</f>
        <v>#REF!</v>
      </c>
      <c r="F383" s="50" t="e">
        <f>E383/C383</f>
        <v>#REF!</v>
      </c>
      <c r="G383" s="59" t="e">
        <f>#REF!</f>
        <v>#REF!</v>
      </c>
      <c r="H383" s="50" t="e">
        <f>G383/C383</f>
        <v>#REF!</v>
      </c>
      <c r="I383" s="59" t="e">
        <f>#REF!</f>
        <v>#REF!</v>
      </c>
      <c r="J383" s="50" t="e">
        <f>I383/C383</f>
        <v>#REF!</v>
      </c>
      <c r="K383" s="59" t="e">
        <f>#REF!</f>
        <v>#REF!</v>
      </c>
      <c r="L383" s="50" t="e">
        <f>K383/C383</f>
        <v>#REF!</v>
      </c>
      <c r="M383" s="59" t="e">
        <f>#REF!</f>
        <v>#REF!</v>
      </c>
      <c r="N383" s="50" t="e">
        <f>M383/C383</f>
        <v>#REF!</v>
      </c>
      <c r="O383" s="59" t="e">
        <f>#REF!</f>
        <v>#REF!</v>
      </c>
      <c r="P383" s="50" t="e">
        <f>O383/C383</f>
        <v>#REF!</v>
      </c>
      <c r="Q383" s="59" t="e">
        <f>#REF!</f>
        <v>#REF!</v>
      </c>
      <c r="R383" s="69" t="e">
        <f>Q383/C383</f>
        <v>#REF!</v>
      </c>
      <c r="S383" s="17" t="e">
        <f>C383-E383</f>
        <v>#REF!</v>
      </c>
      <c r="T383" s="50" t="e">
        <f>S383/$C383</f>
        <v>#REF!</v>
      </c>
    </row>
    <row r="384">
      <c r="C384" s="59" t="e">
        <f>#REF!</f>
        <v>#REF!</v>
      </c>
      <c r="D384" s="50" t="e">
        <f>F384+H384+J384+L384+N384+P384+R384</f>
        <v>#REF!</v>
      </c>
      <c r="E384" s="59" t="e">
        <f>#REF!</f>
        <v>#REF!</v>
      </c>
      <c r="F384" s="50" t="e">
        <f>E384/C384</f>
        <v>#REF!</v>
      </c>
      <c r="G384" s="59" t="e">
        <f>#REF!</f>
        <v>#REF!</v>
      </c>
      <c r="H384" s="50" t="e">
        <f>G384/C384</f>
        <v>#REF!</v>
      </c>
      <c r="I384" s="59" t="e">
        <f>#REF!</f>
        <v>#REF!</v>
      </c>
      <c r="J384" s="50" t="e">
        <f>I384/C384</f>
        <v>#REF!</v>
      </c>
      <c r="K384" s="59" t="e">
        <f>#REF!</f>
        <v>#REF!</v>
      </c>
      <c r="L384" s="50" t="e">
        <f>K384/C384</f>
        <v>#REF!</v>
      </c>
      <c r="M384" s="59" t="e">
        <f>#REF!</f>
        <v>#REF!</v>
      </c>
      <c r="N384" s="50" t="e">
        <f>M384/C384</f>
        <v>#REF!</v>
      </c>
      <c r="O384" s="59" t="e">
        <f>#REF!</f>
        <v>#REF!</v>
      </c>
      <c r="P384" s="50" t="e">
        <f>O384/C384</f>
        <v>#REF!</v>
      </c>
      <c r="Q384" s="59" t="e">
        <f>#REF!</f>
        <v>#REF!</v>
      </c>
      <c r="R384" s="69" t="e">
        <f>Q384/C384</f>
        <v>#REF!</v>
      </c>
      <c r="S384" s="17" t="e">
        <f>C384-E384</f>
        <v>#REF!</v>
      </c>
      <c r="T384" s="50" t="e">
        <f>S384/$C384</f>
        <v>#REF!</v>
      </c>
    </row>
    <row r="385">
      <c r="C385" s="59" t="e">
        <f>#REF!</f>
        <v>#REF!</v>
      </c>
      <c r="D385" s="50" t="e">
        <f>F385+H385+J385+L385+N385+P385+R385</f>
        <v>#REF!</v>
      </c>
      <c r="E385" s="59" t="e">
        <f>#REF!</f>
        <v>#REF!</v>
      </c>
      <c r="F385" s="50" t="e">
        <f>E385/C385</f>
        <v>#REF!</v>
      </c>
      <c r="G385" s="59" t="e">
        <f>#REF!</f>
        <v>#REF!</v>
      </c>
      <c r="H385" s="50" t="e">
        <f>G385/C385</f>
        <v>#REF!</v>
      </c>
      <c r="I385" s="59" t="e">
        <f>#REF!</f>
        <v>#REF!</v>
      </c>
      <c r="J385" s="50" t="e">
        <f>I385/C385</f>
        <v>#REF!</v>
      </c>
      <c r="K385" s="59" t="e">
        <f>#REF!</f>
        <v>#REF!</v>
      </c>
      <c r="L385" s="50" t="e">
        <f>K385/C385</f>
        <v>#REF!</v>
      </c>
      <c r="M385" s="59" t="e">
        <f>#REF!</f>
        <v>#REF!</v>
      </c>
      <c r="N385" s="50" t="e">
        <f>M385/C385</f>
        <v>#REF!</v>
      </c>
      <c r="O385" s="59" t="e">
        <f>#REF!</f>
        <v>#REF!</v>
      </c>
      <c r="P385" s="50" t="e">
        <f>O385/C385</f>
        <v>#REF!</v>
      </c>
      <c r="Q385" s="59" t="e">
        <f>#REF!</f>
        <v>#REF!</v>
      </c>
      <c r="R385" s="69" t="e">
        <f>Q385/C385</f>
        <v>#REF!</v>
      </c>
      <c r="S385" s="17" t="e">
        <f>C385-E385</f>
        <v>#REF!</v>
      </c>
      <c r="T385" s="50" t="e">
        <f>S385/$C385</f>
        <v>#REF!</v>
      </c>
    </row>
    <row r="386">
      <c r="C386" s="59" t="e">
        <f>#REF!</f>
        <v>#REF!</v>
      </c>
      <c r="D386" s="50" t="e">
        <f>F386+H386+J386+L386+N386+P386+R386</f>
        <v>#REF!</v>
      </c>
      <c r="E386" s="59" t="e">
        <f>#REF!</f>
        <v>#REF!</v>
      </c>
      <c r="F386" s="50" t="e">
        <f>E386/C386</f>
        <v>#REF!</v>
      </c>
      <c r="G386" s="59" t="e">
        <f>#REF!</f>
        <v>#REF!</v>
      </c>
      <c r="H386" s="50" t="e">
        <f>G386/C386</f>
        <v>#REF!</v>
      </c>
      <c r="I386" s="59" t="e">
        <f>#REF!</f>
        <v>#REF!</v>
      </c>
      <c r="J386" s="50" t="e">
        <f>I386/C386</f>
        <v>#REF!</v>
      </c>
      <c r="K386" s="59" t="e">
        <f>#REF!</f>
        <v>#REF!</v>
      </c>
      <c r="L386" s="50" t="e">
        <f>K386/C386</f>
        <v>#REF!</v>
      </c>
      <c r="M386" s="59" t="e">
        <f>#REF!</f>
        <v>#REF!</v>
      </c>
      <c r="N386" s="50" t="e">
        <f>M386/C386</f>
        <v>#REF!</v>
      </c>
      <c r="O386" s="59" t="e">
        <f>#REF!</f>
        <v>#REF!</v>
      </c>
      <c r="P386" s="50" t="e">
        <f>O386/C386</f>
        <v>#REF!</v>
      </c>
      <c r="Q386" s="59" t="e">
        <f>#REF!</f>
        <v>#REF!</v>
      </c>
      <c r="R386" s="69" t="e">
        <f>Q386/C386</f>
        <v>#REF!</v>
      </c>
      <c r="S386" s="17" t="e">
        <f>C386-E386</f>
        <v>#REF!</v>
      </c>
      <c r="T386" s="50" t="e">
        <f>S386/$C386</f>
        <v>#REF!</v>
      </c>
    </row>
    <row r="387">
      <c r="C387" s="59" t="e">
        <f>#REF!</f>
        <v>#REF!</v>
      </c>
      <c r="D387" s="50" t="e">
        <f>F387+H387+J387+L387+N387+P387+R387</f>
        <v>#REF!</v>
      </c>
      <c r="E387" s="59" t="e">
        <f>#REF!</f>
        <v>#REF!</v>
      </c>
      <c r="F387" s="50" t="e">
        <f>E387/C387</f>
        <v>#REF!</v>
      </c>
      <c r="G387" s="59" t="e">
        <f>#REF!</f>
        <v>#REF!</v>
      </c>
      <c r="H387" s="50" t="e">
        <f>G387/C387</f>
        <v>#REF!</v>
      </c>
      <c r="I387" s="59" t="e">
        <f>#REF!</f>
        <v>#REF!</v>
      </c>
      <c r="J387" s="50" t="e">
        <f>I387/C387</f>
        <v>#REF!</v>
      </c>
      <c r="K387" s="59" t="e">
        <f>#REF!</f>
        <v>#REF!</v>
      </c>
      <c r="L387" s="50" t="e">
        <f>K387/C387</f>
        <v>#REF!</v>
      </c>
      <c r="M387" s="59" t="e">
        <f>#REF!</f>
        <v>#REF!</v>
      </c>
      <c r="N387" s="50" t="e">
        <f>M387/C387</f>
        <v>#REF!</v>
      </c>
      <c r="O387" s="59" t="e">
        <f>#REF!</f>
        <v>#REF!</v>
      </c>
      <c r="P387" s="50" t="e">
        <f>O387/C387</f>
        <v>#REF!</v>
      </c>
      <c r="Q387" s="59" t="e">
        <f>#REF!</f>
        <v>#REF!</v>
      </c>
      <c r="R387" s="69" t="e">
        <f>Q387/C387</f>
        <v>#REF!</v>
      </c>
      <c r="S387" s="17" t="e">
        <f>C387-E387</f>
        <v>#REF!</v>
      </c>
      <c r="T387" s="50" t="e">
        <f>S387/$C387</f>
        <v>#REF!</v>
      </c>
    </row>
    <row r="388">
      <c r="C388" s="59" t="e">
        <f>#REF!</f>
        <v>#REF!</v>
      </c>
      <c r="D388" s="50" t="e">
        <f>F388+H388+J388+L388+N388+P388+R388</f>
        <v>#REF!</v>
      </c>
      <c r="E388" s="59" t="e">
        <f>#REF!</f>
        <v>#REF!</v>
      </c>
      <c r="F388" s="50" t="e">
        <f>E388/C388</f>
        <v>#REF!</v>
      </c>
      <c r="G388" s="59" t="e">
        <f>#REF!</f>
        <v>#REF!</v>
      </c>
      <c r="H388" s="50" t="e">
        <f>G388/C388</f>
        <v>#REF!</v>
      </c>
      <c r="I388" s="59" t="e">
        <f>#REF!</f>
        <v>#REF!</v>
      </c>
      <c r="J388" s="50" t="e">
        <f>I388/C388</f>
        <v>#REF!</v>
      </c>
      <c r="K388" s="59" t="e">
        <f>#REF!</f>
        <v>#REF!</v>
      </c>
      <c r="L388" s="50" t="e">
        <f>K388/C388</f>
        <v>#REF!</v>
      </c>
      <c r="M388" s="59" t="e">
        <f>#REF!</f>
        <v>#REF!</v>
      </c>
      <c r="N388" s="50" t="e">
        <f>M388/C388</f>
        <v>#REF!</v>
      </c>
      <c r="O388" s="59" t="e">
        <f>#REF!</f>
        <v>#REF!</v>
      </c>
      <c r="P388" s="50" t="e">
        <f>O388/C388</f>
        <v>#REF!</v>
      </c>
      <c r="Q388" s="59" t="e">
        <f>#REF!</f>
        <v>#REF!</v>
      </c>
      <c r="R388" s="69" t="e">
        <f>Q388/C388</f>
        <v>#REF!</v>
      </c>
      <c r="S388" s="17" t="e">
        <f>C388-E388</f>
        <v>#REF!</v>
      </c>
      <c r="T388" s="50" t="e">
        <f>S388/$C388</f>
        <v>#REF!</v>
      </c>
    </row>
    <row r="389">
      <c r="C389" s="59" t="e">
        <f>#REF!</f>
        <v>#REF!</v>
      </c>
      <c r="D389" s="50" t="e">
        <f>F389+H389+J389+L389+N389+P389+R389</f>
        <v>#REF!</v>
      </c>
      <c r="E389" s="59" t="e">
        <f>#REF!</f>
        <v>#REF!</v>
      </c>
      <c r="F389" s="50" t="e">
        <f>E389/C389</f>
        <v>#REF!</v>
      </c>
      <c r="G389" s="59" t="e">
        <f>#REF!</f>
        <v>#REF!</v>
      </c>
      <c r="H389" s="50" t="e">
        <f>G389/C389</f>
        <v>#REF!</v>
      </c>
      <c r="I389" s="59" t="e">
        <f>#REF!</f>
        <v>#REF!</v>
      </c>
      <c r="J389" s="50" t="e">
        <f>I389/C389</f>
        <v>#REF!</v>
      </c>
      <c r="K389" s="59" t="e">
        <f>#REF!</f>
        <v>#REF!</v>
      </c>
      <c r="L389" s="50" t="e">
        <f>K389/C389</f>
        <v>#REF!</v>
      </c>
      <c r="M389" s="59" t="e">
        <f>#REF!</f>
        <v>#REF!</v>
      </c>
      <c r="N389" s="50" t="e">
        <f>M389/C389</f>
        <v>#REF!</v>
      </c>
      <c r="O389" s="59" t="e">
        <f>#REF!</f>
        <v>#REF!</v>
      </c>
      <c r="P389" s="50" t="e">
        <f>O389/C389</f>
        <v>#REF!</v>
      </c>
      <c r="Q389" s="59" t="e">
        <f>#REF!</f>
        <v>#REF!</v>
      </c>
      <c r="R389" s="69" t="e">
        <f>Q389/C389</f>
        <v>#REF!</v>
      </c>
      <c r="S389" s="17" t="e">
        <f>C389-E389</f>
        <v>#REF!</v>
      </c>
      <c r="T389" s="50" t="e">
        <f>S389/$C389</f>
        <v>#REF!</v>
      </c>
    </row>
    <row r="390">
      <c r="C390" s="59" t="e">
        <f>#REF!</f>
        <v>#REF!</v>
      </c>
      <c r="D390" s="50" t="e">
        <f>F390+H390+J390+L390+N390+P390+R390</f>
        <v>#REF!</v>
      </c>
      <c r="E390" s="59" t="e">
        <f>#REF!</f>
        <v>#REF!</v>
      </c>
      <c r="F390" s="50" t="e">
        <f>E390/C390</f>
        <v>#REF!</v>
      </c>
      <c r="G390" s="59" t="e">
        <f>#REF!</f>
        <v>#REF!</v>
      </c>
      <c r="H390" s="50" t="e">
        <f>G390/C390</f>
        <v>#REF!</v>
      </c>
      <c r="I390" s="59" t="e">
        <f>#REF!</f>
        <v>#REF!</v>
      </c>
      <c r="J390" s="50" t="e">
        <f>I390/C390</f>
        <v>#REF!</v>
      </c>
      <c r="K390" s="59" t="e">
        <f>#REF!</f>
        <v>#REF!</v>
      </c>
      <c r="L390" s="50" t="e">
        <f>K390/C390</f>
        <v>#REF!</v>
      </c>
      <c r="M390" s="59" t="e">
        <f>#REF!</f>
        <v>#REF!</v>
      </c>
      <c r="N390" s="50" t="e">
        <f>M390/C390</f>
        <v>#REF!</v>
      </c>
      <c r="O390" s="59" t="e">
        <f>#REF!</f>
        <v>#REF!</v>
      </c>
      <c r="P390" s="50" t="e">
        <f>O390/C390</f>
        <v>#REF!</v>
      </c>
      <c r="Q390" s="59" t="e">
        <f>#REF!</f>
        <v>#REF!</v>
      </c>
      <c r="R390" s="69" t="e">
        <f>Q390/C390</f>
        <v>#REF!</v>
      </c>
      <c r="S390" s="17" t="e">
        <f>C390-E390</f>
        <v>#REF!</v>
      </c>
      <c r="T390" s="50" t="e">
        <f>S390/$C390</f>
        <v>#REF!</v>
      </c>
    </row>
  </sheetData>
  <printOptions headings="true" gridLines="true"/>
  <pageMargins bottom="0.58" footer="0.28" header="0.23" left="0.33" right="0.37" top="0.51"/>
  <pageSetup paperSize="1" orientation="landscape" fitToHeight="6" scale="67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FG390"/>
  <sheetViews>
    <sheetView zoomScale="100" topLeftCell="A1" workbookViewId="0" showGridLines="true" showRowColHeaders="false">
      <selection activeCell="R8" sqref="R8:R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00390625" hidden="false" outlineLevel="0"/>
    <col min="3" max="22" bestFit="false" customWidth="true" style="17" width="12.7109375" hidden="false" outlineLevel="0"/>
  </cols>
  <sheetData>
    <row r="2" ht="14.45" customHeight="true">
      <c r="A2" s="8" t="s">
        <v>0</v>
      </c>
      <c r="C2" s="63" t="s">
        <v>98</v>
      </c>
      <c r="D2" s="48" t="s">
        <v>20</v>
      </c>
      <c r="E2" s="66" t="s">
        <v>113</v>
      </c>
      <c r="F2" s="65" t="s">
        <v>114</v>
      </c>
      <c r="G2" s="64" t="s">
        <v>115</v>
      </c>
      <c r="H2" s="65" t="s">
        <v>116</v>
      </c>
      <c r="I2" s="66" t="s">
        <v>117</v>
      </c>
      <c r="J2" s="65" t="s">
        <v>118</v>
      </c>
      <c r="K2" s="64" t="s">
        <v>119</v>
      </c>
      <c r="L2" s="65" t="s">
        <v>120</v>
      </c>
      <c r="M2" s="66" t="s">
        <v>121</v>
      </c>
      <c r="N2" s="65" t="s">
        <v>122</v>
      </c>
      <c r="O2" s="64" t="s">
        <v>123</v>
      </c>
      <c r="P2" s="65" t="s">
        <v>124</v>
      </c>
      <c r="Q2" s="64" t="s">
        <v>125</v>
      </c>
      <c r="R2" s="65" t="s">
        <v>126</v>
      </c>
      <c r="S2" s="63" t="s">
        <v>127</v>
      </c>
      <c r="T2" s="65" t="s">
        <v>128</v>
      </c>
      <c r="U2" s="55" t="s">
        <v>35</v>
      </c>
      <c r="V2" s="56" t="s">
        <v>36</v>
      </c>
    </row>
    <row r="3" ht="12.75">
      <c r="A3" s="9" t="n">
        <v>1</v>
      </c>
      <c r="C3" s="47" t="n">
        <f>Overview!M3</f>
        <v>64904</v>
      </c>
      <c r="D3" s="49" t="n">
        <f>IF(ISERROR(F3+H3+J3+L3+N3+P3+R3+T3),"",F3+H3+J3+L3+N3+P3+R3+T3)</f>
        <v>1</v>
      </c>
      <c r="E3" s="47" t="n">
        <v>11111</v>
      </c>
      <c r="F3" s="49" t="n">
        <f>IF(ISERROR(E3/C3),"",E3/C3)</f>
        <v>0.171191297916923</v>
      </c>
      <c r="G3" s="47" t="n">
        <v>25921</v>
      </c>
      <c r="H3" s="49" t="n">
        <f>IF(ISERROR(G3/C3),"",G3/C3)</f>
        <v>0.399374460742019</v>
      </c>
      <c r="I3" s="47" t="n">
        <v>232</v>
      </c>
      <c r="J3" s="49" t="n">
        <f>IF(ISERROR(I3/C3),"",I3/C3)</f>
        <v>0.00357451004560582</v>
      </c>
      <c r="K3" s="62" t="n">
        <v>182</v>
      </c>
      <c r="L3" s="49" t="n">
        <f>IF(ISERROR(K3/C3),"",K3/C3)</f>
        <v>0.00280414150129422</v>
      </c>
      <c r="M3" s="47" t="n">
        <v>5</v>
      </c>
      <c r="N3" s="49" t="n">
        <f>IF(ISERROR(M3/C3),"",M3/C3)</f>
        <v>7.70368544311599E-05</v>
      </c>
      <c r="O3" s="47" t="n">
        <v>262</v>
      </c>
      <c r="P3" s="49" t="n">
        <f>IF(ISERROR(O3/C3),"",O3/C3)</f>
        <v>0.00403673117219278</v>
      </c>
      <c r="Q3" s="47" t="n">
        <v>25485</v>
      </c>
      <c r="R3" s="49" t="n">
        <f>IF(ISERROR(Q3/C3),"",Q3/C3)</f>
        <v>0.392656847035622</v>
      </c>
      <c r="S3" s="47" t="n">
        <f>C3-E3-G3-I3-K3-M3-O3-Q3</f>
        <v>1706</v>
      </c>
      <c r="T3" s="49" t="n">
        <f>IF(ISERROR(S3/C3),"",S3/C3)</f>
        <v>0.0262849747319117</v>
      </c>
      <c r="U3" s="47" t="n">
        <f>IF(ISERROR(C3-E3),"",C3-E3)</f>
        <v>53793</v>
      </c>
      <c r="V3" s="49" t="n">
        <f>IF(ISERROR(U3/$C3),"",U3/$C3)</f>
        <v>0.828808702083077</v>
      </c>
    </row>
    <row r="4" ht="12.75">
      <c r="A4" s="9" t="n">
        <v>2</v>
      </c>
      <c r="B4" s="25"/>
      <c r="C4" s="47" t="n">
        <f>Overview!M4</f>
        <v>69826</v>
      </c>
      <c r="D4" s="49" t="n">
        <f>IF(ISERROR(F4+H4+J4+L4+N4+P4+R4+T4),"",F4+H4+J4+L4+N4+P4+R4+T4)</f>
        <v>1</v>
      </c>
      <c r="E4" s="47" t="n">
        <v>23766</v>
      </c>
      <c r="F4" s="49" t="n">
        <f>IF(ISERROR(E4/C4),"",E4/C4)</f>
        <v>0.340360324234526</v>
      </c>
      <c r="G4" s="47" t="n">
        <v>30677</v>
      </c>
      <c r="H4" s="49" t="n">
        <f>IF(ISERROR(G4/C4),"",G4/C4)</f>
        <v>0.439334918225303</v>
      </c>
      <c r="I4" s="47" t="n">
        <v>133</v>
      </c>
      <c r="J4" s="49" t="n">
        <f>IF(ISERROR(I4/C4),"",I4/C4)</f>
        <v>0.00190473462607052</v>
      </c>
      <c r="K4" s="62" t="n">
        <v>10769</v>
      </c>
      <c r="L4" s="49" t="n">
        <f>IF(ISERROR(K4/C4),"",K4/C4)</f>
        <v>0.1542262194598</v>
      </c>
      <c r="M4" s="47" t="n">
        <v>19</v>
      </c>
      <c r="N4" s="49" t="n">
        <f>IF(ISERROR(M4/C4),"",M4/C4)</f>
        <v>0.000272104946581503</v>
      </c>
      <c r="O4" s="47" t="n">
        <v>423</v>
      </c>
      <c r="P4" s="49" t="n">
        <f>IF(ISERROR(O4/C4),"",O4/C4)</f>
        <v>0.00605791538968293</v>
      </c>
      <c r="Q4" s="47" t="n">
        <v>1423</v>
      </c>
      <c r="R4" s="49" t="n">
        <f>IF(ISERROR(Q4/C4),"",Q4/C4)</f>
        <v>0.0203792283676567</v>
      </c>
      <c r="S4" s="47" t="n">
        <f>C4-E4-G4-I4-K4-M4-O4-Q4</f>
        <v>2616</v>
      </c>
      <c r="T4" s="49" t="n">
        <f>IF(ISERROR(S4/C4),"",S4/C4)</f>
        <v>0.0374645547503795</v>
      </c>
      <c r="U4" s="47" t="n">
        <f>IF(ISERROR(C4-E4),"",C4-E4)</f>
        <v>46060</v>
      </c>
      <c r="V4" s="49" t="n">
        <f>IF(ISERROR(U4/$C4),"",U4/$C4)</f>
        <v>0.659639675765474</v>
      </c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</row>
    <row r="5" ht="12.75">
      <c r="A5" s="9" t="n">
        <v>3</v>
      </c>
      <c r="B5" s="25"/>
      <c r="C5" s="47" t="n">
        <f>Overview!M5</f>
        <v>64132</v>
      </c>
      <c r="D5" s="49" t="n">
        <f>IF(ISERROR(F5+H5+J5+L5+N5+P5+R5+T5),"",F5+H5+J5+L5+N5+P5+R5+T5)</f>
        <v>1</v>
      </c>
      <c r="E5" s="47" t="n">
        <v>31891</v>
      </c>
      <c r="F5" s="49" t="n">
        <f>IF(ISERROR(E5/C5),"",E5/C5)</f>
        <v>0.497271253040604</v>
      </c>
      <c r="G5" s="47" t="n">
        <v>26116</v>
      </c>
      <c r="H5" s="49" t="n">
        <f>IF(ISERROR(G5/C5),"",G5/C5)</f>
        <v>0.407222603380528</v>
      </c>
      <c r="I5" s="47" t="n">
        <v>67</v>
      </c>
      <c r="J5" s="49" t="n">
        <f>IF(ISERROR(I5/C5),"",I5/C5)</f>
        <v>0.00104472026445456</v>
      </c>
      <c r="K5" s="62" t="n">
        <v>376</v>
      </c>
      <c r="L5" s="49" t="n">
        <f>IF(ISERROR(K5/C5),"",K5/C5)</f>
        <v>0.00586290775275993</v>
      </c>
      <c r="M5" s="47" t="n">
        <v>2</v>
      </c>
      <c r="N5" s="49" t="n">
        <f>IF(ISERROR(M5/C5),"",M5/C5)</f>
        <v>3.11856795359571E-05</v>
      </c>
      <c r="O5" s="47" t="n">
        <v>261</v>
      </c>
      <c r="P5" s="49" t="n">
        <f>IF(ISERROR(O5/C5),"",O5/C5)</f>
        <v>0.0040697311794424</v>
      </c>
      <c r="Q5" s="47" t="n">
        <v>3312</v>
      </c>
      <c r="R5" s="49" t="n">
        <f>IF(ISERROR(Q5/C5),"",Q5/C5)</f>
        <v>0.0516434853115449</v>
      </c>
      <c r="S5" s="47" t="n">
        <f>C5-E5-G5-I5-K5-M5-O5-Q5</f>
        <v>2107</v>
      </c>
      <c r="T5" s="49" t="n">
        <f>IF(ISERROR(S5/C5),"",S5/C5)</f>
        <v>0.0328541133911308</v>
      </c>
      <c r="U5" s="47" t="n">
        <f>IF(ISERROR(C5-E5),"",C5-E5)</f>
        <v>32241</v>
      </c>
      <c r="V5" s="49" t="n">
        <f>IF(ISERROR(U5/$C5),"",U5/$C5)</f>
        <v>0.502728746959396</v>
      </c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</row>
    <row r="6" ht="12.75" s="25" customFormat="true">
      <c r="A6" s="9" t="n">
        <v>4</v>
      </c>
      <c r="B6" s="25"/>
      <c r="C6" s="47" t="n">
        <f>Overview!M6</f>
        <v>75845</v>
      </c>
      <c r="D6" s="49" t="n">
        <f>IF(ISERROR(F6+H6+J6+L6+N6+P6+R6+T6),"",F6+H6+J6+L6+N6+P6+R6+T6)</f>
        <v>1</v>
      </c>
      <c r="E6" s="47" t="n">
        <v>39240</v>
      </c>
      <c r="F6" s="49" t="n">
        <f>IF(ISERROR(E6/C6),"",E6/C6)</f>
        <v>0.517370953919177</v>
      </c>
      <c r="G6" s="47" t="n">
        <v>30594</v>
      </c>
      <c r="H6" s="49" t="n">
        <f>IF(ISERROR(G6/C6),"",G6/C6)</f>
        <v>0.403375304898148</v>
      </c>
      <c r="I6" s="47" t="n">
        <v>134</v>
      </c>
      <c r="J6" s="49" t="n">
        <f>IF(ISERROR(I6/C6),"",I6/C6)</f>
        <v>0.0017667611576241</v>
      </c>
      <c r="K6" s="62" t="n">
        <v>1795</v>
      </c>
      <c r="L6" s="49" t="n">
        <f>IF(ISERROR(K6/C6),"",K6/C6)</f>
        <v>0.0236666886413079</v>
      </c>
      <c r="M6" s="47" t="n">
        <v>20</v>
      </c>
      <c r="N6" s="49" t="n">
        <f>IF(ISERROR(M6/C6),"",M6/C6)</f>
        <v>0.000263695695167776</v>
      </c>
      <c r="O6" s="47" t="n">
        <v>275</v>
      </c>
      <c r="P6" s="49" t="n">
        <f>IF(ISERROR(O6/C6),"",O6/C6)</f>
        <v>0.00362581580855693</v>
      </c>
      <c r="Q6" s="47" t="n">
        <v>1794</v>
      </c>
      <c r="R6" s="49" t="n">
        <f>IF(ISERROR(Q6/C6),"",Q6/C6)</f>
        <v>0.0236535038565495</v>
      </c>
      <c r="S6" s="47" t="n">
        <f>C6-E6-G6-I6-K6-M6-O6-Q6</f>
        <v>1993</v>
      </c>
      <c r="T6" s="49" t="n">
        <f>IF(ISERROR(S6/C6),"",S6/C6)</f>
        <v>0.0262772760234689</v>
      </c>
      <c r="U6" s="47" t="n">
        <f>IF(ISERROR(C6-E6),"",C6-E6)</f>
        <v>36605</v>
      </c>
      <c r="V6" s="49" t="n">
        <f>IF(ISERROR(U6/$C6),"",U6/$C6)</f>
        <v>0.482629046080823</v>
      </c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</row>
    <row r="7" ht="12.75">
      <c r="A7" s="9" t="n">
        <v>5</v>
      </c>
      <c r="B7" s="25"/>
      <c r="C7" s="47" t="n">
        <f>Overview!M7</f>
        <v>72502</v>
      </c>
      <c r="D7" s="49" t="n">
        <f>IF(ISERROR(F7+H7+J7+L7+N7+P7+R7+T7),"",F7+H7+J7+L7+N7+P7+R7+T7)</f>
        <v>1</v>
      </c>
      <c r="E7" s="47" t="n">
        <v>27263</v>
      </c>
      <c r="F7" s="49" t="n">
        <f>IF(ISERROR(E7/C7),"",E7/C7)</f>
        <v>0.376031006041213</v>
      </c>
      <c r="G7" s="47" t="n">
        <v>32970</v>
      </c>
      <c r="H7" s="49" t="n">
        <f>IF(ISERROR(G7/C7),"",G7/C7)</f>
        <v>0.454746075970318</v>
      </c>
      <c r="I7" s="47" t="n">
        <v>140</v>
      </c>
      <c r="J7" s="49" t="n">
        <f>IF(ISERROR(I7/C7),"",I7/C7)</f>
        <v>0.00193098121431133</v>
      </c>
      <c r="K7" s="62" t="n">
        <v>7919</v>
      </c>
      <c r="L7" s="49" t="n">
        <f>IF(ISERROR(K7/C7),"",K7/C7)</f>
        <v>0.109224573115224</v>
      </c>
      <c r="M7" s="47" t="n">
        <v>13</v>
      </c>
      <c r="N7" s="49" t="n">
        <f>IF(ISERROR(M7/C7),"",M7/C7)</f>
        <v>0.000179305398471766</v>
      </c>
      <c r="O7" s="47" t="n">
        <v>304</v>
      </c>
      <c r="P7" s="49" t="n">
        <f>IF(ISERROR(O7/C7),"",O7/C7)</f>
        <v>0.00419298777964746</v>
      </c>
      <c r="Q7" s="47" t="n">
        <v>1666</v>
      </c>
      <c r="R7" s="49" t="n">
        <f>IF(ISERROR(Q7/C7),"",Q7/C7)</f>
        <v>0.0229786764503048</v>
      </c>
      <c r="S7" s="47" t="n">
        <f>C7-E7-G7-I7-K7-M7-O7-Q7</f>
        <v>2227</v>
      </c>
      <c r="T7" s="49" t="n">
        <f>IF(ISERROR(S7/C7),"",S7/C7)</f>
        <v>0.0307163940305095</v>
      </c>
      <c r="U7" s="47" t="n">
        <f>IF(ISERROR(C7-E7),"",C7-E7)</f>
        <v>45239</v>
      </c>
      <c r="V7" s="49" t="n">
        <f>IF(ISERROR(U7/$C7),"",U7/$C7)</f>
        <v>0.623968993958787</v>
      </c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</row>
    <row r="8" ht="12.75">
      <c r="A8" s="9" t="n">
        <v>6</v>
      </c>
      <c r="B8" s="25"/>
      <c r="C8" s="47" t="n">
        <f>Overview!M8</f>
        <v>69112</v>
      </c>
      <c r="D8" s="49" t="n">
        <f>IF(ISERROR(F8+H8+J8+L8+N8+P8+R8+T8),"",F8+H8+J8+L8+N8+P8+R8+T8)</f>
        <v>1</v>
      </c>
      <c r="E8" s="47" t="n">
        <v>32530</v>
      </c>
      <c r="F8" s="49" t="n">
        <f>IF(ISERROR(E8/C8),"",E8/C8)</f>
        <v>0.470685264498206</v>
      </c>
      <c r="G8" s="47" t="n">
        <v>32427</v>
      </c>
      <c r="H8" s="49" t="n">
        <f>IF(ISERROR(G8/C8),"",G8/C8)</f>
        <v>0.469194929968746</v>
      </c>
      <c r="I8" s="47" t="n">
        <v>133</v>
      </c>
      <c r="J8" s="49" t="n">
        <f>IF(ISERROR(I8/C8),"",I8/C8)</f>
        <v>0.00192441254774858</v>
      </c>
      <c r="K8" s="62" t="n">
        <v>629</v>
      </c>
      <c r="L8" s="49" t="n">
        <f>IF(ISERROR(K8/C8),"",K8/C8)</f>
        <v>0.00910116911679592</v>
      </c>
      <c r="M8" s="47" t="n">
        <v>4</v>
      </c>
      <c r="N8" s="49" t="n">
        <f>IF(ISERROR(M8/C8),"",M8/C8)</f>
        <v>5.78770691052205E-05</v>
      </c>
      <c r="O8" s="47" t="n">
        <v>230</v>
      </c>
      <c r="P8" s="49" t="n">
        <f>IF(ISERROR(O8/C8),"",O8/C8)</f>
        <v>0.00332793147355018</v>
      </c>
      <c r="Q8" s="47" t="n">
        <v>1286</v>
      </c>
      <c r="R8" s="49" t="n">
        <f>IF(ISERROR(Q8/C8),"",Q8/C8)</f>
        <v>0.0186074777173284</v>
      </c>
      <c r="S8" s="47" t="n">
        <f>C8-E8-G8-I8-K8-M8-O8-Q8</f>
        <v>1873</v>
      </c>
      <c r="T8" s="49" t="n">
        <f>IF(ISERROR(S8/C8),"",S8/C8)</f>
        <v>0.0271009376085195</v>
      </c>
      <c r="U8" s="47" t="n">
        <f>IF(ISERROR(C8-E8),"",C8-E8)</f>
        <v>36582</v>
      </c>
      <c r="V8" s="49" t="n">
        <f>IF(ISERROR(U8/$C8),"",U8/$C8)</f>
        <v>0.529314735501794</v>
      </c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</row>
    <row r="9" ht="12.75">
      <c r="A9" s="9" t="n">
        <v>7</v>
      </c>
      <c r="B9" s="25"/>
      <c r="C9" s="47" t="n">
        <f>Overview!M9</f>
        <v>65978</v>
      </c>
      <c r="D9" s="49" t="n">
        <f>IF(ISERROR(F9+H9+J9+L9+N9+P9+R9+T9),"",F9+H9+J9+L9+N9+P9+R9+T9)</f>
        <v>1</v>
      </c>
      <c r="E9" s="47" t="n">
        <v>45394</v>
      </c>
      <c r="F9" s="49" t="n">
        <f>IF(ISERROR(E9/C9),"",E9/C9)</f>
        <v>0.688017217860499</v>
      </c>
      <c r="G9" s="47" t="n">
        <v>10787</v>
      </c>
      <c r="H9" s="49" t="n">
        <f>IF(ISERROR(G9/C9),"",G9/C9)</f>
        <v>0.163493891903362</v>
      </c>
      <c r="I9" s="47" t="n">
        <v>197</v>
      </c>
      <c r="J9" s="49" t="n">
        <f>IF(ISERROR(I9/C9),"",I9/C9)</f>
        <v>0.00298584376610385</v>
      </c>
      <c r="K9" s="62" t="n">
        <v>2137</v>
      </c>
      <c r="L9" s="49" t="n">
        <f>IF(ISERROR(K9/C9),"",K9/C9)</f>
        <v>0.0323895844069235</v>
      </c>
      <c r="M9" s="47" t="n">
        <v>10</v>
      </c>
      <c r="N9" s="49" t="n">
        <f>IF(ISERROR(M9/C9),"",M9/C9)</f>
        <v>0.000151565673406287</v>
      </c>
      <c r="O9" s="47" t="n">
        <v>324</v>
      </c>
      <c r="P9" s="49" t="n">
        <f>IF(ISERROR(O9/C9),"",O9/C9)</f>
        <v>0.0049107278183637</v>
      </c>
      <c r="Q9" s="47" t="n">
        <v>4587</v>
      </c>
      <c r="R9" s="49" t="n">
        <f>IF(ISERROR(Q9/C9),"",Q9/C9)</f>
        <v>0.0695231743914638</v>
      </c>
      <c r="S9" s="47" t="n">
        <f>C9-E9-G9-I9-K9-M9-O9-Q9</f>
        <v>2542</v>
      </c>
      <c r="T9" s="49" t="n">
        <f>IF(ISERROR(S9/C9),"",S9/C9)</f>
        <v>0.0385279941798781</v>
      </c>
      <c r="U9" s="47" t="n">
        <f>IF(ISERROR(C9-E9),"",C9-E9)</f>
        <v>20584</v>
      </c>
      <c r="V9" s="49" t="n">
        <f>IF(ISERROR(U9/$C9),"",U9/$C9)</f>
        <v>0.311982782139501</v>
      </c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</row>
    <row r="10" ht="12.75">
      <c r="A10" s="9" t="n">
        <v>8</v>
      </c>
      <c r="B10" s="25"/>
      <c r="C10" s="47" t="n">
        <f>Overview!M10</f>
        <v>72377</v>
      </c>
      <c r="D10" s="49" t="n">
        <f>IF(ISERROR(F10+H10+J10+L10+N10+P10+R10+T10),"",F10+H10+J10+L10+N10+P10+R10+T10)</f>
        <v>1</v>
      </c>
      <c r="E10" s="47" t="n">
        <v>37077</v>
      </c>
      <c r="F10" s="49" t="n">
        <f>IF(ISERROR(E10/C10),"",E10/C10)</f>
        <v>0.51227599928154</v>
      </c>
      <c r="G10" s="47" t="n">
        <v>28004</v>
      </c>
      <c r="H10" s="49" t="n">
        <f>IF(ISERROR(G10/C10),"",G10/C10)</f>
        <v>0.386918496207359</v>
      </c>
      <c r="I10" s="47" t="n">
        <v>206</v>
      </c>
      <c r="J10" s="49" t="n">
        <f>IF(ISERROR(I10/C10),"",I10/C10)</f>
        <v>0.00284620804951849</v>
      </c>
      <c r="K10" s="62" t="n">
        <v>2173</v>
      </c>
      <c r="L10" s="49" t="n">
        <f>IF(ISERROR(K10/C10),"",K10/C10)</f>
        <v>0.0300233499592412</v>
      </c>
      <c r="M10" s="47" t="n">
        <v>18</v>
      </c>
      <c r="N10" s="49" t="n">
        <f>IF(ISERROR(M10/C10),"",M10/C10)</f>
        <v>0.000248697790734626</v>
      </c>
      <c r="O10" s="47" t="n">
        <v>240</v>
      </c>
      <c r="P10" s="49" t="n">
        <f>IF(ISERROR(O10/C10),"",O10/C10)</f>
        <v>0.00331597054312834</v>
      </c>
      <c r="Q10" s="47" t="n">
        <v>1845</v>
      </c>
      <c r="R10" s="49" t="n">
        <f>IF(ISERROR(Q10/C10),"",Q10/C10)</f>
        <v>0.0254915235502991</v>
      </c>
      <c r="S10" s="47" t="n">
        <f>C10-E10-G10-I10-K10-M10-O10-Q10</f>
        <v>2814</v>
      </c>
      <c r="T10" s="49" t="n">
        <f>IF(ISERROR(S10/C10),"",S10/C10)</f>
        <v>0.0388797546181798</v>
      </c>
      <c r="U10" s="47" t="n">
        <f>IF(ISERROR(C10-E10),"",C10-E10)</f>
        <v>35300</v>
      </c>
      <c r="V10" s="49" t="n">
        <f>IF(ISERROR(U10/$C10),"",U10/$C10)</f>
        <v>0.48772400071846</v>
      </c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</row>
    <row r="11" ht="12.75">
      <c r="A11" s="9" t="n">
        <v>9</v>
      </c>
      <c r="B11" s="25"/>
      <c r="C11" s="47" t="n">
        <f>Overview!M11</f>
        <v>76373</v>
      </c>
      <c r="D11" s="49" t="n">
        <f>IF(ISERROR(F11+H11+J11+L11+N11+P11+R11+T11),"",F11+H11+J11+L11+N11+P11+R11+T11)</f>
        <v>1</v>
      </c>
      <c r="E11" s="47" t="n">
        <v>33557</v>
      </c>
      <c r="F11" s="49" t="n">
        <f>IF(ISERROR(E11/C11),"",E11/C11)</f>
        <v>0.439383028033467</v>
      </c>
      <c r="G11" s="47" t="n">
        <v>34763</v>
      </c>
      <c r="H11" s="49" t="n">
        <f>IF(ISERROR(G11/C11),"",G11/C11)</f>
        <v>0.455173948908646</v>
      </c>
      <c r="I11" s="47" t="n">
        <v>94</v>
      </c>
      <c r="J11" s="49" t="n">
        <f>IF(ISERROR(I11/C11),"",I11/C11)</f>
        <v>0.00123080146124939</v>
      </c>
      <c r="K11" s="62" t="n">
        <v>3841</v>
      </c>
      <c r="L11" s="49" t="n">
        <f>IF(ISERROR(K11/C11),"",K11/C11)</f>
        <v>0.0502926426878609</v>
      </c>
      <c r="M11" s="47" t="n">
        <v>27</v>
      </c>
      <c r="N11" s="49" t="n">
        <f>IF(ISERROR(M11/C11),"",M11/C11)</f>
        <v>0.000353528079295039</v>
      </c>
      <c r="O11" s="47" t="n">
        <v>420</v>
      </c>
      <c r="P11" s="49" t="n">
        <f>IF(ISERROR(O11/C11),"",O11/C11)</f>
        <v>0.00549932567792283</v>
      </c>
      <c r="Q11" s="47" t="n">
        <v>1648</v>
      </c>
      <c r="R11" s="49" t="n">
        <f>IF(ISERROR(Q11/C11),"",Q11/C11)</f>
        <v>0.0215783064695639</v>
      </c>
      <c r="S11" s="47" t="n">
        <f>C11-E11-G11-I11-K11-M11-O11-Q11</f>
        <v>2023</v>
      </c>
      <c r="T11" s="49" t="n">
        <f>IF(ISERROR(S11/C11),"",S11/C11)</f>
        <v>0.0264884186819949</v>
      </c>
      <c r="U11" s="47" t="n">
        <f>IF(ISERROR(C11-E11),"",C11-E11)</f>
        <v>42816</v>
      </c>
      <c r="V11" s="49" t="n">
        <f>IF(ISERROR(U11/$C11),"",U11/$C11)</f>
        <v>0.560616971966533</v>
      </c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</row>
    <row r="12" ht="12.75">
      <c r="A12" s="9" t="n">
        <v>10</v>
      </c>
      <c r="B12" s="25"/>
      <c r="C12" s="47" t="n">
        <f>Overview!M12</f>
        <v>72388</v>
      </c>
      <c r="D12" s="49" t="n">
        <f>IF(ISERROR(F12+H12+J12+L12+N12+P12+R12+T12),"",F12+H12+J12+L12+N12+P12+R12+T12)</f>
        <v>1</v>
      </c>
      <c r="E12" s="47" t="n">
        <v>31465</v>
      </c>
      <c r="F12" s="49" t="n">
        <f>IF(ISERROR(E12/C12),"",E12/C12)</f>
        <v>0.434671492512571</v>
      </c>
      <c r="G12" s="47" t="n">
        <v>29500</v>
      </c>
      <c r="H12" s="49" t="n">
        <f>IF(ISERROR(G12/C12),"",G12/C12)</f>
        <v>0.407526109299884</v>
      </c>
      <c r="I12" s="47" t="n">
        <v>153</v>
      </c>
      <c r="J12" s="49" t="n">
        <f>IF(ISERROR(I12/C12),"",I12/C12)</f>
        <v>0.00211360999060618</v>
      </c>
      <c r="K12" s="62" t="n">
        <v>7312</v>
      </c>
      <c r="L12" s="49" t="n">
        <f>IF(ISERROR(K12/C12),"",K12/C12)</f>
        <v>0.101011217328839</v>
      </c>
      <c r="M12" s="47" t="n">
        <v>11</v>
      </c>
      <c r="N12" s="49" t="n">
        <f>IF(ISERROR(M12/C12),"",M12/C12)</f>
        <v>0.000151958888213516</v>
      </c>
      <c r="O12" s="47" t="n">
        <v>270</v>
      </c>
      <c r="P12" s="49" t="n">
        <f>IF(ISERROR(O12/C12),"",O12/C12)</f>
        <v>0.00372989998342267</v>
      </c>
      <c r="Q12" s="47" t="n">
        <v>1354</v>
      </c>
      <c r="R12" s="49" t="n">
        <f>IF(ISERROR(Q12/C12),"",Q12/C12)</f>
        <v>0.0187047576946455</v>
      </c>
      <c r="S12" s="47" t="n">
        <f>C12-E12-G12-I12-K12-M12-O12-Q12</f>
        <v>2323</v>
      </c>
      <c r="T12" s="49" t="n">
        <f>IF(ISERROR(S12/C12),"",S12/C12)</f>
        <v>0.032090954301818</v>
      </c>
      <c r="U12" s="47" t="n">
        <f>IF(ISERROR(C12-E12),"",C12-E12)</f>
        <v>40923</v>
      </c>
      <c r="V12" s="49" t="n">
        <f>IF(ISERROR(U12/$C12),"",U12/$C12)</f>
        <v>0.565328507487429</v>
      </c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</row>
    <row r="13" ht="12.75">
      <c r="A13" s="9" t="n">
        <v>11</v>
      </c>
      <c r="B13" s="25"/>
      <c r="C13" s="47" t="n">
        <f>Overview!M13</f>
        <v>68405</v>
      </c>
      <c r="D13" s="49" t="n">
        <f>IF(ISERROR(F13+H13+J13+L13+N13+P13+R13+T13),"",F13+H13+J13+L13+N13+P13+R13+T13)</f>
        <v>1</v>
      </c>
      <c r="E13" s="47" t="n">
        <v>29960</v>
      </c>
      <c r="F13" s="49" t="n">
        <f>IF(ISERROR(E13/C13),"",E13/C13)</f>
        <v>0.437979679847964</v>
      </c>
      <c r="G13" s="47" t="n">
        <v>33557</v>
      </c>
      <c r="H13" s="49" t="n">
        <f>IF(ISERROR(G13/C13),"",G13/C13)</f>
        <v>0.490563555295666</v>
      </c>
      <c r="I13" s="47" t="n">
        <v>153</v>
      </c>
      <c r="J13" s="49" t="n">
        <f>IF(ISERROR(I13/C13),"",I13/C13)</f>
        <v>0.00223667860536511</v>
      </c>
      <c r="K13" s="62" t="n">
        <v>702</v>
      </c>
      <c r="L13" s="49" t="n">
        <f>IF(ISERROR(K13/C13),"",K13/C13)</f>
        <v>0.010262407718734</v>
      </c>
      <c r="M13" s="47" t="n">
        <v>11</v>
      </c>
      <c r="N13" s="49" t="n">
        <f>IF(ISERROR(M13/C13),"",M13/C13)</f>
        <v>0.000160806958555661</v>
      </c>
      <c r="O13" s="47" t="n">
        <v>286</v>
      </c>
      <c r="P13" s="49" t="n">
        <f>IF(ISERROR(O13/C13),"",O13/C13)</f>
        <v>0.00418098092244719</v>
      </c>
      <c r="Q13" s="47" t="n">
        <v>1297</v>
      </c>
      <c r="R13" s="49" t="n">
        <f>IF(ISERROR(Q13/C13),"",Q13/C13)</f>
        <v>0.0189606022951539</v>
      </c>
      <c r="S13" s="47" t="n">
        <f>C13-E13-G13-I13-K13-M13-O13-Q13</f>
        <v>2439</v>
      </c>
      <c r="T13" s="49" t="n">
        <f>IF(ISERROR(S13/C13),"",S13/C13)</f>
        <v>0.0356552883561143</v>
      </c>
      <c r="U13" s="47" t="n">
        <f>IF(ISERROR(C13-E13),"",C13-E13)</f>
        <v>38445</v>
      </c>
      <c r="V13" s="49" t="n">
        <f>IF(ISERROR(U13/$C13),"",U13/$C13)</f>
        <v>0.562020320152036</v>
      </c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</row>
    <row r="14" ht="12.75">
      <c r="A14" s="9" t="n">
        <v>12</v>
      </c>
      <c r="B14" s="25"/>
      <c r="C14" s="47" t="n">
        <f>Overview!M14</f>
        <v>70747</v>
      </c>
      <c r="D14" s="49" t="n">
        <f>IF(ISERROR(F14+H14+J14+L14+N14+P14+R14+T14),"",F14+H14+J14+L14+N14+P14+R14+T14)</f>
        <v>1</v>
      </c>
      <c r="E14" s="47" t="n">
        <v>30528</v>
      </c>
      <c r="F14" s="49" t="n">
        <f>IF(ISERROR(E14/C14),"",E14/C14)</f>
        <v>0.431509463298797</v>
      </c>
      <c r="G14" s="47" t="n">
        <v>33129</v>
      </c>
      <c r="H14" s="49" t="n">
        <f>IF(ISERROR(G14/C14),"",G14/C14)</f>
        <v>0.468274273114054</v>
      </c>
      <c r="I14" s="47" t="n">
        <v>224</v>
      </c>
      <c r="J14" s="49" t="n">
        <f>IF(ISERROR(I14/C14),"",I14/C14)</f>
        <v>0.00316621199485491</v>
      </c>
      <c r="K14" s="62" t="n">
        <v>2730</v>
      </c>
      <c r="L14" s="49" t="n">
        <f>IF(ISERROR(K14/C14),"",K14/C14)</f>
        <v>0.0385882086872942</v>
      </c>
      <c r="M14" s="47" t="n">
        <v>20</v>
      </c>
      <c r="N14" s="49" t="n">
        <f>IF(ISERROR(M14/C14),"",M14/C14)</f>
        <v>0.000282697499540617</v>
      </c>
      <c r="O14" s="47" t="n">
        <v>252</v>
      </c>
      <c r="P14" s="49" t="n">
        <f>IF(ISERROR(O14/C14),"",O14/C14)</f>
        <v>0.00356198849421177</v>
      </c>
      <c r="Q14" s="47" t="n">
        <v>1396</v>
      </c>
      <c r="R14" s="49" t="n">
        <f>IF(ISERROR(Q14/C14),"",Q14/C14)</f>
        <v>0.019732285467935</v>
      </c>
      <c r="S14" s="47" t="n">
        <f>C14-E14-G14-I14-K14-M14-O14-Q14</f>
        <v>2468</v>
      </c>
      <c r="T14" s="49" t="n">
        <f>IF(ISERROR(S14/C14),"",S14/C14)</f>
        <v>0.0348848714433121</v>
      </c>
      <c r="U14" s="47" t="n">
        <f>IF(ISERROR(C14-E14),"",C14-E14)</f>
        <v>40219</v>
      </c>
      <c r="V14" s="49" t="n">
        <f>IF(ISERROR(U14/$C14),"",U14/$C14)</f>
        <v>0.568490536701203</v>
      </c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</row>
    <row r="15" ht="12.75">
      <c r="A15" s="9" t="n">
        <v>13</v>
      </c>
      <c r="B15" s="25"/>
      <c r="C15" s="47" t="n">
        <f>Overview!M15</f>
        <v>69928</v>
      </c>
      <c r="D15" s="49" t="n">
        <f>IF(ISERROR(F15+H15+J15+L15+N15+P15+R15+T15),"",F15+H15+J15+L15+N15+P15+R15+T15)</f>
        <v>1</v>
      </c>
      <c r="E15" s="47" t="n">
        <v>50900</v>
      </c>
      <c r="F15" s="49" t="n">
        <f>IF(ISERROR(E15/C15),"",E15/C15)</f>
        <v>0.727891545589749</v>
      </c>
      <c r="G15" s="47" t="n">
        <v>4654</v>
      </c>
      <c r="H15" s="49" t="n">
        <f>IF(ISERROR(G15/C15),"",G15/C15)</f>
        <v>0.0665541700034321</v>
      </c>
      <c r="I15" s="47" t="n">
        <v>225</v>
      </c>
      <c r="J15" s="49" t="n">
        <f>IF(ISERROR(I15/C15),"",I15/C15)</f>
        <v>0.00321759524081913</v>
      </c>
      <c r="K15" s="62" t="n">
        <v>919</v>
      </c>
      <c r="L15" s="49" t="n">
        <f>IF(ISERROR(K15/C15),"",K15/C15)</f>
        <v>0.0131420890058346</v>
      </c>
      <c r="M15" s="47" t="n">
        <v>40</v>
      </c>
      <c r="N15" s="49" t="n">
        <f>IF(ISERROR(M15/C15),"",M15/C15)</f>
        <v>0.000572016931701178</v>
      </c>
      <c r="O15" s="47" t="n">
        <v>217</v>
      </c>
      <c r="P15" s="49" t="n">
        <f>IF(ISERROR(O15/C15),"",O15/C15)</f>
        <v>0.00310319185447889</v>
      </c>
      <c r="Q15" s="47" t="n">
        <v>10123</v>
      </c>
      <c r="R15" s="49" t="n">
        <f>IF(ISERROR(Q15/C15),"",Q15/C15)</f>
        <v>0.144763184990276</v>
      </c>
      <c r="S15" s="47" t="n">
        <f>C15-E15-G15-I15-K15-M15-O15-Q15</f>
        <v>2850</v>
      </c>
      <c r="T15" s="49" t="n">
        <f>IF(ISERROR(S15/C15),"",S15/C15)</f>
        <v>0.040756206383709</v>
      </c>
      <c r="U15" s="47" t="n">
        <f>IF(ISERROR(C15-E15),"",C15-E15)</f>
        <v>19028</v>
      </c>
      <c r="V15" s="49" t="n">
        <f>IF(ISERROR(U15/$C15),"",U15/$C15)</f>
        <v>0.272108454410251</v>
      </c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</row>
    <row r="16" ht="12.75">
      <c r="A16" s="9" t="n">
        <v>14</v>
      </c>
      <c r="B16" s="25"/>
      <c r="C16" s="47" t="n">
        <f>Overview!M16</f>
        <v>71280</v>
      </c>
      <c r="D16" s="49" t="n">
        <f>IF(ISERROR(F16+H16+J16+L16+N16+P16+R16+T16),"",F16+H16+J16+L16+N16+P16+R16+T16)</f>
        <v>1</v>
      </c>
      <c r="E16" s="47" t="n">
        <v>30890</v>
      </c>
      <c r="F16" s="49" t="n">
        <f>IF(ISERROR(E16/C16),"",E16/C16)</f>
        <v>0.433361391694725</v>
      </c>
      <c r="G16" s="47" t="n">
        <v>34989</v>
      </c>
      <c r="H16" s="49" t="n">
        <f>IF(ISERROR(G16/C16),"",G16/C16)</f>
        <v>0.490867003367003</v>
      </c>
      <c r="I16" s="47" t="n">
        <v>171</v>
      </c>
      <c r="J16" s="49" t="n">
        <f>IF(ISERROR(I16/C16),"",I16/C16)</f>
        <v>0.0023989898989899</v>
      </c>
      <c r="K16" s="62" t="n">
        <v>842</v>
      </c>
      <c r="L16" s="49" t="n">
        <f>IF(ISERROR(K16/C16),"",K16/C16)</f>
        <v>0.0118125701459035</v>
      </c>
      <c r="M16" s="47" t="n">
        <v>13</v>
      </c>
      <c r="N16" s="49" t="n">
        <f>IF(ISERROR(M16/C16),"",M16/C16)</f>
        <v>0.000182379349046016</v>
      </c>
      <c r="O16" s="47" t="n">
        <v>285</v>
      </c>
      <c r="P16" s="49" t="n">
        <f>IF(ISERROR(O16/C16),"",O16/C16)</f>
        <v>0.0039983164983165</v>
      </c>
      <c r="Q16" s="47" t="n">
        <v>1939</v>
      </c>
      <c r="R16" s="49" t="n">
        <f>IF(ISERROR(Q16/C16),"",Q16/C16)</f>
        <v>0.027202581369248</v>
      </c>
      <c r="S16" s="47" t="n">
        <f>C16-E16-G16-I16-K16-M16-O16-Q16</f>
        <v>2151</v>
      </c>
      <c r="T16" s="49" t="n">
        <f>IF(ISERROR(S16/C16),"",S16/C16)</f>
        <v>0.0301767676767677</v>
      </c>
      <c r="U16" s="47" t="n">
        <f>IF(ISERROR(C16-E16),"",C16-E16)</f>
        <v>40390</v>
      </c>
      <c r="V16" s="49" t="n">
        <f>IF(ISERROR(U16/$C16),"",U16/$C16)</f>
        <v>0.566638608305275</v>
      </c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</row>
    <row r="17" ht="12.75">
      <c r="A17" s="9" t="n">
        <v>15</v>
      </c>
      <c r="B17" s="25"/>
      <c r="C17" s="47" t="n">
        <f>Overview!M17</f>
        <v>67925</v>
      </c>
      <c r="D17" s="49" t="n">
        <f>IF(ISERROR(F17+H17+J17+L17+N17+P17+R17+T17),"",F17+H17+J17+L17+N17+P17+R17+T17)</f>
        <v>1</v>
      </c>
      <c r="E17" s="47" t="n">
        <v>32726</v>
      </c>
      <c r="F17" s="49" t="n">
        <f>IF(ISERROR(E17/C17),"",E17/C17)</f>
        <v>0.481796098638204</v>
      </c>
      <c r="G17" s="47" t="n">
        <v>30232</v>
      </c>
      <c r="H17" s="49" t="n">
        <f>IF(ISERROR(G17/C17),"",G17/C17)</f>
        <v>0.445079131394921</v>
      </c>
      <c r="I17" s="47" t="n">
        <v>131</v>
      </c>
      <c r="J17" s="49" t="n">
        <f>IF(ISERROR(I17/C17),"",I17/C17)</f>
        <v>0.0019285977180714</v>
      </c>
      <c r="K17" s="62" t="n">
        <v>749</v>
      </c>
      <c r="L17" s="49" t="n">
        <f>IF(ISERROR(K17/C17),"",K17/C17)</f>
        <v>0.0110268678689731</v>
      </c>
      <c r="M17" s="47" t="n">
        <v>10</v>
      </c>
      <c r="N17" s="49" t="n">
        <f>IF(ISERROR(M17/C17),"",M17/C17)</f>
        <v>0.000147221199852779</v>
      </c>
      <c r="O17" s="47" t="n">
        <v>278</v>
      </c>
      <c r="P17" s="49" t="n">
        <f>IF(ISERROR(O17/C17),"",O17/C17)</f>
        <v>0.00409274935590725</v>
      </c>
      <c r="Q17" s="47" t="n">
        <v>1916</v>
      </c>
      <c r="R17" s="49" t="n">
        <f>IF(ISERROR(Q17/C17),"",Q17/C17)</f>
        <v>0.0282075818917924</v>
      </c>
      <c r="S17" s="47" t="n">
        <f>C17-E17-G17-I17-K17-M17-O17-Q17</f>
        <v>1883</v>
      </c>
      <c r="T17" s="49" t="n">
        <f>IF(ISERROR(S17/C17),"",S17/C17)</f>
        <v>0.0277217519322782</v>
      </c>
      <c r="U17" s="47" t="n">
        <f>IF(ISERROR(C17-E17),"",C17-E17)</f>
        <v>35199</v>
      </c>
      <c r="V17" s="49" t="n">
        <f>IF(ISERROR(U17/$C17),"",U17/$C17)</f>
        <v>0.518203901361796</v>
      </c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</row>
    <row r="18" ht="12.75">
      <c r="A18" s="9" t="n">
        <v>16</v>
      </c>
      <c r="B18" s="25"/>
      <c r="C18" s="47" t="n">
        <f>Overview!M18</f>
        <v>72748</v>
      </c>
      <c r="D18" s="49" t="n">
        <f>IF(ISERROR(F18+H18+J18+L18+N18+P18+R18+T18),"",F18+H18+J18+L18+N18+P18+R18+T18)</f>
        <v>1</v>
      </c>
      <c r="E18" s="47" t="n">
        <v>35472</v>
      </c>
      <c r="F18" s="49" t="n">
        <f>IF(ISERROR(E18/C18),"",E18/C18)</f>
        <v>0.487601033705394</v>
      </c>
      <c r="G18" s="47" t="n">
        <v>31783</v>
      </c>
      <c r="H18" s="49" t="n">
        <f>IF(ISERROR(G18/C18),"",G18/C18)</f>
        <v>0.436891735855281</v>
      </c>
      <c r="I18" s="47" t="n">
        <v>119</v>
      </c>
      <c r="J18" s="49" t="n">
        <f>IF(ISERROR(I18/C18),"",I18/C18)</f>
        <v>0.00163578380161654</v>
      </c>
      <c r="K18" s="62" t="n">
        <v>1613</v>
      </c>
      <c r="L18" s="49" t="n">
        <f>IF(ISERROR(K18/C18),"",K18/C18)</f>
        <v>0.0221724308572057</v>
      </c>
      <c r="M18" s="47" t="n">
        <v>21</v>
      </c>
      <c r="N18" s="49" t="n">
        <f>IF(ISERROR(M18/C18),"",M18/C18)</f>
        <v>0.000288667729697036</v>
      </c>
      <c r="O18" s="47" t="n">
        <v>355</v>
      </c>
      <c r="P18" s="49" t="n">
        <f>IF(ISERROR(O18/C18),"",O18/C18)</f>
        <v>0.00487985924011657</v>
      </c>
      <c r="Q18" s="47" t="n">
        <v>1387</v>
      </c>
      <c r="R18" s="49" t="n">
        <f>IF(ISERROR(Q18/C18),"",Q18/C18)</f>
        <v>0.0190658162423709</v>
      </c>
      <c r="S18" s="47" t="n">
        <f>C18-E18-G18-I18-K18-M18-O18-Q18</f>
        <v>1998</v>
      </c>
      <c r="T18" s="49" t="n">
        <f>IF(ISERROR(S18/C18),"",S18/C18)</f>
        <v>0.027464672568318</v>
      </c>
      <c r="U18" s="47" t="n">
        <f>IF(ISERROR(C18-E18),"",C18-E18)</f>
        <v>37276</v>
      </c>
      <c r="V18" s="49" t="n">
        <f>IF(ISERROR(U18/$C18),"",U18/$C18)</f>
        <v>0.512398966294606</v>
      </c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</row>
    <row r="19" ht="12.75">
      <c r="A19" s="9" t="n">
        <v>17</v>
      </c>
      <c r="B19" s="25"/>
      <c r="C19" s="47" t="n">
        <f>Overview!M19</f>
        <v>71996</v>
      </c>
      <c r="D19" s="49" t="n">
        <f>IF(ISERROR(F19+H19+J19+L19+N19+P19+R19+T19),"",F19+H19+J19+L19+N19+P19+R19+T19)</f>
        <v>0.999999999999999</v>
      </c>
      <c r="E19" s="47" t="n">
        <v>34906</v>
      </c>
      <c r="F19" s="49" t="n">
        <f>IF(ISERROR(E19/C19),"",E19/C19)</f>
        <v>0.484832490693927</v>
      </c>
      <c r="G19" s="47" t="n">
        <v>30884</v>
      </c>
      <c r="H19" s="49" t="n">
        <f>IF(ISERROR(G19/C19),"",G19/C19)</f>
        <v>0.428968276015334</v>
      </c>
      <c r="I19" s="47" t="n">
        <v>184</v>
      </c>
      <c r="J19" s="49" t="n">
        <f>IF(ISERROR(I19/C19),"",I19/C19)</f>
        <v>0.00255569753875215</v>
      </c>
      <c r="K19" s="62" t="n">
        <v>1382</v>
      </c>
      <c r="L19" s="49" t="n">
        <f>IF(ISERROR(K19/C19),"",K19/C19)</f>
        <v>0.0191955108617145</v>
      </c>
      <c r="M19" s="47" t="n">
        <v>9</v>
      </c>
      <c r="N19" s="49" t="n">
        <f>IF(ISERROR(M19/C19),"",M19/C19)</f>
        <v>0.000125006944830268</v>
      </c>
      <c r="O19" s="47" t="n">
        <v>332</v>
      </c>
      <c r="P19" s="49" t="n">
        <f>IF(ISERROR(O19/C19),"",O19/C19)</f>
        <v>0.00461136729818323</v>
      </c>
      <c r="Q19" s="47" t="n">
        <v>1886</v>
      </c>
      <c r="R19" s="49" t="n">
        <f>IF(ISERROR(Q19/C19),"",Q19/C19)</f>
        <v>0.0261958997722096</v>
      </c>
      <c r="S19" s="47" t="n">
        <f>C19-E19-G19-I19-K19-M19-O19-Q19</f>
        <v>2413</v>
      </c>
      <c r="T19" s="49" t="n">
        <f>IF(ISERROR(S19/C19),"",S19/C19)</f>
        <v>0.0335157508750486</v>
      </c>
      <c r="U19" s="47" t="n">
        <f>IF(ISERROR(C19-E19),"",C19-E19)</f>
        <v>37090</v>
      </c>
      <c r="V19" s="49" t="n">
        <f>IF(ISERROR(U19/$C19),"",U19/$C19)</f>
        <v>0.515167509306073</v>
      </c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</row>
    <row r="20" ht="12.75">
      <c r="A20" s="9" t="n">
        <v>18</v>
      </c>
      <c r="B20" s="25"/>
      <c r="C20" s="47" t="n">
        <f>Overview!M20</f>
        <v>74117</v>
      </c>
      <c r="D20" s="49" t="n">
        <f>IF(ISERROR(F20+H20+J20+L20+N20+P20+R20+T20),"",F20+H20+J20+L20+N20+P20+R20+T20)</f>
        <v>1</v>
      </c>
      <c r="E20" s="47" t="n">
        <v>39000</v>
      </c>
      <c r="F20" s="49" t="n">
        <f>IF(ISERROR(E20/C20),"",E20/C20)</f>
        <v>0.52619506995696</v>
      </c>
      <c r="G20" s="47" t="n">
        <v>28906</v>
      </c>
      <c r="H20" s="49" t="n">
        <f>IF(ISERROR(G20/C20),"",G20/C20)</f>
        <v>0.390004992107074</v>
      </c>
      <c r="I20" s="47" t="n">
        <v>108</v>
      </c>
      <c r="J20" s="49" t="n">
        <f>IF(ISERROR(I20/C20),"",I20/C20)</f>
        <v>0.00145715557834235</v>
      </c>
      <c r="K20" s="62" t="n">
        <v>1352</v>
      </c>
      <c r="L20" s="49" t="n">
        <f>IF(ISERROR(K20/C20),"",K20/C20)</f>
        <v>0.0182414290918413</v>
      </c>
      <c r="M20" s="47" t="n">
        <v>20</v>
      </c>
      <c r="N20" s="49" t="n">
        <f>IF(ISERROR(M20/C20),"",M20/C20)</f>
        <v>0.000269843625618954</v>
      </c>
      <c r="O20" s="47" t="n">
        <v>339</v>
      </c>
      <c r="P20" s="49" t="n">
        <f>IF(ISERROR(O20/C20),"",O20/C20)</f>
        <v>0.00457384945424127</v>
      </c>
      <c r="Q20" s="47" t="n">
        <v>1965</v>
      </c>
      <c r="R20" s="49" t="n">
        <f>IF(ISERROR(Q20/C20),"",Q20/C20)</f>
        <v>0.0265121362170622</v>
      </c>
      <c r="S20" s="47" t="n">
        <f>C20-E20-G20-I20-K20-M20-O20-Q20</f>
        <v>2427</v>
      </c>
      <c r="T20" s="49" t="n">
        <f>IF(ISERROR(S20/C20),"",S20/C20)</f>
        <v>0.03274552396886</v>
      </c>
      <c r="U20" s="47" t="n">
        <f>IF(ISERROR(C20-E20),"",C20-E20)</f>
        <v>35117</v>
      </c>
      <c r="V20" s="49" t="n">
        <f>IF(ISERROR(U20/$C20),"",U20/$C20)</f>
        <v>0.47380493004304</v>
      </c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</row>
    <row r="21" ht="12.75">
      <c r="A21" s="9" t="n">
        <v>19</v>
      </c>
      <c r="B21" s="25"/>
      <c r="C21" s="47" t="n">
        <f>Overview!M21</f>
        <v>73216</v>
      </c>
      <c r="D21" s="49" t="n">
        <f>IF(ISERROR(F21+H21+J21+L21+N21+P21+R21+T21),"",F21+H21+J21+L21+N21+P21+R21+T21)</f>
        <v>1</v>
      </c>
      <c r="E21" s="47" t="n">
        <v>48850</v>
      </c>
      <c r="F21" s="49" t="n">
        <f>IF(ISERROR(E21/C21),"",E21/C21)</f>
        <v>0.66720388986014</v>
      </c>
      <c r="G21" s="47" t="n">
        <v>14364</v>
      </c>
      <c r="H21" s="49" t="n">
        <f>IF(ISERROR(G21/C21),"",G21/C21)</f>
        <v>0.196186625874126</v>
      </c>
      <c r="I21" s="47" t="n">
        <v>257</v>
      </c>
      <c r="J21" s="49" t="n">
        <f>IF(ISERROR(I21/C21),"",I21/C21)</f>
        <v>0.00351016171328671</v>
      </c>
      <c r="K21" s="62" t="n">
        <v>3630</v>
      </c>
      <c r="L21" s="49" t="n">
        <f>IF(ISERROR(K21/C21),"",K21/C21)</f>
        <v>0.0495793269230769</v>
      </c>
      <c r="M21" s="47" t="n">
        <v>14</v>
      </c>
      <c r="N21" s="49" t="n">
        <f>IF(ISERROR(M21/C21),"",M21/C21)</f>
        <v>0.000191215034965035</v>
      </c>
      <c r="O21" s="47" t="n">
        <v>318</v>
      </c>
      <c r="P21" s="49" t="n">
        <f>IF(ISERROR(O21/C21),"",O21/C21)</f>
        <v>0.00434331293706294</v>
      </c>
      <c r="Q21" s="47" t="n">
        <v>2799</v>
      </c>
      <c r="R21" s="49" t="n">
        <f>IF(ISERROR(Q21/C21),"",Q21/C21)</f>
        <v>0.0382293487762238</v>
      </c>
      <c r="S21" s="47" t="n">
        <f>C21-E21-G21-I21-K21-M21-O21-Q21</f>
        <v>2984</v>
      </c>
      <c r="T21" s="49" t="n">
        <f>IF(ISERROR(S21/C21),"",S21/C21)</f>
        <v>0.0407561188811189</v>
      </c>
      <c r="U21" s="47" t="n">
        <f>IF(ISERROR(C21-E21),"",C21-E21)</f>
        <v>24366</v>
      </c>
      <c r="V21" s="49" t="n">
        <f>IF(ISERROR(U21/$C21),"",U21/$C21)</f>
        <v>0.33279611013986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</row>
    <row r="22" ht="12.75">
      <c r="A22" s="9" t="n">
        <v>20</v>
      </c>
      <c r="B22" s="25"/>
      <c r="C22" s="47" t="n">
        <f>Overview!M22</f>
        <v>70678</v>
      </c>
      <c r="D22" s="49" t="n">
        <f>IF(ISERROR(F22+H22+J22+L22+N22+P22+R22+T22),"",F22+H22+J22+L22+N22+P22+R22+T22)</f>
        <v>1</v>
      </c>
      <c r="E22" s="47" t="n">
        <v>38243</v>
      </c>
      <c r="F22" s="49" t="n">
        <f>IF(ISERROR(E22/C22),"",E22/C22)</f>
        <v>0.541087750077818</v>
      </c>
      <c r="G22" s="47" t="n">
        <v>25318</v>
      </c>
      <c r="H22" s="49" t="n">
        <f>IF(ISERROR(G22/C22),"",G22/C22)</f>
        <v>0.358216135148137</v>
      </c>
      <c r="I22" s="47" t="n">
        <v>259</v>
      </c>
      <c r="J22" s="49" t="n">
        <f>IF(ISERROR(I22/C22),"",I22/C22)</f>
        <v>0.00366450663572823</v>
      </c>
      <c r="K22" s="62" t="n">
        <v>803</v>
      </c>
      <c r="L22" s="49" t="n">
        <f>IF(ISERROR(K22/C22),"",K22/C22)</f>
        <v>0.0113613854381844</v>
      </c>
      <c r="M22" s="47" t="n">
        <v>9</v>
      </c>
      <c r="N22" s="49" t="n">
        <f>IF(ISERROR(M22/C22),"",M22/C22)</f>
        <v>0.000127338068422989</v>
      </c>
      <c r="O22" s="47" t="n">
        <v>279</v>
      </c>
      <c r="P22" s="49" t="n">
        <f>IF(ISERROR(O22/C22),"",O22/C22)</f>
        <v>0.00394748012111265</v>
      </c>
      <c r="Q22" s="47" t="n">
        <v>2549</v>
      </c>
      <c r="R22" s="49" t="n">
        <f>IF(ISERROR(Q22/C22),"",Q22/C22)</f>
        <v>0.0360649707122443</v>
      </c>
      <c r="S22" s="47" t="n">
        <f>C22-E22-G22-I22-K22-M22-O22-Q22</f>
        <v>3218</v>
      </c>
      <c r="T22" s="49" t="n">
        <f>IF(ISERROR(S22/C22),"",S22/C22)</f>
        <v>0.0455304337983531</v>
      </c>
      <c r="U22" s="47" t="n">
        <f>IF(ISERROR(C22-E22),"",C22-E22)</f>
        <v>32435</v>
      </c>
      <c r="V22" s="49" t="n">
        <f>IF(ISERROR(U22/$C22),"",U22/$C22)</f>
        <v>0.458912249922182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</row>
    <row r="23" ht="12.75">
      <c r="A23" s="9" t="n">
        <v>21</v>
      </c>
      <c r="B23" s="25"/>
      <c r="C23" s="47" t="n">
        <f>Overview!M23</f>
        <v>71145</v>
      </c>
      <c r="D23" s="49" t="n">
        <f>IF(ISERROR(F23+H23+J23+L23+N23+P23+R23+T23),"",F23+H23+J23+L23+N23+P23+R23+T23)</f>
        <v>1</v>
      </c>
      <c r="E23" s="47" t="n">
        <v>33710</v>
      </c>
      <c r="F23" s="49" t="n">
        <f>IF(ISERROR(E23/C23),"",E23/C23)</f>
        <v>0.473821069646497</v>
      </c>
      <c r="G23" s="47" t="n">
        <v>32422</v>
      </c>
      <c r="H23" s="49" t="n">
        <f>IF(ISERROR(G23/C23),"",G23/C23)</f>
        <v>0.455717197273175</v>
      </c>
      <c r="I23" s="47" t="n">
        <v>102</v>
      </c>
      <c r="J23" s="49" t="n">
        <f>IF(ISERROR(I23/C23),"",I23/C23)</f>
        <v>0.0014336917562724</v>
      </c>
      <c r="K23" s="62" t="n">
        <v>1107</v>
      </c>
      <c r="L23" s="49" t="n">
        <f>IF(ISERROR(K23/C23),"",K23/C23)</f>
        <v>0.0155597722960152</v>
      </c>
      <c r="M23" s="47" t="n">
        <v>13</v>
      </c>
      <c r="N23" s="49" t="n">
        <f>IF(ISERROR(M23/C23),"",M23/C23)</f>
        <v>0.000182725419917071</v>
      </c>
      <c r="O23" s="47" t="n">
        <v>278</v>
      </c>
      <c r="P23" s="49" t="n">
        <f>IF(ISERROR(O23/C23),"",O23/C23)</f>
        <v>0.0039075128259189</v>
      </c>
      <c r="Q23" s="47" t="n">
        <v>1412</v>
      </c>
      <c r="R23" s="49" t="n">
        <f>IF(ISERROR(Q23/C23),"",Q23/C23)</f>
        <v>0.0198467917633003</v>
      </c>
      <c r="S23" s="47" t="n">
        <f>C23-E23-G23-I23-K23-M23-O23-Q23</f>
        <v>2101</v>
      </c>
      <c r="T23" s="49" t="n">
        <f>IF(ISERROR(S23/C23),"",S23/C23)</f>
        <v>0.0295312390189051</v>
      </c>
      <c r="U23" s="47" t="n">
        <f>IF(ISERROR(C23-E23),"",C23-E23)</f>
        <v>37435</v>
      </c>
      <c r="V23" s="49" t="n">
        <f>IF(ISERROR(U23/$C23),"",U23/$C23)</f>
        <v>0.526178930353503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</row>
    <row r="24" ht="12.75">
      <c r="A24" s="9" t="n">
        <v>22</v>
      </c>
      <c r="B24" s="25"/>
      <c r="C24" s="47" t="n">
        <f>Overview!M24</f>
        <v>73212</v>
      </c>
      <c r="D24" s="49" t="n">
        <f>IF(ISERROR(F24+H24+J24+L24+N24+P24+R24+T24),"",F24+H24+J24+L24+N24+P24+R24+T24)</f>
        <v>1</v>
      </c>
      <c r="E24" s="47" t="n">
        <v>62222</v>
      </c>
      <c r="F24" s="49" t="n">
        <f>IF(ISERROR(E24/C24),"",E24/C24)</f>
        <v>0.849887996503305</v>
      </c>
      <c r="G24" s="47" t="n">
        <v>2777</v>
      </c>
      <c r="H24" s="49" t="n">
        <f>IF(ISERROR(G24/C24),"",G24/C24)</f>
        <v>0.0379309402830137</v>
      </c>
      <c r="I24" s="47" t="n">
        <v>281</v>
      </c>
      <c r="J24" s="49" t="n">
        <f>IF(ISERROR(I24/C24),"",I24/C24)</f>
        <v>0.00383816860623941</v>
      </c>
      <c r="K24" s="62" t="n">
        <v>884</v>
      </c>
      <c r="L24" s="49" t="n">
        <f>IF(ISERROR(K24/C24),"",K24/C24)</f>
        <v>0.0120745233021909</v>
      </c>
      <c r="M24" s="47" t="n">
        <v>9</v>
      </c>
      <c r="N24" s="49" t="n">
        <f>IF(ISERROR(M24/C24),"",M24/C24)</f>
        <v>0.000122930667103753</v>
      </c>
      <c r="O24" s="47" t="n">
        <v>207</v>
      </c>
      <c r="P24" s="49" t="n">
        <f>IF(ISERROR(O24/C24),"",O24/C24)</f>
        <v>0.00282740534338633</v>
      </c>
      <c r="Q24" s="47" t="n">
        <v>4208</v>
      </c>
      <c r="R24" s="49" t="n">
        <f>IF(ISERROR(Q24/C24),"",Q24/C24)</f>
        <v>0.0574769163525105</v>
      </c>
      <c r="S24" s="47" t="n">
        <f>C24-E24-G24-I24-K24-M24-O24-Q24</f>
        <v>2624</v>
      </c>
      <c r="T24" s="49" t="n">
        <f>IF(ISERROR(S24/C24),"",S24/C24)</f>
        <v>0.0358411189422499</v>
      </c>
      <c r="U24" s="47" t="n">
        <f>IF(ISERROR(C24-E24),"",C24-E24)</f>
        <v>10990</v>
      </c>
      <c r="V24" s="49" t="n">
        <f>IF(ISERROR(U24/$C24),"",U24/$C24)</f>
        <v>0.150112003496695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</row>
    <row r="25" ht="12.75">
      <c r="A25" s="9" t="n">
        <v>23</v>
      </c>
      <c r="B25" s="25"/>
      <c r="C25" s="47" t="n">
        <f>Overview!M25</f>
        <v>72844</v>
      </c>
      <c r="D25" s="49" t="n">
        <f>IF(ISERROR(F25+H25+J25+L25+N25+P25+R25+T25),"",F25+H25+J25+L25+N25+P25+R25+T25)</f>
        <v>1</v>
      </c>
      <c r="E25" s="47" t="n">
        <v>55961</v>
      </c>
      <c r="F25" s="49" t="n">
        <f>IF(ISERROR(E25/C25),"",E25/C25)</f>
        <v>0.768230739662841</v>
      </c>
      <c r="G25" s="47" t="n">
        <v>10508</v>
      </c>
      <c r="H25" s="49" t="n">
        <f>IF(ISERROR(G25/C25),"",G25/C25)</f>
        <v>0.144253473175553</v>
      </c>
      <c r="I25" s="47" t="n">
        <v>161</v>
      </c>
      <c r="J25" s="49" t="n">
        <f>IF(ISERROR(I25/C25),"",I25/C25)</f>
        <v>0.00221020262478722</v>
      </c>
      <c r="K25" s="62" t="n">
        <v>1298</v>
      </c>
      <c r="L25" s="49" t="n">
        <f>IF(ISERROR(K25/C25),"",K25/C25)</f>
        <v>0.0178189006644336</v>
      </c>
      <c r="M25" s="47" t="n">
        <v>16</v>
      </c>
      <c r="N25" s="49" t="n">
        <f>IF(ISERROR(M25/C25),"",M25/C25)</f>
        <v>0.000219647465817363</v>
      </c>
      <c r="O25" s="47" t="n">
        <v>237</v>
      </c>
      <c r="P25" s="49" t="n">
        <f>IF(ISERROR(O25/C25),"",O25/C25)</f>
        <v>0.00325352808741969</v>
      </c>
      <c r="Q25" s="47" t="n">
        <v>1921</v>
      </c>
      <c r="R25" s="49" t="n">
        <f>IF(ISERROR(Q25/C25),"",Q25/C25)</f>
        <v>0.0263714238646972</v>
      </c>
      <c r="S25" s="47" t="n">
        <f>C25-E25-G25-I25-K25-M25-O25-Q25</f>
        <v>2742</v>
      </c>
      <c r="T25" s="49" t="n">
        <f>IF(ISERROR(S25/C25),"",S25/C25)</f>
        <v>0.0376420844544506</v>
      </c>
      <c r="U25" s="47" t="n">
        <f>IF(ISERROR(C25-E25),"",C25-E25)</f>
        <v>16883</v>
      </c>
      <c r="V25" s="49" t="n">
        <f>IF(ISERROR(U25/$C25),"",U25/$C25)</f>
        <v>0.231769260337159</v>
      </c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</row>
    <row r="26" ht="12.75">
      <c r="A26" s="9" t="n">
        <v>24</v>
      </c>
      <c r="B26" s="25"/>
      <c r="C26" s="47" t="n">
        <f>Overview!M26</f>
        <v>74460</v>
      </c>
      <c r="D26" s="49" t="n">
        <f>IF(ISERROR(F26+H26+J26+L26+N26+P26+R26+T26),"",F26+H26+J26+L26+N26+P26+R26+T26)</f>
        <v>1</v>
      </c>
      <c r="E26" s="47" t="n">
        <v>57279</v>
      </c>
      <c r="F26" s="49" t="n">
        <f>IF(ISERROR(E26/C26),"",E26/C26)</f>
        <v>0.769258662369057</v>
      </c>
      <c r="G26" s="47" t="n">
        <v>7526</v>
      </c>
      <c r="H26" s="49" t="n">
        <f>IF(ISERROR(G26/C26),"",G26/C26)</f>
        <v>0.101074402363685</v>
      </c>
      <c r="I26" s="47" t="n">
        <v>74</v>
      </c>
      <c r="J26" s="49" t="n">
        <f>IF(ISERROR(I26/C26),"",I26/C26)</f>
        <v>0.00099382218640881</v>
      </c>
      <c r="K26" s="62" t="n">
        <v>5492</v>
      </c>
      <c r="L26" s="49" t="n">
        <f>IF(ISERROR(K26/C26),"",K26/C26)</f>
        <v>0.073757722266989</v>
      </c>
      <c r="M26" s="47" t="n">
        <v>19</v>
      </c>
      <c r="N26" s="49" t="n">
        <f>IF(ISERROR(M26/C26),"",M26/C26)</f>
        <v>0.000255170561375235</v>
      </c>
      <c r="O26" s="47" t="n">
        <v>323</v>
      </c>
      <c r="P26" s="49" t="n">
        <f>IF(ISERROR(O26/C26),"",O26/C26)</f>
        <v>0.004337899543379</v>
      </c>
      <c r="Q26" s="47" t="n">
        <v>1683</v>
      </c>
      <c r="R26" s="49" t="n">
        <f>IF(ISERROR(Q26/C26),"",Q26/C26)</f>
        <v>0.0226027397260274</v>
      </c>
      <c r="S26" s="47" t="n">
        <f>C26-E26-G26-I26-K26-M26-O26-Q26</f>
        <v>2064</v>
      </c>
      <c r="T26" s="49" t="n">
        <f>IF(ISERROR(S26/C26),"",S26/C26)</f>
        <v>0.0277195809830782</v>
      </c>
      <c r="U26" s="47" t="n">
        <f>IF(ISERROR(C26-E26),"",C26-E26)</f>
        <v>17181</v>
      </c>
      <c r="V26" s="49" t="n">
        <f>IF(ISERROR(U26/$C26),"",U26/$C26)</f>
        <v>0.230741337630943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</row>
    <row r="27" ht="12.75">
      <c r="A27" s="9" t="n">
        <v>25</v>
      </c>
      <c r="B27" s="25"/>
      <c r="C27" s="47" t="n">
        <f>Overview!M27</f>
        <v>72743</v>
      </c>
      <c r="D27" s="49" t="n">
        <f>IF(ISERROR(F27+H27+J27+L27+N27+P27+R27+T27),"",F27+H27+J27+L27+N27+P27+R27+T27)</f>
        <v>1</v>
      </c>
      <c r="E27" s="47" t="n">
        <v>56012</v>
      </c>
      <c r="F27" s="49" t="n">
        <f>IF(ISERROR(E27/C27),"",E27/C27)</f>
        <v>0.769998487827007</v>
      </c>
      <c r="G27" s="47" t="n">
        <v>7034</v>
      </c>
      <c r="H27" s="49" t="n">
        <f>IF(ISERROR(G27/C27),"",G27/C27)</f>
        <v>0.0966965893625504</v>
      </c>
      <c r="I27" s="47" t="n">
        <v>119</v>
      </c>
      <c r="J27" s="49" t="n">
        <f>IF(ISERROR(I27/C27),"",I27/C27)</f>
        <v>0.00163589623743865</v>
      </c>
      <c r="K27" s="62" t="n">
        <v>5800</v>
      </c>
      <c r="L27" s="49" t="n">
        <f>IF(ISERROR(K27/C27),"",K27/C27)</f>
        <v>0.0797327577911277</v>
      </c>
      <c r="M27" s="47" t="n">
        <v>3</v>
      </c>
      <c r="N27" s="49" t="n">
        <f>IF(ISERROR(M27/C27),"",M27/C27)</f>
        <v>4.12410816161005E-05</v>
      </c>
      <c r="O27" s="47" t="n">
        <v>197</v>
      </c>
      <c r="P27" s="49" t="n">
        <f>IF(ISERROR(O27/C27),"",O27/C27)</f>
        <v>0.00270816435945727</v>
      </c>
      <c r="Q27" s="47" t="n">
        <v>1389</v>
      </c>
      <c r="R27" s="49" t="n">
        <f>IF(ISERROR(Q27/C27),"",Q27/C27)</f>
        <v>0.0190946207882545</v>
      </c>
      <c r="S27" s="47" t="n">
        <f>C27-E27-G27-I27-K27-M27-O27-Q27</f>
        <v>2189</v>
      </c>
      <c r="T27" s="49" t="n">
        <f>IF(ISERROR(S27/C27),"",S27/C27)</f>
        <v>0.030092242552548</v>
      </c>
      <c r="U27" s="47" t="n">
        <f>IF(ISERROR(C27-E27),"",C27-E27)</f>
        <v>16731</v>
      </c>
      <c r="V27" s="49" t="n">
        <f>IF(ISERROR(U27/$C27),"",U27/$C27)</f>
        <v>0.230001512172993</v>
      </c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</row>
    <row r="28" ht="12.75">
      <c r="A28" s="9" t="n">
        <v>26</v>
      </c>
      <c r="B28" s="25"/>
      <c r="C28" s="47" t="n">
        <f>Overview!M28</f>
        <v>69705</v>
      </c>
      <c r="D28" s="49" t="n">
        <f>IF(ISERROR(F28+H28+J28+L28+N28+P28+R28+T28),"",F28+H28+J28+L28+N28+P28+R28+T28)</f>
        <v>0.999999999999999</v>
      </c>
      <c r="E28" s="47" t="n">
        <v>36960</v>
      </c>
      <c r="F28" s="49" t="n">
        <f>IF(ISERROR(E28/C28),"",E28/C28)</f>
        <v>0.530234559931138</v>
      </c>
      <c r="G28" s="47" t="n">
        <v>25448</v>
      </c>
      <c r="H28" s="49" t="n">
        <f>IF(ISERROR(G28/C28),"",G28/C28)</f>
        <v>0.365081414532673</v>
      </c>
      <c r="I28" s="47" t="n">
        <v>310</v>
      </c>
      <c r="J28" s="49" t="n">
        <f>IF(ISERROR(I28/C28),"",I28/C28)</f>
        <v>0.00444731367907611</v>
      </c>
      <c r="K28" s="62" t="n">
        <v>757</v>
      </c>
      <c r="L28" s="49" t="n">
        <f>IF(ISERROR(K28/C28),"",K28/C28)</f>
        <v>0.0108600530808407</v>
      </c>
      <c r="M28" s="47" t="n">
        <v>11</v>
      </c>
      <c r="N28" s="49" t="n">
        <f>IF(ISERROR(M28/C28),"",M28/C28)</f>
        <v>0.00015780790474141</v>
      </c>
      <c r="O28" s="47" t="n">
        <v>269</v>
      </c>
      <c r="P28" s="49" t="n">
        <f>IF(ISERROR(O28/C28),"",O28/C28)</f>
        <v>0.0038591205795854</v>
      </c>
      <c r="Q28" s="47" t="n">
        <v>2840</v>
      </c>
      <c r="R28" s="49" t="n">
        <f>IF(ISERROR(Q28/C28),"",Q28/C28)</f>
        <v>0.0407431317696005</v>
      </c>
      <c r="S28" s="47" t="n">
        <f>C28-E28-G28-I28-K28-M28-O28-Q28</f>
        <v>3110</v>
      </c>
      <c r="T28" s="49" t="n">
        <f>IF(ISERROR(S28/C28),"",S28/C28)</f>
        <v>0.0446165985223442</v>
      </c>
      <c r="U28" s="47" t="n">
        <f>IF(ISERROR(C28-E28),"",C28-E28)</f>
        <v>32745</v>
      </c>
      <c r="V28" s="49" t="n">
        <f>IF(ISERROR(U28/$C28),"",U28/$C28)</f>
        <v>0.469765440068862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</row>
    <row r="29" ht="12.75">
      <c r="A29" s="9" t="n">
        <v>27</v>
      </c>
      <c r="B29" s="25"/>
      <c r="C29" s="47" t="n">
        <f>Overview!M29</f>
        <v>68239</v>
      </c>
      <c r="D29" s="49" t="n">
        <f>IF(ISERROR(F29+H29+J29+L29+N29+P29+R29+T29),"",F29+H29+J29+L29+N29+P29+R29+T29)</f>
        <v>0.999999999999999</v>
      </c>
      <c r="E29" s="47" t="n">
        <v>36662</v>
      </c>
      <c r="F29" s="49" t="n">
        <f>IF(ISERROR(E29/C29),"",E29/C29)</f>
        <v>0.537258752326382</v>
      </c>
      <c r="G29" s="47" t="n">
        <v>25297</v>
      </c>
      <c r="H29" s="49" t="n">
        <f>IF(ISERROR(G29/C29),"",G29/C29)</f>
        <v>0.37071176306804</v>
      </c>
      <c r="I29" s="47" t="n">
        <v>264</v>
      </c>
      <c r="J29" s="49" t="n">
        <f>IF(ISERROR(I29/C29),"",I29/C29)</f>
        <v>0.00386875540380135</v>
      </c>
      <c r="K29" s="62" t="n">
        <v>433</v>
      </c>
      <c r="L29" s="49" t="n">
        <f>IF(ISERROR(K29/C29),"",K29/C29)</f>
        <v>0.00634534503729539</v>
      </c>
      <c r="M29" s="47" t="n">
        <v>15</v>
      </c>
      <c r="N29" s="49" t="n">
        <f>IF(ISERROR(M29/C29),"",M29/C29)</f>
        <v>0.000219815647943258</v>
      </c>
      <c r="O29" s="47" t="n">
        <v>235</v>
      </c>
      <c r="P29" s="49" t="n">
        <f>IF(ISERROR(O29/C29),"",O29/C29)</f>
        <v>0.00344377848444438</v>
      </c>
      <c r="Q29" s="47" t="n">
        <v>2700</v>
      </c>
      <c r="R29" s="49" t="n">
        <f>IF(ISERROR(Q29/C29),"",Q29/C29)</f>
        <v>0.0395668166297865</v>
      </c>
      <c r="S29" s="47" t="n">
        <f>C29-E29-G29-I29-K29-M29-O29-Q29</f>
        <v>2633</v>
      </c>
      <c r="T29" s="49" t="n">
        <f>IF(ISERROR(S29/C29),"",S29/C29)</f>
        <v>0.0385849734023066</v>
      </c>
      <c r="U29" s="47" t="n">
        <f>IF(ISERROR(C29-E29),"",C29-E29)</f>
        <v>31577</v>
      </c>
      <c r="V29" s="49" t="n">
        <f>IF(ISERROR(U29/$C29),"",U29/$C29)</f>
        <v>0.462741247673618</v>
      </c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</row>
    <row r="30" ht="12.75">
      <c r="A30" s="9" t="n">
        <v>28</v>
      </c>
      <c r="B30" s="25"/>
      <c r="C30" s="47" t="n">
        <f>Overview!M30</f>
        <v>75625</v>
      </c>
      <c r="D30" s="49" t="n">
        <f>IF(ISERROR(F30+H30+J30+L30+N30+P30+R30+T30),"",F30+H30+J30+L30+N30+P30+R30+T30)</f>
        <v>1</v>
      </c>
      <c r="E30" s="47" t="n">
        <v>62349</v>
      </c>
      <c r="F30" s="49" t="n">
        <f>IF(ISERROR(E30/C30),"",E30/C30)</f>
        <v>0.82444958677686</v>
      </c>
      <c r="G30" s="47" t="n">
        <v>3767</v>
      </c>
      <c r="H30" s="49" t="n">
        <f>IF(ISERROR(G30/C30),"",G30/C30)</f>
        <v>0.0498115702479339</v>
      </c>
      <c r="I30" s="47" t="n">
        <v>117</v>
      </c>
      <c r="J30" s="49" t="n">
        <f>IF(ISERROR(I30/C30),"",I30/C30)</f>
        <v>0.00154710743801653</v>
      </c>
      <c r="K30" s="62" t="n">
        <v>5029</v>
      </c>
      <c r="L30" s="49" t="n">
        <f>IF(ISERROR(K30/C30),"",K30/C30)</f>
        <v>0.066499173553719</v>
      </c>
      <c r="M30" s="47" t="n">
        <v>11</v>
      </c>
      <c r="N30" s="49" t="n">
        <f>IF(ISERROR(M30/C30),"",M30/C30)</f>
        <v>0.000145454545454545</v>
      </c>
      <c r="O30" s="47" t="n">
        <v>227</v>
      </c>
      <c r="P30" s="49" t="n">
        <f>IF(ISERROR(O30/C30),"",O30/C30)</f>
        <v>0.00300165289256198</v>
      </c>
      <c r="Q30" s="47" t="n">
        <v>1926</v>
      </c>
      <c r="R30" s="49" t="n">
        <f>IF(ISERROR(Q30/C30),"",Q30/C30)</f>
        <v>0.0254677685950413</v>
      </c>
      <c r="S30" s="47" t="n">
        <f>C30-E30-G30-I30-K30-M30-O30-Q30</f>
        <v>2199</v>
      </c>
      <c r="T30" s="49" t="n">
        <f>IF(ISERROR(S30/C30),"",S30/C30)</f>
        <v>0.0290776859504132</v>
      </c>
      <c r="U30" s="47" t="n">
        <f>IF(ISERROR(C30-E30),"",C30-E30)</f>
        <v>13276</v>
      </c>
      <c r="V30" s="49" t="n">
        <f>IF(ISERROR(U30/$C30),"",U30/$C30)</f>
        <v>0.17555041322314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</row>
    <row r="31" ht="12.75">
      <c r="A31" s="9" t="n">
        <v>29</v>
      </c>
      <c r="B31" s="25"/>
      <c r="C31" s="47" t="n">
        <f>Overview!M31</f>
        <v>74696</v>
      </c>
      <c r="D31" s="49" t="n">
        <f>IF(ISERROR(F31+H31+J31+L31+N31+P31+R31+T31),"",F31+H31+J31+L31+N31+P31+R31+T31)</f>
        <v>1</v>
      </c>
      <c r="E31" s="47" t="n">
        <v>56830</v>
      </c>
      <c r="F31" s="49" t="n">
        <f>IF(ISERROR(E31/C31),"",E31/C31)</f>
        <v>0.760817178965406</v>
      </c>
      <c r="G31" s="47" t="n">
        <v>5148</v>
      </c>
      <c r="H31" s="49" t="n">
        <f>IF(ISERROR(G31/C31),"",G31/C31)</f>
        <v>0.0689193531112777</v>
      </c>
      <c r="I31" s="47" t="n">
        <v>124</v>
      </c>
      <c r="J31" s="49" t="n">
        <f>IF(ISERROR(I31/C31),"",I31/C31)</f>
        <v>0.00166006211845346</v>
      </c>
      <c r="K31" s="62" t="n">
        <v>6629</v>
      </c>
      <c r="L31" s="49" t="n">
        <f>IF(ISERROR(K31/C31),"",K31/C31)</f>
        <v>0.088746385348613</v>
      </c>
      <c r="M31" s="47" t="n">
        <v>22</v>
      </c>
      <c r="N31" s="49" t="n">
        <f>IF(ISERROR(M31/C31),"",M31/C31)</f>
        <v>0.000294527150048195</v>
      </c>
      <c r="O31" s="47" t="n">
        <v>302</v>
      </c>
      <c r="P31" s="49" t="n">
        <f>IF(ISERROR(O31/C31),"",O31/C31)</f>
        <v>0.00404305451429795</v>
      </c>
      <c r="Q31" s="47" t="n">
        <v>3206</v>
      </c>
      <c r="R31" s="49" t="n">
        <f>IF(ISERROR(Q31/C31),"",Q31/C31)</f>
        <v>0.0429206383206597</v>
      </c>
      <c r="S31" s="47" t="n">
        <f>C31-E31-G31-I31-K31-M31-O31-Q31</f>
        <v>2435</v>
      </c>
      <c r="T31" s="49" t="n">
        <f>IF(ISERROR(S31/C31),"",S31/C31)</f>
        <v>0.0325988004712434</v>
      </c>
      <c r="U31" s="47" t="n">
        <f>IF(ISERROR(C31-E31),"",C31-E31)</f>
        <v>17866</v>
      </c>
      <c r="V31" s="49" t="n">
        <f>IF(ISERROR(U31/$C31),"",U31/$C31)</f>
        <v>0.239182821034594</v>
      </c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</row>
    <row r="32" ht="12.75">
      <c r="A32" s="9" t="n">
        <v>30</v>
      </c>
      <c r="B32" s="25"/>
      <c r="C32" s="47" t="n">
        <f>Overview!M32</f>
        <v>71286</v>
      </c>
      <c r="D32" s="49" t="n">
        <f>IF(ISERROR(F32+H32+J32+L32+N32+P32+R32+T32),"",F32+H32+J32+L32+N32+P32+R32+T32)</f>
        <v>1</v>
      </c>
      <c r="E32" s="47" t="n">
        <v>51645</v>
      </c>
      <c r="F32" s="49" t="n">
        <f>IF(ISERROR(E32/C32),"",E32/C32)</f>
        <v>0.724476054204192</v>
      </c>
      <c r="G32" s="47" t="n">
        <v>9042</v>
      </c>
      <c r="H32" s="49" t="n">
        <f>IF(ISERROR(G32/C32),"",G32/C32)</f>
        <v>0.126841174985271</v>
      </c>
      <c r="I32" s="47" t="n">
        <v>159</v>
      </c>
      <c r="J32" s="49" t="n">
        <f>IF(ISERROR(I32/C32),"",I32/C32)</f>
        <v>0.00223045198215638</v>
      </c>
      <c r="K32" s="62" t="n">
        <v>1561</v>
      </c>
      <c r="L32" s="49" t="n">
        <f>IF(ISERROR(K32/C32),"",K32/C32)</f>
        <v>0.0218977078248183</v>
      </c>
      <c r="M32" s="47" t="n">
        <v>48</v>
      </c>
      <c r="N32" s="49" t="n">
        <f>IF(ISERROR(M32/C32),"",M32/C32)</f>
        <v>0.000673343994613248</v>
      </c>
      <c r="O32" s="47" t="n">
        <v>311</v>
      </c>
      <c r="P32" s="49" t="n">
        <f>IF(ISERROR(O32/C32),"",O32/C32)</f>
        <v>0.00436270796509834</v>
      </c>
      <c r="Q32" s="47" t="n">
        <v>6429</v>
      </c>
      <c r="R32" s="49" t="n">
        <f>IF(ISERROR(Q32/C32),"",Q32/C32)</f>
        <v>0.0901860112785119</v>
      </c>
      <c r="S32" s="47" t="n">
        <f>C32-E32-G32-I32-K32-M32-O32-Q32</f>
        <v>2091</v>
      </c>
      <c r="T32" s="49" t="n">
        <f>IF(ISERROR(S32/C32),"",S32/C32)</f>
        <v>0.0293325477653396</v>
      </c>
      <c r="U32" s="47" t="n">
        <f>IF(ISERROR(C32-E32),"",C32-E32)</f>
        <v>19641</v>
      </c>
      <c r="V32" s="49" t="n">
        <f>IF(ISERROR(U32/$C32),"",U32/$C32)</f>
        <v>0.275523945795808</v>
      </c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</row>
    <row r="33" ht="12.75">
      <c r="A33" s="9" t="n">
        <v>31</v>
      </c>
      <c r="B33" s="25"/>
      <c r="C33" s="47" t="n">
        <f>Overview!M33</f>
        <v>71222</v>
      </c>
      <c r="D33" s="49" t="n">
        <f>IF(ISERROR(F33+H33+J33+L33+N33+P33+R33+T33),"",F33+H33+J33+L33+N33+P33+R33+T33)</f>
        <v>1</v>
      </c>
      <c r="E33" s="47" t="n">
        <v>65640</v>
      </c>
      <c r="F33" s="49" t="n">
        <f>IF(ISERROR(E33/C33),"",E33/C33)</f>
        <v>0.921625340484682</v>
      </c>
      <c r="G33" s="47" t="n">
        <v>983</v>
      </c>
      <c r="H33" s="49" t="n">
        <f>IF(ISERROR(G33/C33),"",G33/C33)</f>
        <v>0.0138019151385808</v>
      </c>
      <c r="I33" s="47" t="n">
        <v>278</v>
      </c>
      <c r="J33" s="49" t="n">
        <f>IF(ISERROR(I33/C33),"",I33/C33)</f>
        <v>0.00390328830979192</v>
      </c>
      <c r="K33" s="62" t="n">
        <v>343</v>
      </c>
      <c r="L33" s="49" t="n">
        <f>IF(ISERROR(K33/C33),"",K33/C33)</f>
        <v>0.00481592766280082</v>
      </c>
      <c r="M33" s="47" t="n">
        <v>3</v>
      </c>
      <c r="N33" s="49" t="n">
        <f>IF(ISERROR(M33/C33),"",M33/C33)</f>
        <v>4.21218162927185E-05</v>
      </c>
      <c r="O33" s="47" t="n">
        <v>186</v>
      </c>
      <c r="P33" s="49" t="n">
        <f>IF(ISERROR(O33/C33),"",O33/C33)</f>
        <v>0.00261155261014855</v>
      </c>
      <c r="Q33" s="47" t="n">
        <v>1614</v>
      </c>
      <c r="R33" s="49" t="n">
        <f>IF(ISERROR(Q33/C33),"",Q33/C33)</f>
        <v>0.0226615371654826</v>
      </c>
      <c r="S33" s="47" t="n">
        <f>C33-E33-G33-I33-K33-M33-O33-Q33</f>
        <v>2175</v>
      </c>
      <c r="T33" s="49" t="n">
        <f>IF(ISERROR(S33/C33),"",S33/C33)</f>
        <v>0.0305383168122209</v>
      </c>
      <c r="U33" s="47" t="n">
        <f>IF(ISERROR(C33-E33),"",C33-E33)</f>
        <v>5582</v>
      </c>
      <c r="V33" s="49" t="n">
        <f>IF(ISERROR(U33/$C33),"",U33/$C33)</f>
        <v>0.0783746595153183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</row>
    <row r="34" ht="12.75">
      <c r="A34" s="9" t="n">
        <v>32</v>
      </c>
      <c r="B34" s="25"/>
      <c r="C34" s="47" t="n">
        <f>Overview!M34</f>
        <v>72414</v>
      </c>
      <c r="D34" s="49" t="n">
        <f>IF(ISERROR(F34+H34+J34+L34+N34+P34+R34+T34),"",F34+H34+J34+L34+N34+P34+R34+T34)</f>
        <v>1</v>
      </c>
      <c r="E34" s="47" t="n">
        <v>47783</v>
      </c>
      <c r="F34" s="49" t="n">
        <f>IF(ISERROR(E34/C34),"",E34/C34)</f>
        <v>0.659858590880216</v>
      </c>
      <c r="G34" s="47" t="n">
        <v>2880</v>
      </c>
      <c r="H34" s="49" t="n">
        <f>IF(ISERROR(G34/C34),"",G34/C34)</f>
        <v>0.0397713149391002</v>
      </c>
      <c r="I34" s="47" t="n">
        <v>64</v>
      </c>
      <c r="J34" s="49" t="n">
        <f>IF(ISERROR(I34/C34),"",I34/C34)</f>
        <v>0.000883806998646671</v>
      </c>
      <c r="K34" s="62" t="n">
        <v>17605</v>
      </c>
      <c r="L34" s="49" t="n">
        <f>IF(ISERROR(K34/C34),"",K34/C34)</f>
        <v>0.243115972049604</v>
      </c>
      <c r="M34" s="47" t="n">
        <v>9</v>
      </c>
      <c r="N34" s="49" t="n">
        <f>IF(ISERROR(M34/C34),"",M34/C34)</f>
        <v>0.000124285359184688</v>
      </c>
      <c r="O34" s="47" t="n">
        <v>206</v>
      </c>
      <c r="P34" s="49" t="n">
        <f>IF(ISERROR(O34/C34),"",O34/C34)</f>
        <v>0.00284475377689397</v>
      </c>
      <c r="Q34" s="47" t="n">
        <v>2111</v>
      </c>
      <c r="R34" s="49" t="n">
        <f>IF(ISERROR(Q34/C34),"",Q34/C34)</f>
        <v>0.0291518214709863</v>
      </c>
      <c r="S34" s="47" t="n">
        <f>C34-E34-G34-I34-K34-M34-O34-Q34</f>
        <v>1756</v>
      </c>
      <c r="T34" s="49" t="n">
        <f>IF(ISERROR(S34/C34),"",S34/C34)</f>
        <v>0.024249454525368</v>
      </c>
      <c r="U34" s="47" t="n">
        <f>IF(ISERROR(C34-E34),"",C34-E34)</f>
        <v>24631</v>
      </c>
      <c r="V34" s="49" t="n">
        <f>IF(ISERROR(U34/$C34),"",U34/$C34)</f>
        <v>0.340141409119783</v>
      </c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</row>
    <row r="35" ht="12.75">
      <c r="A35" s="9" t="n">
        <v>33</v>
      </c>
      <c r="B35" s="25"/>
      <c r="C35" s="47" t="n">
        <f>Overview!M35</f>
        <v>74061</v>
      </c>
      <c r="D35" s="49" t="n">
        <f>IF(ISERROR(F35+H35+J35+L35+N35+P35+R35+T35),"",F35+H35+J35+L35+N35+P35+R35+T35)</f>
        <v>1</v>
      </c>
      <c r="E35" s="47" t="n">
        <v>66942</v>
      </c>
      <c r="F35" s="49" t="n">
        <f>IF(ISERROR(E35/C35),"",E35/C35)</f>
        <v>0.903876534208288</v>
      </c>
      <c r="G35" s="47" t="n">
        <v>936</v>
      </c>
      <c r="H35" s="49" t="n">
        <f>IF(ISERROR(G35/C35),"",G35/C35)</f>
        <v>0.0126382306477093</v>
      </c>
      <c r="I35" s="47" t="n">
        <v>204</v>
      </c>
      <c r="J35" s="49" t="n">
        <f>IF(ISERROR(I35/C35),"",I35/C35)</f>
        <v>0.00275448616680844</v>
      </c>
      <c r="K35" s="62" t="n">
        <v>997</v>
      </c>
      <c r="L35" s="49" t="n">
        <f>IF(ISERROR(K35/C35),"",K35/C35)</f>
        <v>0.0134618760211177</v>
      </c>
      <c r="M35" s="47" t="n">
        <v>16</v>
      </c>
      <c r="N35" s="49" t="n">
        <f>IF(ISERROR(M35/C35),"",M35/C35)</f>
        <v>0.000216038130730074</v>
      </c>
      <c r="O35" s="47" t="n">
        <v>222</v>
      </c>
      <c r="P35" s="49" t="n">
        <f>IF(ISERROR(O35/C35),"",O35/C35)</f>
        <v>0.00299752906387977</v>
      </c>
      <c r="Q35" s="47" t="n">
        <v>2038</v>
      </c>
      <c r="R35" s="49" t="n">
        <f>IF(ISERROR(Q35/C35),"",Q35/C35)</f>
        <v>0.0275178569017432</v>
      </c>
      <c r="S35" s="47" t="n">
        <f>C35-E35-G35-I35-K35-M35-O35-Q35</f>
        <v>2706</v>
      </c>
      <c r="T35" s="49" t="n">
        <f>IF(ISERROR(S35/C35),"",S35/C35)</f>
        <v>0.0365374488597237</v>
      </c>
      <c r="U35" s="47" t="n">
        <f>IF(ISERROR(C35-E35),"",C35-E35)</f>
        <v>7119</v>
      </c>
      <c r="V35" s="49" t="n">
        <f>IF(ISERROR(U35/$C35),"",U35/$C35)</f>
        <v>0.0961234657917122</v>
      </c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</row>
    <row r="36" ht="12.75">
      <c r="A36" s="9" t="n">
        <v>34</v>
      </c>
      <c r="B36" s="25"/>
      <c r="C36" s="47" t="n">
        <f>Overview!M36</f>
        <v>74818</v>
      </c>
      <c r="D36" s="49" t="n">
        <f>IF(ISERROR(F36+H36+J36+L36+N36+P36+R36+T36),"",F36+H36+J36+L36+N36+P36+R36+T36)</f>
        <v>0.999999999999999</v>
      </c>
      <c r="E36" s="47" t="n">
        <v>58209</v>
      </c>
      <c r="F36" s="49" t="n">
        <f>IF(ISERROR(E36/C36),"",E36/C36)</f>
        <v>0.778007965997487</v>
      </c>
      <c r="G36" s="47" t="n">
        <v>10577</v>
      </c>
      <c r="H36" s="49" t="n">
        <f>IF(ISERROR(G36/C36),"",G36/C36)</f>
        <v>0.141369723863241</v>
      </c>
      <c r="I36" s="47" t="n">
        <v>229</v>
      </c>
      <c r="J36" s="49" t="n">
        <f>IF(ISERROR(I36/C36),"",I36/C36)</f>
        <v>0.00306076077949157</v>
      </c>
      <c r="K36" s="62" t="n">
        <v>1019</v>
      </c>
      <c r="L36" s="49" t="n">
        <f>IF(ISERROR(K36/C36),"",K36/C36)</f>
        <v>0.0136197171803577</v>
      </c>
      <c r="M36" s="47" t="n">
        <v>24</v>
      </c>
      <c r="N36" s="49" t="n">
        <f>IF(ISERROR(M36/C36),"",M36/C36)</f>
        <v>0.000320778422304793</v>
      </c>
      <c r="O36" s="47" t="n">
        <v>221</v>
      </c>
      <c r="P36" s="49" t="n">
        <f>IF(ISERROR(O36/C36),"",O36/C36)</f>
        <v>0.0029538346387233</v>
      </c>
      <c r="Q36" s="47" t="n">
        <v>1711</v>
      </c>
      <c r="R36" s="49" t="n">
        <f>IF(ISERROR(Q36/C36),"",Q36/C36)</f>
        <v>0.0228688283568125</v>
      </c>
      <c r="S36" s="47" t="n">
        <f>C36-E36-G36-I36-K36-M36-O36-Q36</f>
        <v>2828</v>
      </c>
      <c r="T36" s="49" t="n">
        <f>IF(ISERROR(S36/C36),"",S36/C36)</f>
        <v>0.0377983907615814</v>
      </c>
      <c r="U36" s="47" t="n">
        <f>IF(ISERROR(C36-E36),"",C36-E36)</f>
        <v>16609</v>
      </c>
      <c r="V36" s="49" t="n">
        <f>IF(ISERROR(U36/$C36),"",U36/$C36)</f>
        <v>0.221992034002513</v>
      </c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</row>
    <row r="37" ht="12.75">
      <c r="A37" s="9" t="n">
        <v>35</v>
      </c>
      <c r="B37" s="25"/>
      <c r="C37" s="47" t="n">
        <f>Overview!M37</f>
        <v>74639</v>
      </c>
      <c r="D37" s="49" t="n">
        <f>IF(ISERROR(F37+H37+J37+L37+N37+P37+R37+T37),"",F37+H37+J37+L37+N37+P37+R37+T37)</f>
        <v>1</v>
      </c>
      <c r="E37" s="47" t="n">
        <v>64810</v>
      </c>
      <c r="F37" s="49" t="n">
        <f>IF(ISERROR(E37/C37),"",E37/C37)</f>
        <v>0.868312812336714</v>
      </c>
      <c r="G37" s="47" t="n">
        <v>1742</v>
      </c>
      <c r="H37" s="49" t="n">
        <f>IF(ISERROR(G37/C37),"",G37/C37)</f>
        <v>0.0233390050777744</v>
      </c>
      <c r="I37" s="47" t="n">
        <v>98</v>
      </c>
      <c r="J37" s="49" t="n">
        <f>IF(ISERROR(I37/C37),"",I37/C37)</f>
        <v>0.00131298650839374</v>
      </c>
      <c r="K37" s="62" t="n">
        <v>3591</v>
      </c>
      <c r="L37" s="49" t="n">
        <f>IF(ISERROR(K37/C37),"",K37/C37)</f>
        <v>0.0481115770575704</v>
      </c>
      <c r="M37" s="47" t="n">
        <v>2</v>
      </c>
      <c r="N37" s="49" t="n">
        <f>IF(ISERROR(M37/C37),"",M37/C37)</f>
        <v>2.67956430284436E-05</v>
      </c>
      <c r="O37" s="47" t="n">
        <v>211</v>
      </c>
      <c r="P37" s="49" t="n">
        <f>IF(ISERROR(O37/C37),"",O37/C37)</f>
        <v>0.0028269403395008</v>
      </c>
      <c r="Q37" s="47" t="n">
        <v>2121</v>
      </c>
      <c r="R37" s="49" t="n">
        <f>IF(ISERROR(Q37/C37),"",Q37/C37)</f>
        <v>0.0284167794316644</v>
      </c>
      <c r="S37" s="47" t="n">
        <f>C37-E37-G37-I37-K37-M37-O37-Q37</f>
        <v>2064</v>
      </c>
      <c r="T37" s="49" t="n">
        <f>IF(ISERROR(S37/C37),"",S37/C37)</f>
        <v>0.0276531036053538</v>
      </c>
      <c r="U37" s="47" t="n">
        <f>IF(ISERROR(C37-E37),"",C37-E37)</f>
        <v>9829</v>
      </c>
      <c r="V37" s="49" t="n">
        <f>IF(ISERROR(U37/$C37),"",U37/$C37)</f>
        <v>0.131687187663286</v>
      </c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</row>
    <row r="38" ht="12.75">
      <c r="A38" s="9" t="n">
        <v>36</v>
      </c>
      <c r="B38" s="25"/>
      <c r="C38" s="47" t="n">
        <f>Overview!M38</f>
        <v>73029</v>
      </c>
      <c r="D38" s="49" t="n">
        <f>IF(ISERROR(F38+H38+J38+L38+N38+P38+R38+T38),"",F38+H38+J38+L38+N38+P38+R38+T38)</f>
        <v>1</v>
      </c>
      <c r="E38" s="47" t="n">
        <v>56107</v>
      </c>
      <c r="F38" s="49" t="n">
        <f>IF(ISERROR(E38/C38),"",E38/C38)</f>
        <v>0.768283832450123</v>
      </c>
      <c r="G38" s="47" t="n">
        <v>5465</v>
      </c>
      <c r="H38" s="49" t="n">
        <f>IF(ISERROR(G38/C38),"",G38/C38)</f>
        <v>0.074833285407167</v>
      </c>
      <c r="I38" s="47" t="n">
        <v>158</v>
      </c>
      <c r="J38" s="49" t="n">
        <f>IF(ISERROR(I38/C38),"",I38/C38)</f>
        <v>0.00216352407947528</v>
      </c>
      <c r="K38" s="62" t="n">
        <v>5919</v>
      </c>
      <c r="L38" s="49" t="n">
        <f>IF(ISERROR(K38/C38),"",K38/C38)</f>
        <v>0.0810499938380643</v>
      </c>
      <c r="M38" s="47" t="n">
        <v>27</v>
      </c>
      <c r="N38" s="49" t="n">
        <f>IF(ISERROR(M38/C38),"",M38/C38)</f>
        <v>0.000369716140163497</v>
      </c>
      <c r="O38" s="47" t="n">
        <v>235</v>
      </c>
      <c r="P38" s="49" t="n">
        <f>IF(ISERROR(O38/C38),"",O38/C38)</f>
        <v>0.00321789973846006</v>
      </c>
      <c r="Q38" s="47" t="n">
        <v>2654</v>
      </c>
      <c r="R38" s="49" t="n">
        <f>IF(ISERROR(Q38/C38),"",Q38/C38)</f>
        <v>0.0363417272590341</v>
      </c>
      <c r="S38" s="47" t="n">
        <f>C38-E38-G38-I38-K38-M38-O38-Q38</f>
        <v>2464</v>
      </c>
      <c r="T38" s="49" t="n">
        <f>IF(ISERROR(S38/C38),"",S38/C38)</f>
        <v>0.0337400210875132</v>
      </c>
      <c r="U38" s="47" t="n">
        <f>IF(ISERROR(C38-E38),"",C38-E38)</f>
        <v>16922</v>
      </c>
      <c r="V38" s="49" t="n">
        <f>IF(ISERROR(U38/$C38),"",U38/$C38)</f>
        <v>0.231716167549877</v>
      </c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</row>
    <row r="39" ht="12.75">
      <c r="A39" s="9" t="n">
        <v>37</v>
      </c>
      <c r="B39" s="25"/>
      <c r="C39" s="47" t="n">
        <f>Overview!M39</f>
        <v>71848</v>
      </c>
      <c r="D39" s="49" t="n">
        <f>IF(ISERROR(F39+H39+J39+L39+N39+P39+R39+T39),"",F39+H39+J39+L39+N39+P39+R39+T39)</f>
        <v>1</v>
      </c>
      <c r="E39" s="47" t="n">
        <v>54587</v>
      </c>
      <c r="F39" s="49" t="n">
        <f>IF(ISERROR(E39/C39),"",E39/C39)</f>
        <v>0.759756708607059</v>
      </c>
      <c r="G39" s="47" t="n">
        <v>2523</v>
      </c>
      <c r="H39" s="49" t="n">
        <f>IF(ISERROR(G39/C39),"",G39/C39)</f>
        <v>0.0351158000222692</v>
      </c>
      <c r="I39" s="47" t="n">
        <v>99</v>
      </c>
      <c r="J39" s="49" t="n">
        <f>IF(ISERROR(I39/C39),"",I39/C39)</f>
        <v>0.00137790891882864</v>
      </c>
      <c r="K39" s="62" t="n">
        <v>9425</v>
      </c>
      <c r="L39" s="49" t="n">
        <f>IF(ISERROR(K39/C39),"",K39/C39)</f>
        <v>0.131179712726868</v>
      </c>
      <c r="M39" s="47" t="n">
        <v>8</v>
      </c>
      <c r="N39" s="49" t="n">
        <f>IF(ISERROR(M39/C39),"",M39/C39)</f>
        <v>0.00011134617525888</v>
      </c>
      <c r="O39" s="47" t="n">
        <v>218</v>
      </c>
      <c r="P39" s="49" t="n">
        <f>IF(ISERROR(O39/C39),"",O39/C39)</f>
        <v>0.00303418327580448</v>
      </c>
      <c r="Q39" s="47" t="n">
        <v>2857</v>
      </c>
      <c r="R39" s="49" t="n">
        <f>IF(ISERROR(Q39/C39),"",Q39/C39)</f>
        <v>0.0397645028393275</v>
      </c>
      <c r="S39" s="47" t="n">
        <f>C39-E39-G39-I39-K39-M39-O39-Q39</f>
        <v>2131</v>
      </c>
      <c r="T39" s="49" t="n">
        <f>IF(ISERROR(S39/C39),"",S39/C39)</f>
        <v>0.0296598374345841</v>
      </c>
      <c r="U39" s="47" t="n">
        <f>IF(ISERROR(C39-E39),"",C39-E39)</f>
        <v>17261</v>
      </c>
      <c r="V39" s="49" t="n">
        <f>IF(ISERROR(U39/$C39),"",U39/$C39)</f>
        <v>0.240243291392941</v>
      </c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</row>
    <row r="40" ht="12.75">
      <c r="A40" s="9" t="n">
        <v>38</v>
      </c>
      <c r="B40" s="25"/>
      <c r="C40" s="47" t="n">
        <f>Overview!M40</f>
        <v>69320</v>
      </c>
      <c r="D40" s="49" t="n">
        <f>IF(ISERROR(F40+H40+J40+L40+N40+P40+R40+T40),"",F40+H40+J40+L40+N40+P40+R40+T40)</f>
        <v>1</v>
      </c>
      <c r="E40" s="47" t="n">
        <v>31318</v>
      </c>
      <c r="F40" s="49" t="n">
        <f>IF(ISERROR(E40/C40),"",E40/C40)</f>
        <v>0.451788805539527</v>
      </c>
      <c r="G40" s="47" t="n">
        <v>23009</v>
      </c>
      <c r="H40" s="49" t="n">
        <f>IF(ISERROR(G40/C40),"",G40/C40)</f>
        <v>0.331924408540104</v>
      </c>
      <c r="I40" s="47" t="n">
        <v>197</v>
      </c>
      <c r="J40" s="49" t="n">
        <f>IF(ISERROR(I40/C40),"",I40/C40)</f>
        <v>0.00284189267166763</v>
      </c>
      <c r="K40" s="62" t="n">
        <v>1636</v>
      </c>
      <c r="L40" s="49" t="n">
        <f>IF(ISERROR(K40/C40),"",K40/C40)</f>
        <v>0.023600692440854</v>
      </c>
      <c r="M40" s="47" t="n">
        <v>18</v>
      </c>
      <c r="N40" s="49" t="n">
        <f>IF(ISERROR(M40/C40),"",M40/C40)</f>
        <v>0.000259665320253895</v>
      </c>
      <c r="O40" s="47" t="n">
        <v>268</v>
      </c>
      <c r="P40" s="49" t="n">
        <f>IF(ISERROR(O40/C40),"",O40/C40)</f>
        <v>0.00386612810155799</v>
      </c>
      <c r="Q40" s="47" t="n">
        <v>10373</v>
      </c>
      <c r="R40" s="49" t="n">
        <f>IF(ISERROR(Q40/C40),"",Q40/C40)</f>
        <v>0.14963935372187</v>
      </c>
      <c r="S40" s="47" t="n">
        <f>C40-E40-G40-I40-K40-M40-O40-Q40</f>
        <v>2501</v>
      </c>
      <c r="T40" s="49" t="n">
        <f>IF(ISERROR(S40/C40),"",S40/C40)</f>
        <v>0.0360790536641662</v>
      </c>
      <c r="U40" s="47" t="n">
        <f>IF(ISERROR(C40-E40),"",C40-E40)</f>
        <v>38002</v>
      </c>
      <c r="V40" s="49" t="n">
        <f>IF(ISERROR(U40/$C40),"",U40/$C40)</f>
        <v>0.548211194460473</v>
      </c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</row>
    <row r="41" ht="12.75">
      <c r="A41" s="9" t="n">
        <v>39</v>
      </c>
      <c r="B41" s="25"/>
      <c r="C41" s="47" t="n">
        <f>Overview!M41</f>
        <v>73401</v>
      </c>
      <c r="D41" s="49" t="n">
        <f>IF(ISERROR(F41+H41+J41+L41+N41+P41+R41+T41),"",F41+H41+J41+L41+N41+P41+R41+T41)</f>
        <v>1</v>
      </c>
      <c r="E41" s="47" t="n">
        <v>63456</v>
      </c>
      <c r="F41" s="49" t="n">
        <f>IF(ISERROR(E41/C41),"",E41/C41)</f>
        <v>0.86451138267871</v>
      </c>
      <c r="G41" s="47" t="n">
        <v>2193</v>
      </c>
      <c r="H41" s="49" t="n">
        <f>IF(ISERROR(G41/C41),"",G41/C41)</f>
        <v>0.0298769771528998</v>
      </c>
      <c r="I41" s="47" t="n">
        <v>167</v>
      </c>
      <c r="J41" s="49" t="n">
        <f>IF(ISERROR(I41/C41),"",I41/C41)</f>
        <v>0.00227517336276073</v>
      </c>
      <c r="K41" s="62" t="n">
        <v>1216</v>
      </c>
      <c r="L41" s="49" t="n">
        <f>IF(ISERROR(K41/C41),"",K41/C41)</f>
        <v>0.01656653179112</v>
      </c>
      <c r="M41" s="47" t="n">
        <v>22</v>
      </c>
      <c r="N41" s="49" t="n">
        <f>IF(ISERROR(M41/C41),"",M41/C41)</f>
        <v>0.000299723437010395</v>
      </c>
      <c r="O41" s="47" t="n">
        <v>205</v>
      </c>
      <c r="P41" s="49" t="n">
        <f>IF(ISERROR(O41/C41),"",O41/C41)</f>
        <v>0.00279287748123323</v>
      </c>
      <c r="Q41" s="47" t="n">
        <v>3574</v>
      </c>
      <c r="R41" s="49" t="n">
        <f>IF(ISERROR(Q41/C41),"",Q41/C41)</f>
        <v>0.0486914347215978</v>
      </c>
      <c r="S41" s="47" t="n">
        <f>C41-E41-G41-I41-K41-M41-O41-Q41</f>
        <v>2568</v>
      </c>
      <c r="T41" s="49" t="n">
        <f>IF(ISERROR(S41/C41),"",S41/C41)</f>
        <v>0.0349858993746679</v>
      </c>
      <c r="U41" s="47" t="n">
        <f>IF(ISERROR(C41-E41),"",C41-E41)</f>
        <v>9945</v>
      </c>
      <c r="V41" s="49" t="n">
        <f>IF(ISERROR(U41/$C41),"",U41/$C41)</f>
        <v>0.13548861732129</v>
      </c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</row>
    <row r="42" ht="12.75">
      <c r="A42" s="9" t="n">
        <v>40</v>
      </c>
      <c r="B42" s="25"/>
      <c r="C42" s="47" t="n">
        <f>Overview!M42</f>
        <v>72381</v>
      </c>
      <c r="D42" s="49" t="n">
        <f>IF(ISERROR(F42+H42+J42+L42+N42+P42+R42+T42),"",F42+H42+J42+L42+N42+P42+R42+T42)</f>
        <v>1</v>
      </c>
      <c r="E42" s="47" t="n">
        <v>55049</v>
      </c>
      <c r="F42" s="49" t="n">
        <f>IF(ISERROR(E42/C42),"",E42/C42)</f>
        <v>0.760544894378359</v>
      </c>
      <c r="G42" s="47" t="n">
        <v>8561</v>
      </c>
      <c r="H42" s="49" t="n">
        <f>IF(ISERROR(G42/C42),"",G42/C42)</f>
        <v>0.118276895870463</v>
      </c>
      <c r="I42" s="47" t="n">
        <v>237</v>
      </c>
      <c r="J42" s="49" t="n">
        <f>IF(ISERROR(I42/C42),"",I42/C42)</f>
        <v>0.00327433995109214</v>
      </c>
      <c r="K42" s="62" t="n">
        <v>1010</v>
      </c>
      <c r="L42" s="49" t="n">
        <f>IF(ISERROR(K42/C42),"",K42/C42)</f>
        <v>0.0139539381881986</v>
      </c>
      <c r="M42" s="47" t="n">
        <v>19</v>
      </c>
      <c r="N42" s="49" t="n">
        <f>IF(ISERROR(M42/C42),"",M42/C42)</f>
        <v>0.000262499827302745</v>
      </c>
      <c r="O42" s="47" t="n">
        <v>300</v>
      </c>
      <c r="P42" s="49" t="n">
        <f>IF(ISERROR(O42/C42),"",O42/C42)</f>
        <v>0.0041447341153065</v>
      </c>
      <c r="Q42" s="47" t="n">
        <v>4065</v>
      </c>
      <c r="R42" s="49" t="n">
        <f>IF(ISERROR(Q42/C42),"",Q42/C42)</f>
        <v>0.0561611472624031</v>
      </c>
      <c r="S42" s="47" t="n">
        <f>C42-E42-G42-I42-K42-M42-O42-Q42</f>
        <v>3140</v>
      </c>
      <c r="T42" s="49" t="n">
        <f>IF(ISERROR(S42/C42),"",S42/C42)</f>
        <v>0.0433815504068747</v>
      </c>
      <c r="U42" s="47" t="n">
        <f>IF(ISERROR(C42-E42),"",C42-E42)</f>
        <v>17332</v>
      </c>
      <c r="V42" s="49" t="n">
        <f>IF(ISERROR(U42/$C42),"",U42/$C42)</f>
        <v>0.239455105621641</v>
      </c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</row>
    <row r="43" ht="12.75">
      <c r="A43" s="9" t="n">
        <v>41</v>
      </c>
      <c r="B43" s="25"/>
      <c r="C43" s="47" t="n">
        <f>Overview!M43</f>
        <v>72589</v>
      </c>
      <c r="D43" s="49" t="n">
        <f>IF(ISERROR(F43+H43+J43+L43+N43+P43+R43+T43),"",F43+H43+J43+L43+N43+P43+R43+T43)</f>
        <v>1</v>
      </c>
      <c r="E43" s="47" t="n">
        <v>65523</v>
      </c>
      <c r="F43" s="49" t="n">
        <f>IF(ISERROR(E43/C43),"",E43/C43)</f>
        <v>0.902657427433909</v>
      </c>
      <c r="G43" s="47" t="n">
        <v>2077</v>
      </c>
      <c r="H43" s="49" t="n">
        <f>IF(ISERROR(G43/C43),"",G43/C43)</f>
        <v>0.0286131507528689</v>
      </c>
      <c r="I43" s="47" t="n">
        <v>222</v>
      </c>
      <c r="J43" s="49" t="n">
        <f>IF(ISERROR(I43/C43),"",I43/C43)</f>
        <v>0.00305831462067255</v>
      </c>
      <c r="K43" s="62" t="n">
        <v>571</v>
      </c>
      <c r="L43" s="49" t="n">
        <f>IF(ISERROR(K43/C43),"",K43/C43)</f>
        <v>0.00786620562344157</v>
      </c>
      <c r="M43" s="47" t="n">
        <v>7</v>
      </c>
      <c r="N43" s="49" t="n">
        <f>IF(ISERROR(M43/C43),"",M43/C43)</f>
        <v>9.64333438950805E-05</v>
      </c>
      <c r="O43" s="47" t="n">
        <v>170</v>
      </c>
      <c r="P43" s="49" t="n">
        <f>IF(ISERROR(O43/C43),"",O43/C43)</f>
        <v>0.00234195263745196</v>
      </c>
      <c r="Q43" s="47" t="n">
        <v>1543</v>
      </c>
      <c r="R43" s="49" t="n">
        <f>IF(ISERROR(Q43/C43),"",Q43/C43)</f>
        <v>0.0212566642328728</v>
      </c>
      <c r="S43" s="47" t="n">
        <f>C43-E43-G43-I43-K43-M43-O43-Q43</f>
        <v>2476</v>
      </c>
      <c r="T43" s="49" t="n">
        <f>IF(ISERROR(S43/C43),"",S43/C43)</f>
        <v>0.0341098513548885</v>
      </c>
      <c r="U43" s="47" t="n">
        <f>IF(ISERROR(C43-E43),"",C43-E43)</f>
        <v>7066</v>
      </c>
      <c r="V43" s="49" t="n">
        <f>IF(ISERROR(U43/$C43),"",U43/$C43)</f>
        <v>0.0973425725660913</v>
      </c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</row>
    <row r="44" ht="12.75">
      <c r="A44" s="9" t="n">
        <v>42</v>
      </c>
      <c r="B44" s="25"/>
      <c r="C44" s="47" t="n">
        <f>Overview!M44</f>
        <v>71033</v>
      </c>
      <c r="D44" s="49" t="n">
        <f>IF(ISERROR(F44+H44+J44+L44+N44+P44+R44+T44),"",F44+H44+J44+L44+N44+P44+R44+T44)</f>
        <v>1</v>
      </c>
      <c r="E44" s="47" t="n">
        <v>59085</v>
      </c>
      <c r="F44" s="49" t="n">
        <f>IF(ISERROR(E44/C44),"",E44/C44)</f>
        <v>0.831796488955837</v>
      </c>
      <c r="G44" s="47" t="n">
        <v>5098</v>
      </c>
      <c r="H44" s="49" t="n">
        <f>IF(ISERROR(G44/C44),"",G44/C44)</f>
        <v>0.0717694592654119</v>
      </c>
      <c r="I44" s="47" t="n">
        <v>97</v>
      </c>
      <c r="J44" s="49" t="n">
        <f>IF(ISERROR(I44/C44),"",I44/C44)</f>
        <v>0.00136556248504216</v>
      </c>
      <c r="K44" s="62" t="n">
        <v>2488</v>
      </c>
      <c r="L44" s="49" t="n">
        <f>IF(ISERROR(K44/C44),"",K44/C44)</f>
        <v>0.0350259738431433</v>
      </c>
      <c r="M44" s="47" t="n">
        <v>14</v>
      </c>
      <c r="N44" s="49" t="n">
        <f>IF(ISERROR(M44/C44),"",M44/C44)</f>
        <v>0.000197091492686498</v>
      </c>
      <c r="O44" s="47" t="n">
        <v>140</v>
      </c>
      <c r="P44" s="49" t="n">
        <f>IF(ISERROR(O44/C44),"",O44/C44)</f>
        <v>0.00197091492686498</v>
      </c>
      <c r="Q44" s="47" t="n">
        <v>1912</v>
      </c>
      <c r="R44" s="49" t="n">
        <f>IF(ISERROR(Q44/C44),"",Q44/C44)</f>
        <v>0.0269170667154703</v>
      </c>
      <c r="S44" s="47" t="n">
        <f>C44-E44-G44-I44-K44-M44-O44-Q44</f>
        <v>2199</v>
      </c>
      <c r="T44" s="49" t="n">
        <f>IF(ISERROR(S44/C44),"",S44/C44)</f>
        <v>0.0309574423155435</v>
      </c>
      <c r="U44" s="47" t="n">
        <f>IF(ISERROR(C44-E44),"",C44-E44)</f>
        <v>11948</v>
      </c>
      <c r="V44" s="49" t="n">
        <f>IF(ISERROR(U44/$C44),"",U44/$C44)</f>
        <v>0.168203511044163</v>
      </c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</row>
    <row r="45" ht="12.75">
      <c r="A45" s="9" t="n">
        <v>43</v>
      </c>
      <c r="B45" s="25"/>
      <c r="C45" s="47" t="n">
        <f>Overview!M45</f>
        <v>69996</v>
      </c>
      <c r="D45" s="49" t="n">
        <f>IF(ISERROR(F45+H45+J45+L45+N45+P45+R45+T45),"",F45+H45+J45+L45+N45+P45+R45+T45)</f>
        <v>1</v>
      </c>
      <c r="E45" s="47" t="n">
        <v>44470</v>
      </c>
      <c r="F45" s="49" t="n">
        <f>IF(ISERROR(E45/C45),"",E45/C45)</f>
        <v>0.635322018401052</v>
      </c>
      <c r="G45" s="47" t="n">
        <v>6889</v>
      </c>
      <c r="H45" s="49" t="n">
        <f>IF(ISERROR(G45/C45),"",G45/C45)</f>
        <v>0.0984199097091262</v>
      </c>
      <c r="I45" s="47" t="n">
        <v>125</v>
      </c>
      <c r="J45" s="49" t="n">
        <f>IF(ISERROR(I45/C45),"",I45/C45)</f>
        <v>0.00178581633236185</v>
      </c>
      <c r="K45" s="62" t="n">
        <v>13718</v>
      </c>
      <c r="L45" s="49" t="n">
        <f>IF(ISERROR(K45/C45),"",K45/C45)</f>
        <v>0.195982627578719</v>
      </c>
      <c r="M45" s="47" t="n">
        <v>5</v>
      </c>
      <c r="N45" s="49" t="n">
        <f>IF(ISERROR(M45/C45),"",M45/C45)</f>
        <v>7.1432653294474E-05</v>
      </c>
      <c r="O45" s="47" t="n">
        <v>271</v>
      </c>
      <c r="P45" s="49" t="n">
        <f>IF(ISERROR(O45/C45),"",O45/C45)</f>
        <v>0.00387164980856049</v>
      </c>
      <c r="Q45" s="47" t="n">
        <v>2302</v>
      </c>
      <c r="R45" s="49" t="n">
        <f>IF(ISERROR(Q45/C45),"",Q45/C45)</f>
        <v>0.0328875935767758</v>
      </c>
      <c r="S45" s="47" t="n">
        <f>C45-E45-G45-I45-K45-M45-O45-Q45</f>
        <v>2216</v>
      </c>
      <c r="T45" s="49" t="n">
        <f>IF(ISERROR(S45/C45),"",S45/C45)</f>
        <v>0.0316589519401109</v>
      </c>
      <c r="U45" s="47" t="n">
        <f>IF(ISERROR(C45-E45),"",C45-E45)</f>
        <v>25526</v>
      </c>
      <c r="V45" s="49" t="n">
        <f>IF(ISERROR(U45/$C45),"",U45/$C45)</f>
        <v>0.364677981598948</v>
      </c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</row>
    <row r="46" ht="12.75">
      <c r="A46" s="9" t="n">
        <v>44</v>
      </c>
      <c r="B46" s="25"/>
      <c r="C46" s="47" t="n">
        <f>Overview!M46</f>
        <v>71691</v>
      </c>
      <c r="D46" s="49" t="n">
        <f>IF(ISERROR(F46+H46+J46+L46+N46+P46+R46+T46),"",F46+H46+J46+L46+N46+P46+R46+T46)</f>
        <v>1</v>
      </c>
      <c r="E46" s="47" t="n">
        <v>63382</v>
      </c>
      <c r="F46" s="49" t="n">
        <f>IF(ISERROR(E46/C46),"",E46/C46)</f>
        <v>0.884099817271345</v>
      </c>
      <c r="G46" s="47" t="n">
        <v>1845</v>
      </c>
      <c r="H46" s="49" t="n">
        <f>IF(ISERROR(G46/C46),"",G46/C46)</f>
        <v>0.0257354479641796</v>
      </c>
      <c r="I46" s="47" t="n">
        <v>86</v>
      </c>
      <c r="J46" s="49" t="n">
        <f>IF(ISERROR(I46/C46),"",I46/C46)</f>
        <v>0.0011995926964333</v>
      </c>
      <c r="K46" s="62" t="n">
        <v>2545</v>
      </c>
      <c r="L46" s="49" t="n">
        <f>IF(ISERROR(K46/C46),"",K46/C46)</f>
        <v>0.0354995745630553</v>
      </c>
      <c r="M46" s="47" t="n">
        <v>11</v>
      </c>
      <c r="N46" s="49" t="n">
        <f>IF(ISERROR(M46/C46),"",M46/C46)</f>
        <v>0.00015343627512519</v>
      </c>
      <c r="O46" s="47" t="n">
        <v>133</v>
      </c>
      <c r="P46" s="49" t="n">
        <f>IF(ISERROR(O46/C46),"",O46/C46)</f>
        <v>0.00185518405378639</v>
      </c>
      <c r="Q46" s="47" t="n">
        <v>1792</v>
      </c>
      <c r="R46" s="49" t="n">
        <f>IF(ISERROR(Q46/C46),"",Q46/C46)</f>
        <v>0.0249961640931219</v>
      </c>
      <c r="S46" s="47" t="n">
        <f>C46-E46-G46-I46-K46-M46-O46-Q46</f>
        <v>1897</v>
      </c>
      <c r="T46" s="49" t="n">
        <f>IF(ISERROR(S46/C46),"",S46/C46)</f>
        <v>0.0264607830829532</v>
      </c>
      <c r="U46" s="47" t="n">
        <f>IF(ISERROR(C46-E46),"",C46-E46)</f>
        <v>8309</v>
      </c>
      <c r="V46" s="49" t="n">
        <f>IF(ISERROR(U46/$C46),"",U46/$C46)</f>
        <v>0.115900182728655</v>
      </c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</row>
    <row r="47" ht="12.75">
      <c r="A47" s="9" t="n">
        <v>45</v>
      </c>
      <c r="B47" s="25"/>
      <c r="C47" s="47" t="n">
        <f>Overview!M47</f>
        <v>73386</v>
      </c>
      <c r="D47" s="49" t="n">
        <f>IF(ISERROR(F47+H47+J47+L47+N47+P47+R47+T47),"",F47+H47+J47+L47+N47+P47+R47+T47)</f>
        <v>1</v>
      </c>
      <c r="E47" s="47" t="n">
        <v>67774</v>
      </c>
      <c r="F47" s="49" t="n">
        <f>IF(ISERROR(E47/C47),"",E47/C47)</f>
        <v>0.923527648325294</v>
      </c>
      <c r="G47" s="47" t="n">
        <v>530</v>
      </c>
      <c r="H47" s="49" t="n">
        <f>IF(ISERROR(G47/C47),"",G47/C47)</f>
        <v>0.00722208595644946</v>
      </c>
      <c r="I47" s="47" t="n">
        <v>192</v>
      </c>
      <c r="J47" s="49" t="n">
        <f>IF(ISERROR(I47/C47),"",I47/C47)</f>
        <v>0.00261630283705339</v>
      </c>
      <c r="K47" s="62" t="n">
        <v>736</v>
      </c>
      <c r="L47" s="49" t="n">
        <f>IF(ISERROR(K47/C47),"",K47/C47)</f>
        <v>0.0100291608753713</v>
      </c>
      <c r="M47" s="47" t="n">
        <v>19</v>
      </c>
      <c r="N47" s="49" t="n">
        <f>IF(ISERROR(M47/C47),"",M47/C47)</f>
        <v>0.000258904968250075</v>
      </c>
      <c r="O47" s="47" t="n">
        <v>213</v>
      </c>
      <c r="P47" s="49" t="n">
        <f>IF(ISERROR(O47/C47),"",O47/C47)</f>
        <v>0.0029024609598561</v>
      </c>
      <c r="Q47" s="47" t="n">
        <v>1581</v>
      </c>
      <c r="R47" s="49" t="n">
        <f>IF(ISERROR(Q47/C47),"",Q47/C47)</f>
        <v>0.0215436186738615</v>
      </c>
      <c r="S47" s="47" t="n">
        <f>C47-E47-G47-I47-K47-M47-O47-Q47</f>
        <v>2341</v>
      </c>
      <c r="T47" s="49" t="n">
        <f>IF(ISERROR(S47/C47),"",S47/C47)</f>
        <v>0.0318998174038645</v>
      </c>
      <c r="U47" s="47" t="n">
        <f>IF(ISERROR(C47-E47),"",C47-E47)</f>
        <v>5612</v>
      </c>
      <c r="V47" s="49" t="n">
        <f>IF(ISERROR(U47/$C47),"",U47/$C47)</f>
        <v>0.0764723516747064</v>
      </c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</row>
    <row r="48" ht="12.75">
      <c r="A48" s="9" t="n">
        <v>46</v>
      </c>
      <c r="B48" s="25"/>
      <c r="C48" s="47" t="n">
        <f>Overview!M48</f>
        <v>71597</v>
      </c>
      <c r="D48" s="49" t="n">
        <f>IF(ISERROR(F48+H48+J48+L48+N48+P48+R48+T48),"",F48+H48+J48+L48+N48+P48+R48+T48)</f>
        <v>1</v>
      </c>
      <c r="E48" s="47" t="n">
        <v>63658</v>
      </c>
      <c r="F48" s="49" t="n">
        <f>IF(ISERROR(E48/C48),"",E48/C48)</f>
        <v>0.889115465731804</v>
      </c>
      <c r="G48" s="47" t="n">
        <v>929</v>
      </c>
      <c r="H48" s="49" t="n">
        <f>IF(ISERROR(G48/C48),"",G48/C48)</f>
        <v>0.0129754039973742</v>
      </c>
      <c r="I48" s="47" t="n">
        <v>125</v>
      </c>
      <c r="J48" s="49" t="n">
        <f>IF(ISERROR(I48/C48),"",I48/C48)</f>
        <v>0.00174588320739696</v>
      </c>
      <c r="K48" s="62" t="n">
        <v>1758</v>
      </c>
      <c r="L48" s="49" t="n">
        <f>IF(ISERROR(K48/C48),"",K48/C48)</f>
        <v>0.0245541014288308</v>
      </c>
      <c r="M48" s="47" t="n">
        <v>14</v>
      </c>
      <c r="N48" s="49" t="n">
        <f>IF(ISERROR(M48/C48),"",M48/C48)</f>
        <v>0.000195538919228459</v>
      </c>
      <c r="O48" s="47" t="n">
        <v>189</v>
      </c>
      <c r="P48" s="49" t="n">
        <f>IF(ISERROR(O48/C48),"",O48/C48)</f>
        <v>0.0026397754095842</v>
      </c>
      <c r="Q48" s="47" t="n">
        <v>2587</v>
      </c>
      <c r="R48" s="49" t="n">
        <f>IF(ISERROR(Q48/C48),"",Q48/C48)</f>
        <v>0.0361327988602874</v>
      </c>
      <c r="S48" s="47" t="n">
        <f>C48-E48-G48-I48-K48-M48-O48-Q48</f>
        <v>2337</v>
      </c>
      <c r="T48" s="49" t="n">
        <f>IF(ISERROR(S48/C48),"",S48/C48)</f>
        <v>0.0326410324454935</v>
      </c>
      <c r="U48" s="47" t="n">
        <f>IF(ISERROR(C48-E48),"",C48-E48)</f>
        <v>7939</v>
      </c>
      <c r="V48" s="49" t="n">
        <f>IF(ISERROR(U48/$C48),"",U48/$C48)</f>
        <v>0.110884534268196</v>
      </c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</row>
    <row r="49" ht="12.75">
      <c r="A49" s="9" t="n">
        <v>47</v>
      </c>
      <c r="B49" s="25"/>
      <c r="C49" s="47" t="n">
        <f>Overview!M49</f>
        <v>73184</v>
      </c>
      <c r="D49" s="49" t="n">
        <f>IF(ISERROR(F49+H49+J49+L49+N49+P49+R49+T49),"",F49+H49+J49+L49+N49+P49+R49+T49)</f>
        <v>1</v>
      </c>
      <c r="E49" s="47" t="n">
        <v>65425</v>
      </c>
      <c r="F49" s="49" t="n">
        <f>IF(ISERROR(E49/C49),"",E49/C49)</f>
        <v>0.893979558373415</v>
      </c>
      <c r="G49" s="47" t="n">
        <v>1749</v>
      </c>
      <c r="H49" s="49" t="n">
        <f>IF(ISERROR(G49/C49),"",G49/C49)</f>
        <v>0.023898666375164</v>
      </c>
      <c r="I49" s="47" t="n">
        <v>188</v>
      </c>
      <c r="J49" s="49" t="n">
        <f>IF(ISERROR(I49/C49),"",I49/C49)</f>
        <v>0.00256886751202449</v>
      </c>
      <c r="K49" s="62" t="n">
        <v>266</v>
      </c>
      <c r="L49" s="49" t="n">
        <f>IF(ISERROR(K49/C49),"",K49/C49)</f>
        <v>0.00363467424573677</v>
      </c>
      <c r="M49" s="47" t="n">
        <v>36</v>
      </c>
      <c r="N49" s="49" t="n">
        <f>IF(ISERROR(M49/C49),"",M49/C49)</f>
        <v>0.000491910800174902</v>
      </c>
      <c r="O49" s="47" t="n">
        <v>177</v>
      </c>
      <c r="P49" s="49" t="n">
        <f>IF(ISERROR(O49/C49),"",O49/C49)</f>
        <v>0.00241856143419327</v>
      </c>
      <c r="Q49" s="47" t="n">
        <v>3018</v>
      </c>
      <c r="R49" s="49" t="n">
        <f>IF(ISERROR(Q49/C49),"",Q49/C49)</f>
        <v>0.0412385220813293</v>
      </c>
      <c r="S49" s="47" t="n">
        <f>C49-E49-G49-I49-K49-M49-O49-Q49</f>
        <v>2325</v>
      </c>
      <c r="T49" s="49" t="n">
        <f>IF(ISERROR(S49/C49),"",S49/C49)</f>
        <v>0.0317692391779624</v>
      </c>
      <c r="U49" s="47" t="n">
        <f>IF(ISERROR(C49-E49),"",C49-E49)</f>
        <v>7759</v>
      </c>
      <c r="V49" s="49" t="n">
        <f>IF(ISERROR(U49/$C49),"",U49/$C49)</f>
        <v>0.106020441626585</v>
      </c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</row>
    <row r="50" ht="12.75">
      <c r="A50" s="9" t="n">
        <v>48</v>
      </c>
      <c r="B50" s="25"/>
      <c r="C50" s="47" t="n">
        <f>Overview!M50</f>
        <v>71638</v>
      </c>
      <c r="D50" s="49" t="n">
        <f>IF(ISERROR(F50+H50+J50+L50+N50+P50+R50+T50),"",F50+H50+J50+L50+N50+P50+R50+T50)</f>
        <v>1</v>
      </c>
      <c r="E50" s="47" t="n">
        <v>63262</v>
      </c>
      <c r="F50" s="49" t="n">
        <f>IF(ISERROR(E50/C50),"",E50/C50)</f>
        <v>0.883078812920517</v>
      </c>
      <c r="G50" s="47" t="n">
        <v>2551</v>
      </c>
      <c r="H50" s="49" t="n">
        <f>IF(ISERROR(G50/C50),"",G50/C50)</f>
        <v>0.035609592674279</v>
      </c>
      <c r="I50" s="47" t="n">
        <v>276</v>
      </c>
      <c r="J50" s="49" t="n">
        <f>IF(ISERROR(I50/C50),"",I50/C50)</f>
        <v>0.00385270387224657</v>
      </c>
      <c r="K50" s="62" t="n">
        <v>468</v>
      </c>
      <c r="L50" s="49" t="n">
        <f>IF(ISERROR(K50/C50),"",K50/C50)</f>
        <v>0.0065328456964181</v>
      </c>
      <c r="M50" s="47" t="n">
        <v>9</v>
      </c>
      <c r="N50" s="49" t="n">
        <f>IF(ISERROR(M50/C50),"",M50/C50)</f>
        <v>0.00012563164800804</v>
      </c>
      <c r="O50" s="47" t="n">
        <v>182</v>
      </c>
      <c r="P50" s="49" t="n">
        <f>IF(ISERROR(O50/C50),"",O50/C50)</f>
        <v>0.0025405511041626</v>
      </c>
      <c r="Q50" s="47" t="n">
        <v>2364</v>
      </c>
      <c r="R50" s="49" t="n">
        <f>IF(ISERROR(Q50/C50),"",Q50/C50)</f>
        <v>0.032999246210112</v>
      </c>
      <c r="S50" s="47" t="n">
        <f>C50-E50-G50-I50-K50-M50-O50-Q50</f>
        <v>2526</v>
      </c>
      <c r="T50" s="49" t="n">
        <f>IF(ISERROR(S50/C50),"",S50/C50)</f>
        <v>0.0352606158742567</v>
      </c>
      <c r="U50" s="47" t="n">
        <f>IF(ISERROR(C50-E50),"",C50-E50)</f>
        <v>8376</v>
      </c>
      <c r="V50" s="49" t="n">
        <f>IF(ISERROR(U50/$C50),"",U50/$C50)</f>
        <v>0.116921187079483</v>
      </c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</row>
    <row r="51" ht="12.75">
      <c r="A51" s="9" t="n">
        <v>49</v>
      </c>
      <c r="B51" s="25"/>
      <c r="C51" s="47" t="n">
        <f>Overview!M51</f>
        <v>72801</v>
      </c>
      <c r="D51" s="49" t="n">
        <f>IF(ISERROR(F51+H51+J51+L51+N51+P51+R51+T51),"",F51+H51+J51+L51+N51+P51+R51+T51)</f>
        <v>1</v>
      </c>
      <c r="E51" s="47" t="n">
        <v>68267</v>
      </c>
      <c r="F51" s="49" t="n">
        <f>IF(ISERROR(E51/C51),"",E51/C51)</f>
        <v>0.937720635705554</v>
      </c>
      <c r="G51" s="47" t="n">
        <v>228</v>
      </c>
      <c r="H51" s="49" t="n">
        <f>IF(ISERROR(G51/C51),"",G51/C51)</f>
        <v>0.00313182511229241</v>
      </c>
      <c r="I51" s="47" t="n">
        <v>200</v>
      </c>
      <c r="J51" s="49" t="n">
        <f>IF(ISERROR(I51/C51),"",I51/C51)</f>
        <v>0.00274721501078282</v>
      </c>
      <c r="K51" s="62" t="n">
        <v>213</v>
      </c>
      <c r="L51" s="49" t="n">
        <f>IF(ISERROR(K51/C51),"",K51/C51)</f>
        <v>0.0029257839864837</v>
      </c>
      <c r="M51" s="47" t="n">
        <v>14</v>
      </c>
      <c r="N51" s="49" t="n">
        <f>IF(ISERROR(M51/C51),"",M51/C51)</f>
        <v>0.000192305050754797</v>
      </c>
      <c r="O51" s="47" t="n">
        <v>131</v>
      </c>
      <c r="P51" s="49" t="n">
        <f>IF(ISERROR(O51/C51),"",O51/C51)</f>
        <v>0.00179942583206275</v>
      </c>
      <c r="Q51" s="47" t="n">
        <v>2010</v>
      </c>
      <c r="R51" s="49" t="n">
        <f>IF(ISERROR(Q51/C51),"",Q51/C51)</f>
        <v>0.0276095108583673</v>
      </c>
      <c r="S51" s="47" t="n">
        <f>C51-E51-G51-I51-K51-M51-O51-Q51</f>
        <v>1738</v>
      </c>
      <c r="T51" s="49" t="n">
        <f>IF(ISERROR(S51/C51),"",S51/C51)</f>
        <v>0.0238732984437027</v>
      </c>
      <c r="U51" s="47" t="n">
        <f>IF(ISERROR(C51-E51),"",C51-E51)</f>
        <v>4534</v>
      </c>
      <c r="V51" s="49" t="n">
        <f>IF(ISERROR(U51/$C51),"",U51/$C51)</f>
        <v>0.0622793642944465</v>
      </c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</row>
    <row r="52" ht="12.75">
      <c r="A52" s="9" t="n">
        <v>50</v>
      </c>
      <c r="B52" s="25"/>
      <c r="C52" s="47" t="n">
        <f>Overview!M52</f>
        <v>73959</v>
      </c>
      <c r="D52" s="49" t="n">
        <f>IF(ISERROR(F52+H52+J52+L52+N52+P52+R52+T52),"",F52+H52+J52+L52+N52+P52+R52+T52)</f>
        <v>1</v>
      </c>
      <c r="E52" s="47" t="n">
        <v>61324</v>
      </c>
      <c r="F52" s="49" t="n">
        <f>IF(ISERROR(E52/C52),"",E52/C52)</f>
        <v>0.829162103327519</v>
      </c>
      <c r="G52" s="47" t="n">
        <v>3780</v>
      </c>
      <c r="H52" s="49" t="n">
        <f>IF(ISERROR(G52/C52),"",G52/C52)</f>
        <v>0.0511093984504928</v>
      </c>
      <c r="I52" s="47" t="n">
        <v>1552</v>
      </c>
      <c r="J52" s="49" t="n">
        <f>IF(ISERROR(I52/C52),"",I52/C52)</f>
        <v>0.0209845995754404</v>
      </c>
      <c r="K52" s="62" t="n">
        <v>1044</v>
      </c>
      <c r="L52" s="49" t="n">
        <f>IF(ISERROR(K52/C52),"",K52/C52)</f>
        <v>0.0141159290958504</v>
      </c>
      <c r="M52" s="47" t="n">
        <v>22</v>
      </c>
      <c r="N52" s="49" t="n">
        <f>IF(ISERROR(M52/C52),"",M52/C52)</f>
        <v>0.000297462107383821</v>
      </c>
      <c r="O52" s="47" t="n">
        <v>182</v>
      </c>
      <c r="P52" s="49" t="n">
        <f>IF(ISERROR(O52/C52),"",O52/C52)</f>
        <v>0.00246082288835706</v>
      </c>
      <c r="Q52" s="47" t="n">
        <v>3526</v>
      </c>
      <c r="R52" s="49" t="n">
        <f>IF(ISERROR(Q52/C52),"",Q52/C52)</f>
        <v>0.0476750632106978</v>
      </c>
      <c r="S52" s="47" t="n">
        <f>C52-E52-G52-I52-K52-M52-O52-Q52</f>
        <v>2529</v>
      </c>
      <c r="T52" s="49" t="n">
        <f>IF(ISERROR(S52/C52),"",S52/C52)</f>
        <v>0.0341946213442583</v>
      </c>
      <c r="U52" s="47" t="n">
        <f>IF(ISERROR(C52-E52),"",C52-E52)</f>
        <v>12635</v>
      </c>
      <c r="V52" s="49" t="n">
        <f>IF(ISERROR(U52/$C52),"",U52/$C52)</f>
        <v>0.170837896672481</v>
      </c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</row>
    <row r="53" ht="12.75">
      <c r="A53" s="9" t="n">
        <v>51</v>
      </c>
      <c r="B53" s="25"/>
      <c r="C53" s="47" t="n">
        <f>Overview!M53</f>
        <v>73416</v>
      </c>
      <c r="D53" s="49" t="n">
        <f>IF(ISERROR(F53+H53+J53+L53+N53+P53+R53+T53),"",F53+H53+J53+L53+N53+P53+R53+T53)</f>
        <v>1</v>
      </c>
      <c r="E53" s="47" t="n">
        <v>61735</v>
      </c>
      <c r="F53" s="49" t="n">
        <f>IF(ISERROR(E53/C53),"",E53/C53)</f>
        <v>0.840892993352948</v>
      </c>
      <c r="G53" s="47" t="n">
        <v>4490</v>
      </c>
      <c r="H53" s="49" t="n">
        <f>IF(ISERROR(G53/C53),"",G53/C53)</f>
        <v>0.0611583306091315</v>
      </c>
      <c r="I53" s="47" t="n">
        <v>233</v>
      </c>
      <c r="J53" s="49" t="n">
        <f>IF(ISERROR(I53/C53),"",I53/C53)</f>
        <v>0.00317369510733355</v>
      </c>
      <c r="K53" s="62" t="n">
        <v>1376</v>
      </c>
      <c r="L53" s="49" t="n">
        <f>IF(ISERROR(K53/C53),"",K53/C53)</f>
        <v>0.0187425084450256</v>
      </c>
      <c r="M53" s="47" t="n">
        <v>20</v>
      </c>
      <c r="N53" s="49" t="n">
        <f>IF(ISERROR(M53/C53),"",M53/C53)</f>
        <v>0.000272420180887</v>
      </c>
      <c r="O53" s="47" t="n">
        <v>190</v>
      </c>
      <c r="P53" s="49" t="n">
        <f>IF(ISERROR(O53/C53),"",O53/C53)</f>
        <v>0.0025879917184265</v>
      </c>
      <c r="Q53" s="47" t="n">
        <v>2425</v>
      </c>
      <c r="R53" s="49" t="n">
        <f>IF(ISERROR(Q53/C53),"",Q53/C53)</f>
        <v>0.0330309469325488</v>
      </c>
      <c r="S53" s="47" t="n">
        <f>C53-E53-G53-I53-K53-M53-O53-Q53</f>
        <v>2947</v>
      </c>
      <c r="T53" s="49" t="n">
        <f>IF(ISERROR(S53/C53),"",S53/C53)</f>
        <v>0.0401411136536995</v>
      </c>
      <c r="U53" s="47" t="n">
        <f>IF(ISERROR(C53-E53),"",C53-E53)</f>
        <v>11681</v>
      </c>
      <c r="V53" s="49" t="n">
        <f>IF(ISERROR(U53/$C53),"",U53/$C53)</f>
        <v>0.159107006647052</v>
      </c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</row>
    <row r="54" ht="12.75">
      <c r="A54" s="9" t="n">
        <v>52</v>
      </c>
      <c r="B54" s="25"/>
      <c r="C54" s="47" t="n">
        <f>Overview!M54</f>
        <v>73947</v>
      </c>
      <c r="D54" s="49" t="n">
        <f>IF(ISERROR(F54+H54+J54+L54+N54+P54+R54+T54),"",F54+H54+J54+L54+N54+P54+R54+T54)</f>
        <v>1</v>
      </c>
      <c r="E54" s="47" t="n">
        <v>66812</v>
      </c>
      <c r="F54" s="49" t="n">
        <f>IF(ISERROR(E54/C54),"",E54/C54)</f>
        <v>0.903511974792757</v>
      </c>
      <c r="G54" s="47" t="n">
        <v>1504</v>
      </c>
      <c r="H54" s="49" t="n">
        <f>IF(ISERROR(G54/C54),"",G54/C54)</f>
        <v>0.020338891368142</v>
      </c>
      <c r="I54" s="47" t="n">
        <v>272</v>
      </c>
      <c r="J54" s="49" t="n">
        <f>IF(ISERROR(I54/C54),"",I54/C54)</f>
        <v>0.00367831014104697</v>
      </c>
      <c r="K54" s="62" t="n">
        <v>347</v>
      </c>
      <c r="L54" s="49" t="n">
        <f>IF(ISERROR(K54/C54),"",K54/C54)</f>
        <v>0.00469255006964448</v>
      </c>
      <c r="M54" s="47" t="n">
        <v>5</v>
      </c>
      <c r="N54" s="49" t="n">
        <f>IF(ISERROR(M54/C54),"",M54/C54)</f>
        <v>6.76159952398339E-05</v>
      </c>
      <c r="O54" s="47" t="n">
        <v>166</v>
      </c>
      <c r="P54" s="49" t="n">
        <f>IF(ISERROR(O54/C54),"",O54/C54)</f>
        <v>0.00224485104196249</v>
      </c>
      <c r="Q54" s="47" t="n">
        <v>1935</v>
      </c>
      <c r="R54" s="49" t="n">
        <f>IF(ISERROR(Q54/C54),"",Q54/C54)</f>
        <v>0.0261673901578157</v>
      </c>
      <c r="S54" s="47" t="n">
        <f>C54-E54-G54-I54-K54-M54-O54-Q54</f>
        <v>2906</v>
      </c>
      <c r="T54" s="49" t="n">
        <f>IF(ISERROR(S54/C54),"",S54/C54)</f>
        <v>0.0392984164333915</v>
      </c>
      <c r="U54" s="47" t="n">
        <f>IF(ISERROR(C54-E54),"",C54-E54)</f>
        <v>7135</v>
      </c>
      <c r="V54" s="49" t="n">
        <f>IF(ISERROR(U54/$C54),"",U54/$C54)</f>
        <v>0.096488025207243</v>
      </c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</row>
    <row r="55" ht="12.75">
      <c r="A55" s="9" t="n">
        <v>53</v>
      </c>
      <c r="B55" s="25"/>
      <c r="C55" s="47" t="n">
        <f>Overview!M55</f>
        <v>73055</v>
      </c>
      <c r="D55" s="49" t="n">
        <f>IF(ISERROR(F55+H55+J55+L55+N55+P55+R55+T55),"",F55+H55+J55+L55+N55+P55+R55+T55)</f>
        <v>1</v>
      </c>
      <c r="E55" s="47" t="n">
        <v>63481</v>
      </c>
      <c r="F55" s="49" t="n">
        <f>IF(ISERROR(E55/C55),"",E55/C55)</f>
        <v>0.868948052836904</v>
      </c>
      <c r="G55" s="47" t="n">
        <v>1485</v>
      </c>
      <c r="H55" s="49" t="n">
        <f>IF(ISERROR(G55/C55),"",G55/C55)</f>
        <v>0.020327150776812</v>
      </c>
      <c r="I55" s="47" t="n">
        <v>224</v>
      </c>
      <c r="J55" s="49" t="n">
        <f>IF(ISERROR(I55/C55),"",I55/C55)</f>
        <v>0.00306618301279858</v>
      </c>
      <c r="K55" s="62" t="n">
        <v>1373</v>
      </c>
      <c r="L55" s="49" t="n">
        <f>IF(ISERROR(K55/C55),"",K55/C55)</f>
        <v>0.0187940592704127</v>
      </c>
      <c r="M55" s="47" t="n">
        <v>51</v>
      </c>
      <c r="N55" s="49" t="n">
        <f>IF(ISERROR(M55/C55),"",M55/C55)</f>
        <v>0.000698104168092533</v>
      </c>
      <c r="O55" s="47" t="n">
        <v>218</v>
      </c>
      <c r="P55" s="49" t="n">
        <f>IF(ISERROR(O55/C55),"",O55/C55)</f>
        <v>0.00298405311067004</v>
      </c>
      <c r="Q55" s="47" t="n">
        <v>3585</v>
      </c>
      <c r="R55" s="49" t="n">
        <f>IF(ISERROR(Q55/C55),"",Q55/C55)</f>
        <v>0.0490726165217986</v>
      </c>
      <c r="S55" s="47" t="n">
        <f>C55-E55-G55-I55-K55-M55-O55-Q55</f>
        <v>2638</v>
      </c>
      <c r="T55" s="49" t="n">
        <f>IF(ISERROR(S55/C55),"",S55/C55)</f>
        <v>0.0361097803025118</v>
      </c>
      <c r="U55" s="47" t="n">
        <f>IF(ISERROR(C55-E55),"",C55-E55)</f>
        <v>9574</v>
      </c>
      <c r="V55" s="49" t="n">
        <f>IF(ISERROR(U55/$C55),"",U55/$C55)</f>
        <v>0.131051947163096</v>
      </c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</row>
    <row r="56" ht="12.75">
      <c r="A56" s="9" t="n">
        <v>54</v>
      </c>
      <c r="B56" s="25"/>
      <c r="C56" s="47" t="n">
        <f>Overview!M56</f>
        <v>72169</v>
      </c>
      <c r="D56" s="49" t="n">
        <f>IF(ISERROR(F56+H56+J56+L56+N56+P56+R56+T56),"",F56+H56+J56+L56+N56+P56+R56+T56)</f>
        <v>1</v>
      </c>
      <c r="E56" s="47" t="n">
        <v>66593</v>
      </c>
      <c r="F56" s="49" t="n">
        <f>IF(ISERROR(E56/C56),"",E56/C56)</f>
        <v>0.922736909199241</v>
      </c>
      <c r="G56" s="47" t="n">
        <v>316</v>
      </c>
      <c r="H56" s="49" t="n">
        <f>IF(ISERROR(G56/C56),"",G56/C56)</f>
        <v>0.00437861131510759</v>
      </c>
      <c r="I56" s="47" t="n">
        <v>215</v>
      </c>
      <c r="J56" s="49" t="n">
        <f>IF(ISERROR(I56/C56),"",I56/C56)</f>
        <v>0.00297911845806371</v>
      </c>
      <c r="K56" s="62" t="n">
        <v>554</v>
      </c>
      <c r="L56" s="49" t="n">
        <f>IF(ISERROR(K56/C56),"",K56/C56)</f>
        <v>0.00767642616635952</v>
      </c>
      <c r="M56" s="47" t="n">
        <v>60</v>
      </c>
      <c r="N56" s="49" t="n">
        <f>IF(ISERROR(M56/C56),"",M56/C56)</f>
        <v>0.000831381895273594</v>
      </c>
      <c r="O56" s="47" t="n">
        <v>190</v>
      </c>
      <c r="P56" s="49" t="n">
        <f>IF(ISERROR(O56/C56),"",O56/C56)</f>
        <v>0.00263270933503305</v>
      </c>
      <c r="Q56" s="47" t="n">
        <v>1837</v>
      </c>
      <c r="R56" s="49" t="n">
        <f>IF(ISERROR(Q56/C56),"",Q56/C56)</f>
        <v>0.0254541423602932</v>
      </c>
      <c r="S56" s="47" t="n">
        <f>C56-E56-G56-I56-K56-M56-O56-Q56</f>
        <v>2404</v>
      </c>
      <c r="T56" s="49" t="n">
        <f>IF(ISERROR(S56/C56),"",S56/C56)</f>
        <v>0.0333107012706287</v>
      </c>
      <c r="U56" s="47" t="n">
        <f>IF(ISERROR(C56-E56),"",C56-E56)</f>
        <v>5576</v>
      </c>
      <c r="V56" s="49" t="n">
        <f>IF(ISERROR(U56/$C56),"",U56/$C56)</f>
        <v>0.0772630908007593</v>
      </c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</row>
    <row r="57" ht="12.75">
      <c r="A57" s="9" t="n">
        <v>55</v>
      </c>
      <c r="B57" s="25"/>
      <c r="C57" s="47" t="n">
        <f>Overview!M57</f>
        <v>72615</v>
      </c>
      <c r="D57" s="49" t="n">
        <f>IF(ISERROR(F57+H57+J57+L57+N57+P57+R57+T57),"",F57+H57+J57+L57+N57+P57+R57+T57)</f>
        <v>1</v>
      </c>
      <c r="E57" s="47" t="n">
        <v>65390</v>
      </c>
      <c r="F57" s="49" t="n">
        <f>IF(ISERROR(E57/C57),"",E57/C57)</f>
        <v>0.900502650967431</v>
      </c>
      <c r="G57" s="47" t="n">
        <v>1646</v>
      </c>
      <c r="H57" s="49" t="n">
        <f>IF(ISERROR(G57/C57),"",G57/C57)</f>
        <v>0.0226674929422296</v>
      </c>
      <c r="I57" s="47" t="n">
        <v>183</v>
      </c>
      <c r="J57" s="49" t="n">
        <f>IF(ISERROR(I57/C57),"",I57/C57)</f>
        <v>0.00252014046684569</v>
      </c>
      <c r="K57" s="62" t="n">
        <v>614</v>
      </c>
      <c r="L57" s="49" t="n">
        <f>IF(ISERROR(K57/C57),"",K57/C57)</f>
        <v>0.00845555326034566</v>
      </c>
      <c r="M57" s="47" t="n">
        <v>17</v>
      </c>
      <c r="N57" s="49" t="n">
        <f>IF(ISERROR(M57/C57),"",M57/C57)</f>
        <v>0.000234111409488398</v>
      </c>
      <c r="O57" s="47" t="n">
        <v>172</v>
      </c>
      <c r="P57" s="49" t="n">
        <f>IF(ISERROR(O57/C57),"",O57/C57)</f>
        <v>0.00236865661364732</v>
      </c>
      <c r="Q57" s="47" t="n">
        <v>1859</v>
      </c>
      <c r="R57" s="49" t="n">
        <f>IF(ISERROR(Q57/C57),"",Q57/C57)</f>
        <v>0.0256007711905254</v>
      </c>
      <c r="S57" s="47" t="n">
        <f>C57-E57-G57-I57-K57-M57-O57-Q57</f>
        <v>2734</v>
      </c>
      <c r="T57" s="49" t="n">
        <f>IF(ISERROR(S57/C57),"",S57/C57)</f>
        <v>0.037650623149487</v>
      </c>
      <c r="U57" s="47" t="n">
        <f>IF(ISERROR(C57-E57),"",C57-E57)</f>
        <v>7225</v>
      </c>
      <c r="V57" s="49" t="n">
        <f>IF(ISERROR(U57/$C57),"",U57/$C57)</f>
        <v>0.099497349032569</v>
      </c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</row>
    <row r="58" ht="12.75">
      <c r="A58" s="9" t="n">
        <v>56</v>
      </c>
      <c r="B58" s="25"/>
      <c r="C58" s="47" t="n">
        <f>Overview!M58</f>
        <v>70975</v>
      </c>
      <c r="D58" s="49" t="n">
        <f>IF(ISERROR(F58+H58+J58+L58+N58+P58+R58+T58),"",F58+H58+J58+L58+N58+P58+R58+T58)</f>
        <v>0.999999999999999</v>
      </c>
      <c r="E58" s="47" t="n">
        <v>49379</v>
      </c>
      <c r="F58" s="49" t="n">
        <f>IF(ISERROR(E58/C58),"",E58/C58)</f>
        <v>0.695723846424797</v>
      </c>
      <c r="G58" s="47" t="n">
        <v>14662</v>
      </c>
      <c r="H58" s="49" t="n">
        <f>IF(ISERROR(G58/C58),"",G58/C58)</f>
        <v>0.206579781613244</v>
      </c>
      <c r="I58" s="47" t="n">
        <v>196</v>
      </c>
      <c r="J58" s="49" t="n">
        <f>IF(ISERROR(I58/C58),"",I58/C58)</f>
        <v>0.00276153575202536</v>
      </c>
      <c r="K58" s="62" t="n">
        <v>240</v>
      </c>
      <c r="L58" s="49" t="n">
        <f>IF(ISERROR(K58/C58),"",K58/C58)</f>
        <v>0.00338147234941881</v>
      </c>
      <c r="M58" s="47" t="n">
        <v>14</v>
      </c>
      <c r="N58" s="49" t="n">
        <f>IF(ISERROR(M58/C58),"",M58/C58)</f>
        <v>0.000197252553716097</v>
      </c>
      <c r="O58" s="47" t="n">
        <v>173</v>
      </c>
      <c r="P58" s="49" t="n">
        <f>IF(ISERROR(O58/C58),"",O58/C58)</f>
        <v>0.00243747798520606</v>
      </c>
      <c r="Q58" s="47" t="n">
        <v>4204</v>
      </c>
      <c r="R58" s="49" t="n">
        <f>IF(ISERROR(Q58/C58),"",Q58/C58)</f>
        <v>0.0592321239873195</v>
      </c>
      <c r="S58" s="47" t="n">
        <f>C58-E58-G58-I58-K58-M58-O58-Q58</f>
        <v>2107</v>
      </c>
      <c r="T58" s="49" t="n">
        <f>IF(ISERROR(S58/C58),"",S58/C58)</f>
        <v>0.0296865093342726</v>
      </c>
      <c r="U58" s="47" t="n">
        <f>IF(ISERROR(C58-E58),"",C58-E58)</f>
        <v>21596</v>
      </c>
      <c r="V58" s="49" t="n">
        <f>IF(ISERROR(U58/$C58),"",U58/$C58)</f>
        <v>0.304276153575203</v>
      </c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</row>
    <row r="59" ht="12.75">
      <c r="A59" s="9" t="n">
        <v>57</v>
      </c>
      <c r="B59" s="25"/>
      <c r="C59" s="47" t="n">
        <f>Overview!M59</f>
        <v>73323</v>
      </c>
      <c r="D59" s="49" t="n">
        <f>IF(ISERROR(F59+H59+J59+L59+N59+P59+R59+T59),"",F59+H59+J59+L59+N59+P59+R59+T59)</f>
        <v>1</v>
      </c>
      <c r="E59" s="47" t="n">
        <v>66684</v>
      </c>
      <c r="F59" s="49" t="n">
        <f>IF(ISERROR(E59/C59),"",E59/C59)</f>
        <v>0.909455423264187</v>
      </c>
      <c r="G59" s="47" t="n">
        <v>1022</v>
      </c>
      <c r="H59" s="49" t="n">
        <f>IF(ISERROR(G59/C59),"",G59/C59)</f>
        <v>0.0139383276734449</v>
      </c>
      <c r="I59" s="47" t="n">
        <v>254</v>
      </c>
      <c r="J59" s="49" t="n">
        <f>IF(ISERROR(I59/C59),"",I59/C59)</f>
        <v>0.00346412449026908</v>
      </c>
      <c r="K59" s="62" t="n">
        <v>392</v>
      </c>
      <c r="L59" s="49" t="n">
        <f>IF(ISERROR(K59/C59),"",K59/C59)</f>
        <v>0.00534620787474599</v>
      </c>
      <c r="M59" s="47" t="n">
        <v>3</v>
      </c>
      <c r="N59" s="49" t="n">
        <f>IF(ISERROR(M59/C59),"",M59/C59)</f>
        <v>4.09148561842805E-05</v>
      </c>
      <c r="O59" s="47" t="n">
        <v>163</v>
      </c>
      <c r="P59" s="49" t="n">
        <f>IF(ISERROR(O59/C59),"",O59/C59)</f>
        <v>0.00222304051934591</v>
      </c>
      <c r="Q59" s="47" t="n">
        <v>2472</v>
      </c>
      <c r="R59" s="49" t="n">
        <f>IF(ISERROR(Q59/C59),"",Q59/C59)</f>
        <v>0.0337138414958471</v>
      </c>
      <c r="S59" s="47" t="n">
        <f>C59-E59-G59-I59-K59-M59-O59-Q59</f>
        <v>2333</v>
      </c>
      <c r="T59" s="49" t="n">
        <f>IF(ISERROR(S59/C59),"",S59/C59)</f>
        <v>0.0318181198259755</v>
      </c>
      <c r="U59" s="47" t="n">
        <f>IF(ISERROR(C59-E59),"",C59-E59)</f>
        <v>6639</v>
      </c>
      <c r="V59" s="49" t="n">
        <f>IF(ISERROR(U59/$C59),"",U59/$C59)</f>
        <v>0.0905445767358128</v>
      </c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</row>
    <row r="60" ht="12.75">
      <c r="A60" s="9" t="n">
        <v>58</v>
      </c>
      <c r="B60" s="25"/>
      <c r="C60" s="47" t="n">
        <f>Overview!M60</f>
        <v>72581</v>
      </c>
      <c r="D60" s="49" t="n">
        <f>IF(ISERROR(F60+H60+J60+L60+N60+P60+R60+T60),"",F60+H60+J60+L60+N60+P60+R60+T60)</f>
        <v>1</v>
      </c>
      <c r="E60" s="47" t="n">
        <v>66958</v>
      </c>
      <c r="F60" s="49" t="n">
        <f>IF(ISERROR(E60/C60),"",E60/C60)</f>
        <v>0.922527934307877</v>
      </c>
      <c r="G60" s="47" t="n">
        <v>367</v>
      </c>
      <c r="H60" s="49" t="n">
        <f>IF(ISERROR(G60/C60),"",G60/C60)</f>
        <v>0.00505641972417024</v>
      </c>
      <c r="I60" s="47" t="n">
        <v>263</v>
      </c>
      <c r="J60" s="49" t="n">
        <f>IF(ISERROR(I60/C60),"",I60/C60)</f>
        <v>0.00362353784048167</v>
      </c>
      <c r="K60" s="62" t="n">
        <v>340</v>
      </c>
      <c r="L60" s="49" t="n">
        <f>IF(ISERROR(K60/C60),"",K60/C60)</f>
        <v>0.00468442154282801</v>
      </c>
      <c r="M60" s="47" t="n">
        <v>22</v>
      </c>
      <c r="N60" s="49" t="n">
        <f>IF(ISERROR(M60/C60),"",M60/C60)</f>
        <v>0.000303109629241813</v>
      </c>
      <c r="O60" s="47" t="n">
        <v>187</v>
      </c>
      <c r="P60" s="49" t="n">
        <f>IF(ISERROR(O60/C60),"",O60/C60)</f>
        <v>0.00257643184855541</v>
      </c>
      <c r="Q60" s="47" t="n">
        <v>1805</v>
      </c>
      <c r="R60" s="49" t="n">
        <f>IF(ISERROR(Q60/C60),"",Q60/C60)</f>
        <v>0.0248687673082487</v>
      </c>
      <c r="S60" s="47" t="n">
        <f>C60-E60-G60-I60-K60-M60-O60-Q60</f>
        <v>2639</v>
      </c>
      <c r="T60" s="49" t="n">
        <f>IF(ISERROR(S60/C60),"",S60/C60)</f>
        <v>0.0363593777985974</v>
      </c>
      <c r="U60" s="47" t="n">
        <f>IF(ISERROR(C60-E60),"",C60-E60)</f>
        <v>5623</v>
      </c>
      <c r="V60" s="49" t="n">
        <f>IF(ISERROR(U60/$C60),"",U60/$C60)</f>
        <v>0.0774720656921233</v>
      </c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</row>
    <row r="61" ht="12.75">
      <c r="A61" s="9" t="n">
        <v>59</v>
      </c>
      <c r="B61" s="25"/>
      <c r="C61" s="47" t="n">
        <f>Overview!M61</f>
        <v>72990</v>
      </c>
      <c r="D61" s="49" t="n">
        <f>IF(ISERROR(F61+H61+J61+L61+N61+P61+R61+T61),"",F61+H61+J61+L61+N61+P61+R61+T61)</f>
        <v>1</v>
      </c>
      <c r="E61" s="47" t="n">
        <v>68469</v>
      </c>
      <c r="F61" s="49" t="n">
        <f>IF(ISERROR(E61/C61),"",E61/C61)</f>
        <v>0.938060008220304</v>
      </c>
      <c r="G61" s="47" t="n">
        <v>255</v>
      </c>
      <c r="H61" s="49" t="n">
        <f>IF(ISERROR(G61/C61),"",G61/C61)</f>
        <v>0.00349362926428278</v>
      </c>
      <c r="I61" s="47" t="n">
        <v>382</v>
      </c>
      <c r="J61" s="49" t="n">
        <f>IF(ISERROR(I61/C61),"",I61/C61)</f>
        <v>0.00523359364296479</v>
      </c>
      <c r="K61" s="62" t="n">
        <v>260</v>
      </c>
      <c r="L61" s="49" t="n">
        <f>IF(ISERROR(K61/C61),"",K61/C61)</f>
        <v>0.00356213179887656</v>
      </c>
      <c r="M61" s="47" t="n">
        <v>4</v>
      </c>
      <c r="N61" s="49" t="n">
        <f>IF(ISERROR(M61/C61),"",M61/C61)</f>
        <v>5.4802027675024E-05</v>
      </c>
      <c r="O61" s="47" t="n">
        <v>149</v>
      </c>
      <c r="P61" s="49" t="n">
        <f>IF(ISERROR(O61/C61),"",O61/C61)</f>
        <v>0.00204137553089464</v>
      </c>
      <c r="Q61" s="47" t="n">
        <v>1199</v>
      </c>
      <c r="R61" s="49" t="n">
        <f>IF(ISERROR(Q61/C61),"",Q61/C61)</f>
        <v>0.0164269077955884</v>
      </c>
      <c r="S61" s="47" t="n">
        <f>C61-E61-G61-I61-K61-M61-O61-Q61</f>
        <v>2272</v>
      </c>
      <c r="T61" s="49" t="n">
        <f>IF(ISERROR(S61/C61),"",S61/C61)</f>
        <v>0.0311275517194136</v>
      </c>
      <c r="U61" s="47" t="n">
        <f>IF(ISERROR(C61-E61),"",C61-E61)</f>
        <v>4521</v>
      </c>
      <c r="V61" s="49" t="n">
        <f>IF(ISERROR(U61/$C61),"",U61/$C61)</f>
        <v>0.0619399917796958</v>
      </c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</row>
    <row r="62" ht="12.75">
      <c r="A62" s="9" t="n">
        <v>60</v>
      </c>
      <c r="B62" s="25"/>
      <c r="C62" s="47" t="n">
        <f>Overview!M62</f>
        <v>71385</v>
      </c>
      <c r="D62" s="49" t="n">
        <f>IF(ISERROR(F62+H62+J62+L62+N62+P62+R62+T62),"",F62+H62+J62+L62+N62+P62+R62+T62)</f>
        <v>1</v>
      </c>
      <c r="E62" s="47" t="n">
        <v>55282</v>
      </c>
      <c r="F62" s="49" t="n">
        <f>IF(ISERROR(E62/C62),"",E62/C62)</f>
        <v>0.774420396441829</v>
      </c>
      <c r="G62" s="47" t="n">
        <v>6522</v>
      </c>
      <c r="H62" s="49" t="n">
        <f>IF(ISERROR(G62/C62),"",G62/C62)</f>
        <v>0.0913637318764446</v>
      </c>
      <c r="I62" s="47" t="n">
        <v>235</v>
      </c>
      <c r="J62" s="49" t="n">
        <f>IF(ISERROR(I62/C62),"",I62/C62)</f>
        <v>0.00329200812495622</v>
      </c>
      <c r="K62" s="62" t="n">
        <v>2308</v>
      </c>
      <c r="L62" s="49" t="n">
        <f>IF(ISERROR(K62/C62),"",K62/C62)</f>
        <v>0.0323317223506339</v>
      </c>
      <c r="M62" s="47" t="n">
        <v>10</v>
      </c>
      <c r="N62" s="49" t="n">
        <f>IF(ISERROR(M62/C62),"",M62/C62)</f>
        <v>0.000140085452125797</v>
      </c>
      <c r="O62" s="47" t="n">
        <v>194</v>
      </c>
      <c r="P62" s="49" t="n">
        <f>IF(ISERROR(O62/C62),"",O62/C62)</f>
        <v>0.00271765777124046</v>
      </c>
      <c r="Q62" s="47" t="n">
        <v>3827</v>
      </c>
      <c r="R62" s="49" t="n">
        <f>IF(ISERROR(Q62/C62),"",Q62/C62)</f>
        <v>0.0536107025285424</v>
      </c>
      <c r="S62" s="47" t="n">
        <f>C62-E62-G62-I62-K62-M62-O62-Q62</f>
        <v>3007</v>
      </c>
      <c r="T62" s="49" t="n">
        <f>IF(ISERROR(S62/C62),"",S62/C62)</f>
        <v>0.0421236954542271</v>
      </c>
      <c r="U62" s="47" t="n">
        <f>IF(ISERROR(C62-E62),"",C62-E62)</f>
        <v>16103</v>
      </c>
      <c r="V62" s="49" t="n">
        <f>IF(ISERROR(U62/$C62),"",U62/$C62)</f>
        <v>0.22557960355817</v>
      </c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</row>
    <row r="63" ht="12.75">
      <c r="A63" s="9" t="n">
        <v>61</v>
      </c>
      <c r="B63" s="25"/>
      <c r="C63" s="47" t="n">
        <f>Overview!M63</f>
        <v>72409</v>
      </c>
      <c r="D63" s="49" t="n">
        <f>IF(ISERROR(F63+H63+J63+L63+N63+P63+R63+T63),"",F63+H63+J63+L63+N63+P63+R63+T63)</f>
        <v>1</v>
      </c>
      <c r="E63" s="47" t="n">
        <v>64864</v>
      </c>
      <c r="F63" s="49" t="n">
        <f>IF(ISERROR(E63/C63),"",E63/C63)</f>
        <v>0.895800245825795</v>
      </c>
      <c r="G63" s="47" t="n">
        <v>1690</v>
      </c>
      <c r="H63" s="49" t="n">
        <f>IF(ISERROR(G63/C63),"",G63/C63)</f>
        <v>0.0233396400999876</v>
      </c>
      <c r="I63" s="47" t="n">
        <v>180</v>
      </c>
      <c r="J63" s="49" t="n">
        <f>IF(ISERROR(I63/C63),"",I63/C63)</f>
        <v>0.00248587882721761</v>
      </c>
      <c r="K63" s="62" t="n">
        <v>484</v>
      </c>
      <c r="L63" s="49" t="n">
        <f>IF(ISERROR(K63/C63),"",K63/C63)</f>
        <v>0.00668425195762958</v>
      </c>
      <c r="M63" s="47" t="n">
        <v>15</v>
      </c>
      <c r="N63" s="49" t="n">
        <f>IF(ISERROR(M63/C63),"",M63/C63)</f>
        <v>0.000207156568934801</v>
      </c>
      <c r="O63" s="47" t="n">
        <v>150</v>
      </c>
      <c r="P63" s="49" t="n">
        <f>IF(ISERROR(O63/C63),"",O63/C63)</f>
        <v>0.00207156568934801</v>
      </c>
      <c r="Q63" s="47" t="n">
        <v>2333</v>
      </c>
      <c r="R63" s="49" t="n">
        <f>IF(ISERROR(Q63/C63),"",Q63/C63)</f>
        <v>0.032219751688326</v>
      </c>
      <c r="S63" s="47" t="n">
        <f>C63-E63-G63-I63-K63-M63-O63-Q63</f>
        <v>2693</v>
      </c>
      <c r="T63" s="49" t="n">
        <f>IF(ISERROR(S63/C63),"",S63/C63)</f>
        <v>0.0371915093427613</v>
      </c>
      <c r="U63" s="47" t="n">
        <f>IF(ISERROR(C63-E63),"",C63-E63)</f>
        <v>7545</v>
      </c>
      <c r="V63" s="49" t="n">
        <f>IF(ISERROR(U63/$C63),"",U63/$C63)</f>
        <v>0.104199754174205</v>
      </c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</row>
    <row r="64" ht="12.75">
      <c r="A64" s="9" t="n">
        <v>62</v>
      </c>
      <c r="B64" s="25"/>
      <c r="C64" s="47" t="n">
        <f>Overview!M64</f>
        <v>74339</v>
      </c>
      <c r="D64" s="49" t="n">
        <f>IF(ISERROR(F64+H64+J64+L64+N64+P64+R64+T64),"",F64+H64+J64+L64+N64+P64+R64+T64)</f>
        <v>1</v>
      </c>
      <c r="E64" s="47" t="n">
        <v>63452</v>
      </c>
      <c r="F64" s="49" t="n">
        <f>IF(ISERROR(E64/C64),"",E64/C64)</f>
        <v>0.853549280996516</v>
      </c>
      <c r="G64" s="47" t="n">
        <v>2111</v>
      </c>
      <c r="H64" s="49" t="n">
        <f>IF(ISERROR(G64/C64),"",G64/C64)</f>
        <v>0.0283969383499913</v>
      </c>
      <c r="I64" s="47" t="n">
        <v>265</v>
      </c>
      <c r="J64" s="49" t="n">
        <f>IF(ISERROR(I64/C64),"",I64/C64)</f>
        <v>0.00356475066923149</v>
      </c>
      <c r="K64" s="62" t="n">
        <v>369</v>
      </c>
      <c r="L64" s="49" t="n">
        <f>IF(ISERROR(K64/C64),"",K64/C64)</f>
        <v>0.00496374715828838</v>
      </c>
      <c r="M64" s="47" t="n">
        <v>5</v>
      </c>
      <c r="N64" s="49" t="n">
        <f>IF(ISERROR(M64/C64),"",M64/C64)</f>
        <v>6.72594465892735E-05</v>
      </c>
      <c r="O64" s="47" t="n">
        <v>208</v>
      </c>
      <c r="P64" s="49" t="n">
        <f>IF(ISERROR(O64/C64),"",O64/C64)</f>
        <v>0.00279799297811378</v>
      </c>
      <c r="Q64" s="47" t="n">
        <v>5353</v>
      </c>
      <c r="R64" s="49" t="n">
        <f>IF(ISERROR(Q64/C64),"",Q64/C64)</f>
        <v>0.0720079635184762</v>
      </c>
      <c r="S64" s="47" t="n">
        <f>C64-E64-G64-I64-K64-M64-O64-Q64</f>
        <v>2576</v>
      </c>
      <c r="T64" s="49" t="n">
        <f>IF(ISERROR(S64/C64),"",S64/C64)</f>
        <v>0.0346520668827937</v>
      </c>
      <c r="U64" s="47" t="n">
        <f>IF(ISERROR(C64-E64),"",C64-E64)</f>
        <v>10887</v>
      </c>
      <c r="V64" s="49" t="n">
        <f>IF(ISERROR(U64/$C64),"",U64/$C64)</f>
        <v>0.146450719003484</v>
      </c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</row>
    <row r="65" ht="12.75">
      <c r="A65" s="9" t="n">
        <v>63</v>
      </c>
      <c r="B65" s="25"/>
      <c r="C65" s="47" t="n">
        <f>Overview!M65</f>
        <v>71335</v>
      </c>
      <c r="D65" s="49" t="n">
        <f>IF(ISERROR(F65+H65+J65+L65+N65+P65+R65+T65),"",F65+H65+J65+L65+N65+P65+R65+T65)</f>
        <v>1</v>
      </c>
      <c r="E65" s="47" t="n">
        <v>64724</v>
      </c>
      <c r="F65" s="49" t="n">
        <f>IF(ISERROR(E65/C65),"",E65/C65)</f>
        <v>0.907324595219738</v>
      </c>
      <c r="G65" s="47" t="n">
        <v>1186</v>
      </c>
      <c r="H65" s="49" t="n">
        <f>IF(ISERROR(G65/C65),"",G65/C65)</f>
        <v>0.0166257797715007</v>
      </c>
      <c r="I65" s="47" t="n">
        <v>243</v>
      </c>
      <c r="J65" s="49" t="n">
        <f>IF(ISERROR(I65/C65),"",I65/C65)</f>
        <v>0.00340646246583024</v>
      </c>
      <c r="K65" s="62" t="n">
        <v>346</v>
      </c>
      <c r="L65" s="49" t="n">
        <f>IF(ISERROR(K65/C65),"",K65/C65)</f>
        <v>0.00485035396369244</v>
      </c>
      <c r="M65" s="47" t="n">
        <v>11</v>
      </c>
      <c r="N65" s="49" t="n">
        <f>IF(ISERROR(M65/C65),"",M65/C65)</f>
        <v>0.00015420200462606</v>
      </c>
      <c r="O65" s="47" t="n">
        <v>174</v>
      </c>
      <c r="P65" s="49" t="n">
        <f>IF(ISERROR(O65/C65),"",O65/C65)</f>
        <v>0.00243919534590313</v>
      </c>
      <c r="Q65" s="47" t="n">
        <v>2344</v>
      </c>
      <c r="R65" s="49" t="n">
        <f>IF(ISERROR(Q65/C65),"",Q65/C65)</f>
        <v>0.0328590453494077</v>
      </c>
      <c r="S65" s="47" t="n">
        <f>C65-E65-G65-I65-K65-M65-O65-Q65</f>
        <v>2307</v>
      </c>
      <c r="T65" s="49" t="n">
        <f>IF(ISERROR(S65/C65),"",S65/C65)</f>
        <v>0.0323403658793019</v>
      </c>
      <c r="U65" s="47" t="n">
        <f>IF(ISERROR(C65-E65),"",C65-E65)</f>
        <v>6611</v>
      </c>
      <c r="V65" s="49" t="n">
        <f>IF(ISERROR(U65/$C65),"",U65/$C65)</f>
        <v>0.0926754047802621</v>
      </c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</row>
    <row r="66" ht="12.75">
      <c r="A66" s="9" t="n">
        <v>64</v>
      </c>
      <c r="B66" s="25"/>
      <c r="C66" s="47" t="n">
        <f>Overview!M66</f>
        <v>70733</v>
      </c>
      <c r="D66" s="49" t="n">
        <f>IF(ISERROR(F66+H66+J66+L66+N66+P66+R66+T66),"",F66+H66+J66+L66+N66+P66+R66+T66)</f>
        <v>1</v>
      </c>
      <c r="E66" s="47" t="n">
        <v>61342</v>
      </c>
      <c r="F66" s="49" t="n">
        <f>IF(ISERROR(E66/C66),"",E66/C66)</f>
        <v>0.86723311608443</v>
      </c>
      <c r="G66" s="47" t="n">
        <v>1916</v>
      </c>
      <c r="H66" s="49" t="n">
        <f>IF(ISERROR(G66/C66),"",G66/C66)</f>
        <v>0.0270877808095231</v>
      </c>
      <c r="I66" s="47" t="n">
        <v>315</v>
      </c>
      <c r="J66" s="49" t="n">
        <f>IF(ISERROR(I66/C66),"",I66/C66)</f>
        <v>0.0044533668867431</v>
      </c>
      <c r="K66" s="62" t="n">
        <v>499</v>
      </c>
      <c r="L66" s="49" t="n">
        <f>IF(ISERROR(K66/C66),"",K66/C66)</f>
        <v>0.00705469865550733</v>
      </c>
      <c r="M66" s="47" t="n">
        <v>5</v>
      </c>
      <c r="N66" s="49" t="n">
        <f>IF(ISERROR(M66/C66),"",M66/C66)</f>
        <v>7.06883632816366E-05</v>
      </c>
      <c r="O66" s="47" t="n">
        <v>214</v>
      </c>
      <c r="P66" s="49" t="n">
        <f>IF(ISERROR(O66/C66),"",O66/C66)</f>
        <v>0.00302546194845405</v>
      </c>
      <c r="Q66" s="47" t="n">
        <v>3813</v>
      </c>
      <c r="R66" s="49" t="n">
        <f>IF(ISERROR(Q66/C66),"",Q66/C66)</f>
        <v>0.0539069458385761</v>
      </c>
      <c r="S66" s="47" t="n">
        <f>C66-E66-G66-I66-K66-M66-O66-Q66</f>
        <v>2629</v>
      </c>
      <c r="T66" s="49" t="n">
        <f>IF(ISERROR(S66/C66),"",S66/C66)</f>
        <v>0.0371679414134845</v>
      </c>
      <c r="U66" s="47" t="n">
        <f>IF(ISERROR(C66-E66),"",C66-E66)</f>
        <v>9391</v>
      </c>
      <c r="V66" s="49" t="n">
        <f>IF(ISERROR(U66/$C66),"",U66/$C66)</f>
        <v>0.13276688391557</v>
      </c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</row>
    <row r="67" ht="12.75">
      <c r="A67" s="9" t="n">
        <v>65</v>
      </c>
      <c r="B67" s="25"/>
      <c r="C67" s="47" t="n">
        <f>Overview!M67</f>
        <v>73558</v>
      </c>
      <c r="D67" s="49" t="n">
        <f>IF(ISERROR(F67+H67+J67+L67+N67+P67+R67+T67),"",F67+H67+J67+L67+N67+P67+R67+T67)</f>
        <v>1</v>
      </c>
      <c r="E67" s="47" t="n">
        <v>54841</v>
      </c>
      <c r="F67" s="49" t="n">
        <f>IF(ISERROR(E67/C67),"",E67/C67)</f>
        <v>0.745547731042171</v>
      </c>
      <c r="G67" s="47" t="n">
        <v>11566</v>
      </c>
      <c r="H67" s="49" t="n">
        <f>IF(ISERROR(G67/C67),"",G67/C67)</f>
        <v>0.15723646646184</v>
      </c>
      <c r="I67" s="47" t="n">
        <v>240</v>
      </c>
      <c r="J67" s="49" t="n">
        <f>IF(ISERROR(I67/C67),"",I67/C67)</f>
        <v>0.00326273145001224</v>
      </c>
      <c r="K67" s="62" t="n">
        <v>944</v>
      </c>
      <c r="L67" s="49" t="n">
        <f>IF(ISERROR(K67/C67),"",K67/C67)</f>
        <v>0.0128334103700481</v>
      </c>
      <c r="M67" s="47" t="n">
        <v>14</v>
      </c>
      <c r="N67" s="49" t="n">
        <f>IF(ISERROR(M67/C67),"",M67/C67)</f>
        <v>0.000190326001250714</v>
      </c>
      <c r="O67" s="47" t="n">
        <v>237</v>
      </c>
      <c r="P67" s="49" t="n">
        <f>IF(ISERROR(O67/C67),"",O67/C67)</f>
        <v>0.00322194730688708</v>
      </c>
      <c r="Q67" s="47" t="n">
        <v>2605</v>
      </c>
      <c r="R67" s="49" t="n">
        <f>IF(ISERROR(Q67/C67),"",Q67/C67)</f>
        <v>0.0354142309470078</v>
      </c>
      <c r="S67" s="47" t="n">
        <f>C67-E67-G67-I67-K67-M67-O67-Q67</f>
        <v>3111</v>
      </c>
      <c r="T67" s="49" t="n">
        <f>IF(ISERROR(S67/C67),"",S67/C67)</f>
        <v>0.0422931564207836</v>
      </c>
      <c r="U67" s="47" t="n">
        <f>IF(ISERROR(C67-E67),"",C67-E67)</f>
        <v>18717</v>
      </c>
      <c r="V67" s="49" t="n">
        <f>IF(ISERROR(U67/$C67),"",U67/$C67)</f>
        <v>0.254452268957829</v>
      </c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</row>
    <row r="68" ht="12.75">
      <c r="A68" s="9" t="n">
        <v>66</v>
      </c>
      <c r="B68" s="25"/>
      <c r="C68" s="47" t="n">
        <f>Overview!M68</f>
        <v>73378</v>
      </c>
      <c r="D68" s="49" t="n">
        <f>IF(ISERROR(F68+H68+J68+L68+N68+P68+R68+T68),"",F68+H68+J68+L68+N68+P68+R68+T68)</f>
        <v>1</v>
      </c>
      <c r="E68" s="47" t="n">
        <v>62228</v>
      </c>
      <c r="F68" s="49" t="n">
        <f>IF(ISERROR(E68/C68),"",E68/C68)</f>
        <v>0.848047098585407</v>
      </c>
      <c r="G68" s="47" t="n">
        <v>2250</v>
      </c>
      <c r="H68" s="49" t="n">
        <f>IF(ISERROR(G68/C68),"",G68/C68)</f>
        <v>0.0306631415410614</v>
      </c>
      <c r="I68" s="47" t="n">
        <v>121</v>
      </c>
      <c r="J68" s="49" t="n">
        <f>IF(ISERROR(I68/C68),"",I68/C68)</f>
        <v>0.00164899561176374</v>
      </c>
      <c r="K68" s="62" t="n">
        <v>3057</v>
      </c>
      <c r="L68" s="49" t="n">
        <f>IF(ISERROR(K68/C68),"",K68/C68)</f>
        <v>0.041660988307122</v>
      </c>
      <c r="M68" s="47" t="n">
        <v>38</v>
      </c>
      <c r="N68" s="49" t="n">
        <f>IF(ISERROR(M68/C68),"",M68/C68)</f>
        <v>0.000517866390471258</v>
      </c>
      <c r="O68" s="47" t="n">
        <v>245</v>
      </c>
      <c r="P68" s="49" t="n">
        <f>IF(ISERROR(O68/C68),"",O68/C68)</f>
        <v>0.0033388754122489</v>
      </c>
      <c r="Q68" s="47" t="n">
        <v>2520</v>
      </c>
      <c r="R68" s="49" t="n">
        <f>IF(ISERROR(Q68/C68),"",Q68/C68)</f>
        <v>0.0343427185259887</v>
      </c>
      <c r="S68" s="47" t="n">
        <f>C68-E68-G68-I68-K68-M68-O68-Q68</f>
        <v>2919</v>
      </c>
      <c r="T68" s="49" t="n">
        <f>IF(ISERROR(S68/C68),"",S68/C68)</f>
        <v>0.0397803156259369</v>
      </c>
      <c r="U68" s="47" t="n">
        <f>IF(ISERROR(C68-E68),"",C68-E68)</f>
        <v>11150</v>
      </c>
      <c r="V68" s="49" t="n">
        <f>IF(ISERROR(U68/$C68),"",U68/$C68)</f>
        <v>0.151952901414593</v>
      </c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</row>
    <row r="69" ht="12.75">
      <c r="A69" s="9" t="n">
        <v>67</v>
      </c>
      <c r="B69" s="25"/>
      <c r="C69" s="47" t="n">
        <f>Overview!M69</f>
        <v>73449</v>
      </c>
      <c r="D69" s="49" t="n">
        <f>IF(ISERROR(F69+H69+J69+L69+N69+P69+R69+T69),"",F69+H69+J69+L69+N69+P69+R69+T69)</f>
        <v>1</v>
      </c>
      <c r="E69" s="47" t="n">
        <v>41958</v>
      </c>
      <c r="F69" s="49" t="n">
        <f>IF(ISERROR(E69/C69),"",E69/C69)</f>
        <v>0.571253522852592</v>
      </c>
      <c r="G69" s="47" t="n">
        <v>19436</v>
      </c>
      <c r="H69" s="49" t="n">
        <f>IF(ISERROR(G69/C69),"",G69/C69)</f>
        <v>0.264618987324538</v>
      </c>
      <c r="I69" s="47" t="n">
        <v>219</v>
      </c>
      <c r="J69" s="49" t="n">
        <f>IF(ISERROR(I69/C69),"",I69/C69)</f>
        <v>0.00298166074418985</v>
      </c>
      <c r="K69" s="62" t="n">
        <v>2859</v>
      </c>
      <c r="L69" s="49" t="n">
        <f>IF(ISERROR(K69/C69),"",K69/C69)</f>
        <v>0.0389249683453825</v>
      </c>
      <c r="M69" s="47" t="n">
        <v>58</v>
      </c>
      <c r="N69" s="49" t="n">
        <f>IF(ISERROR(M69/C69),"",M69/C69)</f>
        <v>0.000789663576086808</v>
      </c>
      <c r="O69" s="47" t="n">
        <v>440</v>
      </c>
      <c r="P69" s="49" t="n">
        <f>IF(ISERROR(O69/C69),"",O69/C69)</f>
        <v>0.00599055126686544</v>
      </c>
      <c r="Q69" s="47" t="n">
        <v>4564</v>
      </c>
      <c r="R69" s="49" t="n">
        <f>IF(ISERROR(Q69/C69),"",Q69/C69)</f>
        <v>0.0621383545044861</v>
      </c>
      <c r="S69" s="47" t="n">
        <f>C69-E69-G69-I69-K69-M69-O69-Q69</f>
        <v>3915</v>
      </c>
      <c r="T69" s="49" t="n">
        <f>IF(ISERROR(S69/C69),"",S69/C69)</f>
        <v>0.0533022913858596</v>
      </c>
      <c r="U69" s="47" t="n">
        <f>IF(ISERROR(C69-E69),"",C69-E69)</f>
        <v>31491</v>
      </c>
      <c r="V69" s="49" t="n">
        <f>IF(ISERROR(U69/$C69),"",U69/$C69)</f>
        <v>0.428746477147408</v>
      </c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</row>
    <row r="70" ht="12.75">
      <c r="A70" s="9" t="n">
        <v>68</v>
      </c>
      <c r="B70" s="25"/>
      <c r="C70" s="47" t="n">
        <f>Overview!M70</f>
        <v>74822</v>
      </c>
      <c r="D70" s="49" t="n">
        <f>IF(ISERROR(F70+H70+J70+L70+N70+P70+R70+T70),"",F70+H70+J70+L70+N70+P70+R70+T70)</f>
        <v>1</v>
      </c>
      <c r="E70" s="47" t="n">
        <v>52861</v>
      </c>
      <c r="F70" s="49" t="n">
        <f>IF(ISERROR(E70/C70),"",E70/C70)</f>
        <v>0.706490069765577</v>
      </c>
      <c r="G70" s="47" t="n">
        <v>5806</v>
      </c>
      <c r="H70" s="49" t="n">
        <f>IF(ISERROR(G70/C70),"",G70/C70)</f>
        <v>0.0775974980620673</v>
      </c>
      <c r="I70" s="47" t="n">
        <v>112</v>
      </c>
      <c r="J70" s="49" t="n">
        <f>IF(ISERROR(I70/C70),"",I70/C70)</f>
        <v>0.00149688594263719</v>
      </c>
      <c r="K70" s="62" t="n">
        <v>8715</v>
      </c>
      <c r="L70" s="49" t="n">
        <f>IF(ISERROR(K70/C70),"",K70/C70)</f>
        <v>0.116476437411457</v>
      </c>
      <c r="M70" s="47" t="n">
        <v>30</v>
      </c>
      <c r="N70" s="49" t="n">
        <f>IF(ISERROR(M70/C70),"",M70/C70)</f>
        <v>0.000400951591777819</v>
      </c>
      <c r="O70" s="47" t="n">
        <v>289</v>
      </c>
      <c r="P70" s="49" t="n">
        <f>IF(ISERROR(O70/C70),"",O70/C70)</f>
        <v>0.00386250033412633</v>
      </c>
      <c r="Q70" s="47" t="n">
        <v>3915</v>
      </c>
      <c r="R70" s="49" t="n">
        <f>IF(ISERROR(Q70/C70),"",Q70/C70)</f>
        <v>0.0523241827270054</v>
      </c>
      <c r="S70" s="47" t="n">
        <f>C70-E70-G70-I70-K70-M70-O70-Q70</f>
        <v>3094</v>
      </c>
      <c r="T70" s="49" t="n">
        <f>IF(ISERROR(S70/C70),"",S70/C70)</f>
        <v>0.0413514741653524</v>
      </c>
      <c r="U70" s="47" t="n">
        <f>IF(ISERROR(C70-E70),"",C70-E70)</f>
        <v>21961</v>
      </c>
      <c r="V70" s="49" t="n">
        <f>IF(ISERROR(U70/$C70),"",U70/$C70)</f>
        <v>0.293509930234423</v>
      </c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</row>
    <row r="71" ht="12.75">
      <c r="A71" s="9" t="n">
        <v>69</v>
      </c>
      <c r="B71" s="25"/>
      <c r="C71" s="47" t="n">
        <f>Overview!M71</f>
        <v>78757</v>
      </c>
      <c r="D71" s="49" t="n">
        <f>IF(ISERROR(F71+H71+J71+L71+N71+P71+R71+T71),"",F71+H71+J71+L71+N71+P71+R71+T71)</f>
        <v>1</v>
      </c>
      <c r="E71" s="47" t="n">
        <v>55393</v>
      </c>
      <c r="F71" s="49" t="n">
        <f>IF(ISERROR(E71/C71),"",E71/C71)</f>
        <v>0.703340655433803</v>
      </c>
      <c r="G71" s="47" t="n">
        <v>3298</v>
      </c>
      <c r="H71" s="49" t="n">
        <f>IF(ISERROR(G71/C71),"",G71/C71)</f>
        <v>0.0418756428000051</v>
      </c>
      <c r="I71" s="47" t="n">
        <v>108</v>
      </c>
      <c r="J71" s="49" t="n">
        <f>IF(ISERROR(I71/C71),"",I71/C71)</f>
        <v>0.00137130667750168</v>
      </c>
      <c r="K71" s="62" t="n">
        <v>12931</v>
      </c>
      <c r="L71" s="49" t="n">
        <f>IF(ISERROR(K71/C71),"",K71/C71)</f>
        <v>0.164188580062725</v>
      </c>
      <c r="M71" s="47" t="n">
        <v>53</v>
      </c>
      <c r="N71" s="49" t="n">
        <f>IF(ISERROR(M71/C71),"",M71/C71)</f>
        <v>0.0006729560546999</v>
      </c>
      <c r="O71" s="47" t="n">
        <v>502</v>
      </c>
      <c r="P71" s="49" t="n">
        <f>IF(ISERROR(O71/C71),"",O71/C71)</f>
        <v>0.00637403659357264</v>
      </c>
      <c r="Q71" s="47" t="n">
        <v>3278</v>
      </c>
      <c r="R71" s="49" t="n">
        <f>IF(ISERROR(Q71/C71),"",Q71/C71)</f>
        <v>0.0416216971189863</v>
      </c>
      <c r="S71" s="47" t="n">
        <f>C71-E71-G71-I71-K71-M71-O71-Q71</f>
        <v>3194</v>
      </c>
      <c r="T71" s="49" t="n">
        <f>IF(ISERROR(S71/C71),"",S71/C71)</f>
        <v>0.0405551252587072</v>
      </c>
      <c r="U71" s="47" t="n">
        <f>IF(ISERROR(C71-E71),"",C71-E71)</f>
        <v>23364</v>
      </c>
      <c r="V71" s="49" t="n">
        <f>IF(ISERROR(U71/$C71),"",U71/$C71)</f>
        <v>0.296659344566197</v>
      </c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</row>
    <row r="72" ht="12.75">
      <c r="A72" s="9" t="n">
        <v>70</v>
      </c>
      <c r="B72" s="25"/>
      <c r="C72" s="47" t="n">
        <f>Overview!M72</f>
        <v>71551</v>
      </c>
      <c r="D72" s="49" t="n">
        <f>IF(ISERROR(F72+H72+J72+L72+N72+P72+R72+T72),"",F72+H72+J72+L72+N72+P72+R72+T72)</f>
        <v>1</v>
      </c>
      <c r="E72" s="47" t="n">
        <v>56102</v>
      </c>
      <c r="F72" s="49" t="n">
        <f>IF(ISERROR(E72/C72),"",E72/C72)</f>
        <v>0.784084079887074</v>
      </c>
      <c r="G72" s="47" t="n">
        <v>8709</v>
      </c>
      <c r="H72" s="49" t="n">
        <f>IF(ISERROR(G72/C72),"",G72/C72)</f>
        <v>0.121717376416822</v>
      </c>
      <c r="I72" s="47" t="n">
        <v>263</v>
      </c>
      <c r="J72" s="49" t="n">
        <f>IF(ISERROR(I72/C72),"",I72/C72)</f>
        <v>0.00367569985045632</v>
      </c>
      <c r="K72" s="62" t="n">
        <v>901</v>
      </c>
      <c r="L72" s="49" t="n">
        <f>IF(ISERROR(K72/C72),"",K72/C72)</f>
        <v>0.0125924165979511</v>
      </c>
      <c r="M72" s="47" t="n">
        <v>10</v>
      </c>
      <c r="N72" s="49" t="n">
        <f>IF(ISERROR(M72/C72),"",M72/C72)</f>
        <v>0.000139760450587693</v>
      </c>
      <c r="O72" s="47" t="n">
        <v>179</v>
      </c>
      <c r="P72" s="49" t="n">
        <f>IF(ISERROR(O72/C72),"",O72/C72)</f>
        <v>0.0025017120655197</v>
      </c>
      <c r="Q72" s="47" t="n">
        <v>2534</v>
      </c>
      <c r="R72" s="49" t="n">
        <f>IF(ISERROR(Q72/C72),"",Q72/C72)</f>
        <v>0.0354152981789213</v>
      </c>
      <c r="S72" s="47" t="n">
        <f>C72-E72-G72-I72-K72-M72-O72-Q72</f>
        <v>2853</v>
      </c>
      <c r="T72" s="49" t="n">
        <f>IF(ISERROR(S72/C72),"",S72/C72)</f>
        <v>0.0398736565526687</v>
      </c>
      <c r="U72" s="47" t="n">
        <f>IF(ISERROR(C72-E72),"",C72-E72)</f>
        <v>15449</v>
      </c>
      <c r="V72" s="49" t="n">
        <f>IF(ISERROR(U72/$C72),"",U72/$C72)</f>
        <v>0.215915920112926</v>
      </c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</row>
    <row r="73" ht="12.75">
      <c r="A73" s="9" t="n">
        <v>71</v>
      </c>
      <c r="B73" s="25"/>
      <c r="C73" s="47" t="n">
        <f>Overview!M73</f>
        <v>72892</v>
      </c>
      <c r="D73" s="49" t="n">
        <f>IF(ISERROR(F73+H73+J73+L73+N73+P73+R73+T73),"",F73+H73+J73+L73+N73+P73+R73+T73)</f>
        <v>1</v>
      </c>
      <c r="E73" s="47" t="n">
        <v>66738</v>
      </c>
      <c r="F73" s="49" t="n">
        <f>IF(ISERROR(E73/C73),"",E73/C73)</f>
        <v>0.915573725511716</v>
      </c>
      <c r="G73" s="47" t="n">
        <v>966</v>
      </c>
      <c r="H73" s="49" t="n">
        <f>IF(ISERROR(G73/C73),"",G73/C73)</f>
        <v>0.0132524831257202</v>
      </c>
      <c r="I73" s="47" t="n">
        <v>245</v>
      </c>
      <c r="J73" s="49" t="n">
        <f>IF(ISERROR(I73/C73),"",I73/C73)</f>
        <v>0.00336113702463919</v>
      </c>
      <c r="K73" s="62" t="n">
        <v>378</v>
      </c>
      <c r="L73" s="49" t="n">
        <f>IF(ISERROR(K73/C73),"",K73/C73)</f>
        <v>0.00518575426658618</v>
      </c>
      <c r="M73" s="47" t="n">
        <v>11</v>
      </c>
      <c r="N73" s="49" t="n">
        <f>IF(ISERROR(M73/C73),"",M73/C73)</f>
        <v>0.000150908192942984</v>
      </c>
      <c r="O73" s="47" t="n">
        <v>169</v>
      </c>
      <c r="P73" s="49" t="n">
        <f>IF(ISERROR(O73/C73),"",O73/C73)</f>
        <v>0.00231849860066948</v>
      </c>
      <c r="Q73" s="47" t="n">
        <v>1980</v>
      </c>
      <c r="R73" s="49" t="n">
        <f>IF(ISERROR(Q73/C73),"",Q73/C73)</f>
        <v>0.0271634747297371</v>
      </c>
      <c r="S73" s="47" t="n">
        <f>C73-E73-G73-I73-K73-M73-O73-Q73</f>
        <v>2405</v>
      </c>
      <c r="T73" s="49" t="n">
        <f>IF(ISERROR(S73/C73),"",S73/C73)</f>
        <v>0.0329940185479888</v>
      </c>
      <c r="U73" s="47" t="n">
        <f>IF(ISERROR(C73-E73),"",C73-E73)</f>
        <v>6154</v>
      </c>
      <c r="V73" s="49" t="n">
        <f>IF(ISERROR(U73/$C73),"",U73/$C73)</f>
        <v>0.084426274488284</v>
      </c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</row>
    <row r="74" ht="12.75">
      <c r="A74" s="9" t="n">
        <v>72</v>
      </c>
      <c r="B74" s="25"/>
      <c r="C74" s="47" t="n">
        <f>Overview!M74</f>
        <v>70123</v>
      </c>
      <c r="D74" s="49" t="n">
        <f>IF(ISERROR(F74+H74+J74+L74+N74+P74+R74+T74),"",F74+H74+J74+L74+N74+P74+R74+T74)</f>
        <v>1</v>
      </c>
      <c r="E74" s="47" t="n">
        <v>62476</v>
      </c>
      <c r="F74" s="49" t="n">
        <f>IF(ISERROR(E74/C74),"",E74/C74)</f>
        <v>0.890948761462003</v>
      </c>
      <c r="G74" s="47" t="n">
        <v>1904</v>
      </c>
      <c r="H74" s="49" t="n">
        <f>IF(ISERROR(G74/C74),"",G74/C74)</f>
        <v>0.027152289548365</v>
      </c>
      <c r="I74" s="47" t="n">
        <v>314</v>
      </c>
      <c r="J74" s="49" t="n">
        <f>IF(ISERROR(I74/C74),"",I74/C74)</f>
        <v>0.00447784607047616</v>
      </c>
      <c r="K74" s="62" t="n">
        <v>725</v>
      </c>
      <c r="L74" s="49" t="n">
        <f>IF(ISERROR(K74/C74),"",K74/C74)</f>
        <v>0.0103389757996663</v>
      </c>
      <c r="M74" s="47" t="n">
        <v>18</v>
      </c>
      <c r="N74" s="49" t="n">
        <f>IF(ISERROR(M74/C74),"",M74/C74)</f>
        <v>0.000256691812957232</v>
      </c>
      <c r="O74" s="47" t="n">
        <v>212</v>
      </c>
      <c r="P74" s="49" t="n">
        <f>IF(ISERROR(O74/C74),"",O74/C74)</f>
        <v>0.00302325913038518</v>
      </c>
      <c r="Q74" s="47" t="n">
        <v>1755</v>
      </c>
      <c r="R74" s="49" t="n">
        <f>IF(ISERROR(Q74/C74),"",Q74/C74)</f>
        <v>0.0250274517633301</v>
      </c>
      <c r="S74" s="47" t="n">
        <f>C74-E74-G74-I74-K74-M74-O74-Q74</f>
        <v>2719</v>
      </c>
      <c r="T74" s="49" t="n">
        <f>IF(ISERROR(S74/C74),"",S74/C74)</f>
        <v>0.0387747244128175</v>
      </c>
      <c r="U74" s="47" t="n">
        <f>IF(ISERROR(C74-E74),"",C74-E74)</f>
        <v>7647</v>
      </c>
      <c r="V74" s="49" t="n">
        <f>IF(ISERROR(U74/$C74),"",U74/$C74)</f>
        <v>0.109051238537998</v>
      </c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</row>
    <row r="75" ht="12.75">
      <c r="A75" s="9" t="n">
        <v>73</v>
      </c>
      <c r="B75" s="25"/>
      <c r="C75" s="47" t="n">
        <f>Overview!M75</f>
        <v>74239</v>
      </c>
      <c r="D75" s="49" t="n">
        <f>IF(ISERROR(F75+H75+J75+L75+N75+P75+R75+T75),"",F75+H75+J75+L75+N75+P75+R75+T75)</f>
        <v>1</v>
      </c>
      <c r="E75" s="47" t="n">
        <v>48106</v>
      </c>
      <c r="F75" s="49" t="n">
        <f>IF(ISERROR(E75/C75),"",E75/C75)</f>
        <v>0.64798825415213</v>
      </c>
      <c r="G75" s="47" t="n">
        <v>14505</v>
      </c>
      <c r="H75" s="49" t="n">
        <f>IF(ISERROR(G75/C75),"",G75/C75)</f>
        <v>0.195382480906262</v>
      </c>
      <c r="I75" s="47" t="n">
        <v>249</v>
      </c>
      <c r="J75" s="49" t="n">
        <f>IF(ISERROR(I75/C75),"",I75/C75)</f>
        <v>0.00335403224720161</v>
      </c>
      <c r="K75" s="62" t="n">
        <v>1864</v>
      </c>
      <c r="L75" s="49" t="n">
        <f>IF(ISERROR(K75/C75),"",K75/C75)</f>
        <v>0.0251080968224249</v>
      </c>
      <c r="M75" s="47" t="n">
        <v>26</v>
      </c>
      <c r="N75" s="49" t="n">
        <f>IF(ISERROR(M75/C75),"",M75/C75)</f>
        <v>0.000350220234647557</v>
      </c>
      <c r="O75" s="47" t="n">
        <v>495</v>
      </c>
      <c r="P75" s="49" t="n">
        <f>IF(ISERROR(O75/C75),"",O75/C75)</f>
        <v>0.00666765446732849</v>
      </c>
      <c r="Q75" s="47" t="n">
        <v>5423</v>
      </c>
      <c r="R75" s="49" t="n">
        <f>IF(ISERROR(Q75/C75),"",Q75/C75)</f>
        <v>0.0730478589420655</v>
      </c>
      <c r="S75" s="47" t="n">
        <f>C75-E75-G75-I75-K75-M75-O75-Q75</f>
        <v>3571</v>
      </c>
      <c r="T75" s="49" t="n">
        <f>IF(ISERROR(S75/C75),"",S75/C75)</f>
        <v>0.0481014022279395</v>
      </c>
      <c r="U75" s="47" t="n">
        <f>IF(ISERROR(C75-E75),"",C75-E75)</f>
        <v>26133</v>
      </c>
      <c r="V75" s="49" t="n">
        <f>IF(ISERROR(U75/$C75),"",U75/$C75)</f>
        <v>0.35201174584787</v>
      </c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</row>
    <row r="76" ht="12.75">
      <c r="A76" s="9" t="n">
        <v>74</v>
      </c>
      <c r="B76" s="25"/>
      <c r="C76" s="47" t="n">
        <f>Overview!M76</f>
        <v>68781</v>
      </c>
      <c r="D76" s="49" t="n">
        <f>IF(ISERROR(F76+H76+J76+L76+N76+P76+R76+T76),"",F76+H76+J76+L76+N76+P76+R76+T76)</f>
        <v>1</v>
      </c>
      <c r="E76" s="47" t="n">
        <v>49161</v>
      </c>
      <c r="F76" s="49" t="n">
        <f>IF(ISERROR(E76/C76),"",E76/C76)</f>
        <v>0.714746805076984</v>
      </c>
      <c r="G76" s="47" t="n">
        <v>9865</v>
      </c>
      <c r="H76" s="49" t="n">
        <f>IF(ISERROR(G76/C76),"",G76/C76)</f>
        <v>0.143426236896817</v>
      </c>
      <c r="I76" s="47" t="n">
        <v>322</v>
      </c>
      <c r="J76" s="49" t="n">
        <f>IF(ISERROR(I76/C76),"",I76/C76)</f>
        <v>0.00468152542126459</v>
      </c>
      <c r="K76" s="62" t="n">
        <v>2330</v>
      </c>
      <c r="L76" s="49" t="n">
        <f>IF(ISERROR(K76/C76),"",K76/C76)</f>
        <v>0.0338756342594612</v>
      </c>
      <c r="M76" s="47" t="n">
        <v>13</v>
      </c>
      <c r="N76" s="49" t="n">
        <f>IF(ISERROR(M76/C76),"",M76/C76)</f>
        <v>0.00018900568470944</v>
      </c>
      <c r="O76" s="47" t="n">
        <v>272</v>
      </c>
      <c r="P76" s="49" t="n">
        <f>IF(ISERROR(O76/C76),"",O76/C76)</f>
        <v>0.00395458048007444</v>
      </c>
      <c r="Q76" s="47" t="n">
        <v>3804</v>
      </c>
      <c r="R76" s="49" t="n">
        <f>IF(ISERROR(Q76/C76),"",Q76/C76)</f>
        <v>0.0553059711257469</v>
      </c>
      <c r="S76" s="47" t="n">
        <f>C76-E76-G76-I76-K76-M76-O76-Q76</f>
        <v>3014</v>
      </c>
      <c r="T76" s="49" t="n">
        <f>IF(ISERROR(S76/C76),"",S76/C76)</f>
        <v>0.0438202410549425</v>
      </c>
      <c r="U76" s="47" t="n">
        <f>IF(ISERROR(C76-E76),"",C76-E76)</f>
        <v>19620</v>
      </c>
      <c r="V76" s="49" t="n">
        <f>IF(ISERROR(U76/$C76),"",U76/$C76)</f>
        <v>0.285253194923017</v>
      </c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</row>
    <row r="77" ht="12.75">
      <c r="A77" s="9" t="n">
        <v>75</v>
      </c>
      <c r="B77" s="25"/>
      <c r="C77" s="47" t="n">
        <f>Overview!M77</f>
        <v>71137</v>
      </c>
      <c r="D77" s="49" t="n">
        <f>IF(ISERROR(F77+H77+J77+L77+N77+P77+R77+T77),"",F77+H77+J77+L77+N77+P77+R77+T77)</f>
        <v>1</v>
      </c>
      <c r="E77" s="47" t="n">
        <v>58182</v>
      </c>
      <c r="F77" s="49" t="n">
        <f>IF(ISERROR(E77/C77),"",E77/C77)</f>
        <v>0.817886613154898</v>
      </c>
      <c r="G77" s="47" t="n">
        <v>5036</v>
      </c>
      <c r="H77" s="49" t="n">
        <f>IF(ISERROR(G77/C77),"",G77/C77)</f>
        <v>0.0707929769318358</v>
      </c>
      <c r="I77" s="47" t="n">
        <v>172</v>
      </c>
      <c r="J77" s="49" t="n">
        <f>IF(ISERROR(I77/C77),"",I77/C77)</f>
        <v>0.00241786974429622</v>
      </c>
      <c r="K77" s="62" t="n">
        <v>1939</v>
      </c>
      <c r="L77" s="49" t="n">
        <f>IF(ISERROR(K77/C77),"",K77/C77)</f>
        <v>0.0272572641522696</v>
      </c>
      <c r="M77" s="47" t="n">
        <v>13</v>
      </c>
      <c r="N77" s="49" t="n">
        <f>IF(ISERROR(M77/C77),"",M77/C77)</f>
        <v>0.000182745969045644</v>
      </c>
      <c r="O77" s="47" t="n">
        <v>179</v>
      </c>
      <c r="P77" s="49" t="n">
        <f>IF(ISERROR(O77/C77),"",O77/C77)</f>
        <v>0.00251627141993618</v>
      </c>
      <c r="Q77" s="47" t="n">
        <v>3314</v>
      </c>
      <c r="R77" s="49" t="n">
        <f>IF(ISERROR(Q77/C77),"",Q77/C77)</f>
        <v>0.046586164724405</v>
      </c>
      <c r="S77" s="47" t="n">
        <f>C77-E77-G77-I77-K77-M77-O77-Q77</f>
        <v>2302</v>
      </c>
      <c r="T77" s="49" t="n">
        <f>IF(ISERROR(S77/C77),"",S77/C77)</f>
        <v>0.0323600939033133</v>
      </c>
      <c r="U77" s="47" t="n">
        <f>IF(ISERROR(C77-E77),"",C77-E77)</f>
        <v>12955</v>
      </c>
      <c r="V77" s="49" t="n">
        <f>IF(ISERROR(U77/$C77),"",U77/$C77)</f>
        <v>0.182113386845102</v>
      </c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</row>
    <row r="78" ht="12.75">
      <c r="A78" s="9" t="n">
        <v>76</v>
      </c>
      <c r="B78" s="25"/>
      <c r="C78" s="47" t="n">
        <f>Overview!M78</f>
        <v>74555</v>
      </c>
      <c r="D78" s="49" t="n">
        <f>IF(ISERROR(F78+H78+J78+L78+N78+P78+R78+T78),"",F78+H78+J78+L78+N78+P78+R78+T78)</f>
        <v>1</v>
      </c>
      <c r="E78" s="47" t="n">
        <v>57253</v>
      </c>
      <c r="F78" s="49" t="n">
        <f>IF(ISERROR(E78/C78),"",E78/C78)</f>
        <v>0.767929716316813</v>
      </c>
      <c r="G78" s="47" t="n">
        <v>5324</v>
      </c>
      <c r="H78" s="49" t="n">
        <f>IF(ISERROR(G78/C78),"",G78/C78)</f>
        <v>0.0714103681845617</v>
      </c>
      <c r="I78" s="47" t="n">
        <v>304</v>
      </c>
      <c r="J78" s="49" t="n">
        <f>IF(ISERROR(I78/C78),"",I78/C78)</f>
        <v>0.00407752665817182</v>
      </c>
      <c r="K78" s="62" t="n">
        <v>1441</v>
      </c>
      <c r="L78" s="49" t="n">
        <f>IF(ISERROR(K78/C78),"",K78/C78)</f>
        <v>0.0193280128764</v>
      </c>
      <c r="M78" s="47" t="n">
        <v>37</v>
      </c>
      <c r="N78" s="49" t="n">
        <f>IF(ISERROR(M78/C78),"",M78/C78)</f>
        <v>0.000496277915632754</v>
      </c>
      <c r="O78" s="47" t="n">
        <v>267</v>
      </c>
      <c r="P78" s="49" t="n">
        <f>IF(ISERROR(O78/C78),"",O78/C78)</f>
        <v>0.00358124874253906</v>
      </c>
      <c r="Q78" s="47" t="n">
        <v>7121</v>
      </c>
      <c r="R78" s="49" t="n">
        <f>IF(ISERROR(Q78/C78),"",Q78/C78)</f>
        <v>0.0955133793843471</v>
      </c>
      <c r="S78" s="47" t="n">
        <f>C78-E78-G78-I78-K78-M78-O78-Q78</f>
        <v>2808</v>
      </c>
      <c r="T78" s="49" t="n">
        <f>IF(ISERROR(S78/C78),"",S78/C78)</f>
        <v>0.0376634699215344</v>
      </c>
      <c r="U78" s="47" t="n">
        <f>IF(ISERROR(C78-E78),"",C78-E78)</f>
        <v>17302</v>
      </c>
      <c r="V78" s="49" t="n">
        <f>IF(ISERROR(U78/$C78),"",U78/$C78)</f>
        <v>0.232070283683187</v>
      </c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</row>
    <row r="79" ht="12.75">
      <c r="A79" s="9" t="n">
        <v>77</v>
      </c>
      <c r="B79" s="25"/>
      <c r="C79" s="47" t="n">
        <f>Overview!M79</f>
        <v>67717</v>
      </c>
      <c r="D79" s="49" t="n">
        <f>IF(ISERROR(F79+H79+J79+L79+N79+P79+R79+T79),"",F79+H79+J79+L79+N79+P79+R79+T79)</f>
        <v>1</v>
      </c>
      <c r="E79" s="47" t="n">
        <v>61079</v>
      </c>
      <c r="F79" s="49" t="n">
        <f>IF(ISERROR(E79/C79),"",E79/C79)</f>
        <v>0.901974393431487</v>
      </c>
      <c r="G79" s="47" t="n">
        <v>718</v>
      </c>
      <c r="H79" s="49" t="n">
        <f>IF(ISERROR(G79/C79),"",G79/C79)</f>
        <v>0.0106029505146418</v>
      </c>
      <c r="I79" s="47" t="n">
        <v>111</v>
      </c>
      <c r="J79" s="49" t="n">
        <f>IF(ISERROR(I79/C79),"",I79/C79)</f>
        <v>0.00163917480101009</v>
      </c>
      <c r="K79" s="62" t="n">
        <v>1173</v>
      </c>
      <c r="L79" s="49" t="n">
        <f>IF(ISERROR(K79/C79),"",K79/C79)</f>
        <v>0.0173220904647282</v>
      </c>
      <c r="M79" s="47" t="n">
        <v>12</v>
      </c>
      <c r="N79" s="49" t="n">
        <f>IF(ISERROR(M79/C79),"",M79/C79)</f>
        <v>0.000177208086595685</v>
      </c>
      <c r="O79" s="47" t="n">
        <v>158</v>
      </c>
      <c r="P79" s="49" t="n">
        <f>IF(ISERROR(O79/C79),"",O79/C79)</f>
        <v>0.00233323980684319</v>
      </c>
      <c r="Q79" s="47" t="n">
        <v>2903</v>
      </c>
      <c r="R79" s="49" t="n">
        <f>IF(ISERROR(Q79/C79),"",Q79/C79)</f>
        <v>0.0428695896156061</v>
      </c>
      <c r="S79" s="47" t="n">
        <f>C79-E79-G79-I79-K79-M79-O79-Q79</f>
        <v>1563</v>
      </c>
      <c r="T79" s="49" t="n">
        <f>IF(ISERROR(S79/C79),"",S79/C79)</f>
        <v>0.023081353279088</v>
      </c>
      <c r="U79" s="47" t="n">
        <f>IF(ISERROR(C79-E79),"",C79-E79)</f>
        <v>6638</v>
      </c>
      <c r="V79" s="49" t="n">
        <f>IF(ISERROR(U79/$C79),"",U79/$C79)</f>
        <v>0.0980256065685131</v>
      </c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</row>
    <row r="80" ht="12.75">
      <c r="A80" s="9" t="n">
        <v>78</v>
      </c>
      <c r="B80" s="25"/>
      <c r="C80" s="47" t="n">
        <f>Overview!M80</f>
        <v>67977</v>
      </c>
      <c r="D80" s="49" t="n">
        <f>IF(ISERROR(F80+H80+J80+L80+N80+P80+R80+T80),"",F80+H80+J80+L80+N80+P80+R80+T80)</f>
        <v>1</v>
      </c>
      <c r="E80" s="47" t="n">
        <v>31949</v>
      </c>
      <c r="F80" s="49" t="n">
        <f>IF(ISERROR(E80/C80),"",E80/C80)</f>
        <v>0.469997204936964</v>
      </c>
      <c r="G80" s="47" t="n">
        <v>17817</v>
      </c>
      <c r="H80" s="49" t="n">
        <f>IF(ISERROR(G80/C80),"",G80/C80)</f>
        <v>0.262103358488901</v>
      </c>
      <c r="I80" s="47" t="n">
        <v>163</v>
      </c>
      <c r="J80" s="49" t="n">
        <f>IF(ISERROR(I80/C80),"",I80/C80)</f>
        <v>0.00239786986774939</v>
      </c>
      <c r="K80" s="62" t="n">
        <v>2414</v>
      </c>
      <c r="L80" s="49" t="n">
        <f>IF(ISERROR(K80/C80),"",K80/C80)</f>
        <v>0.0355120114156259</v>
      </c>
      <c r="M80" s="47" t="n">
        <v>15</v>
      </c>
      <c r="N80" s="49" t="n">
        <f>IF(ISERROR(M80/C80),"",M80/C80)</f>
        <v>0.000220662871265281</v>
      </c>
      <c r="O80" s="47" t="n">
        <v>308</v>
      </c>
      <c r="P80" s="49" t="n">
        <f>IF(ISERROR(O80/C80),"",O80/C80)</f>
        <v>0.00453094428998043</v>
      </c>
      <c r="Q80" s="47" t="n">
        <v>13056</v>
      </c>
      <c r="R80" s="49" t="n">
        <f>IF(ISERROR(Q80/C80),"",Q80/C80)</f>
        <v>0.1920649631493</v>
      </c>
      <c r="S80" s="47" t="n">
        <f>C80-E80-G80-I80-K80-M80-O80-Q80</f>
        <v>2255</v>
      </c>
      <c r="T80" s="49" t="n">
        <f>IF(ISERROR(S80/C80),"",S80/C80)</f>
        <v>0.0331729849802139</v>
      </c>
      <c r="U80" s="47" t="n">
        <f>IF(ISERROR(C80-E80),"",C80-E80)</f>
        <v>36028</v>
      </c>
      <c r="V80" s="49" t="n">
        <f>IF(ISERROR(U80/$C80),"",U80/$C80)</f>
        <v>0.530002795063036</v>
      </c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</row>
    <row r="81" ht="12.75">
      <c r="A81" s="9" t="n">
        <v>79</v>
      </c>
      <c r="B81" s="25"/>
      <c r="C81" s="47" t="n">
        <f>Overview!M81</f>
        <v>68830</v>
      </c>
      <c r="D81" s="49" t="n">
        <f>IF(ISERROR(F81+H81+J81+L81+N81+P81+R81+T81),"",F81+H81+J81+L81+N81+P81+R81+T81)</f>
        <v>1</v>
      </c>
      <c r="E81" s="47" t="n">
        <v>50034</v>
      </c>
      <c r="F81" s="49" t="n">
        <f>IF(ISERROR(E81/C81),"",E81/C81)</f>
        <v>0.726921400552085</v>
      </c>
      <c r="G81" s="47" t="n">
        <v>4008</v>
      </c>
      <c r="H81" s="49" t="n">
        <f>IF(ISERROR(G81/C81),"",G81/C81)</f>
        <v>0.0582304227807642</v>
      </c>
      <c r="I81" s="47" t="n">
        <v>223</v>
      </c>
      <c r="J81" s="49" t="n">
        <f>IF(ISERROR(I81/C81),"",I81/C81)</f>
        <v>0.0032398663373529</v>
      </c>
      <c r="K81" s="62" t="n">
        <v>2087</v>
      </c>
      <c r="L81" s="49" t="n">
        <f>IF(ISERROR(K81/C81),"",K81/C81)</f>
        <v>0.0303210809240157</v>
      </c>
      <c r="M81" s="47" t="n">
        <v>19</v>
      </c>
      <c r="N81" s="49" t="n">
        <f>IF(ISERROR(M81/C81),"",M81/C81)</f>
        <v>0.000276042423361906</v>
      </c>
      <c r="O81" s="47" t="n">
        <v>185</v>
      </c>
      <c r="P81" s="49" t="n">
        <f>IF(ISERROR(O81/C81),"",O81/C81)</f>
        <v>0.00268778149062909</v>
      </c>
      <c r="Q81" s="47" t="n">
        <v>10051</v>
      </c>
      <c r="R81" s="49" t="n">
        <f>IF(ISERROR(Q81/C81),"",Q81/C81)</f>
        <v>0.146026441958448</v>
      </c>
      <c r="S81" s="47" t="n">
        <f>C81-E81-G81-I81-K81-M81-O81-Q81</f>
        <v>2223</v>
      </c>
      <c r="T81" s="49" t="n">
        <f>IF(ISERROR(S81/C81),"",S81/C81)</f>
        <v>0.032296963533343</v>
      </c>
      <c r="U81" s="47" t="n">
        <f>IF(ISERROR(C81-E81),"",C81-E81)</f>
        <v>18796</v>
      </c>
      <c r="V81" s="49" t="n">
        <f>IF(ISERROR(U81/$C81),"",U81/$C81)</f>
        <v>0.273078599447915</v>
      </c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</row>
    <row r="82" ht="12.75">
      <c r="A82" s="9" t="n">
        <v>80</v>
      </c>
      <c r="B82" s="25"/>
      <c r="C82" s="47" t="n">
        <f>Overview!M82</f>
        <v>70666</v>
      </c>
      <c r="D82" s="49" t="n">
        <f>IF(ISERROR(F82+H82+J82+L82+N82+P82+R82+T82),"",F82+H82+J82+L82+N82+P82+R82+T82)</f>
        <v>1</v>
      </c>
      <c r="E82" s="47" t="n">
        <v>57054</v>
      </c>
      <c r="F82" s="49" t="n">
        <f>IF(ISERROR(E82/C82),"",E82/C82)</f>
        <v>0.807375541278691</v>
      </c>
      <c r="G82" s="47" t="n">
        <v>4770</v>
      </c>
      <c r="H82" s="49" t="n">
        <f>IF(ISERROR(G82/C82),"",G82/C82)</f>
        <v>0.0675006367984604</v>
      </c>
      <c r="I82" s="47" t="n">
        <v>173</v>
      </c>
      <c r="J82" s="49" t="n">
        <f>IF(ISERROR(I82/C82),"",I82/C82)</f>
        <v>0.00244813630317267</v>
      </c>
      <c r="K82" s="62" t="n">
        <v>3115</v>
      </c>
      <c r="L82" s="49" t="n">
        <f>IF(ISERROR(K82/C82),"",K82/C82)</f>
        <v>0.044080604534005</v>
      </c>
      <c r="M82" s="47" t="n">
        <v>11</v>
      </c>
      <c r="N82" s="49" t="n">
        <f>IF(ISERROR(M82/C82),"",M82/C82)</f>
        <v>0.00015566184586647</v>
      </c>
      <c r="O82" s="47" t="n">
        <v>255</v>
      </c>
      <c r="P82" s="49" t="n">
        <f>IF(ISERROR(O82/C82),"",O82/C82)</f>
        <v>0.00360852460872272</v>
      </c>
      <c r="Q82" s="47" t="n">
        <v>2737</v>
      </c>
      <c r="R82" s="49" t="n">
        <f>IF(ISERROR(Q82/C82),"",Q82/C82)</f>
        <v>0.0387314974669572</v>
      </c>
      <c r="S82" s="47" t="n">
        <f>C82-E82-G82-I82-K82-M82-O82-Q82</f>
        <v>2551</v>
      </c>
      <c r="T82" s="49" t="n">
        <f>IF(ISERROR(S82/C82),"",S82/C82)</f>
        <v>0.0360993971641242</v>
      </c>
      <c r="U82" s="47" t="n">
        <f>IF(ISERROR(C82-E82),"",C82-E82)</f>
        <v>13612</v>
      </c>
      <c r="V82" s="49" t="n">
        <f>IF(ISERROR(U82/$C82),"",U82/$C82)</f>
        <v>0.192624458721309</v>
      </c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</row>
    <row r="83" ht="12.75">
      <c r="A83" s="9" t="n">
        <v>81</v>
      </c>
      <c r="B83" s="25"/>
      <c r="C83" s="47" t="n">
        <f>Overview!M83</f>
        <v>72730</v>
      </c>
      <c r="D83" s="49" t="n">
        <f>IF(ISERROR(F83+H83+J83+L83+N83+P83+R83+T83),"",F83+H83+J83+L83+N83+P83+R83+T83)</f>
        <v>1</v>
      </c>
      <c r="E83" s="47" t="n">
        <v>59689</v>
      </c>
      <c r="F83" s="49" t="n">
        <f>IF(ISERROR(E83/C83),"",E83/C83)</f>
        <v>0.820692974013475</v>
      </c>
      <c r="G83" s="47" t="n">
        <v>4298</v>
      </c>
      <c r="H83" s="49" t="n">
        <f>IF(ISERROR(G83/C83),"",G83/C83)</f>
        <v>0.0590952839268527</v>
      </c>
      <c r="I83" s="47" t="n">
        <v>445</v>
      </c>
      <c r="J83" s="49" t="n">
        <f>IF(ISERROR(I83/C83),"",I83/C83)</f>
        <v>0.00611852055547917</v>
      </c>
      <c r="K83" s="62" t="n">
        <v>1278</v>
      </c>
      <c r="L83" s="49" t="n">
        <f>IF(ISERROR(K83/C83),"",K83/C83)</f>
        <v>0.0175718410559604</v>
      </c>
      <c r="M83" s="47" t="n">
        <v>70</v>
      </c>
      <c r="N83" s="49" t="n">
        <f>IF(ISERROR(M83/C83),"",M83/C83)</f>
        <v>0.000962463907603465</v>
      </c>
      <c r="O83" s="47" t="n">
        <v>270</v>
      </c>
      <c r="P83" s="49" t="n">
        <f>IF(ISERROR(O83/C83),"",O83/C83)</f>
        <v>0.00371236078647051</v>
      </c>
      <c r="Q83" s="47" t="n">
        <v>3542</v>
      </c>
      <c r="R83" s="49" t="n">
        <f>IF(ISERROR(Q83/C83),"",Q83/C83)</f>
        <v>0.0487006737247353</v>
      </c>
      <c r="S83" s="47" t="n">
        <f>C83-E83-G83-I83-K83-M83-O83-Q83</f>
        <v>3138</v>
      </c>
      <c r="T83" s="49" t="n">
        <f>IF(ISERROR(S83/C83),"",S83/C83)</f>
        <v>0.0431458820294239</v>
      </c>
      <c r="U83" s="47" t="n">
        <f>IF(ISERROR(C83-E83),"",C83-E83)</f>
        <v>13041</v>
      </c>
      <c r="V83" s="49" t="n">
        <f>IF(ISERROR(U83/$C83),"",U83/$C83)</f>
        <v>0.179307025986526</v>
      </c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</row>
    <row r="84" ht="12.75">
      <c r="A84" s="9" t="n">
        <v>82</v>
      </c>
      <c r="B84" s="25"/>
      <c r="C84" s="47" t="n">
        <f>Overview!M84</f>
        <v>70172</v>
      </c>
      <c r="D84" s="49" t="n">
        <f>IF(ISERROR(F84+H84+J84+L84+N84+P84+R84+T84),"",F84+H84+J84+L84+N84+P84+R84+T84)</f>
        <v>1</v>
      </c>
      <c r="E84" s="47" t="n">
        <v>49167</v>
      </c>
      <c r="F84" s="49" t="n">
        <f>IF(ISERROR(E84/C84),"",E84/C84)</f>
        <v>0.700664082540044</v>
      </c>
      <c r="G84" s="47" t="n">
        <v>1677</v>
      </c>
      <c r="H84" s="49" t="n">
        <f>IF(ISERROR(G84/C84),"",G84/C84)</f>
        <v>0.0238984210226301</v>
      </c>
      <c r="I84" s="47" t="n">
        <v>132</v>
      </c>
      <c r="J84" s="49" t="n">
        <f>IF(ISERROR(I84/C84),"",I84/C84)</f>
        <v>0.0018810921735165</v>
      </c>
      <c r="K84" s="62" t="n">
        <v>3907</v>
      </c>
      <c r="L84" s="49" t="n">
        <f>IF(ISERROR(K84/C84),"",K84/C84)</f>
        <v>0.0556774781964316</v>
      </c>
      <c r="M84" s="47" t="n">
        <v>39</v>
      </c>
      <c r="N84" s="49" t="n">
        <f>IF(ISERROR(M84/C84),"",M84/C84)</f>
        <v>0.000555777233084421</v>
      </c>
      <c r="O84" s="47" t="n">
        <v>196</v>
      </c>
      <c r="P84" s="49" t="n">
        <f>IF(ISERROR(O84/C84),"",O84/C84)</f>
        <v>0.00279313686370632</v>
      </c>
      <c r="Q84" s="47" t="n">
        <v>13189</v>
      </c>
      <c r="R84" s="49" t="n">
        <f>IF(ISERROR(Q84/C84),"",Q84/C84)</f>
        <v>0.187952459670524</v>
      </c>
      <c r="S84" s="47" t="n">
        <f>C84-E84-G84-I84-K84-M84-O84-Q84</f>
        <v>1865</v>
      </c>
      <c r="T84" s="49" t="n">
        <f>IF(ISERROR(S84/C84),"",S84/C84)</f>
        <v>0.0265775523000627</v>
      </c>
      <c r="U84" s="47" t="n">
        <f>IF(ISERROR(C84-E84),"",C84-E84)</f>
        <v>21005</v>
      </c>
      <c r="V84" s="49" t="n">
        <f>IF(ISERROR(U84/$C84),"",U84/$C84)</f>
        <v>0.299335917459956</v>
      </c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</row>
    <row r="85" ht="12.75">
      <c r="A85" s="9" t="n">
        <v>83</v>
      </c>
      <c r="B85" s="25"/>
      <c r="C85" s="47" t="n">
        <f>Overview!M85</f>
        <v>71051</v>
      </c>
      <c r="D85" s="49" t="n">
        <f>IF(ISERROR(F85+H85+J85+L85+N85+P85+R85+T85),"",F85+H85+J85+L85+N85+P85+R85+T85)</f>
        <v>1</v>
      </c>
      <c r="E85" s="47" t="n">
        <v>63873</v>
      </c>
      <c r="F85" s="49" t="n">
        <f>IF(ISERROR(E85/C85),"",E85/C85)</f>
        <v>0.898973976439459</v>
      </c>
      <c r="G85" s="47" t="n">
        <v>974</v>
      </c>
      <c r="H85" s="49" t="n">
        <f>IF(ISERROR(G85/C85),"",G85/C85)</f>
        <v>0.0137084629350748</v>
      </c>
      <c r="I85" s="47" t="n">
        <v>261</v>
      </c>
      <c r="J85" s="49" t="n">
        <f>IF(ISERROR(I85/C85),"",I85/C85)</f>
        <v>0.0036734176858876</v>
      </c>
      <c r="K85" s="62" t="n">
        <v>974</v>
      </c>
      <c r="L85" s="49" t="n">
        <f>IF(ISERROR(K85/C85),"",K85/C85)</f>
        <v>0.0137084629350748</v>
      </c>
      <c r="M85" s="47" t="n">
        <v>8</v>
      </c>
      <c r="N85" s="49" t="n">
        <f>IF(ISERROR(M85/C85),"",M85/C85)</f>
        <v>0.000112595178111497</v>
      </c>
      <c r="O85" s="47" t="n">
        <v>175</v>
      </c>
      <c r="P85" s="49" t="n">
        <f>IF(ISERROR(O85/C85),"",O85/C85)</f>
        <v>0.00246301952118901</v>
      </c>
      <c r="Q85" s="47" t="n">
        <v>2613</v>
      </c>
      <c r="R85" s="49" t="n">
        <f>IF(ISERROR(Q85/C85),"",Q85/C85)</f>
        <v>0.0367764000506678</v>
      </c>
      <c r="S85" s="47" t="n">
        <f>C85-E85-G85-I85-K85-M85-O85-Q85</f>
        <v>2173</v>
      </c>
      <c r="T85" s="49" t="n">
        <f>IF(ISERROR(S85/C85),"",S85/C85)</f>
        <v>0.0305836652545355</v>
      </c>
      <c r="U85" s="47" t="n">
        <f>IF(ISERROR(C85-E85),"",C85-E85)</f>
        <v>7178</v>
      </c>
      <c r="V85" s="49" t="n">
        <f>IF(ISERROR(U85/$C85),"",U85/$C85)</f>
        <v>0.101026023560541</v>
      </c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</row>
    <row r="86" ht="12.75">
      <c r="A86" s="9" t="n">
        <v>84</v>
      </c>
      <c r="B86" s="25"/>
      <c r="C86" s="47" t="n">
        <f>Overview!M86</f>
        <v>72516</v>
      </c>
      <c r="D86" s="49" t="n">
        <f>IF(ISERROR(F86+H86+J86+L86+N86+P86+R86+T86),"",F86+H86+J86+L86+N86+P86+R86+T86)</f>
        <v>1</v>
      </c>
      <c r="E86" s="47" t="n">
        <v>48084</v>
      </c>
      <c r="F86" s="49" t="n">
        <f>IF(ISERROR(E86/C86),"",E86/C86)</f>
        <v>0.663081251034255</v>
      </c>
      <c r="G86" s="47" t="n">
        <v>16271</v>
      </c>
      <c r="H86" s="49" t="n">
        <f>IF(ISERROR(G86/C86),"",G86/C86)</f>
        <v>0.224378068288378</v>
      </c>
      <c r="I86" s="47" t="n">
        <v>520</v>
      </c>
      <c r="J86" s="49" t="n">
        <f>IF(ISERROR(I86/C86),"",I86/C86)</f>
        <v>0.00717083126482431</v>
      </c>
      <c r="K86" s="62" t="n">
        <v>390</v>
      </c>
      <c r="L86" s="49" t="n">
        <f>IF(ISERROR(K86/C86),"",K86/C86)</f>
        <v>0.00537812344861824</v>
      </c>
      <c r="M86" s="47" t="n">
        <v>19</v>
      </c>
      <c r="N86" s="49" t="n">
        <f>IF(ISERROR(M86/C86),"",M86/C86)</f>
        <v>0.000262011142368581</v>
      </c>
      <c r="O86" s="47" t="n">
        <v>202</v>
      </c>
      <c r="P86" s="49" t="n">
        <f>IF(ISERROR(O86/C86),"",O86/C86)</f>
        <v>0.00278559214518175</v>
      </c>
      <c r="Q86" s="47" t="n">
        <v>4008</v>
      </c>
      <c r="R86" s="49" t="n">
        <f>IF(ISERROR(Q86/C86),"",Q86/C86)</f>
        <v>0.0552705609796459</v>
      </c>
      <c r="S86" s="47" t="n">
        <f>C86-E86-G86-I86-K86-M86-O86-Q86</f>
        <v>3022</v>
      </c>
      <c r="T86" s="49" t="n">
        <f>IF(ISERROR(S86/C86),"",S86/C86)</f>
        <v>0.041673561696729</v>
      </c>
      <c r="U86" s="47" t="n">
        <f>IF(ISERROR(C86-E86),"",C86-E86)</f>
        <v>24432</v>
      </c>
      <c r="V86" s="49" t="n">
        <f>IF(ISERROR(U86/$C86),"",U86/$C86)</f>
        <v>0.336918748965745</v>
      </c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</row>
    <row r="87" ht="12.75">
      <c r="A87" s="9" t="n">
        <v>85</v>
      </c>
      <c r="B87" s="25"/>
      <c r="C87" s="47" t="n">
        <f>Overview!M87</f>
        <v>70334</v>
      </c>
      <c r="D87" s="49" t="n">
        <f>IF(ISERROR(F87+H87+J87+L87+N87+P87+R87+T87),"",F87+H87+J87+L87+N87+P87+R87+T87)</f>
        <v>1</v>
      </c>
      <c r="E87" s="47" t="n">
        <v>62389</v>
      </c>
      <c r="F87" s="49" t="n">
        <f>IF(ISERROR(E87/C87),"",E87/C87)</f>
        <v>0.887038985412461</v>
      </c>
      <c r="G87" s="47" t="n">
        <v>1457</v>
      </c>
      <c r="H87" s="49" t="n">
        <f>IF(ISERROR(G87/C87),"",G87/C87)</f>
        <v>0.0207154434555123</v>
      </c>
      <c r="I87" s="47" t="n">
        <v>350</v>
      </c>
      <c r="J87" s="49" t="n">
        <f>IF(ISERROR(I87/C87),"",I87/C87)</f>
        <v>0.00497625614923081</v>
      </c>
      <c r="K87" s="62" t="n">
        <v>638</v>
      </c>
      <c r="L87" s="49" t="n">
        <f>IF(ISERROR(K87/C87),"",K87/C87)</f>
        <v>0.00907100406631217</v>
      </c>
      <c r="M87" s="47" t="n">
        <v>11</v>
      </c>
      <c r="N87" s="49" t="n">
        <f>IF(ISERROR(M87/C87),"",M87/C87)</f>
        <v>0.000156396621832968</v>
      </c>
      <c r="O87" s="47" t="n">
        <v>167</v>
      </c>
      <c r="P87" s="49" t="n">
        <f>IF(ISERROR(O87/C87),"",O87/C87)</f>
        <v>0.0023743850769187</v>
      </c>
      <c r="Q87" s="47" t="n">
        <v>3061</v>
      </c>
      <c r="R87" s="49" t="n">
        <f>IF(ISERROR(Q87/C87),"",Q87/C87)</f>
        <v>0.0435209144937015</v>
      </c>
      <c r="S87" s="47" t="n">
        <f>C87-E87-G87-I87-K87-M87-O87-Q87</f>
        <v>2261</v>
      </c>
      <c r="T87" s="49" t="n">
        <f>IF(ISERROR(S87/C87),"",S87/C87)</f>
        <v>0.0321466147240311</v>
      </c>
      <c r="U87" s="47" t="n">
        <f>IF(ISERROR(C87-E87),"",C87-E87)</f>
        <v>7945</v>
      </c>
      <c r="V87" s="49" t="n">
        <f>IF(ISERROR(U87/$C87),"",U87/$C87)</f>
        <v>0.112961014587539</v>
      </c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</row>
    <row r="88" ht="12.75">
      <c r="A88" s="9" t="n">
        <v>86</v>
      </c>
      <c r="B88" s="25"/>
      <c r="C88" s="47" t="n">
        <f>Overview!M88</f>
        <v>68377</v>
      </c>
      <c r="D88" s="49" t="n">
        <f>IF(ISERROR(F88+H88+J88+L88+N88+P88+R88+T88),"",F88+H88+J88+L88+N88+P88+R88+T88)</f>
        <v>1</v>
      </c>
      <c r="E88" s="47" t="n">
        <v>41499</v>
      </c>
      <c r="F88" s="49" t="n">
        <f>IF(ISERROR(E88/C88),"",E88/C88)</f>
        <v>0.606914605788496</v>
      </c>
      <c r="G88" s="47" t="n">
        <v>9672</v>
      </c>
      <c r="H88" s="49" t="n">
        <f>IF(ISERROR(G88/C88),"",G88/C88)</f>
        <v>0.141451072729134</v>
      </c>
      <c r="I88" s="47" t="n">
        <v>207</v>
      </c>
      <c r="J88" s="49" t="n">
        <f>IF(ISERROR(I88/C88),"",I88/C88)</f>
        <v>0.00302733375257762</v>
      </c>
      <c r="K88" s="62" t="n">
        <v>6091</v>
      </c>
      <c r="L88" s="49" t="n">
        <f>IF(ISERROR(K88/C88),"",K88/C88)</f>
        <v>0.0890796612896149</v>
      </c>
      <c r="M88" s="47" t="n">
        <v>24</v>
      </c>
      <c r="N88" s="49" t="n">
        <f>IF(ISERROR(M88/C88),"",M88/C88)</f>
        <v>0.000350995217690159</v>
      </c>
      <c r="O88" s="47" t="n">
        <v>196</v>
      </c>
      <c r="P88" s="49" t="n">
        <f>IF(ISERROR(O88/C88),"",O88/C88)</f>
        <v>0.00286646094446963</v>
      </c>
      <c r="Q88" s="47" t="n">
        <v>8414</v>
      </c>
      <c r="R88" s="49" t="n">
        <f>IF(ISERROR(Q88/C88),"",Q88/C88)</f>
        <v>0.123053073401875</v>
      </c>
      <c r="S88" s="47" t="n">
        <f>C88-E88-G88-I88-K88-M88-O88-Q88</f>
        <v>2274</v>
      </c>
      <c r="T88" s="49" t="n">
        <f>IF(ISERROR(S88/C88),"",S88/C88)</f>
        <v>0.0332567968761426</v>
      </c>
      <c r="U88" s="47" t="n">
        <f>IF(ISERROR(C88-E88),"",C88-E88)</f>
        <v>26878</v>
      </c>
      <c r="V88" s="49" t="n">
        <f>IF(ISERROR(U88/$C88),"",U88/$C88)</f>
        <v>0.393085394211504</v>
      </c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</row>
    <row r="89" ht="12.75">
      <c r="A89" s="9" t="n">
        <v>87</v>
      </c>
      <c r="B89" s="25"/>
      <c r="C89" s="47" t="n">
        <f>Overview!M89</f>
        <v>70747</v>
      </c>
      <c r="D89" s="49" t="n">
        <f>IF(ISERROR(F89+H89+J89+L89+N89+P89+R89+T89),"",F89+H89+J89+L89+N89+P89+R89+T89)</f>
        <v>0.999999999999999</v>
      </c>
      <c r="E89" s="47" t="n">
        <v>50286</v>
      </c>
      <c r="F89" s="49" t="n">
        <f>IF(ISERROR(E89/C89),"",E89/C89)</f>
        <v>0.710786323094972</v>
      </c>
      <c r="G89" s="47" t="n">
        <v>11788</v>
      </c>
      <c r="H89" s="49" t="n">
        <f>IF(ISERROR(G89/C89),"",G89/C89)</f>
        <v>0.166621906229239</v>
      </c>
      <c r="I89" s="47" t="n">
        <v>371</v>
      </c>
      <c r="J89" s="49" t="n">
        <f>IF(ISERROR(I89/C89),"",I89/C89)</f>
        <v>0.00524403861647844</v>
      </c>
      <c r="K89" s="62" t="n">
        <v>1329</v>
      </c>
      <c r="L89" s="49" t="n">
        <f>IF(ISERROR(K89/C89),"",K89/C89)</f>
        <v>0.018785248844474</v>
      </c>
      <c r="M89" s="47" t="n">
        <v>20</v>
      </c>
      <c r="N89" s="49" t="n">
        <f>IF(ISERROR(M89/C89),"",M89/C89)</f>
        <v>0.000282697499540617</v>
      </c>
      <c r="O89" s="47" t="n">
        <v>259</v>
      </c>
      <c r="P89" s="49" t="n">
        <f>IF(ISERROR(O89/C89),"",O89/C89)</f>
        <v>0.00366093261905098</v>
      </c>
      <c r="Q89" s="47" t="n">
        <v>4170</v>
      </c>
      <c r="R89" s="49" t="n">
        <f>IF(ISERROR(Q89/C89),"",Q89/C89)</f>
        <v>0.0589424286542186</v>
      </c>
      <c r="S89" s="47" t="n">
        <f>C89-E89-G89-I89-K89-M89-O89-Q89</f>
        <v>2524</v>
      </c>
      <c r="T89" s="49" t="n">
        <f>IF(ISERROR(S89/C89),"",S89/C89)</f>
        <v>0.0356764244420258</v>
      </c>
      <c r="U89" s="47" t="n">
        <f>IF(ISERROR(C89-E89),"",C89-E89)</f>
        <v>20461</v>
      </c>
      <c r="V89" s="49" t="n">
        <f>IF(ISERROR(U89/$C89),"",U89/$C89)</f>
        <v>0.289213676905028</v>
      </c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</row>
    <row r="90" ht="12.75">
      <c r="A90" s="9" t="n">
        <v>88</v>
      </c>
      <c r="B90" s="25"/>
      <c r="C90" s="47" t="n">
        <f>Overview!M90</f>
        <v>70491</v>
      </c>
      <c r="D90" s="49" t="n">
        <f>IF(ISERROR(F90+H90+J90+L90+N90+P90+R90+T90),"",F90+H90+J90+L90+N90+P90+R90+T90)</f>
        <v>1</v>
      </c>
      <c r="E90" s="47" t="n">
        <v>58152</v>
      </c>
      <c r="F90" s="49" t="n">
        <f>IF(ISERROR(E90/C90),"",E90/C90)</f>
        <v>0.824956377409882</v>
      </c>
      <c r="G90" s="47" t="n">
        <v>1981</v>
      </c>
      <c r="H90" s="49" t="n">
        <f>IF(ISERROR(G90/C90),"",G90/C90)</f>
        <v>0.0281028783816374</v>
      </c>
      <c r="I90" s="47" t="n">
        <v>366</v>
      </c>
      <c r="J90" s="49" t="n">
        <f>IF(ISERROR(I90/C90),"",I90/C90)</f>
        <v>0.00519215218964123</v>
      </c>
      <c r="K90" s="62" t="n">
        <v>437</v>
      </c>
      <c r="L90" s="49" t="n">
        <f>IF(ISERROR(K90/C90),"",K90/C90)</f>
        <v>0.00619937296959896</v>
      </c>
      <c r="M90" s="47" t="n">
        <v>18</v>
      </c>
      <c r="N90" s="49" t="n">
        <f>IF(ISERROR(M90/C90),"",M90/C90)</f>
        <v>0.000255351747031536</v>
      </c>
      <c r="O90" s="47" t="n">
        <v>216</v>
      </c>
      <c r="P90" s="49" t="n">
        <f>IF(ISERROR(O90/C90),"",O90/C90)</f>
        <v>0.00306422096437843</v>
      </c>
      <c r="Q90" s="47" t="n">
        <v>6713</v>
      </c>
      <c r="R90" s="49" t="n">
        <f>IF(ISERROR(Q90/C90),"",Q90/C90)</f>
        <v>0.0952320154345945</v>
      </c>
      <c r="S90" s="47" t="n">
        <f>C90-E90-G90-I90-K90-M90-O90-Q90</f>
        <v>2608</v>
      </c>
      <c r="T90" s="49" t="n">
        <f>IF(ISERROR(S90/C90),"",S90/C90)</f>
        <v>0.0369976309032359</v>
      </c>
      <c r="U90" s="47" t="n">
        <f>IF(ISERROR(C90-E90),"",C90-E90)</f>
        <v>12339</v>
      </c>
      <c r="V90" s="49" t="n">
        <f>IF(ISERROR(U90/$C90),"",U90/$C90)</f>
        <v>0.175043622590118</v>
      </c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</row>
    <row r="91" ht="12.75">
      <c r="A91" s="9" t="n">
        <v>89</v>
      </c>
      <c r="B91" s="25"/>
      <c r="C91" s="47" t="n">
        <f>Overview!M91</f>
        <v>78686</v>
      </c>
      <c r="D91" s="49" t="n">
        <f>IF(ISERROR(F91+H91+J91+L91+N91+P91+R91+T91),"",F91+H91+J91+L91+N91+P91+R91+T91)</f>
        <v>1</v>
      </c>
      <c r="E91" s="47" t="n">
        <v>56631</v>
      </c>
      <c r="F91" s="49" t="n">
        <f>IF(ISERROR(E91/C91),"",E91/C91)</f>
        <v>0.719708715654627</v>
      </c>
      <c r="G91" s="47" t="n">
        <v>6743</v>
      </c>
      <c r="H91" s="49" t="n">
        <f>IF(ISERROR(G91/C91),"",G91/C91)</f>
        <v>0.0856950410492337</v>
      </c>
      <c r="I91" s="47" t="n">
        <v>189</v>
      </c>
      <c r="J91" s="49" t="n">
        <f>IF(ISERROR(I91/C91),"",I91/C91)</f>
        <v>0.00240195206262868</v>
      </c>
      <c r="K91" s="62" t="n">
        <v>8671</v>
      </c>
      <c r="L91" s="49" t="n">
        <f>IF(ISERROR(K91/C91),"",K91/C91)</f>
        <v>0.110197493836261</v>
      </c>
      <c r="M91" s="47" t="n">
        <v>43</v>
      </c>
      <c r="N91" s="49" t="n">
        <f>IF(ISERROR(M91/C91),"",M91/C91)</f>
        <v>0.000546475866100704</v>
      </c>
      <c r="O91" s="47" t="n">
        <v>286</v>
      </c>
      <c r="P91" s="49" t="n">
        <f>IF(ISERROR(O91/C91),"",O91/C91)</f>
        <v>0.00363469994662329</v>
      </c>
      <c r="Q91" s="47" t="n">
        <v>3717</v>
      </c>
      <c r="R91" s="49" t="n">
        <f>IF(ISERROR(Q91/C91),"",Q91/C91)</f>
        <v>0.0472383905650306</v>
      </c>
      <c r="S91" s="47" t="n">
        <f>C91-E91-G91-I91-K91-M91-O91-Q91</f>
        <v>2406</v>
      </c>
      <c r="T91" s="49" t="n">
        <f>IF(ISERROR(S91/C91),"",S91/C91)</f>
        <v>0.0305772310194952</v>
      </c>
      <c r="U91" s="47" t="n">
        <f>IF(ISERROR(C91-E91),"",C91-E91)</f>
        <v>22055</v>
      </c>
      <c r="V91" s="49" t="n">
        <f>IF(ISERROR(U91/$C91),"",U91/$C91)</f>
        <v>0.280291284345373</v>
      </c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</row>
    <row r="92" ht="12.75">
      <c r="A92" s="9" t="n">
        <v>90</v>
      </c>
      <c r="B92" s="25"/>
      <c r="C92" s="47" t="n">
        <f>Overview!M92</f>
        <v>70233</v>
      </c>
      <c r="D92" s="49" t="n">
        <f>IF(ISERROR(F92+H92+J92+L92+N92+P92+R92+T92),"",F92+H92+J92+L92+N92+P92+R92+T92)</f>
        <v>1</v>
      </c>
      <c r="E92" s="47" t="n">
        <v>44548</v>
      </c>
      <c r="F92" s="49" t="n">
        <f>IF(ISERROR(E92/C92),"",E92/C92)</f>
        <v>0.634288724673587</v>
      </c>
      <c r="G92" s="47" t="n">
        <v>11975</v>
      </c>
      <c r="H92" s="49" t="n">
        <f>IF(ISERROR(G92/C92),"",G92/C92)</f>
        <v>0.170503894180798</v>
      </c>
      <c r="I92" s="47" t="n">
        <v>274</v>
      </c>
      <c r="J92" s="49" t="n">
        <f>IF(ISERROR(I92/C92),"",I92/C92)</f>
        <v>0.00390129995870887</v>
      </c>
      <c r="K92" s="62" t="n">
        <v>3002</v>
      </c>
      <c r="L92" s="49" t="n">
        <f>IF(ISERROR(K92/C92),"",K92/C92)</f>
        <v>0.0427434396935913</v>
      </c>
      <c r="M92" s="47" t="n">
        <v>28</v>
      </c>
      <c r="N92" s="49" t="n">
        <f>IF(ISERROR(M92/C92),"",M92/C92)</f>
        <v>0.000398672988481198</v>
      </c>
      <c r="O92" s="47" t="n">
        <v>304</v>
      </c>
      <c r="P92" s="49" t="n">
        <f>IF(ISERROR(O92/C92),"",O92/C92)</f>
        <v>0.00432844958922444</v>
      </c>
      <c r="Q92" s="47" t="n">
        <v>6596</v>
      </c>
      <c r="R92" s="49" t="n">
        <f>IF(ISERROR(Q92/C92),"",Q92/C92)</f>
        <v>0.0939159654293566</v>
      </c>
      <c r="S92" s="47" t="n">
        <f>C92-E92-G92-I92-K92-M92-O92-Q92</f>
        <v>3506</v>
      </c>
      <c r="T92" s="49" t="n">
        <f>IF(ISERROR(S92/C92),"",S92/C92)</f>
        <v>0.0499195534862529</v>
      </c>
      <c r="U92" s="47" t="n">
        <f>IF(ISERROR(C92-E92),"",C92-E92)</f>
        <v>25685</v>
      </c>
      <c r="V92" s="49" t="n">
        <f>IF(ISERROR(U92/$C92),"",U92/$C92)</f>
        <v>0.365711275326414</v>
      </c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</row>
    <row r="93" ht="12.75">
      <c r="A93" s="9" t="n">
        <v>91</v>
      </c>
      <c r="B93" s="25"/>
      <c r="C93" s="47" t="n">
        <f>Overview!M93</f>
        <v>71583</v>
      </c>
      <c r="D93" s="49" t="n">
        <f>IF(ISERROR(F93+H93+J93+L93+N93+P93+R93+T93),"",F93+H93+J93+L93+N93+P93+R93+T93)</f>
        <v>1</v>
      </c>
      <c r="E93" s="47" t="n">
        <v>45614</v>
      </c>
      <c r="F93" s="49" t="n">
        <f>IF(ISERROR(E93/C93),"",E93/C93)</f>
        <v>0.637218333961974</v>
      </c>
      <c r="G93" s="47" t="n">
        <v>11909</v>
      </c>
      <c r="H93" s="49" t="n">
        <f>IF(ISERROR(G93/C93),"",G93/C93)</f>
        <v>0.166366316024754</v>
      </c>
      <c r="I93" s="47" t="n">
        <v>307</v>
      </c>
      <c r="J93" s="49" t="n">
        <f>IF(ISERROR(I93/C93),"",I93/C93)</f>
        <v>0.00428872777056005</v>
      </c>
      <c r="K93" s="62" t="n">
        <v>2740</v>
      </c>
      <c r="L93" s="49" t="n">
        <f>IF(ISERROR(K93/C93),"",K93/C93)</f>
        <v>0.0382772445971809</v>
      </c>
      <c r="M93" s="47" t="n">
        <v>20</v>
      </c>
      <c r="N93" s="49" t="n">
        <f>IF(ISERROR(M93/C93),"",M93/C93)</f>
        <v>0.000279395945964824</v>
      </c>
      <c r="O93" s="47" t="n">
        <v>381</v>
      </c>
      <c r="P93" s="49" t="n">
        <f>IF(ISERROR(O93/C93),"",O93/C93)</f>
        <v>0.0053224927706299</v>
      </c>
      <c r="Q93" s="47" t="n">
        <v>7387</v>
      </c>
      <c r="R93" s="49" t="n">
        <f>IF(ISERROR(Q93/C93),"",Q93/C93)</f>
        <v>0.103194892642108</v>
      </c>
      <c r="S93" s="47" t="n">
        <f>C93-E93-G93-I93-K93-M93-O93-Q93</f>
        <v>3225</v>
      </c>
      <c r="T93" s="49" t="n">
        <f>IF(ISERROR(S93/C93),"",S93/C93)</f>
        <v>0.0450525962868279</v>
      </c>
      <c r="U93" s="47" t="n">
        <f>IF(ISERROR(C93-E93),"",C93-E93)</f>
        <v>25969</v>
      </c>
      <c r="V93" s="49" t="n">
        <f>IF(ISERROR(U93/$C93),"",U93/$C93)</f>
        <v>0.362781666038026</v>
      </c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</row>
    <row r="94" ht="12.75">
      <c r="A94" s="9" t="n">
        <v>92</v>
      </c>
      <c r="B94" s="25"/>
      <c r="C94" s="47" t="n">
        <f>Overview!M94</f>
        <v>70819</v>
      </c>
      <c r="D94" s="49" t="n">
        <f>IF(ISERROR(F94+H94+J94+L94+N94+P94+R94+T94),"",F94+H94+J94+L94+N94+P94+R94+T94)</f>
        <v>1</v>
      </c>
      <c r="E94" s="47" t="n">
        <v>62129</v>
      </c>
      <c r="F94" s="49" t="n">
        <f>IF(ISERROR(E94/C94),"",E94/C94)</f>
        <v>0.87729281689942</v>
      </c>
      <c r="G94" s="47" t="n">
        <v>1419</v>
      </c>
      <c r="H94" s="49" t="n">
        <f>IF(ISERROR(G94/C94),"",G94/C94)</f>
        <v>0.0200369957214872</v>
      </c>
      <c r="I94" s="47" t="n">
        <v>206</v>
      </c>
      <c r="J94" s="49" t="n">
        <f>IF(ISERROR(I94/C94),"",I94/C94)</f>
        <v>0.00290882390318982</v>
      </c>
      <c r="K94" s="62" t="n">
        <v>1638</v>
      </c>
      <c r="L94" s="49" t="n">
        <f>IF(ISERROR(K94/C94),"",K94/C94)</f>
        <v>0.0231293861816744</v>
      </c>
      <c r="M94" s="47" t="n">
        <v>19</v>
      </c>
      <c r="N94" s="49" t="n">
        <f>IF(ISERROR(M94/C94),"",M94/C94)</f>
        <v>0.000268289583303916</v>
      </c>
      <c r="O94" s="47" t="n">
        <v>191</v>
      </c>
      <c r="P94" s="49" t="n">
        <f>IF(ISERROR(O94/C94),"",O94/C94)</f>
        <v>0.00269701633742357</v>
      </c>
      <c r="Q94" s="47" t="n">
        <v>2853</v>
      </c>
      <c r="R94" s="49" t="n">
        <f>IF(ISERROR(Q94/C94),"",Q94/C94)</f>
        <v>0.0402857990087406</v>
      </c>
      <c r="S94" s="47" t="n">
        <f>C94-E94-G94-I94-K94-M94-O94-Q94</f>
        <v>2364</v>
      </c>
      <c r="T94" s="49" t="n">
        <f>IF(ISERROR(S94/C94),"",S94/C94)</f>
        <v>0.0333808723647609</v>
      </c>
      <c r="U94" s="47" t="n">
        <f>IF(ISERROR(C94-E94),"",C94-E94)</f>
        <v>8690</v>
      </c>
      <c r="V94" s="49" t="n">
        <f>IF(ISERROR(U94/$C94),"",U94/$C94)</f>
        <v>0.12270718310058</v>
      </c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</row>
    <row r="95" ht="12.75">
      <c r="A95" s="9" t="n">
        <v>93</v>
      </c>
      <c r="B95" s="25"/>
      <c r="C95" s="47" t="n">
        <f>Overview!M95</f>
        <v>71736</v>
      </c>
      <c r="D95" s="49" t="n">
        <f>IF(ISERROR(F95+H95+J95+L95+N95+P95+R95+T95),"",F95+H95+J95+L95+N95+P95+R95+T95)</f>
        <v>1</v>
      </c>
      <c r="E95" s="47" t="n">
        <v>65265</v>
      </c>
      <c r="F95" s="49" t="n">
        <f>IF(ISERROR(E95/C95),"",E95/C95)</f>
        <v>0.909794245567079</v>
      </c>
      <c r="G95" s="47" t="n">
        <v>733</v>
      </c>
      <c r="H95" s="49" t="n">
        <f>IF(ISERROR(G95/C95),"",G95/C95)</f>
        <v>0.0102180216348835</v>
      </c>
      <c r="I95" s="47" t="n">
        <v>233</v>
      </c>
      <c r="J95" s="49" t="n">
        <f>IF(ISERROR(I95/C95),"",I95/C95)</f>
        <v>0.00324802051968328</v>
      </c>
      <c r="K95" s="62" t="n">
        <v>512</v>
      </c>
      <c r="L95" s="49" t="n">
        <f>IF(ISERROR(K95/C95),"",K95/C95)</f>
        <v>0.00713728114196498</v>
      </c>
      <c r="M95" s="47" t="n">
        <v>8</v>
      </c>
      <c r="N95" s="49" t="n">
        <f>IF(ISERROR(M95/C95),"",M95/C95)</f>
        <v>0.000111520017843203</v>
      </c>
      <c r="O95" s="47" t="n">
        <v>198</v>
      </c>
      <c r="P95" s="49" t="n">
        <f>IF(ISERROR(O95/C95),"",O95/C95)</f>
        <v>0.00276012044161927</v>
      </c>
      <c r="Q95" s="47" t="n">
        <v>2382</v>
      </c>
      <c r="R95" s="49" t="n">
        <f>IF(ISERROR(Q95/C95),"",Q95/C95)</f>
        <v>0.0332050853128137</v>
      </c>
      <c r="S95" s="47" t="n">
        <f>C95-E95-G95-I95-K95-M95-O95-Q95</f>
        <v>2405</v>
      </c>
      <c r="T95" s="49" t="n">
        <f>IF(ISERROR(S95/C95),"",S95/C95)</f>
        <v>0.0335257053641129</v>
      </c>
      <c r="U95" s="47" t="n">
        <f>IF(ISERROR(C95-E95),"",C95-E95)</f>
        <v>6471</v>
      </c>
      <c r="V95" s="49" t="n">
        <f>IF(ISERROR(U95/$C95),"",U95/$C95)</f>
        <v>0.0902057544329207</v>
      </c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</row>
    <row r="96" ht="12.75">
      <c r="A96" s="9" t="n">
        <v>94</v>
      </c>
      <c r="B96" s="25"/>
      <c r="C96" s="47" t="n">
        <f>Overview!M96</f>
        <v>71763</v>
      </c>
      <c r="D96" s="49" t="n">
        <f>IF(ISERROR(F96+H96+J96+L96+N96+P96+R96+T96),"",F96+H96+J96+L96+N96+P96+R96+T96)</f>
        <v>1</v>
      </c>
      <c r="E96" s="47" t="n">
        <v>66070</v>
      </c>
      <c r="F96" s="49" t="n">
        <f>IF(ISERROR(E96/C96),"",E96/C96)</f>
        <v>0.920669425748645</v>
      </c>
      <c r="G96" s="47" t="n">
        <v>829</v>
      </c>
      <c r="H96" s="49" t="n">
        <f>IF(ISERROR(G96/C96),"",G96/C96)</f>
        <v>0.0115519139389379</v>
      </c>
      <c r="I96" s="47" t="n">
        <v>409</v>
      </c>
      <c r="J96" s="49" t="n">
        <f>IF(ISERROR(I96/C96),"",I96/C96)</f>
        <v>0.00569931580340844</v>
      </c>
      <c r="K96" s="62" t="n">
        <v>359</v>
      </c>
      <c r="L96" s="49" t="n">
        <f>IF(ISERROR(K96/C96),"",K96/C96)</f>
        <v>0.00500257793013113</v>
      </c>
      <c r="M96" s="47" t="n">
        <v>8</v>
      </c>
      <c r="N96" s="49" t="n">
        <f>IF(ISERROR(M96/C96),"",M96/C96)</f>
        <v>0.000111478059724371</v>
      </c>
      <c r="O96" s="47" t="n">
        <v>177</v>
      </c>
      <c r="P96" s="49" t="n">
        <f>IF(ISERROR(O96/C96),"",O96/C96)</f>
        <v>0.0024664520714017</v>
      </c>
      <c r="Q96" s="47" t="n">
        <v>1360</v>
      </c>
      <c r="R96" s="49" t="n">
        <f>IF(ISERROR(Q96/C96),"",Q96/C96)</f>
        <v>0.018951270153143</v>
      </c>
      <c r="S96" s="47" t="n">
        <f>C96-E96-G96-I96-K96-M96-O96-Q96</f>
        <v>2551</v>
      </c>
      <c r="T96" s="49" t="n">
        <f>IF(ISERROR(S96/C96),"",S96/C96)</f>
        <v>0.0355475662946086</v>
      </c>
      <c r="U96" s="47" t="n">
        <f>IF(ISERROR(C96-E96),"",C96-E96)</f>
        <v>5693</v>
      </c>
      <c r="V96" s="49" t="n">
        <f>IF(ISERROR(U96/$C96),"",U96/$C96)</f>
        <v>0.0793305742513552</v>
      </c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</row>
    <row r="97" ht="12.75">
      <c r="A97" s="9" t="n">
        <v>95</v>
      </c>
      <c r="B97" s="25"/>
      <c r="C97" s="47" t="n">
        <f>Overview!M97</f>
        <v>71488</v>
      </c>
      <c r="D97" s="49" t="n">
        <f>IF(ISERROR(F97+H97+J97+L97+N97+P97+R97+T97),"",F97+H97+J97+L97+N97+P97+R97+T97)</f>
        <v>1</v>
      </c>
      <c r="E97" s="47" t="n">
        <v>65366</v>
      </c>
      <c r="F97" s="49" t="n">
        <f>IF(ISERROR(E97/C97),"",E97/C97)</f>
        <v>0.914363249776186</v>
      </c>
      <c r="G97" s="47" t="n">
        <v>560</v>
      </c>
      <c r="H97" s="49" t="n">
        <f>IF(ISERROR(G97/C97),"",G97/C97)</f>
        <v>0.00783348254252462</v>
      </c>
      <c r="I97" s="47" t="n">
        <v>351</v>
      </c>
      <c r="J97" s="49" t="n">
        <f>IF(ISERROR(I97/C97),"",I97/C97)</f>
        <v>0.00490991495076097</v>
      </c>
      <c r="K97" s="62" t="n">
        <v>356</v>
      </c>
      <c r="L97" s="49" t="n">
        <f>IF(ISERROR(K97/C97),"",K97/C97)</f>
        <v>0.00497985675917637</v>
      </c>
      <c r="M97" s="47" t="n">
        <v>13</v>
      </c>
      <c r="N97" s="49" t="n">
        <f>IF(ISERROR(M97/C97),"",M97/C97)</f>
        <v>0.000181848701880036</v>
      </c>
      <c r="O97" s="47" t="n">
        <v>192</v>
      </c>
      <c r="P97" s="49" t="n">
        <f>IF(ISERROR(O97/C97),"",O97/C97)</f>
        <v>0.0026857654431513</v>
      </c>
      <c r="Q97" s="47" t="n">
        <v>2242</v>
      </c>
      <c r="R97" s="49" t="n">
        <f>IF(ISERROR(Q97/C97),"",Q97/C97)</f>
        <v>0.0313619068934646</v>
      </c>
      <c r="S97" s="47" t="n">
        <f>C97-E97-G97-I97-K97-M97-O97-Q97</f>
        <v>2408</v>
      </c>
      <c r="T97" s="49" t="n">
        <f>IF(ISERROR(S97/C97),"",S97/C97)</f>
        <v>0.0336839749328559</v>
      </c>
      <c r="U97" s="47" t="n">
        <f>IF(ISERROR(C97-E97),"",C97-E97)</f>
        <v>6122</v>
      </c>
      <c r="V97" s="49" t="n">
        <f>IF(ISERROR(U97/$C97),"",U97/$C97)</f>
        <v>0.0856367502238138</v>
      </c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</row>
    <row r="98" ht="12.75">
      <c r="A98" s="9" t="n">
        <v>96</v>
      </c>
      <c r="B98" s="25"/>
      <c r="C98" s="47" t="n">
        <f>Overview!M98</f>
        <v>67403</v>
      </c>
      <c r="D98" s="49" t="n">
        <f>IF(ISERROR(F98+H98+J98+L98+N98+P98+R98+T98),"",F98+H98+J98+L98+N98+P98+R98+T98)</f>
        <v>1</v>
      </c>
      <c r="E98" s="47" t="n">
        <v>60252</v>
      </c>
      <c r="F98" s="49" t="n">
        <f>IF(ISERROR(E98/C98),"",E98/C98)</f>
        <v>0.89390679940062</v>
      </c>
      <c r="G98" s="47" t="n">
        <v>1013</v>
      </c>
      <c r="H98" s="49" t="n">
        <f>IF(ISERROR(G98/C98),"",G98/C98)</f>
        <v>0.0150290046437102</v>
      </c>
      <c r="I98" s="47" t="n">
        <v>150</v>
      </c>
      <c r="J98" s="49" t="n">
        <f>IF(ISERROR(I98/C98),"",I98/C98)</f>
        <v>0.00222542023352076</v>
      </c>
      <c r="K98" s="62" t="n">
        <v>1847</v>
      </c>
      <c r="L98" s="49" t="n">
        <f>IF(ISERROR(K98/C98),"",K98/C98)</f>
        <v>0.0274023411420857</v>
      </c>
      <c r="M98" s="47" t="n">
        <v>12</v>
      </c>
      <c r="N98" s="49" t="n">
        <f>IF(ISERROR(M98/C98),"",M98/C98)</f>
        <v>0.000178033618681661</v>
      </c>
      <c r="O98" s="47" t="n">
        <v>210</v>
      </c>
      <c r="P98" s="49" t="n">
        <f>IF(ISERROR(O98/C98),"",O98/C98)</f>
        <v>0.00311558832692907</v>
      </c>
      <c r="Q98" s="47" t="n">
        <v>1993</v>
      </c>
      <c r="R98" s="49" t="n">
        <f>IF(ISERROR(Q98/C98),"",Q98/C98)</f>
        <v>0.0295684168360459</v>
      </c>
      <c r="S98" s="47" t="n">
        <f>C98-E98-G98-I98-K98-M98-O98-Q98</f>
        <v>1926</v>
      </c>
      <c r="T98" s="49" t="n">
        <f>IF(ISERROR(S98/C98),"",S98/C98)</f>
        <v>0.0285743957984066</v>
      </c>
      <c r="U98" s="47" t="n">
        <f>IF(ISERROR(C98-E98),"",C98-E98)</f>
        <v>7151</v>
      </c>
      <c r="V98" s="49" t="n">
        <f>IF(ISERROR(U98/$C98),"",U98/$C98)</f>
        <v>0.10609320059938</v>
      </c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</row>
    <row r="99" ht="12.75">
      <c r="A99" s="9" t="n">
        <v>97</v>
      </c>
      <c r="B99" s="25"/>
      <c r="C99" s="47" t="n">
        <f>Overview!M99</f>
        <v>71148</v>
      </c>
      <c r="D99" s="49" t="n">
        <f>IF(ISERROR(F99+H99+J99+L99+N99+P99+R99+T99),"",F99+H99+J99+L99+N99+P99+R99+T99)</f>
        <v>1</v>
      </c>
      <c r="E99" s="47" t="n">
        <v>62894</v>
      </c>
      <c r="F99" s="49" t="n">
        <f>IF(ISERROR(E99/C99),"",E99/C99)</f>
        <v>0.883988306066228</v>
      </c>
      <c r="G99" s="47" t="n">
        <v>3187</v>
      </c>
      <c r="H99" s="49" t="n">
        <f>IF(ISERROR(G99/C99),"",G99/C99)</f>
        <v>0.0447939506381065</v>
      </c>
      <c r="I99" s="47" t="n">
        <v>241</v>
      </c>
      <c r="J99" s="49" t="n">
        <f>IF(ISERROR(I99/C99),"",I99/C99)</f>
        <v>0.00338730533535728</v>
      </c>
      <c r="K99" s="62" t="n">
        <v>252</v>
      </c>
      <c r="L99" s="49" t="n">
        <f>IF(ISERROR(K99/C99),"",K99/C99)</f>
        <v>0.00354191263282172</v>
      </c>
      <c r="M99" s="47" t="n">
        <v>10</v>
      </c>
      <c r="N99" s="49" t="n">
        <f>IF(ISERROR(M99/C99),"",M99/C99)</f>
        <v>0.000140552088604037</v>
      </c>
      <c r="O99" s="47" t="n">
        <v>127</v>
      </c>
      <c r="P99" s="49" t="n">
        <f>IF(ISERROR(O99/C99),"",O99/C99)</f>
        <v>0.00178501152527127</v>
      </c>
      <c r="Q99" s="47" t="n">
        <v>2644</v>
      </c>
      <c r="R99" s="49" t="n">
        <f>IF(ISERROR(Q99/C99),"",Q99/C99)</f>
        <v>0.0371619722269073</v>
      </c>
      <c r="S99" s="47" t="n">
        <f>C99-E99-G99-I99-K99-M99-O99-Q99</f>
        <v>1793</v>
      </c>
      <c r="T99" s="49" t="n">
        <f>IF(ISERROR(S99/C99),"",S99/C99)</f>
        <v>0.0252009894867038</v>
      </c>
      <c r="U99" s="47" t="n">
        <f>IF(ISERROR(C99-E99),"",C99-E99)</f>
        <v>8254</v>
      </c>
      <c r="V99" s="49" t="n">
        <f>IF(ISERROR(U99/$C99),"",U99/$C99)</f>
        <v>0.116011693933772</v>
      </c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</row>
    <row r="100" ht="12.75">
      <c r="A100" s="9" t="n">
        <v>98</v>
      </c>
      <c r="B100" s="25"/>
      <c r="C100" s="47" t="n">
        <f>Overview!M100</f>
        <v>69150</v>
      </c>
      <c r="D100" s="49" t="n">
        <f>IF(ISERROR(F100+H100+J100+L100+N100+P100+R100+T100),"",F100+H100+J100+L100+N100+P100+R100+T100)</f>
        <v>1</v>
      </c>
      <c r="E100" s="47" t="n">
        <v>61704</v>
      </c>
      <c r="F100" s="49" t="n">
        <f>IF(ISERROR(E100/C100),"",E100/C100)</f>
        <v>0.892321041214751</v>
      </c>
      <c r="G100" s="47" t="n">
        <v>1022</v>
      </c>
      <c r="H100" s="49" t="n">
        <f>IF(ISERROR(G100/C100),"",G100/C100)</f>
        <v>0.0147794649313087</v>
      </c>
      <c r="I100" s="47" t="n">
        <v>169</v>
      </c>
      <c r="J100" s="49" t="n">
        <f>IF(ISERROR(I100/C100),"",I100/C100)</f>
        <v>0.00244396240057845</v>
      </c>
      <c r="K100" s="62" t="n">
        <v>624</v>
      </c>
      <c r="L100" s="49" t="n">
        <f>IF(ISERROR(K100/C100),"",K100/C100)</f>
        <v>0.00902386117136659</v>
      </c>
      <c r="M100" s="47" t="n">
        <v>9</v>
      </c>
      <c r="N100" s="49" t="n">
        <f>IF(ISERROR(M100/C100),"",M100/C100)</f>
        <v>0.000130151843817787</v>
      </c>
      <c r="O100" s="47" t="n">
        <v>187</v>
      </c>
      <c r="P100" s="49" t="n">
        <f>IF(ISERROR(O100/C100),"",O100/C100)</f>
        <v>0.00270426608821403</v>
      </c>
      <c r="Q100" s="47" t="n">
        <v>3331</v>
      </c>
      <c r="R100" s="49" t="n">
        <f>IF(ISERROR(Q100/C100),"",Q100/C100)</f>
        <v>0.0481706435285611</v>
      </c>
      <c r="S100" s="47" t="n">
        <f>C100-E100-G100-I100-K100-M100-O100-Q100</f>
        <v>2104</v>
      </c>
      <c r="T100" s="49" t="n">
        <f>IF(ISERROR(S100/C100),"",S100/C100)</f>
        <v>0.0304266088214027</v>
      </c>
      <c r="U100" s="47" t="n">
        <f>IF(ISERROR(C100-E100),"",C100-E100)</f>
        <v>7446</v>
      </c>
      <c r="V100" s="49" t="n">
        <f>IF(ISERROR(U100/$C100),"",U100/$C100)</f>
        <v>0.107678958785249</v>
      </c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</row>
    <row r="101" ht="12.75">
      <c r="A101" s="9" t="n">
        <v>99</v>
      </c>
      <c r="B101" s="25"/>
      <c r="C101" s="47" t="n">
        <f>Overview!M101</f>
        <v>71563</v>
      </c>
      <c r="D101" s="49" t="n">
        <f>IF(ISERROR(F101+H101+J101+L101+N101+P101+R101+T101),"",F101+H101+J101+L101+N101+P101+R101+T101)</f>
        <v>1</v>
      </c>
      <c r="E101" s="47" t="n">
        <v>64190</v>
      </c>
      <c r="F101" s="49" t="n">
        <f>IF(ISERROR(E101/C101),"",E101/C101)</f>
        <v>0.896971898886296</v>
      </c>
      <c r="G101" s="47" t="n">
        <v>2136</v>
      </c>
      <c r="H101" s="49" t="n">
        <f>IF(ISERROR(G101/C101),"",G101/C101)</f>
        <v>0.0298478263907326</v>
      </c>
      <c r="I101" s="47" t="n">
        <v>236</v>
      </c>
      <c r="J101" s="49" t="n">
        <f>IF(ISERROR(I101/C101),"",I101/C101)</f>
        <v>0.00329779355253413</v>
      </c>
      <c r="K101" s="62" t="n">
        <v>282</v>
      </c>
      <c r="L101" s="49" t="n">
        <f>IF(ISERROR(K101/C101),"",K101/C101)</f>
        <v>0.00394058382124841</v>
      </c>
      <c r="M101" s="47" t="n">
        <v>23</v>
      </c>
      <c r="N101" s="49" t="n">
        <f>IF(ISERROR(M101/C101),"",M101/C101)</f>
        <v>0.00032139513435714</v>
      </c>
      <c r="O101" s="47" t="n">
        <v>151</v>
      </c>
      <c r="P101" s="49" t="n">
        <f>IF(ISERROR(O101/C101),"",O101/C101)</f>
        <v>0.00211002892556209</v>
      </c>
      <c r="Q101" s="47" t="n">
        <v>2368</v>
      </c>
      <c r="R101" s="49" t="n">
        <f>IF(ISERROR(Q101/C101),"",Q101/C101)</f>
        <v>0.0330897251372916</v>
      </c>
      <c r="S101" s="47" t="n">
        <f>C101-E101-G101-I101-K101-M101-O101-Q101</f>
        <v>2177</v>
      </c>
      <c r="T101" s="49" t="n">
        <f>IF(ISERROR(S101/C101),"",S101/C101)</f>
        <v>0.030420748151978</v>
      </c>
      <c r="U101" s="47" t="n">
        <f>IF(ISERROR(C101-E101),"",C101-E101)</f>
        <v>7373</v>
      </c>
      <c r="V101" s="49" t="n">
        <f>IF(ISERROR(U101/$C101),"",U101/$C101)</f>
        <v>0.103028101113704</v>
      </c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</row>
    <row r="102" ht="12.75">
      <c r="A102" s="9" t="n">
        <v>100</v>
      </c>
      <c r="B102" s="25"/>
      <c r="C102" s="47" t="n">
        <f>Overview!M102</f>
        <v>72534</v>
      </c>
      <c r="D102" s="49" t="n">
        <f>IF(ISERROR(F102+H102+J102+L102+N102+P102+R102+T102),"",F102+H102+J102+L102+N102+P102+R102+T102)</f>
        <v>1</v>
      </c>
      <c r="E102" s="47" t="n">
        <v>64478</v>
      </c>
      <c r="F102" s="49" t="n">
        <f>IF(ISERROR(E102/C102),"",E102/C102)</f>
        <v>0.888934844348857</v>
      </c>
      <c r="G102" s="47" t="n">
        <v>1091</v>
      </c>
      <c r="H102" s="49" t="n">
        <f>IF(ISERROR(G102/C102),"",G102/C102)</f>
        <v>0.0150412220475915</v>
      </c>
      <c r="I102" s="47" t="n">
        <v>372</v>
      </c>
      <c r="J102" s="49" t="n">
        <f>IF(ISERROR(I102/C102),"",I102/C102)</f>
        <v>0.00512862933245099</v>
      </c>
      <c r="K102" s="62" t="n">
        <v>323</v>
      </c>
      <c r="L102" s="49" t="n">
        <f>IF(ISERROR(K102/C102),"",K102/C102)</f>
        <v>0.00445308407091847</v>
      </c>
      <c r="M102" s="47" t="n">
        <v>15</v>
      </c>
      <c r="N102" s="49" t="n">
        <f>IF(ISERROR(M102/C102),"",M102/C102)</f>
        <v>0.000206799569856895</v>
      </c>
      <c r="O102" s="47" t="n">
        <v>195</v>
      </c>
      <c r="P102" s="49" t="n">
        <f>IF(ISERROR(O102/C102),"",O102/C102)</f>
        <v>0.00268839440813963</v>
      </c>
      <c r="Q102" s="47" t="n">
        <v>3491</v>
      </c>
      <c r="R102" s="49" t="n">
        <f>IF(ISERROR(Q102/C102),"",Q102/C102)</f>
        <v>0.0481291532246946</v>
      </c>
      <c r="S102" s="47" t="n">
        <f>C102-E102-G102-I102-K102-M102-O102-Q102</f>
        <v>2569</v>
      </c>
      <c r="T102" s="49" t="n">
        <f>IF(ISERROR(S102/C102),"",S102/C102)</f>
        <v>0.0354178729974908</v>
      </c>
      <c r="U102" s="47" t="n">
        <f>IF(ISERROR(C102-E102),"",C102-E102)</f>
        <v>8056</v>
      </c>
      <c r="V102" s="49" t="n">
        <f>IF(ISERROR(U102/$C102),"",U102/$C102)</f>
        <v>0.111065155651143</v>
      </c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</row>
    <row r="103" ht="12.75">
      <c r="A103" s="9" t="n">
        <v>101</v>
      </c>
      <c r="B103" s="25"/>
      <c r="C103" s="47" t="n">
        <f>Overview!M103</f>
        <v>71237</v>
      </c>
      <c r="D103" s="49" t="n">
        <f>IF(ISERROR(F103+H103+J103+L103+N103+P103+R103+T103),"",F103+H103+J103+L103+N103+P103+R103+T103)</f>
        <v>1</v>
      </c>
      <c r="E103" s="47" t="n">
        <v>62590</v>
      </c>
      <c r="F103" s="49" t="n">
        <f>IF(ISERROR(E103/C103),"",E103/C103)</f>
        <v>0.878616449317068</v>
      </c>
      <c r="G103" s="47" t="n">
        <v>891</v>
      </c>
      <c r="H103" s="49" t="n">
        <f>IF(ISERROR(G103/C103),"",G103/C103)</f>
        <v>0.0125075452363238</v>
      </c>
      <c r="I103" s="47" t="n">
        <v>731</v>
      </c>
      <c r="J103" s="49" t="n">
        <f>IF(ISERROR(I103/C103),"",I103/C103)</f>
        <v>0.0102615214003959</v>
      </c>
      <c r="K103" s="62" t="n">
        <v>279</v>
      </c>
      <c r="L103" s="49" t="n">
        <f>IF(ISERROR(K103/C103),"",K103/C103)</f>
        <v>0.00391650406389938</v>
      </c>
      <c r="M103" s="47" t="n">
        <v>13</v>
      </c>
      <c r="N103" s="49" t="n">
        <f>IF(ISERROR(M103/C103),"",M103/C103)</f>
        <v>0.000182489436669147</v>
      </c>
      <c r="O103" s="47" t="n">
        <v>165</v>
      </c>
      <c r="P103" s="49" t="n">
        <f>IF(ISERROR(O103/C103),"",O103/C103)</f>
        <v>0.00231621208080071</v>
      </c>
      <c r="Q103" s="47" t="n">
        <v>4068</v>
      </c>
      <c r="R103" s="49" t="n">
        <f>IF(ISERROR(Q103/C103),"",Q103/C103)</f>
        <v>0.0571051560284684</v>
      </c>
      <c r="S103" s="47" t="n">
        <f>C103-E103-G103-I103-K103-M103-O103-Q103</f>
        <v>2500</v>
      </c>
      <c r="T103" s="49" t="n">
        <f>IF(ISERROR(S103/C103),"",S103/C103)</f>
        <v>0.0350941224363744</v>
      </c>
      <c r="U103" s="47" t="n">
        <f>IF(ISERROR(C103-E103),"",C103-E103)</f>
        <v>8647</v>
      </c>
      <c r="V103" s="49" t="n">
        <f>IF(ISERROR(U103/$C103),"",U103/$C103)</f>
        <v>0.121383550682932</v>
      </c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</row>
    <row r="104" ht="12.75">
      <c r="A104" s="9" t="n">
        <v>102</v>
      </c>
      <c r="B104" s="25"/>
      <c r="C104" s="47" t="n">
        <f>Overview!M104</f>
        <v>71871</v>
      </c>
      <c r="D104" s="49" t="n">
        <f>IF(ISERROR(F104+H104+J104+L104+N104+P104+R104+T104),"",F104+H104+J104+L104+N104+P104+R104+T104)</f>
        <v>1</v>
      </c>
      <c r="E104" s="47" t="n">
        <v>66611</v>
      </c>
      <c r="F104" s="49" t="n">
        <f>IF(ISERROR(E104/C104),"",E104/C104)</f>
        <v>0.92681331830641</v>
      </c>
      <c r="G104" s="47" t="n">
        <v>216</v>
      </c>
      <c r="H104" s="49" t="n">
        <f>IF(ISERROR(G104/C104),"",G104/C104)</f>
        <v>0.00300538464749343</v>
      </c>
      <c r="I104" s="47" t="n">
        <v>691</v>
      </c>
      <c r="J104" s="49" t="n">
        <f>IF(ISERROR(I104/C104),"",I104/C104)</f>
        <v>0.00961444810841647</v>
      </c>
      <c r="K104" s="62" t="n">
        <v>331</v>
      </c>
      <c r="L104" s="49" t="n">
        <f>IF(ISERROR(K104/C104),"",K104/C104)</f>
        <v>0.00460547369592743</v>
      </c>
      <c r="M104" s="47" t="n">
        <v>30</v>
      </c>
      <c r="N104" s="49" t="n">
        <f>IF(ISERROR(M104/C104),"",M104/C104)</f>
        <v>0.000417414534374087</v>
      </c>
      <c r="O104" s="47" t="n">
        <v>193</v>
      </c>
      <c r="P104" s="49" t="n">
        <f>IF(ISERROR(O104/C104),"",O104/C104)</f>
        <v>0.00268536683780663</v>
      </c>
      <c r="Q104" s="47" t="n">
        <v>1406</v>
      </c>
      <c r="R104" s="49" t="n">
        <f>IF(ISERROR(Q104/C104),"",Q104/C104)</f>
        <v>0.0195628278443322</v>
      </c>
      <c r="S104" s="47" t="n">
        <f>C104-E104-G104-I104-K104-M104-O104-Q104</f>
        <v>2393</v>
      </c>
      <c r="T104" s="49" t="n">
        <f>IF(ISERROR(S104/C104),"",S104/C104)</f>
        <v>0.0332957660252397</v>
      </c>
      <c r="U104" s="47" t="n">
        <f>IF(ISERROR(C104-E104),"",C104-E104)</f>
        <v>5260</v>
      </c>
      <c r="V104" s="49" t="n">
        <f>IF(ISERROR(U104/$C104),"",U104/$C104)</f>
        <v>0.0731866816935899</v>
      </c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</row>
    <row r="105" ht="12.75">
      <c r="A105" s="9" t="n">
        <v>103</v>
      </c>
      <c r="B105" s="25"/>
      <c r="C105" s="47" t="n">
        <f>Overview!M105</f>
        <v>76458</v>
      </c>
      <c r="D105" s="49" t="n">
        <f>IF(ISERROR(F105+H105+J105+L105+N105+P105+R105+T105),"",F105+H105+J105+L105+N105+P105+R105+T105)</f>
        <v>1</v>
      </c>
      <c r="E105" s="47" t="n">
        <v>69947</v>
      </c>
      <c r="F105" s="49" t="n">
        <f>IF(ISERROR(E105/C105),"",E105/C105)</f>
        <v>0.914842135551545</v>
      </c>
      <c r="G105" s="47" t="n">
        <v>352</v>
      </c>
      <c r="H105" s="49" t="n">
        <f>IF(ISERROR(G105/C105),"",G105/C105)</f>
        <v>0.00460383478511078</v>
      </c>
      <c r="I105" s="47" t="n">
        <v>875</v>
      </c>
      <c r="J105" s="49" t="n">
        <f>IF(ISERROR(I105/C105),"",I105/C105)</f>
        <v>0.0114441915823066</v>
      </c>
      <c r="K105" s="62" t="n">
        <v>560</v>
      </c>
      <c r="L105" s="49" t="n">
        <f>IF(ISERROR(K105/C105),"",K105/C105)</f>
        <v>0.00732428261267624</v>
      </c>
      <c r="M105" s="47" t="n">
        <v>22</v>
      </c>
      <c r="N105" s="49" t="n">
        <f>IF(ISERROR(M105/C105),"",M105/C105)</f>
        <v>0.000287739674069424</v>
      </c>
      <c r="O105" s="47" t="n">
        <v>216</v>
      </c>
      <c r="P105" s="49" t="n">
        <f>IF(ISERROR(O105/C105),"",O105/C105)</f>
        <v>0.00282508043631798</v>
      </c>
      <c r="Q105" s="47" t="n">
        <v>2057</v>
      </c>
      <c r="R105" s="49" t="n">
        <f>IF(ISERROR(Q105/C105),"",Q105/C105)</f>
        <v>0.0269036595254911</v>
      </c>
      <c r="S105" s="47" t="n">
        <f>C105-E105-G105-I105-K105-M105-O105-Q105</f>
        <v>2429</v>
      </c>
      <c r="T105" s="49" t="n">
        <f>IF(ISERROR(S105/C105),"",S105/C105)</f>
        <v>0.0317690758324832</v>
      </c>
      <c r="U105" s="47" t="n">
        <f>IF(ISERROR(C105-E105),"",C105-E105)</f>
        <v>6511</v>
      </c>
      <c r="V105" s="49" t="n">
        <f>IF(ISERROR(U105/$C105),"",U105/$C105)</f>
        <v>0.0851578644484554</v>
      </c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</row>
    <row r="106" ht="12.75">
      <c r="A106" s="9" t="n">
        <v>104</v>
      </c>
      <c r="B106" s="25"/>
      <c r="C106" s="47" t="n">
        <f>Overview!M106</f>
        <v>72736</v>
      </c>
      <c r="D106" s="49" t="n">
        <f>IF(ISERROR(F106+H106+J106+L106+N106+P106+R106+T106),"",F106+H106+J106+L106+N106+P106+R106+T106)</f>
        <v>1</v>
      </c>
      <c r="E106" s="47" t="n">
        <v>68268</v>
      </c>
      <c r="F106" s="49" t="n">
        <f>IF(ISERROR(E106/C106),"",E106/C106)</f>
        <v>0.938572371315442</v>
      </c>
      <c r="G106" s="47" t="n">
        <v>202</v>
      </c>
      <c r="H106" s="49" t="n">
        <f>IF(ISERROR(G106/C106),"",G106/C106)</f>
        <v>0.0027771667399912</v>
      </c>
      <c r="I106" s="47" t="n">
        <v>372</v>
      </c>
      <c r="J106" s="49" t="n">
        <f>IF(ISERROR(I106/C106),"",I106/C106)</f>
        <v>0.00511438627364716</v>
      </c>
      <c r="K106" s="62" t="n">
        <v>238</v>
      </c>
      <c r="L106" s="49" t="n">
        <f>IF(ISERROR(K106/C106),"",K106/C106)</f>
        <v>0.00327210734711835</v>
      </c>
      <c r="M106" s="47" t="n">
        <v>11</v>
      </c>
      <c r="N106" s="49" t="n">
        <f>IF(ISERROR(M106/C106),"",M106/C106)</f>
        <v>0.000151231852177739</v>
      </c>
      <c r="O106" s="47" t="n">
        <v>163</v>
      </c>
      <c r="P106" s="49" t="n">
        <f>IF(ISERROR(O106/C106),"",O106/C106)</f>
        <v>0.00224098108227013</v>
      </c>
      <c r="Q106" s="47" t="n">
        <v>1135</v>
      </c>
      <c r="R106" s="49" t="n">
        <f>IF(ISERROR(Q106/C106),"",Q106/C106)</f>
        <v>0.015604377474703</v>
      </c>
      <c r="S106" s="47" t="n">
        <f>C106-E106-G106-I106-K106-M106-O106-Q106</f>
        <v>2347</v>
      </c>
      <c r="T106" s="49" t="n">
        <f>IF(ISERROR(S106/C106),"",S106/C106)</f>
        <v>0.0322673779146502</v>
      </c>
      <c r="U106" s="47" t="n">
        <f>IF(ISERROR(C106-E106),"",C106-E106)</f>
        <v>4468</v>
      </c>
      <c r="V106" s="49" t="n">
        <f>IF(ISERROR(U106/$C106),"",U106/$C106)</f>
        <v>0.0614276286845579</v>
      </c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</row>
    <row r="107" ht="12.75">
      <c r="A107" s="9" t="n">
        <v>105</v>
      </c>
      <c r="B107" s="25"/>
      <c r="C107" s="47" t="n">
        <f>Overview!M107</f>
        <v>75466</v>
      </c>
      <c r="D107" s="49" t="n">
        <f>IF(ISERROR(F107+H107+J107+L107+N107+P107+R107+T107),"",F107+H107+J107+L107+N107+P107+R107+T107)</f>
        <v>1</v>
      </c>
      <c r="E107" s="47" t="n">
        <v>70743</v>
      </c>
      <c r="F107" s="49" t="n">
        <f>IF(ISERROR(E107/C107),"",E107/C107)</f>
        <v>0.937415524872128</v>
      </c>
      <c r="G107" s="47" t="n">
        <v>166</v>
      </c>
      <c r="H107" s="49" t="n">
        <f>IF(ISERROR(G107/C107),"",G107/C107)</f>
        <v>0.00219966607478865</v>
      </c>
      <c r="I107" s="47" t="n">
        <v>772</v>
      </c>
      <c r="J107" s="49" t="n">
        <f>IF(ISERROR(I107/C107),"",I107/C107)</f>
        <v>0.0102297723478123</v>
      </c>
      <c r="K107" s="62" t="n">
        <v>238</v>
      </c>
      <c r="L107" s="49" t="n">
        <f>IF(ISERROR(K107/C107),"",K107/C107)</f>
        <v>0.0031537381072271</v>
      </c>
      <c r="M107" s="47" t="n">
        <v>9</v>
      </c>
      <c r="N107" s="49" t="n">
        <f>IF(ISERROR(M107/C107),"",M107/C107)</f>
        <v>0.000119259004054806</v>
      </c>
      <c r="O107" s="47" t="n">
        <v>172</v>
      </c>
      <c r="P107" s="49" t="n">
        <f>IF(ISERROR(O107/C107),"",O107/C107)</f>
        <v>0.00227917207749185</v>
      </c>
      <c r="Q107" s="47" t="n">
        <v>796</v>
      </c>
      <c r="R107" s="49" t="n">
        <f>IF(ISERROR(Q107/C107),"",Q107/C107)</f>
        <v>0.0105477963586251</v>
      </c>
      <c r="S107" s="47" t="n">
        <f>C107-E107-G107-I107-K107-M107-O107-Q107</f>
        <v>2570</v>
      </c>
      <c r="T107" s="49" t="n">
        <f>IF(ISERROR(S107/C107),"",S107/C107)</f>
        <v>0.0340550711578724</v>
      </c>
      <c r="U107" s="47" t="n">
        <f>IF(ISERROR(C107-E107),"",C107-E107)</f>
        <v>4723</v>
      </c>
      <c r="V107" s="49" t="n">
        <f>IF(ISERROR(U107/$C107),"",U107/$C107)</f>
        <v>0.0625844751278722</v>
      </c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</row>
    <row r="108" ht="12.75">
      <c r="A108" s="9" t="n">
        <v>106</v>
      </c>
      <c r="B108" s="25"/>
      <c r="C108" s="47" t="n">
        <f>Overview!M108</f>
        <v>75875</v>
      </c>
      <c r="D108" s="49" t="n">
        <f>IF(ISERROR(F108+H108+J108+L108+N108+P108+R108+T108),"",F108+H108+J108+L108+N108+P108+R108+T108)</f>
        <v>1</v>
      </c>
      <c r="E108" s="47" t="n">
        <v>64729</v>
      </c>
      <c r="F108" s="49" t="n">
        <f>IF(ISERROR(E108/C108),"",E108/C108)</f>
        <v>0.853100494233937</v>
      </c>
      <c r="G108" s="47" t="n">
        <v>1055</v>
      </c>
      <c r="H108" s="49" t="n">
        <f>IF(ISERROR(G108/C108),"",G108/C108)</f>
        <v>0.0139044481054366</v>
      </c>
      <c r="I108" s="47" t="n">
        <v>4763</v>
      </c>
      <c r="J108" s="49" t="n">
        <f>IF(ISERROR(I108/C108),"",I108/C108)</f>
        <v>0.0627742998352554</v>
      </c>
      <c r="K108" s="62" t="n">
        <v>364</v>
      </c>
      <c r="L108" s="49" t="n">
        <f>IF(ISERROR(K108/C108),"",K108/C108)</f>
        <v>0.00479736408566722</v>
      </c>
      <c r="M108" s="47" t="n">
        <v>39</v>
      </c>
      <c r="N108" s="49" t="n">
        <f>IF(ISERROR(M108/C108),"",M108/C108)</f>
        <v>0.000514003294892916</v>
      </c>
      <c r="O108" s="47" t="n">
        <v>220</v>
      </c>
      <c r="P108" s="49" t="n">
        <f>IF(ISERROR(O108/C108),"",O108/C108)</f>
        <v>0.0028995057660626</v>
      </c>
      <c r="Q108" s="47" t="n">
        <v>1081</v>
      </c>
      <c r="R108" s="49" t="n">
        <f>IF(ISERROR(Q108/C108),"",Q108/C108)</f>
        <v>0.0142471169686985</v>
      </c>
      <c r="S108" s="47" t="n">
        <f>C108-E108-G108-I108-K108-M108-O108-Q108</f>
        <v>3624</v>
      </c>
      <c r="T108" s="49" t="n">
        <f>IF(ISERROR(S108/C108),"",S108/C108)</f>
        <v>0.0477627677100494</v>
      </c>
      <c r="U108" s="47" t="n">
        <f>IF(ISERROR(C108-E108),"",C108-E108)</f>
        <v>11146</v>
      </c>
      <c r="V108" s="49" t="n">
        <f>IF(ISERROR(U108/$C108),"",U108/$C108)</f>
        <v>0.146899505766063</v>
      </c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</row>
    <row r="109" ht="12.75">
      <c r="A109" s="9" t="n">
        <v>107</v>
      </c>
      <c r="B109" s="25"/>
      <c r="C109" s="47" t="n">
        <f>Overview!M109</f>
        <v>72443</v>
      </c>
      <c r="D109" s="49" t="n">
        <f>IF(ISERROR(F109+H109+J109+L109+N109+P109+R109+T109),"",F109+H109+J109+L109+N109+P109+R109+T109)</f>
        <v>1</v>
      </c>
      <c r="E109" s="47" t="n">
        <v>63027</v>
      </c>
      <c r="F109" s="49" t="n">
        <f>IF(ISERROR(E109/C109),"",E109/C109)</f>
        <v>0.87002194829038</v>
      </c>
      <c r="G109" s="47" t="n">
        <v>1896</v>
      </c>
      <c r="H109" s="49" t="n">
        <f>IF(ISERROR(G109/C109),"",G109/C109)</f>
        <v>0.0261723009814613</v>
      </c>
      <c r="I109" s="47" t="n">
        <v>3302</v>
      </c>
      <c r="J109" s="49" t="n">
        <f>IF(ISERROR(I109/C109),"",I109/C109)</f>
        <v>0.0455806634181356</v>
      </c>
      <c r="K109" s="62" t="n">
        <v>260</v>
      </c>
      <c r="L109" s="49" t="n">
        <f>IF(ISERROR(K109/C109),"",K109/C109)</f>
        <v>0.00358902861560123</v>
      </c>
      <c r="M109" s="47" t="n">
        <v>15</v>
      </c>
      <c r="N109" s="49" t="n">
        <f>IF(ISERROR(M109/C109),"",M109/C109)</f>
        <v>0.000207059343207763</v>
      </c>
      <c r="O109" s="47" t="n">
        <v>140</v>
      </c>
      <c r="P109" s="49" t="n">
        <f>IF(ISERROR(O109/C109),"",O109/C109)</f>
        <v>0.00193255386993912</v>
      </c>
      <c r="Q109" s="47" t="n">
        <v>904</v>
      </c>
      <c r="R109" s="49" t="n">
        <f>IF(ISERROR(Q109/C109),"",Q109/C109)</f>
        <v>0.0124787764173212</v>
      </c>
      <c r="S109" s="47" t="n">
        <f>C109-E109-G109-I109-K109-M109-O109-Q109</f>
        <v>2899</v>
      </c>
      <c r="T109" s="49" t="n">
        <f>IF(ISERROR(S109/C109),"",S109/C109)</f>
        <v>0.0400176690639537</v>
      </c>
      <c r="U109" s="47" t="n">
        <f>IF(ISERROR(C109-E109),"",C109-E109)</f>
        <v>9416</v>
      </c>
      <c r="V109" s="49" t="n">
        <f>IF(ISERROR(U109/$C109),"",U109/$C109)</f>
        <v>0.12997805170962</v>
      </c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</row>
    <row r="110" ht="12.75">
      <c r="A110" s="9" t="n">
        <v>108</v>
      </c>
      <c r="B110" s="25"/>
      <c r="C110" s="47" t="n">
        <f>Overview!M110</f>
        <v>73187</v>
      </c>
      <c r="D110" s="49" t="n">
        <f>IF(ISERROR(F110+H110+J110+L110+N110+P110+R110+T110),"",F110+H110+J110+L110+N110+P110+R110+T110)</f>
        <v>1</v>
      </c>
      <c r="E110" s="47" t="n">
        <v>64831</v>
      </c>
      <c r="F110" s="49" t="n">
        <f>IF(ISERROR(E110/C110),"",E110/C110)</f>
        <v>0.885826717859729</v>
      </c>
      <c r="G110" s="47" t="n">
        <v>1888</v>
      </c>
      <c r="H110" s="49" t="n">
        <f>IF(ISERROR(G110/C110),"",G110/C110)</f>
        <v>0.0257969311489745</v>
      </c>
      <c r="I110" s="47" t="n">
        <v>1827</v>
      </c>
      <c r="J110" s="49" t="n">
        <f>IF(ISERROR(I110/C110),"",I110/C110)</f>
        <v>0.024963449792996</v>
      </c>
      <c r="K110" s="62" t="n">
        <v>388</v>
      </c>
      <c r="L110" s="49" t="n">
        <f>IF(ISERROR(K110/C110),"",K110/C110)</f>
        <v>0.00530148796917485</v>
      </c>
      <c r="M110" s="47" t="n">
        <v>9</v>
      </c>
      <c r="N110" s="49" t="n">
        <f>IF(ISERROR(M110/C110),"",M110/C110)</f>
        <v>0.000122972659078798</v>
      </c>
      <c r="O110" s="47" t="n">
        <v>189</v>
      </c>
      <c r="P110" s="49" t="n">
        <f>IF(ISERROR(O110/C110),"",O110/C110)</f>
        <v>0.00258242584065476</v>
      </c>
      <c r="Q110" s="47" t="n">
        <v>1191</v>
      </c>
      <c r="R110" s="49" t="n">
        <f>IF(ISERROR(Q110/C110),"",Q110/C110)</f>
        <v>0.016273381884761</v>
      </c>
      <c r="S110" s="47" t="n">
        <f>C110-E110-G110-I110-K110-M110-O110-Q110</f>
        <v>2864</v>
      </c>
      <c r="T110" s="49" t="n">
        <f>IF(ISERROR(S110/C110),"",S110/C110)</f>
        <v>0.0391326328446309</v>
      </c>
      <c r="U110" s="47" t="n">
        <f>IF(ISERROR(C110-E110),"",C110-E110)</f>
        <v>8356</v>
      </c>
      <c r="V110" s="49" t="n">
        <f>IF(ISERROR(U110/$C110),"",U110/$C110)</f>
        <v>0.114173282140271</v>
      </c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</row>
    <row r="111" ht="12.75">
      <c r="A111" s="9" t="n">
        <v>109</v>
      </c>
      <c r="B111" s="25"/>
      <c r="C111" s="47" t="n">
        <f>Overview!M111</f>
        <v>74036</v>
      </c>
      <c r="D111" s="49" t="n">
        <f>IF(ISERROR(F111+H111+J111+L111+N111+P111+R111+T111),"",F111+H111+J111+L111+N111+P111+R111+T111)</f>
        <v>1</v>
      </c>
      <c r="E111" s="47" t="n">
        <v>68640</v>
      </c>
      <c r="F111" s="49" t="n">
        <f>IF(ISERROR(E111/C111),"",E111/C111)</f>
        <v>0.927116537900481</v>
      </c>
      <c r="G111" s="47" t="n">
        <v>338</v>
      </c>
      <c r="H111" s="49" t="n">
        <f>IF(ISERROR(G111/C111),"",G111/C111)</f>
        <v>0.00456534658814631</v>
      </c>
      <c r="I111" s="47" t="n">
        <v>637</v>
      </c>
      <c r="J111" s="49" t="n">
        <f>IF(ISERROR(I111/C111),"",I111/C111)</f>
        <v>0.00860392241612189</v>
      </c>
      <c r="K111" s="62" t="n">
        <v>922</v>
      </c>
      <c r="L111" s="49" t="n">
        <f>IF(ISERROR(K111/C111),"",K111/C111)</f>
        <v>0.0124534010481387</v>
      </c>
      <c r="M111" s="47" t="n">
        <v>22</v>
      </c>
      <c r="N111" s="49" t="n">
        <f>IF(ISERROR(M111/C111),"",M111/C111)</f>
        <v>0.000297152736506564</v>
      </c>
      <c r="O111" s="47" t="n">
        <v>182</v>
      </c>
      <c r="P111" s="49" t="n">
        <f>IF(ISERROR(O111/C111),"",O111/C111)</f>
        <v>0.0024582635474634</v>
      </c>
      <c r="Q111" s="47" t="n">
        <v>1045</v>
      </c>
      <c r="R111" s="49" t="n">
        <f>IF(ISERROR(Q111/C111),"",Q111/C111)</f>
        <v>0.0141147549840618</v>
      </c>
      <c r="S111" s="47" t="n">
        <f>C111-E111-G111-I111-K111-M111-O111-Q111</f>
        <v>2250</v>
      </c>
      <c r="T111" s="49" t="n">
        <f>IF(ISERROR(S111/C111),"",S111/C111)</f>
        <v>0.0303906207790804</v>
      </c>
      <c r="U111" s="47" t="n">
        <f>IF(ISERROR(C111-E111),"",C111-E111)</f>
        <v>5396</v>
      </c>
      <c r="V111" s="49" t="n">
        <f>IF(ISERROR(U111/$C111),"",U111/$C111)</f>
        <v>0.0728834620995192</v>
      </c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</row>
    <row r="112" ht="12.75">
      <c r="A112" s="9" t="n">
        <v>110</v>
      </c>
      <c r="B112" s="25"/>
      <c r="C112" s="47" t="n">
        <f>Overview!M112</f>
        <v>71626</v>
      </c>
      <c r="D112" s="49" t="n">
        <f>IF(ISERROR(F112+H112+J112+L112+N112+P112+R112+T112),"",F112+H112+J112+L112+N112+P112+R112+T112)</f>
        <v>1</v>
      </c>
      <c r="E112" s="47" t="n">
        <v>46080</v>
      </c>
      <c r="F112" s="49" t="n">
        <f>IF(ISERROR(E112/C112),"",E112/C112)</f>
        <v>0.643341803255801</v>
      </c>
      <c r="G112" s="47" t="n">
        <v>5538</v>
      </c>
      <c r="H112" s="49" t="n">
        <f>IF(ISERROR(G112/C112),"",G112/C112)</f>
        <v>0.077318292240248</v>
      </c>
      <c r="I112" s="47" t="n">
        <v>67</v>
      </c>
      <c r="J112" s="49" t="n">
        <f>IF(ISERROR(I112/C112),"",I112/C112)</f>
        <v>0.000935414514282523</v>
      </c>
      <c r="K112" s="62" t="n">
        <v>15738</v>
      </c>
      <c r="L112" s="49" t="n">
        <f>IF(ISERROR(K112/C112),"",K112/C112)</f>
        <v>0.219724680981766</v>
      </c>
      <c r="M112" s="47" t="n">
        <v>16</v>
      </c>
      <c r="N112" s="49" t="n">
        <f>IF(ISERROR(M112/C112),"",M112/C112)</f>
        <v>0.000223382570574931</v>
      </c>
      <c r="O112" s="47" t="n">
        <v>268</v>
      </c>
      <c r="P112" s="49" t="n">
        <f>IF(ISERROR(O112/C112),"",O112/C112)</f>
        <v>0.00374165805713009</v>
      </c>
      <c r="Q112" s="47" t="n">
        <v>2213</v>
      </c>
      <c r="R112" s="49" t="n">
        <f>IF(ISERROR(Q112/C112),"",Q112/C112)</f>
        <v>0.0308966017926451</v>
      </c>
      <c r="S112" s="47" t="n">
        <f>C112-E112-G112-I112-K112-M112-O112-Q112</f>
        <v>1706</v>
      </c>
      <c r="T112" s="49" t="n">
        <f>IF(ISERROR(S112/C112),"",S112/C112)</f>
        <v>0.023818166587552</v>
      </c>
      <c r="U112" s="47" t="n">
        <f>IF(ISERROR(C112-E112),"",C112-E112)</f>
        <v>25546</v>
      </c>
      <c r="V112" s="49" t="n">
        <f>IF(ISERROR(U112/$C112),"",U112/$C112)</f>
        <v>0.356658196744199</v>
      </c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</row>
    <row r="113">
      <c r="C113" s="59"/>
      <c r="D113" s="50"/>
      <c r="E113" s="59"/>
      <c r="F113" s="50"/>
      <c r="H113" s="50"/>
      <c r="J113" s="50"/>
      <c r="L113" s="50"/>
      <c r="N113" s="50"/>
      <c r="P113" s="50"/>
      <c r="R113" s="50"/>
      <c r="S113" s="25"/>
      <c r="T113" s="69"/>
      <c r="V113" s="50"/>
    </row>
    <row r="114">
      <c r="C114" s="59"/>
      <c r="D114" s="50"/>
      <c r="E114" s="59"/>
      <c r="F114" s="50"/>
      <c r="H114" s="50"/>
      <c r="J114" s="50"/>
      <c r="L114" s="50"/>
      <c r="N114" s="50"/>
      <c r="P114" s="50"/>
      <c r="R114" s="50"/>
      <c r="S114" s="25"/>
      <c r="T114" s="69"/>
      <c r="V114" s="50"/>
    </row>
    <row r="115">
      <c r="C115" s="59"/>
      <c r="D115" s="50"/>
      <c r="E115" s="59"/>
      <c r="F115" s="50"/>
      <c r="H115" s="50"/>
      <c r="J115" s="50"/>
      <c r="L115" s="50"/>
      <c r="N115" s="50"/>
      <c r="P115" s="50"/>
      <c r="R115" s="50"/>
      <c r="S115" s="25"/>
      <c r="T115" s="69"/>
      <c r="V115" s="50"/>
    </row>
    <row r="116">
      <c r="C116" s="59"/>
      <c r="D116" s="50"/>
      <c r="E116" s="59"/>
      <c r="F116" s="50"/>
      <c r="H116" s="50"/>
      <c r="J116" s="50"/>
      <c r="L116" s="50"/>
      <c r="N116" s="50"/>
      <c r="P116" s="50"/>
      <c r="R116" s="50"/>
      <c r="S116" s="25"/>
      <c r="T116" s="69"/>
      <c r="V116" s="50"/>
    </row>
    <row r="117">
      <c r="C117" s="59"/>
      <c r="D117" s="50"/>
      <c r="E117" s="59"/>
      <c r="F117" s="50"/>
      <c r="H117" s="50"/>
      <c r="J117" s="50"/>
      <c r="L117" s="50"/>
      <c r="N117" s="50"/>
      <c r="P117" s="50"/>
      <c r="R117" s="50"/>
      <c r="S117" s="25"/>
      <c r="T117" s="69"/>
      <c r="V117" s="50"/>
    </row>
    <row r="118">
      <c r="C118" s="59"/>
      <c r="D118" s="50"/>
      <c r="E118" s="59"/>
      <c r="F118" s="50"/>
      <c r="H118" s="50"/>
      <c r="J118" s="50"/>
      <c r="L118" s="50"/>
      <c r="N118" s="50"/>
      <c r="P118" s="50"/>
      <c r="R118" s="50"/>
      <c r="S118" s="25"/>
      <c r="T118" s="69"/>
      <c r="V118" s="50"/>
    </row>
    <row r="119">
      <c r="C119" s="59"/>
      <c r="D119" s="50"/>
      <c r="E119" s="59"/>
      <c r="F119" s="50"/>
      <c r="H119" s="50"/>
      <c r="J119" s="50"/>
      <c r="L119" s="50"/>
      <c r="N119" s="50"/>
      <c r="P119" s="50"/>
      <c r="R119" s="50"/>
      <c r="S119" s="25"/>
      <c r="T119" s="69"/>
      <c r="V119" s="50"/>
    </row>
    <row r="120">
      <c r="C120" s="59"/>
      <c r="D120" s="50"/>
      <c r="E120" s="59"/>
      <c r="F120" s="50"/>
      <c r="H120" s="50"/>
      <c r="J120" s="50"/>
      <c r="L120" s="50"/>
      <c r="N120" s="50"/>
      <c r="P120" s="50"/>
      <c r="R120" s="50"/>
      <c r="S120" s="25"/>
      <c r="T120" s="69"/>
      <c r="V120" s="50"/>
    </row>
    <row r="121">
      <c r="C121" s="59"/>
      <c r="D121" s="50"/>
      <c r="E121" s="59"/>
      <c r="F121" s="50"/>
      <c r="H121" s="50"/>
      <c r="J121" s="50"/>
      <c r="L121" s="50"/>
      <c r="N121" s="50"/>
      <c r="P121" s="50"/>
      <c r="R121" s="50"/>
      <c r="S121" s="25"/>
      <c r="T121" s="69"/>
      <c r="V121" s="50"/>
    </row>
    <row r="122">
      <c r="C122" s="59"/>
      <c r="D122" s="50"/>
      <c r="E122" s="59"/>
      <c r="F122" s="50"/>
      <c r="H122" s="50"/>
      <c r="J122" s="50"/>
      <c r="L122" s="50"/>
      <c r="N122" s="50"/>
      <c r="P122" s="50"/>
      <c r="R122" s="50"/>
      <c r="S122" s="25"/>
      <c r="T122" s="69"/>
      <c r="V122" s="50"/>
    </row>
    <row r="123">
      <c r="C123" s="59"/>
      <c r="D123" s="50"/>
      <c r="E123" s="59"/>
      <c r="F123" s="50"/>
      <c r="H123" s="50"/>
      <c r="J123" s="50"/>
      <c r="L123" s="50"/>
      <c r="N123" s="50"/>
      <c r="P123" s="50"/>
      <c r="R123" s="50"/>
      <c r="S123" s="25"/>
      <c r="T123" s="69"/>
      <c r="V123" s="50"/>
    </row>
    <row r="124">
      <c r="C124" s="59"/>
      <c r="D124" s="50"/>
      <c r="E124" s="59"/>
      <c r="F124" s="50"/>
      <c r="H124" s="50"/>
      <c r="J124" s="50"/>
      <c r="L124" s="50"/>
      <c r="N124" s="50"/>
      <c r="P124" s="50"/>
      <c r="R124" s="50"/>
      <c r="S124" s="25"/>
      <c r="T124" s="69"/>
      <c r="V124" s="50"/>
    </row>
    <row r="125">
      <c r="C125" s="59"/>
      <c r="D125" s="50"/>
      <c r="E125" s="59"/>
      <c r="F125" s="50"/>
      <c r="H125" s="50"/>
      <c r="J125" s="50"/>
      <c r="L125" s="50"/>
      <c r="N125" s="50"/>
      <c r="P125" s="50"/>
      <c r="R125" s="50"/>
      <c r="S125" s="25"/>
      <c r="T125" s="69"/>
      <c r="V125" s="50"/>
    </row>
    <row r="126">
      <c r="C126" s="59"/>
      <c r="D126" s="50"/>
      <c r="E126" s="59"/>
      <c r="F126" s="50"/>
      <c r="H126" s="50"/>
      <c r="J126" s="50"/>
      <c r="L126" s="50"/>
      <c r="N126" s="50"/>
      <c r="P126" s="50"/>
      <c r="R126" s="50"/>
      <c r="S126" s="25"/>
      <c r="T126" s="69"/>
      <c r="V126" s="50"/>
    </row>
    <row r="127">
      <c r="C127" s="59"/>
      <c r="D127" s="50"/>
      <c r="E127" s="59"/>
      <c r="F127" s="50"/>
      <c r="H127" s="50"/>
      <c r="J127" s="50"/>
      <c r="L127" s="50"/>
      <c r="N127" s="50"/>
      <c r="P127" s="50"/>
      <c r="R127" s="50"/>
      <c r="S127" s="25"/>
      <c r="T127" s="69"/>
      <c r="V127" s="50"/>
    </row>
    <row r="128">
      <c r="C128" s="59"/>
      <c r="D128" s="50"/>
      <c r="E128" s="59"/>
      <c r="F128" s="50"/>
      <c r="H128" s="50"/>
      <c r="J128" s="50"/>
      <c r="L128" s="50"/>
      <c r="N128" s="50"/>
      <c r="P128" s="50"/>
      <c r="R128" s="50"/>
      <c r="S128" s="25"/>
      <c r="T128" s="69"/>
      <c r="V128" s="50"/>
    </row>
    <row r="129">
      <c r="C129" s="59"/>
      <c r="D129" s="50"/>
      <c r="E129" s="59"/>
      <c r="F129" s="50"/>
      <c r="H129" s="50"/>
      <c r="J129" s="50"/>
      <c r="L129" s="50"/>
      <c r="N129" s="50"/>
      <c r="P129" s="50"/>
      <c r="R129" s="50"/>
      <c r="S129" s="25"/>
      <c r="T129" s="69"/>
      <c r="V129" s="50"/>
    </row>
    <row r="130">
      <c r="C130" s="59"/>
      <c r="D130" s="50"/>
      <c r="E130" s="59"/>
      <c r="F130" s="50"/>
      <c r="H130" s="50"/>
      <c r="J130" s="50"/>
      <c r="L130" s="50"/>
      <c r="N130" s="50"/>
      <c r="P130" s="50"/>
      <c r="R130" s="50"/>
      <c r="S130" s="25"/>
      <c r="T130" s="69"/>
      <c r="V130" s="50"/>
    </row>
    <row r="131">
      <c r="C131" s="59"/>
      <c r="D131" s="50"/>
      <c r="E131" s="59"/>
      <c r="F131" s="50"/>
      <c r="H131" s="50"/>
      <c r="J131" s="50"/>
      <c r="L131" s="50"/>
      <c r="N131" s="50"/>
      <c r="P131" s="50"/>
      <c r="R131" s="50"/>
      <c r="S131" s="25"/>
      <c r="T131" s="69"/>
      <c r="V131" s="50"/>
    </row>
    <row r="132">
      <c r="C132" s="59"/>
      <c r="D132" s="50"/>
      <c r="E132" s="59"/>
      <c r="F132" s="50"/>
      <c r="H132" s="50"/>
      <c r="J132" s="50"/>
      <c r="L132" s="50"/>
      <c r="N132" s="50"/>
      <c r="P132" s="50"/>
      <c r="R132" s="50"/>
      <c r="S132" s="25"/>
      <c r="T132" s="69"/>
      <c r="V132" s="50"/>
    </row>
    <row r="133">
      <c r="C133" s="59"/>
      <c r="D133" s="50"/>
      <c r="E133" s="59"/>
      <c r="F133" s="50"/>
      <c r="H133" s="50"/>
      <c r="J133" s="50"/>
      <c r="L133" s="50"/>
      <c r="N133" s="50"/>
      <c r="P133" s="50"/>
      <c r="R133" s="50"/>
      <c r="S133" s="25"/>
      <c r="T133" s="69"/>
      <c r="V133" s="50"/>
    </row>
    <row r="134">
      <c r="C134" s="59"/>
      <c r="D134" s="50"/>
      <c r="E134" s="59"/>
      <c r="F134" s="50"/>
      <c r="H134" s="50"/>
      <c r="J134" s="50"/>
      <c r="L134" s="50"/>
      <c r="N134" s="50"/>
      <c r="P134" s="50"/>
      <c r="R134" s="50"/>
      <c r="S134" s="25"/>
      <c r="T134" s="69"/>
      <c r="V134" s="50"/>
    </row>
    <row r="135">
      <c r="C135" s="59"/>
      <c r="D135" s="50"/>
      <c r="E135" s="59"/>
      <c r="F135" s="50"/>
      <c r="H135" s="50"/>
      <c r="J135" s="50"/>
      <c r="L135" s="50"/>
      <c r="N135" s="50"/>
      <c r="P135" s="50"/>
      <c r="R135" s="50"/>
      <c r="S135" s="25"/>
      <c r="T135" s="69"/>
      <c r="V135" s="50"/>
    </row>
    <row r="136">
      <c r="C136" s="59"/>
      <c r="D136" s="50"/>
      <c r="E136" s="59"/>
      <c r="F136" s="50"/>
      <c r="H136" s="50"/>
      <c r="J136" s="50"/>
      <c r="L136" s="50"/>
      <c r="N136" s="50"/>
      <c r="P136" s="50"/>
      <c r="R136" s="50"/>
      <c r="S136" s="25"/>
      <c r="T136" s="69"/>
      <c r="V136" s="50"/>
    </row>
    <row r="137">
      <c r="C137" s="59"/>
      <c r="D137" s="50"/>
      <c r="E137" s="59"/>
      <c r="F137" s="50"/>
      <c r="H137" s="50"/>
      <c r="J137" s="50"/>
      <c r="L137" s="50"/>
      <c r="N137" s="50"/>
      <c r="P137" s="50"/>
      <c r="R137" s="50"/>
      <c r="S137" s="25"/>
      <c r="T137" s="69"/>
      <c r="V137" s="50"/>
    </row>
    <row r="138">
      <c r="C138" s="59"/>
      <c r="D138" s="50"/>
      <c r="E138" s="59"/>
      <c r="F138" s="50"/>
      <c r="H138" s="50"/>
      <c r="J138" s="50"/>
      <c r="L138" s="50"/>
      <c r="N138" s="50"/>
      <c r="P138" s="50"/>
      <c r="R138" s="50"/>
      <c r="S138" s="25"/>
      <c r="T138" s="69"/>
      <c r="V138" s="50"/>
    </row>
    <row r="139">
      <c r="C139" s="59"/>
      <c r="D139" s="50"/>
      <c r="E139" s="59"/>
      <c r="F139" s="50"/>
      <c r="H139" s="50"/>
      <c r="J139" s="50"/>
      <c r="L139" s="50"/>
      <c r="N139" s="50"/>
      <c r="P139" s="50"/>
      <c r="R139" s="50"/>
      <c r="S139" s="25"/>
      <c r="T139" s="69"/>
      <c r="V139" s="50"/>
    </row>
    <row r="140">
      <c r="C140" s="59"/>
      <c r="D140" s="50"/>
      <c r="E140" s="59"/>
      <c r="F140" s="50"/>
      <c r="H140" s="50"/>
      <c r="J140" s="50"/>
      <c r="L140" s="50"/>
      <c r="N140" s="50"/>
      <c r="P140" s="50"/>
      <c r="R140" s="50"/>
      <c r="S140" s="25"/>
      <c r="T140" s="69"/>
      <c r="V140" s="50"/>
    </row>
    <row r="141">
      <c r="C141" s="59"/>
      <c r="D141" s="50"/>
      <c r="E141" s="59"/>
      <c r="F141" s="50"/>
      <c r="H141" s="50"/>
      <c r="J141" s="50"/>
      <c r="L141" s="50"/>
      <c r="N141" s="50"/>
      <c r="P141" s="50"/>
      <c r="R141" s="50"/>
      <c r="S141" s="25"/>
      <c r="T141" s="69"/>
      <c r="V141" s="50"/>
    </row>
    <row r="142">
      <c r="C142" s="59"/>
      <c r="D142" s="50"/>
      <c r="E142" s="59"/>
      <c r="F142" s="50"/>
      <c r="H142" s="50"/>
      <c r="J142" s="50"/>
      <c r="L142" s="50"/>
      <c r="N142" s="50"/>
      <c r="P142" s="50"/>
      <c r="R142" s="50"/>
      <c r="S142" s="25"/>
      <c r="T142" s="69"/>
      <c r="V142" s="50"/>
    </row>
    <row r="143">
      <c r="C143" s="59"/>
      <c r="D143" s="50"/>
      <c r="E143" s="59"/>
      <c r="F143" s="50"/>
      <c r="H143" s="50"/>
      <c r="J143" s="50"/>
      <c r="L143" s="50"/>
      <c r="N143" s="50"/>
      <c r="P143" s="50"/>
      <c r="R143" s="50"/>
      <c r="S143" s="25"/>
      <c r="T143" s="69"/>
      <c r="V143" s="50"/>
    </row>
    <row r="144">
      <c r="C144" s="59"/>
      <c r="D144" s="50"/>
      <c r="E144" s="59"/>
      <c r="F144" s="50"/>
      <c r="H144" s="50"/>
      <c r="J144" s="50"/>
      <c r="L144" s="50"/>
      <c r="N144" s="50"/>
      <c r="P144" s="50"/>
      <c r="R144" s="50"/>
      <c r="S144" s="25"/>
      <c r="T144" s="69"/>
      <c r="V144" s="50"/>
    </row>
    <row r="145">
      <c r="C145" s="59"/>
      <c r="D145" s="50"/>
      <c r="E145" s="59"/>
      <c r="F145" s="50"/>
      <c r="H145" s="50"/>
      <c r="J145" s="50"/>
      <c r="L145" s="50"/>
      <c r="N145" s="50"/>
      <c r="P145" s="50"/>
      <c r="R145" s="50"/>
      <c r="S145" s="25"/>
      <c r="T145" s="69"/>
      <c r="V145" s="50"/>
    </row>
    <row r="146">
      <c r="C146" s="59"/>
      <c r="D146" s="50"/>
      <c r="E146" s="59"/>
      <c r="F146" s="50"/>
      <c r="H146" s="50"/>
      <c r="J146" s="50"/>
      <c r="L146" s="50"/>
      <c r="N146" s="50"/>
      <c r="P146" s="50"/>
      <c r="R146" s="50"/>
      <c r="S146" s="25"/>
      <c r="T146" s="69"/>
      <c r="V146" s="50"/>
    </row>
    <row r="147">
      <c r="C147" s="59"/>
      <c r="D147" s="50"/>
      <c r="E147" s="59"/>
      <c r="F147" s="50"/>
      <c r="H147" s="50"/>
      <c r="J147" s="50"/>
      <c r="L147" s="50"/>
      <c r="N147" s="50"/>
      <c r="P147" s="50"/>
      <c r="R147" s="50"/>
      <c r="S147" s="25"/>
      <c r="T147" s="69"/>
      <c r="V147" s="50"/>
    </row>
    <row r="148">
      <c r="C148" s="59"/>
      <c r="D148" s="50"/>
      <c r="E148" s="59"/>
      <c r="F148" s="50"/>
      <c r="H148" s="50"/>
      <c r="J148" s="50"/>
      <c r="L148" s="50"/>
      <c r="N148" s="50"/>
      <c r="P148" s="50"/>
      <c r="R148" s="50"/>
      <c r="S148" s="25"/>
      <c r="T148" s="69"/>
      <c r="V148" s="50"/>
    </row>
    <row r="149">
      <c r="C149" s="59"/>
      <c r="D149" s="50"/>
      <c r="E149" s="59"/>
      <c r="F149" s="50"/>
      <c r="H149" s="50"/>
      <c r="J149" s="50"/>
      <c r="L149" s="50"/>
      <c r="N149" s="50"/>
      <c r="P149" s="50"/>
      <c r="R149" s="50"/>
      <c r="S149" s="25"/>
      <c r="T149" s="69"/>
      <c r="V149" s="50"/>
    </row>
    <row r="150">
      <c r="C150" s="59"/>
      <c r="D150" s="50"/>
      <c r="E150" s="59"/>
      <c r="F150" s="50"/>
      <c r="H150" s="50"/>
      <c r="J150" s="50"/>
      <c r="L150" s="50"/>
      <c r="N150" s="50"/>
      <c r="P150" s="50"/>
      <c r="R150" s="50"/>
      <c r="S150" s="25"/>
      <c r="T150" s="69"/>
      <c r="V150" s="50"/>
    </row>
    <row r="151">
      <c r="C151" s="59"/>
      <c r="D151" s="50"/>
      <c r="E151" s="59"/>
      <c r="F151" s="50"/>
      <c r="H151" s="50"/>
      <c r="J151" s="50"/>
      <c r="L151" s="50"/>
      <c r="N151" s="50"/>
      <c r="P151" s="50"/>
      <c r="R151" s="50"/>
      <c r="S151" s="25"/>
      <c r="T151" s="69"/>
      <c r="V151" s="50"/>
    </row>
    <row r="152">
      <c r="C152" s="59"/>
      <c r="D152" s="50"/>
      <c r="E152" s="59"/>
      <c r="F152" s="50"/>
      <c r="H152" s="50"/>
      <c r="J152" s="50"/>
      <c r="L152" s="50"/>
      <c r="N152" s="50"/>
      <c r="P152" s="50"/>
      <c r="R152" s="50"/>
      <c r="S152" s="25"/>
      <c r="T152" s="69"/>
      <c r="V152" s="50"/>
    </row>
    <row r="153">
      <c r="C153" s="59"/>
      <c r="D153" s="50"/>
      <c r="E153" s="59"/>
      <c r="F153" s="50"/>
      <c r="H153" s="50"/>
      <c r="J153" s="50"/>
      <c r="L153" s="50"/>
      <c r="N153" s="50"/>
      <c r="P153" s="50"/>
      <c r="R153" s="50"/>
      <c r="S153" s="25"/>
      <c r="T153" s="69"/>
      <c r="V153" s="50"/>
    </row>
    <row r="154">
      <c r="C154" s="59"/>
      <c r="D154" s="50"/>
      <c r="E154" s="59"/>
      <c r="F154" s="50"/>
      <c r="H154" s="50"/>
      <c r="J154" s="50"/>
      <c r="L154" s="50"/>
      <c r="N154" s="50"/>
      <c r="P154" s="50"/>
      <c r="R154" s="50"/>
      <c r="S154" s="25"/>
      <c r="T154" s="69"/>
      <c r="V154" s="50"/>
    </row>
    <row r="155">
      <c r="C155" s="59"/>
      <c r="D155" s="50"/>
      <c r="E155" s="59"/>
      <c r="F155" s="50"/>
      <c r="H155" s="50"/>
      <c r="J155" s="50"/>
      <c r="L155" s="50"/>
      <c r="N155" s="50"/>
      <c r="P155" s="50"/>
      <c r="R155" s="50"/>
      <c r="S155" s="25"/>
      <c r="T155" s="69"/>
      <c r="V155" s="50"/>
    </row>
    <row r="156">
      <c r="C156" s="59"/>
      <c r="D156" s="50"/>
      <c r="E156" s="59"/>
      <c r="F156" s="50"/>
      <c r="H156" s="50"/>
      <c r="J156" s="50"/>
      <c r="L156" s="50"/>
      <c r="N156" s="50"/>
      <c r="P156" s="50"/>
      <c r="R156" s="50"/>
      <c r="S156" s="25"/>
      <c r="T156" s="69"/>
      <c r="V156" s="50"/>
    </row>
    <row r="157">
      <c r="C157" s="59"/>
      <c r="D157" s="50"/>
      <c r="E157" s="59"/>
      <c r="F157" s="50"/>
      <c r="H157" s="50"/>
      <c r="J157" s="50"/>
      <c r="L157" s="50"/>
      <c r="N157" s="50"/>
      <c r="P157" s="50"/>
      <c r="R157" s="50"/>
      <c r="S157" s="25"/>
      <c r="T157" s="69"/>
      <c r="V157" s="50"/>
    </row>
    <row r="158">
      <c r="C158" s="59"/>
      <c r="D158" s="50"/>
      <c r="E158" s="59"/>
      <c r="F158" s="50"/>
      <c r="H158" s="50"/>
      <c r="J158" s="50"/>
      <c r="L158" s="50"/>
      <c r="N158" s="50"/>
      <c r="P158" s="50"/>
      <c r="R158" s="50"/>
      <c r="S158" s="25"/>
      <c r="T158" s="69"/>
      <c r="V158" s="50"/>
    </row>
    <row r="159">
      <c r="C159" s="59"/>
      <c r="D159" s="50"/>
      <c r="E159" s="59"/>
      <c r="F159" s="50"/>
      <c r="H159" s="50"/>
      <c r="J159" s="50"/>
      <c r="L159" s="50"/>
      <c r="N159" s="50"/>
      <c r="P159" s="50"/>
      <c r="R159" s="50"/>
      <c r="S159" s="25"/>
      <c r="T159" s="69"/>
      <c r="V159" s="50"/>
    </row>
    <row r="160">
      <c r="C160" s="59"/>
      <c r="D160" s="50"/>
      <c r="E160" s="59"/>
      <c r="F160" s="50"/>
      <c r="H160" s="50"/>
      <c r="J160" s="50"/>
      <c r="L160" s="50"/>
      <c r="N160" s="50"/>
      <c r="P160" s="50"/>
      <c r="R160" s="50"/>
      <c r="S160" s="25"/>
      <c r="T160" s="69"/>
      <c r="V160" s="50"/>
    </row>
    <row r="161">
      <c r="C161" s="59"/>
      <c r="D161" s="50"/>
      <c r="E161" s="59"/>
      <c r="F161" s="50"/>
      <c r="H161" s="50"/>
      <c r="J161" s="50"/>
      <c r="L161" s="50"/>
      <c r="N161" s="50"/>
      <c r="P161" s="50"/>
      <c r="R161" s="50"/>
      <c r="S161" s="25"/>
      <c r="T161" s="69"/>
      <c r="V161" s="50"/>
    </row>
    <row r="162">
      <c r="C162" s="59"/>
      <c r="D162" s="50"/>
      <c r="E162" s="59"/>
      <c r="F162" s="50"/>
      <c r="H162" s="50"/>
      <c r="J162" s="50"/>
      <c r="L162" s="50"/>
      <c r="N162" s="50"/>
      <c r="P162" s="50"/>
      <c r="R162" s="50"/>
      <c r="S162" s="25"/>
      <c r="T162" s="69"/>
      <c r="V162" s="50"/>
    </row>
    <row r="163">
      <c r="C163" s="59"/>
      <c r="D163" s="50"/>
      <c r="E163" s="59"/>
      <c r="F163" s="50"/>
      <c r="H163" s="50"/>
      <c r="J163" s="50"/>
      <c r="L163" s="50"/>
      <c r="N163" s="50"/>
      <c r="P163" s="50"/>
      <c r="R163" s="50"/>
      <c r="S163" s="25"/>
      <c r="T163" s="69"/>
      <c r="V163" s="50"/>
    </row>
    <row r="164">
      <c r="C164" s="59"/>
      <c r="D164" s="50"/>
      <c r="E164" s="59"/>
      <c r="F164" s="50"/>
      <c r="H164" s="50"/>
      <c r="J164" s="50"/>
      <c r="L164" s="50"/>
      <c r="N164" s="50"/>
      <c r="P164" s="50"/>
      <c r="R164" s="50"/>
      <c r="S164" s="25"/>
      <c r="T164" s="69"/>
      <c r="V164" s="50"/>
    </row>
    <row r="165">
      <c r="C165" s="59"/>
      <c r="D165" s="50"/>
      <c r="E165" s="59"/>
      <c r="F165" s="50"/>
      <c r="H165" s="50"/>
      <c r="J165" s="50"/>
      <c r="L165" s="50"/>
      <c r="N165" s="50"/>
      <c r="P165" s="50"/>
      <c r="R165" s="50"/>
      <c r="S165" s="25"/>
      <c r="T165" s="69"/>
      <c r="V165" s="50"/>
    </row>
    <row r="166">
      <c r="C166" s="59"/>
      <c r="D166" s="50"/>
      <c r="E166" s="59"/>
      <c r="F166" s="50"/>
      <c r="H166" s="50"/>
      <c r="J166" s="50"/>
      <c r="L166" s="50"/>
      <c r="N166" s="50"/>
      <c r="P166" s="50"/>
      <c r="R166" s="50"/>
      <c r="S166" s="25"/>
      <c r="T166" s="69"/>
      <c r="V166" s="50"/>
    </row>
    <row r="167">
      <c r="C167" s="59"/>
      <c r="D167" s="50"/>
      <c r="E167" s="59"/>
      <c r="F167" s="50"/>
      <c r="H167" s="50"/>
      <c r="J167" s="50"/>
      <c r="L167" s="50"/>
      <c r="N167" s="50"/>
      <c r="P167" s="50"/>
      <c r="R167" s="50"/>
      <c r="S167" s="25"/>
      <c r="T167" s="69"/>
      <c r="V167" s="50"/>
    </row>
    <row r="168">
      <c r="C168" s="59"/>
      <c r="D168" s="50"/>
      <c r="E168" s="59"/>
      <c r="F168" s="50"/>
      <c r="H168" s="50"/>
      <c r="J168" s="50"/>
      <c r="L168" s="50"/>
      <c r="N168" s="50"/>
      <c r="P168" s="50"/>
      <c r="R168" s="50"/>
      <c r="S168" s="25"/>
      <c r="T168" s="69"/>
      <c r="V168" s="50"/>
    </row>
    <row r="169">
      <c r="C169" s="59"/>
      <c r="D169" s="50"/>
      <c r="E169" s="59"/>
      <c r="F169" s="50"/>
      <c r="H169" s="50"/>
      <c r="J169" s="50"/>
      <c r="L169" s="50"/>
      <c r="N169" s="50"/>
      <c r="P169" s="50"/>
      <c r="R169" s="50"/>
      <c r="S169" s="25"/>
      <c r="T169" s="69"/>
      <c r="V169" s="50"/>
    </row>
    <row r="170">
      <c r="C170" s="59"/>
      <c r="D170" s="50"/>
      <c r="E170" s="59"/>
      <c r="F170" s="50"/>
      <c r="H170" s="50"/>
      <c r="J170" s="50"/>
      <c r="L170" s="50"/>
      <c r="N170" s="50"/>
      <c r="P170" s="50"/>
      <c r="R170" s="50"/>
      <c r="S170" s="25"/>
      <c r="T170" s="69"/>
      <c r="V170" s="50"/>
    </row>
    <row r="171">
      <c r="C171" s="59"/>
      <c r="D171" s="50"/>
      <c r="E171" s="59"/>
      <c r="F171" s="50"/>
      <c r="H171" s="50"/>
      <c r="J171" s="50"/>
      <c r="L171" s="50"/>
      <c r="N171" s="50"/>
      <c r="P171" s="50"/>
      <c r="R171" s="50"/>
      <c r="S171" s="25"/>
      <c r="T171" s="69"/>
      <c r="V171" s="50"/>
    </row>
    <row r="172">
      <c r="C172" s="59"/>
      <c r="D172" s="50"/>
      <c r="E172" s="59"/>
      <c r="F172" s="50"/>
      <c r="H172" s="50"/>
      <c r="J172" s="50"/>
      <c r="L172" s="50"/>
      <c r="N172" s="50"/>
      <c r="P172" s="50"/>
      <c r="R172" s="50"/>
      <c r="S172" s="25"/>
      <c r="T172" s="69"/>
      <c r="V172" s="50"/>
    </row>
    <row r="173">
      <c r="C173" s="59"/>
      <c r="D173" s="50"/>
      <c r="E173" s="59"/>
      <c r="F173" s="50"/>
      <c r="H173" s="50"/>
      <c r="J173" s="50"/>
      <c r="L173" s="50"/>
      <c r="N173" s="50"/>
      <c r="P173" s="50"/>
      <c r="R173" s="50"/>
      <c r="S173" s="25"/>
      <c r="T173" s="69"/>
      <c r="V173" s="50"/>
    </row>
    <row r="174">
      <c r="C174" s="59"/>
      <c r="D174" s="50"/>
      <c r="E174" s="59"/>
      <c r="F174" s="50"/>
      <c r="H174" s="50"/>
      <c r="J174" s="50"/>
      <c r="L174" s="50"/>
      <c r="N174" s="50"/>
      <c r="P174" s="50"/>
      <c r="R174" s="50"/>
      <c r="S174" s="25"/>
      <c r="T174" s="69"/>
      <c r="V174" s="50"/>
    </row>
    <row r="175">
      <c r="C175" s="59"/>
      <c r="D175" s="50"/>
      <c r="E175" s="59"/>
      <c r="F175" s="50"/>
      <c r="H175" s="50"/>
      <c r="J175" s="50"/>
      <c r="L175" s="50"/>
      <c r="N175" s="50"/>
      <c r="P175" s="50"/>
      <c r="R175" s="50"/>
      <c r="S175" s="25"/>
      <c r="T175" s="69"/>
      <c r="V175" s="50"/>
    </row>
    <row r="176">
      <c r="C176" s="59"/>
      <c r="D176" s="50"/>
      <c r="E176" s="59"/>
      <c r="F176" s="50"/>
      <c r="H176" s="50"/>
      <c r="J176" s="50"/>
      <c r="L176" s="50"/>
      <c r="N176" s="50"/>
      <c r="P176" s="50"/>
      <c r="R176" s="50"/>
      <c r="S176" s="25"/>
      <c r="T176" s="69"/>
      <c r="V176" s="50"/>
    </row>
    <row r="177">
      <c r="C177" s="59"/>
      <c r="D177" s="50"/>
      <c r="E177" s="59"/>
      <c r="F177" s="50"/>
      <c r="H177" s="50"/>
      <c r="J177" s="50"/>
      <c r="L177" s="50"/>
      <c r="N177" s="50"/>
      <c r="P177" s="50"/>
      <c r="R177" s="50"/>
      <c r="S177" s="25"/>
      <c r="T177" s="69"/>
      <c r="V177" s="50"/>
    </row>
    <row r="178">
      <c r="C178" s="59"/>
      <c r="D178" s="50"/>
      <c r="E178" s="59"/>
      <c r="F178" s="50"/>
      <c r="H178" s="50"/>
      <c r="J178" s="50"/>
      <c r="L178" s="50"/>
      <c r="N178" s="50"/>
      <c r="P178" s="50"/>
      <c r="R178" s="50"/>
      <c r="S178" s="25"/>
      <c r="T178" s="69"/>
      <c r="V178" s="50"/>
    </row>
    <row r="179">
      <c r="C179" s="59"/>
      <c r="D179" s="50"/>
      <c r="E179" s="59"/>
      <c r="F179" s="50"/>
      <c r="H179" s="50"/>
      <c r="J179" s="50"/>
      <c r="L179" s="50"/>
      <c r="N179" s="50"/>
      <c r="P179" s="50"/>
      <c r="R179" s="50"/>
      <c r="S179" s="25"/>
      <c r="T179" s="69"/>
      <c r="V179" s="50"/>
    </row>
    <row r="180">
      <c r="C180" s="59"/>
      <c r="D180" s="50"/>
      <c r="E180" s="59"/>
      <c r="F180" s="50"/>
      <c r="H180" s="50"/>
      <c r="J180" s="50"/>
      <c r="L180" s="50"/>
      <c r="N180" s="50"/>
      <c r="P180" s="50"/>
      <c r="R180" s="50"/>
      <c r="S180" s="25"/>
      <c r="T180" s="69"/>
      <c r="V180" s="50"/>
    </row>
    <row r="181">
      <c r="C181" s="59"/>
      <c r="D181" s="50"/>
      <c r="E181" s="59"/>
      <c r="F181" s="50"/>
      <c r="H181" s="50"/>
      <c r="J181" s="50"/>
      <c r="L181" s="50"/>
      <c r="N181" s="50"/>
      <c r="P181" s="50"/>
      <c r="R181" s="50"/>
      <c r="S181" s="25"/>
      <c r="T181" s="69"/>
      <c r="V181" s="50"/>
    </row>
    <row r="182">
      <c r="C182" s="59"/>
      <c r="D182" s="50"/>
      <c r="E182" s="59"/>
      <c r="F182" s="50"/>
      <c r="H182" s="50"/>
      <c r="J182" s="50"/>
      <c r="L182" s="50"/>
      <c r="N182" s="50"/>
      <c r="P182" s="50"/>
      <c r="R182" s="50"/>
      <c r="S182" s="25"/>
      <c r="T182" s="69"/>
      <c r="V182" s="50"/>
    </row>
    <row r="183">
      <c r="C183" s="59"/>
      <c r="D183" s="50"/>
      <c r="E183" s="59"/>
      <c r="F183" s="50"/>
      <c r="H183" s="50"/>
      <c r="J183" s="50"/>
      <c r="L183" s="50"/>
      <c r="N183" s="50"/>
      <c r="P183" s="50"/>
      <c r="R183" s="50"/>
      <c r="S183" s="25"/>
      <c r="T183" s="69"/>
      <c r="V183" s="50"/>
    </row>
    <row r="184">
      <c r="C184" s="59"/>
      <c r="D184" s="50"/>
      <c r="E184" s="59"/>
      <c r="F184" s="50"/>
      <c r="H184" s="50"/>
      <c r="J184" s="50"/>
      <c r="L184" s="50"/>
      <c r="N184" s="50"/>
      <c r="P184" s="50"/>
      <c r="R184" s="50"/>
      <c r="S184" s="25"/>
      <c r="T184" s="69"/>
      <c r="V184" s="50"/>
    </row>
    <row r="185">
      <c r="C185" s="59"/>
      <c r="D185" s="50"/>
      <c r="E185" s="59"/>
      <c r="F185" s="50"/>
      <c r="H185" s="50"/>
      <c r="J185" s="50"/>
      <c r="L185" s="50"/>
      <c r="N185" s="50"/>
      <c r="P185" s="50"/>
      <c r="R185" s="50"/>
      <c r="S185" s="25"/>
      <c r="T185" s="69"/>
      <c r="V185" s="50"/>
    </row>
    <row r="186">
      <c r="C186" s="59"/>
      <c r="D186" s="50"/>
      <c r="E186" s="59"/>
      <c r="F186" s="50"/>
      <c r="H186" s="50"/>
      <c r="J186" s="50"/>
      <c r="L186" s="50"/>
      <c r="N186" s="50"/>
      <c r="P186" s="50"/>
      <c r="R186" s="50"/>
      <c r="S186" s="25"/>
      <c r="T186" s="69"/>
      <c r="V186" s="50"/>
    </row>
    <row r="187">
      <c r="C187" s="59"/>
      <c r="D187" s="50"/>
      <c r="E187" s="59"/>
      <c r="F187" s="50"/>
      <c r="H187" s="50"/>
      <c r="J187" s="50"/>
      <c r="L187" s="50"/>
      <c r="N187" s="50"/>
      <c r="P187" s="50"/>
      <c r="R187" s="50"/>
      <c r="S187" s="25"/>
      <c r="T187" s="69"/>
      <c r="V187" s="50"/>
    </row>
    <row r="188">
      <c r="C188" s="59"/>
      <c r="D188" s="50"/>
      <c r="E188" s="59"/>
      <c r="F188" s="50"/>
      <c r="H188" s="50"/>
      <c r="J188" s="50"/>
      <c r="L188" s="50"/>
      <c r="N188" s="50"/>
      <c r="P188" s="50"/>
      <c r="R188" s="50"/>
      <c r="S188" s="25"/>
      <c r="T188" s="69"/>
      <c r="V188" s="50"/>
    </row>
    <row r="189">
      <c r="C189" s="59"/>
      <c r="D189" s="50"/>
      <c r="E189" s="59"/>
      <c r="F189" s="50"/>
      <c r="H189" s="50"/>
      <c r="J189" s="50"/>
      <c r="L189" s="50"/>
      <c r="N189" s="50"/>
      <c r="P189" s="50"/>
      <c r="R189" s="50"/>
      <c r="S189" s="25"/>
      <c r="T189" s="69"/>
      <c r="V189" s="50"/>
    </row>
    <row r="190">
      <c r="C190" s="59"/>
      <c r="D190" s="50"/>
      <c r="E190" s="59"/>
      <c r="F190" s="50"/>
      <c r="H190" s="50"/>
      <c r="J190" s="50"/>
      <c r="L190" s="50"/>
      <c r="N190" s="50"/>
      <c r="P190" s="50"/>
      <c r="R190" s="50"/>
      <c r="S190" s="25"/>
      <c r="T190" s="69"/>
      <c r="V190" s="50"/>
    </row>
    <row r="191">
      <c r="C191" s="59"/>
      <c r="D191" s="50"/>
      <c r="E191" s="59"/>
      <c r="F191" s="50"/>
      <c r="H191" s="50"/>
      <c r="J191" s="50"/>
      <c r="L191" s="50"/>
      <c r="N191" s="50"/>
      <c r="P191" s="50"/>
      <c r="R191" s="50"/>
      <c r="S191" s="25"/>
      <c r="T191" s="69"/>
      <c r="V191" s="50"/>
    </row>
    <row r="192">
      <c r="C192" s="59"/>
      <c r="D192" s="50"/>
      <c r="E192" s="59"/>
      <c r="F192" s="50"/>
      <c r="H192" s="50"/>
      <c r="J192" s="50"/>
      <c r="L192" s="50"/>
      <c r="N192" s="50"/>
      <c r="P192" s="50"/>
      <c r="R192" s="50"/>
      <c r="S192" s="25"/>
      <c r="T192" s="69"/>
      <c r="V192" s="50"/>
    </row>
    <row r="193">
      <c r="C193" s="59"/>
      <c r="D193" s="50"/>
      <c r="E193" s="59"/>
      <c r="F193" s="50"/>
      <c r="H193" s="50"/>
      <c r="J193" s="50"/>
      <c r="L193" s="50"/>
      <c r="N193" s="50"/>
      <c r="P193" s="50"/>
      <c r="R193" s="50"/>
      <c r="S193" s="25"/>
      <c r="T193" s="69"/>
      <c r="V193" s="50"/>
    </row>
    <row r="194">
      <c r="C194" s="59"/>
      <c r="D194" s="50"/>
      <c r="E194" s="59"/>
      <c r="F194" s="50"/>
      <c r="H194" s="50"/>
      <c r="J194" s="50"/>
      <c r="L194" s="50"/>
      <c r="N194" s="50"/>
      <c r="P194" s="50"/>
      <c r="R194" s="50"/>
      <c r="S194" s="25"/>
      <c r="T194" s="69"/>
      <c r="V194" s="50"/>
    </row>
    <row r="195">
      <c r="C195" s="59"/>
      <c r="D195" s="50"/>
      <c r="E195" s="59"/>
      <c r="F195" s="50"/>
      <c r="H195" s="50"/>
      <c r="J195" s="50"/>
      <c r="L195" s="50"/>
      <c r="N195" s="50"/>
      <c r="P195" s="50"/>
      <c r="R195" s="50"/>
      <c r="S195" s="25"/>
      <c r="T195" s="69"/>
      <c r="V195" s="50"/>
    </row>
    <row r="196">
      <c r="C196" s="59"/>
      <c r="D196" s="50"/>
      <c r="E196" s="59"/>
      <c r="F196" s="50"/>
      <c r="H196" s="50"/>
      <c r="J196" s="50"/>
      <c r="L196" s="50"/>
      <c r="N196" s="50"/>
      <c r="P196" s="50"/>
      <c r="R196" s="50"/>
      <c r="S196" s="25"/>
      <c r="T196" s="69"/>
      <c r="V196" s="50"/>
    </row>
    <row r="197">
      <c r="C197" s="59"/>
      <c r="D197" s="50"/>
      <c r="E197" s="59"/>
      <c r="F197" s="50"/>
      <c r="H197" s="50"/>
      <c r="J197" s="50"/>
      <c r="L197" s="50"/>
      <c r="N197" s="50"/>
      <c r="P197" s="50"/>
      <c r="R197" s="50"/>
      <c r="S197" s="25"/>
      <c r="T197" s="69"/>
      <c r="V197" s="50"/>
    </row>
    <row r="198">
      <c r="C198" s="59"/>
      <c r="D198" s="50"/>
      <c r="E198" s="59"/>
      <c r="F198" s="50"/>
      <c r="H198" s="50"/>
      <c r="J198" s="50"/>
      <c r="L198" s="50"/>
      <c r="N198" s="50"/>
      <c r="P198" s="50"/>
      <c r="R198" s="50"/>
      <c r="S198" s="25"/>
      <c r="T198" s="69"/>
      <c r="V198" s="50"/>
    </row>
    <row r="199">
      <c r="C199" s="59"/>
      <c r="D199" s="50"/>
      <c r="E199" s="59"/>
      <c r="F199" s="50"/>
      <c r="H199" s="50"/>
      <c r="J199" s="50"/>
      <c r="L199" s="50"/>
      <c r="N199" s="50"/>
      <c r="P199" s="50"/>
      <c r="R199" s="50"/>
      <c r="S199" s="25"/>
      <c r="T199" s="69"/>
      <c r="V199" s="50"/>
    </row>
    <row r="200">
      <c r="C200" s="59" t="e">
        <f>#REF!</f>
        <v>#REF!</v>
      </c>
      <c r="D200" s="50" t="e">
        <f>F200+H200+J200+L200+N200+P200+R200+T200</f>
        <v>#REF!</v>
      </c>
      <c r="E200" s="59" t="e">
        <f>#REF!</f>
        <v>#REF!</v>
      </c>
      <c r="F200" s="50" t="e">
        <f>E200/C200</f>
        <v>#REF!</v>
      </c>
      <c r="G200" s="25" t="e">
        <f>#REF!</f>
        <v>#REF!</v>
      </c>
      <c r="H200" s="50" t="e">
        <f>G200/C200</f>
        <v>#REF!</v>
      </c>
      <c r="I200" s="25" t="e">
        <f>#REF!</f>
        <v>#REF!</v>
      </c>
      <c r="J200" s="50" t="e">
        <f>I200/C200</f>
        <v>#REF!</v>
      </c>
      <c r="K200" s="25" t="e">
        <f>#REF!</f>
        <v>#REF!</v>
      </c>
      <c r="L200" s="50" t="e">
        <f>K200/C200</f>
        <v>#REF!</v>
      </c>
      <c r="M200" s="25" t="e">
        <f>#REF!</f>
        <v>#REF!</v>
      </c>
      <c r="N200" s="50" t="e">
        <f>M200/C200</f>
        <v>#REF!</v>
      </c>
      <c r="O200" s="25" t="e">
        <f>#REF!</f>
        <v>#REF!</v>
      </c>
      <c r="P200" s="50" t="e">
        <f>O200/C200</f>
        <v>#REF!</v>
      </c>
      <c r="Q200" s="25" t="e">
        <f>#REF!</f>
        <v>#REF!</v>
      </c>
      <c r="R200" s="50" t="e">
        <f>Q200/C200</f>
        <v>#REF!</v>
      </c>
      <c r="S200" s="25" t="e">
        <f>#REF!</f>
        <v>#REF!</v>
      </c>
      <c r="T200" s="69" t="e">
        <f>S200/C200</f>
        <v>#REF!</v>
      </c>
      <c r="U200" s="17" t="e">
        <f>C200-E200</f>
        <v>#REF!</v>
      </c>
      <c r="V200" s="50" t="e">
        <f>U200/$C200</f>
        <v>#REF!</v>
      </c>
    </row>
    <row r="201">
      <c r="C201" s="59" t="e">
        <f>#REF!</f>
        <v>#REF!</v>
      </c>
      <c r="D201" s="50" t="e">
        <f>F201+H201+J201+L201+N201+P201+R201+T201</f>
        <v>#REF!</v>
      </c>
      <c r="E201" s="59" t="e">
        <f>#REF!</f>
        <v>#REF!</v>
      </c>
      <c r="F201" s="50" t="e">
        <f>E201/C201</f>
        <v>#REF!</v>
      </c>
      <c r="G201" s="25" t="e">
        <f>#REF!</f>
        <v>#REF!</v>
      </c>
      <c r="H201" s="50" t="e">
        <f>G201/C201</f>
        <v>#REF!</v>
      </c>
      <c r="I201" s="25" t="e">
        <f>#REF!</f>
        <v>#REF!</v>
      </c>
      <c r="J201" s="50" t="e">
        <f>I201/C201</f>
        <v>#REF!</v>
      </c>
      <c r="K201" s="25" t="e">
        <f>#REF!</f>
        <v>#REF!</v>
      </c>
      <c r="L201" s="50" t="e">
        <f>K201/C201</f>
        <v>#REF!</v>
      </c>
      <c r="M201" s="25" t="e">
        <f>#REF!</f>
        <v>#REF!</v>
      </c>
      <c r="N201" s="50" t="e">
        <f>M201/C201</f>
        <v>#REF!</v>
      </c>
      <c r="O201" s="25" t="e">
        <f>#REF!</f>
        <v>#REF!</v>
      </c>
      <c r="P201" s="50" t="e">
        <f>O201/C201</f>
        <v>#REF!</v>
      </c>
      <c r="Q201" s="25" t="e">
        <f>#REF!</f>
        <v>#REF!</v>
      </c>
      <c r="R201" s="50" t="e">
        <f>Q201/C201</f>
        <v>#REF!</v>
      </c>
      <c r="S201" s="25" t="e">
        <f>#REF!</f>
        <v>#REF!</v>
      </c>
      <c r="T201" s="69" t="e">
        <f>S201/C201</f>
        <v>#REF!</v>
      </c>
      <c r="U201" s="17" t="e">
        <f>C201-E201</f>
        <v>#REF!</v>
      </c>
      <c r="V201" s="50" t="e">
        <f>U201/$C201</f>
        <v>#REF!</v>
      </c>
    </row>
    <row r="202">
      <c r="C202" s="59" t="e">
        <f>#REF!</f>
        <v>#REF!</v>
      </c>
      <c r="D202" s="50" t="e">
        <f>F202+H202+J202+L202+N202+P202+R202+T202</f>
        <v>#REF!</v>
      </c>
      <c r="E202" s="59" t="e">
        <f>#REF!</f>
        <v>#REF!</v>
      </c>
      <c r="F202" s="50" t="e">
        <f>E202/C202</f>
        <v>#REF!</v>
      </c>
      <c r="G202" s="25" t="e">
        <f>#REF!</f>
        <v>#REF!</v>
      </c>
      <c r="H202" s="50" t="e">
        <f>G202/C202</f>
        <v>#REF!</v>
      </c>
      <c r="I202" s="25" t="e">
        <f>#REF!</f>
        <v>#REF!</v>
      </c>
      <c r="J202" s="50" t="e">
        <f>I202/C202</f>
        <v>#REF!</v>
      </c>
      <c r="K202" s="25" t="e">
        <f>#REF!</f>
        <v>#REF!</v>
      </c>
      <c r="L202" s="50" t="e">
        <f>K202/C202</f>
        <v>#REF!</v>
      </c>
      <c r="M202" s="25" t="e">
        <f>#REF!</f>
        <v>#REF!</v>
      </c>
      <c r="N202" s="50" t="e">
        <f>M202/C202</f>
        <v>#REF!</v>
      </c>
      <c r="O202" s="25" t="e">
        <f>#REF!</f>
        <v>#REF!</v>
      </c>
      <c r="P202" s="50" t="e">
        <f>O202/C202</f>
        <v>#REF!</v>
      </c>
      <c r="Q202" s="25" t="e">
        <f>#REF!</f>
        <v>#REF!</v>
      </c>
      <c r="R202" s="50" t="e">
        <f>Q202/C202</f>
        <v>#REF!</v>
      </c>
      <c r="S202" s="25" t="e">
        <f>#REF!</f>
        <v>#REF!</v>
      </c>
      <c r="T202" s="69" t="e">
        <f>S202/C202</f>
        <v>#REF!</v>
      </c>
      <c r="U202" s="17" t="e">
        <f>C202-E202</f>
        <v>#REF!</v>
      </c>
      <c r="V202" s="50" t="e">
        <f>U202/$C202</f>
        <v>#REF!</v>
      </c>
    </row>
    <row r="203">
      <c r="C203" s="59" t="e">
        <f>#REF!</f>
        <v>#REF!</v>
      </c>
      <c r="D203" s="50" t="e">
        <f>F203+H203+J203+L203+N203+P203+R203+T203</f>
        <v>#REF!</v>
      </c>
      <c r="E203" s="59" t="e">
        <f>#REF!</f>
        <v>#REF!</v>
      </c>
      <c r="F203" s="50" t="e">
        <f>E203/C203</f>
        <v>#REF!</v>
      </c>
      <c r="G203" s="25" t="e">
        <f>#REF!</f>
        <v>#REF!</v>
      </c>
      <c r="H203" s="50" t="e">
        <f>G203/C203</f>
        <v>#REF!</v>
      </c>
      <c r="I203" s="25" t="e">
        <f>#REF!</f>
        <v>#REF!</v>
      </c>
      <c r="J203" s="50" t="e">
        <f>I203/C203</f>
        <v>#REF!</v>
      </c>
      <c r="K203" s="25" t="e">
        <f>#REF!</f>
        <v>#REF!</v>
      </c>
      <c r="L203" s="50" t="e">
        <f>K203/C203</f>
        <v>#REF!</v>
      </c>
      <c r="M203" s="25" t="e">
        <f>#REF!</f>
        <v>#REF!</v>
      </c>
      <c r="N203" s="50" t="e">
        <f>M203/C203</f>
        <v>#REF!</v>
      </c>
      <c r="O203" s="25" t="e">
        <f>#REF!</f>
        <v>#REF!</v>
      </c>
      <c r="P203" s="50" t="e">
        <f>O203/C203</f>
        <v>#REF!</v>
      </c>
      <c r="Q203" s="25" t="e">
        <f>#REF!</f>
        <v>#REF!</v>
      </c>
      <c r="R203" s="50" t="e">
        <f>Q203/C203</f>
        <v>#REF!</v>
      </c>
      <c r="S203" s="25" t="e">
        <f>#REF!</f>
        <v>#REF!</v>
      </c>
      <c r="T203" s="69" t="e">
        <f>S203/C203</f>
        <v>#REF!</v>
      </c>
      <c r="U203" s="17" t="e">
        <f>C203-E203</f>
        <v>#REF!</v>
      </c>
      <c r="V203" s="50" t="e">
        <f>U203/$C203</f>
        <v>#REF!</v>
      </c>
    </row>
    <row r="204">
      <c r="C204" s="59" t="e">
        <f>#REF!</f>
        <v>#REF!</v>
      </c>
      <c r="D204" s="50" t="e">
        <f>F204+H204+J204+L204+N204+P204+R204+T204</f>
        <v>#REF!</v>
      </c>
      <c r="E204" s="59" t="e">
        <f>#REF!</f>
        <v>#REF!</v>
      </c>
      <c r="F204" s="50" t="e">
        <f>E204/C204</f>
        <v>#REF!</v>
      </c>
      <c r="G204" s="25" t="e">
        <f>#REF!</f>
        <v>#REF!</v>
      </c>
      <c r="H204" s="50" t="e">
        <f>G204/C204</f>
        <v>#REF!</v>
      </c>
      <c r="I204" s="25" t="e">
        <f>#REF!</f>
        <v>#REF!</v>
      </c>
      <c r="J204" s="50" t="e">
        <f>I204/C204</f>
        <v>#REF!</v>
      </c>
      <c r="K204" s="25" t="e">
        <f>#REF!</f>
        <v>#REF!</v>
      </c>
      <c r="L204" s="50" t="e">
        <f>K204/C204</f>
        <v>#REF!</v>
      </c>
      <c r="M204" s="25" t="e">
        <f>#REF!</f>
        <v>#REF!</v>
      </c>
      <c r="N204" s="50" t="e">
        <f>M204/C204</f>
        <v>#REF!</v>
      </c>
      <c r="O204" s="25" t="e">
        <f>#REF!</f>
        <v>#REF!</v>
      </c>
      <c r="P204" s="50" t="e">
        <f>O204/C204</f>
        <v>#REF!</v>
      </c>
      <c r="Q204" s="25" t="e">
        <f>#REF!</f>
        <v>#REF!</v>
      </c>
      <c r="R204" s="50" t="e">
        <f>Q204/C204</f>
        <v>#REF!</v>
      </c>
      <c r="S204" s="25" t="e">
        <f>#REF!</f>
        <v>#REF!</v>
      </c>
      <c r="T204" s="69" t="e">
        <f>S204/C204</f>
        <v>#REF!</v>
      </c>
      <c r="U204" s="17" t="e">
        <f>C204-E204</f>
        <v>#REF!</v>
      </c>
      <c r="V204" s="50" t="e">
        <f>U204/$C204</f>
        <v>#REF!</v>
      </c>
    </row>
    <row r="205">
      <c r="C205" s="59" t="e">
        <f>#REF!</f>
        <v>#REF!</v>
      </c>
      <c r="D205" s="50" t="e">
        <f>F205+H205+J205+L205+N205+P205+R205+T205</f>
        <v>#REF!</v>
      </c>
      <c r="E205" s="59" t="e">
        <f>#REF!</f>
        <v>#REF!</v>
      </c>
      <c r="F205" s="50" t="e">
        <f>E205/C205</f>
        <v>#REF!</v>
      </c>
      <c r="G205" s="25" t="e">
        <f>#REF!</f>
        <v>#REF!</v>
      </c>
      <c r="H205" s="50" t="e">
        <f>G205/C205</f>
        <v>#REF!</v>
      </c>
      <c r="I205" s="25" t="e">
        <f>#REF!</f>
        <v>#REF!</v>
      </c>
      <c r="J205" s="50" t="e">
        <f>I205/C205</f>
        <v>#REF!</v>
      </c>
      <c r="K205" s="25" t="e">
        <f>#REF!</f>
        <v>#REF!</v>
      </c>
      <c r="L205" s="50" t="e">
        <f>K205/C205</f>
        <v>#REF!</v>
      </c>
      <c r="M205" s="25" t="e">
        <f>#REF!</f>
        <v>#REF!</v>
      </c>
      <c r="N205" s="50" t="e">
        <f>M205/C205</f>
        <v>#REF!</v>
      </c>
      <c r="O205" s="25" t="e">
        <f>#REF!</f>
        <v>#REF!</v>
      </c>
      <c r="P205" s="50" t="e">
        <f>O205/C205</f>
        <v>#REF!</v>
      </c>
      <c r="Q205" s="25" t="e">
        <f>#REF!</f>
        <v>#REF!</v>
      </c>
      <c r="R205" s="50" t="e">
        <f>Q205/C205</f>
        <v>#REF!</v>
      </c>
      <c r="S205" s="25" t="e">
        <f>#REF!</f>
        <v>#REF!</v>
      </c>
      <c r="T205" s="69" t="e">
        <f>S205/C205</f>
        <v>#REF!</v>
      </c>
      <c r="U205" s="17" t="e">
        <f>C205-E205</f>
        <v>#REF!</v>
      </c>
      <c r="V205" s="50" t="e">
        <f>U205/$C205</f>
        <v>#REF!</v>
      </c>
    </row>
    <row r="206">
      <c r="C206" s="59" t="e">
        <f>#REF!</f>
        <v>#REF!</v>
      </c>
      <c r="D206" s="50" t="e">
        <f>F206+H206+J206+L206+N206+P206+R206+T206</f>
        <v>#REF!</v>
      </c>
      <c r="E206" s="59" t="e">
        <f>#REF!</f>
        <v>#REF!</v>
      </c>
      <c r="F206" s="50" t="e">
        <f>E206/C206</f>
        <v>#REF!</v>
      </c>
      <c r="G206" s="25" t="e">
        <f>#REF!</f>
        <v>#REF!</v>
      </c>
      <c r="H206" s="50" t="e">
        <f>G206/C206</f>
        <v>#REF!</v>
      </c>
      <c r="I206" s="25" t="e">
        <f>#REF!</f>
        <v>#REF!</v>
      </c>
      <c r="J206" s="50" t="e">
        <f>I206/C206</f>
        <v>#REF!</v>
      </c>
      <c r="K206" s="25" t="e">
        <f>#REF!</f>
        <v>#REF!</v>
      </c>
      <c r="L206" s="50" t="e">
        <f>K206/C206</f>
        <v>#REF!</v>
      </c>
      <c r="M206" s="25" t="e">
        <f>#REF!</f>
        <v>#REF!</v>
      </c>
      <c r="N206" s="50" t="e">
        <f>M206/C206</f>
        <v>#REF!</v>
      </c>
      <c r="O206" s="25" t="e">
        <f>#REF!</f>
        <v>#REF!</v>
      </c>
      <c r="P206" s="50" t="e">
        <f>O206/C206</f>
        <v>#REF!</v>
      </c>
      <c r="Q206" s="25" t="e">
        <f>#REF!</f>
        <v>#REF!</v>
      </c>
      <c r="R206" s="50" t="e">
        <f>Q206/C206</f>
        <v>#REF!</v>
      </c>
      <c r="S206" s="25" t="e">
        <f>#REF!</f>
        <v>#REF!</v>
      </c>
      <c r="T206" s="69" t="e">
        <f>S206/C206</f>
        <v>#REF!</v>
      </c>
      <c r="U206" s="17" t="e">
        <f>C206-E206</f>
        <v>#REF!</v>
      </c>
      <c r="V206" s="50" t="e">
        <f>U206/$C206</f>
        <v>#REF!</v>
      </c>
    </row>
    <row r="207">
      <c r="C207" s="59" t="e">
        <f>#REF!</f>
        <v>#REF!</v>
      </c>
      <c r="D207" s="50" t="e">
        <f>F207+H207+J207+L207+N207+P207+R207+T207</f>
        <v>#REF!</v>
      </c>
      <c r="E207" s="59" t="e">
        <f>#REF!</f>
        <v>#REF!</v>
      </c>
      <c r="F207" s="50" t="e">
        <f>E207/C207</f>
        <v>#REF!</v>
      </c>
      <c r="G207" s="25" t="e">
        <f>#REF!</f>
        <v>#REF!</v>
      </c>
      <c r="H207" s="50" t="e">
        <f>G207/C207</f>
        <v>#REF!</v>
      </c>
      <c r="I207" s="25" t="e">
        <f>#REF!</f>
        <v>#REF!</v>
      </c>
      <c r="J207" s="50" t="e">
        <f>I207/C207</f>
        <v>#REF!</v>
      </c>
      <c r="K207" s="25" t="e">
        <f>#REF!</f>
        <v>#REF!</v>
      </c>
      <c r="L207" s="50" t="e">
        <f>K207/C207</f>
        <v>#REF!</v>
      </c>
      <c r="M207" s="25" t="e">
        <f>#REF!</f>
        <v>#REF!</v>
      </c>
      <c r="N207" s="50" t="e">
        <f>M207/C207</f>
        <v>#REF!</v>
      </c>
      <c r="O207" s="25" t="e">
        <f>#REF!</f>
        <v>#REF!</v>
      </c>
      <c r="P207" s="50" t="e">
        <f>O207/C207</f>
        <v>#REF!</v>
      </c>
      <c r="Q207" s="25" t="e">
        <f>#REF!</f>
        <v>#REF!</v>
      </c>
      <c r="R207" s="50" t="e">
        <f>Q207/C207</f>
        <v>#REF!</v>
      </c>
      <c r="S207" s="25" t="e">
        <f>#REF!</f>
        <v>#REF!</v>
      </c>
      <c r="T207" s="69" t="e">
        <f>S207/C207</f>
        <v>#REF!</v>
      </c>
      <c r="U207" s="17" t="e">
        <f>C207-E207</f>
        <v>#REF!</v>
      </c>
      <c r="V207" s="50" t="e">
        <f>U207/$C207</f>
        <v>#REF!</v>
      </c>
    </row>
    <row r="208">
      <c r="C208" s="59" t="e">
        <f>#REF!</f>
        <v>#REF!</v>
      </c>
      <c r="D208" s="50" t="e">
        <f>F208+H208+J208+L208+N208+P208+R208+T208</f>
        <v>#REF!</v>
      </c>
      <c r="E208" s="59" t="e">
        <f>#REF!</f>
        <v>#REF!</v>
      </c>
      <c r="F208" s="50" t="e">
        <f>E208/C208</f>
        <v>#REF!</v>
      </c>
      <c r="G208" s="25" t="e">
        <f>#REF!</f>
        <v>#REF!</v>
      </c>
      <c r="H208" s="50" t="e">
        <f>G208/C208</f>
        <v>#REF!</v>
      </c>
      <c r="I208" s="25" t="e">
        <f>#REF!</f>
        <v>#REF!</v>
      </c>
      <c r="J208" s="50" t="e">
        <f>I208/C208</f>
        <v>#REF!</v>
      </c>
      <c r="K208" s="25" t="e">
        <f>#REF!</f>
        <v>#REF!</v>
      </c>
      <c r="L208" s="50" t="e">
        <f>K208/C208</f>
        <v>#REF!</v>
      </c>
      <c r="M208" s="25" t="e">
        <f>#REF!</f>
        <v>#REF!</v>
      </c>
      <c r="N208" s="50" t="e">
        <f>M208/C208</f>
        <v>#REF!</v>
      </c>
      <c r="O208" s="25" t="e">
        <f>#REF!</f>
        <v>#REF!</v>
      </c>
      <c r="P208" s="50" t="e">
        <f>O208/C208</f>
        <v>#REF!</v>
      </c>
      <c r="Q208" s="25" t="e">
        <f>#REF!</f>
        <v>#REF!</v>
      </c>
      <c r="R208" s="50" t="e">
        <f>Q208/C208</f>
        <v>#REF!</v>
      </c>
      <c r="S208" s="25" t="e">
        <f>#REF!</f>
        <v>#REF!</v>
      </c>
      <c r="T208" s="69" t="e">
        <f>S208/C208</f>
        <v>#REF!</v>
      </c>
      <c r="U208" s="17" t="e">
        <f>C208-E208</f>
        <v>#REF!</v>
      </c>
      <c r="V208" s="50" t="e">
        <f>U208/$C208</f>
        <v>#REF!</v>
      </c>
    </row>
    <row r="209">
      <c r="C209" s="59" t="e">
        <f>#REF!</f>
        <v>#REF!</v>
      </c>
      <c r="D209" s="50" t="e">
        <f>F209+H209+J209+L209+N209+P209+R209+T209</f>
        <v>#REF!</v>
      </c>
      <c r="E209" s="59" t="e">
        <f>#REF!</f>
        <v>#REF!</v>
      </c>
      <c r="F209" s="50" t="e">
        <f>E209/C209</f>
        <v>#REF!</v>
      </c>
      <c r="G209" s="25" t="e">
        <f>#REF!</f>
        <v>#REF!</v>
      </c>
      <c r="H209" s="50" t="e">
        <f>G209/C209</f>
        <v>#REF!</v>
      </c>
      <c r="I209" s="25" t="e">
        <f>#REF!</f>
        <v>#REF!</v>
      </c>
      <c r="J209" s="50" t="e">
        <f>I209/C209</f>
        <v>#REF!</v>
      </c>
      <c r="K209" s="25" t="e">
        <f>#REF!</f>
        <v>#REF!</v>
      </c>
      <c r="L209" s="50" t="e">
        <f>K209/C209</f>
        <v>#REF!</v>
      </c>
      <c r="M209" s="25" t="e">
        <f>#REF!</f>
        <v>#REF!</v>
      </c>
      <c r="N209" s="50" t="e">
        <f>M209/C209</f>
        <v>#REF!</v>
      </c>
      <c r="O209" s="25" t="e">
        <f>#REF!</f>
        <v>#REF!</v>
      </c>
      <c r="P209" s="50" t="e">
        <f>O209/C209</f>
        <v>#REF!</v>
      </c>
      <c r="Q209" s="25" t="e">
        <f>#REF!</f>
        <v>#REF!</v>
      </c>
      <c r="R209" s="50" t="e">
        <f>Q209/C209</f>
        <v>#REF!</v>
      </c>
      <c r="S209" s="25" t="e">
        <f>#REF!</f>
        <v>#REF!</v>
      </c>
      <c r="T209" s="69" t="e">
        <f>S209/C209</f>
        <v>#REF!</v>
      </c>
      <c r="U209" s="17" t="e">
        <f>C209-E209</f>
        <v>#REF!</v>
      </c>
      <c r="V209" s="50" t="e">
        <f>U209/$C209</f>
        <v>#REF!</v>
      </c>
    </row>
    <row r="210">
      <c r="C210" s="59" t="e">
        <f>#REF!</f>
        <v>#REF!</v>
      </c>
      <c r="D210" s="50" t="e">
        <f>F210+H210+J210+L210+N210+P210+R210+T210</f>
        <v>#REF!</v>
      </c>
      <c r="E210" s="59" t="e">
        <f>#REF!</f>
        <v>#REF!</v>
      </c>
      <c r="F210" s="50" t="e">
        <f>E210/C210</f>
        <v>#REF!</v>
      </c>
      <c r="G210" s="25" t="e">
        <f>#REF!</f>
        <v>#REF!</v>
      </c>
      <c r="H210" s="50" t="e">
        <f>G210/C210</f>
        <v>#REF!</v>
      </c>
      <c r="I210" s="25" t="e">
        <f>#REF!</f>
        <v>#REF!</v>
      </c>
      <c r="J210" s="50" t="e">
        <f>I210/C210</f>
        <v>#REF!</v>
      </c>
      <c r="K210" s="25" t="e">
        <f>#REF!</f>
        <v>#REF!</v>
      </c>
      <c r="L210" s="50" t="e">
        <f>K210/C210</f>
        <v>#REF!</v>
      </c>
      <c r="M210" s="25" t="e">
        <f>#REF!</f>
        <v>#REF!</v>
      </c>
      <c r="N210" s="50" t="e">
        <f>M210/C210</f>
        <v>#REF!</v>
      </c>
      <c r="O210" s="25" t="e">
        <f>#REF!</f>
        <v>#REF!</v>
      </c>
      <c r="P210" s="50" t="e">
        <f>O210/C210</f>
        <v>#REF!</v>
      </c>
      <c r="Q210" s="25" t="e">
        <f>#REF!</f>
        <v>#REF!</v>
      </c>
      <c r="R210" s="50" t="e">
        <f>Q210/C210</f>
        <v>#REF!</v>
      </c>
      <c r="S210" s="25" t="e">
        <f>#REF!</f>
        <v>#REF!</v>
      </c>
      <c r="T210" s="69" t="e">
        <f>S210/C210</f>
        <v>#REF!</v>
      </c>
      <c r="U210" s="17" t="e">
        <f>C210-E210</f>
        <v>#REF!</v>
      </c>
      <c r="V210" s="50" t="e">
        <f>U210/$C210</f>
        <v>#REF!</v>
      </c>
    </row>
    <row r="211">
      <c r="C211" s="59" t="e">
        <f>#REF!</f>
        <v>#REF!</v>
      </c>
      <c r="D211" s="50" t="e">
        <f>F211+H211+J211+L211+N211+P211+R211+T211</f>
        <v>#REF!</v>
      </c>
      <c r="E211" s="59" t="e">
        <f>#REF!</f>
        <v>#REF!</v>
      </c>
      <c r="F211" s="50" t="e">
        <f>E211/C211</f>
        <v>#REF!</v>
      </c>
      <c r="G211" s="25" t="e">
        <f>#REF!</f>
        <v>#REF!</v>
      </c>
      <c r="H211" s="50" t="e">
        <f>G211/C211</f>
        <v>#REF!</v>
      </c>
      <c r="I211" s="25" t="e">
        <f>#REF!</f>
        <v>#REF!</v>
      </c>
      <c r="J211" s="50" t="e">
        <f>I211/C211</f>
        <v>#REF!</v>
      </c>
      <c r="K211" s="25" t="e">
        <f>#REF!</f>
        <v>#REF!</v>
      </c>
      <c r="L211" s="50" t="e">
        <f>K211/C211</f>
        <v>#REF!</v>
      </c>
      <c r="M211" s="25" t="e">
        <f>#REF!</f>
        <v>#REF!</v>
      </c>
      <c r="N211" s="50" t="e">
        <f>M211/C211</f>
        <v>#REF!</v>
      </c>
      <c r="O211" s="25" t="e">
        <f>#REF!</f>
        <v>#REF!</v>
      </c>
      <c r="P211" s="50" t="e">
        <f>O211/C211</f>
        <v>#REF!</v>
      </c>
      <c r="Q211" s="25" t="e">
        <f>#REF!</f>
        <v>#REF!</v>
      </c>
      <c r="R211" s="50" t="e">
        <f>Q211/C211</f>
        <v>#REF!</v>
      </c>
      <c r="S211" s="25" t="e">
        <f>#REF!</f>
        <v>#REF!</v>
      </c>
      <c r="T211" s="69" t="e">
        <f>S211/C211</f>
        <v>#REF!</v>
      </c>
      <c r="U211" s="17" t="e">
        <f>C211-E211</f>
        <v>#REF!</v>
      </c>
      <c r="V211" s="50" t="e">
        <f>U211/$C211</f>
        <v>#REF!</v>
      </c>
    </row>
    <row r="212">
      <c r="C212" s="59" t="e">
        <f>#REF!</f>
        <v>#REF!</v>
      </c>
      <c r="D212" s="50" t="e">
        <f>F212+H212+J212+L212+N212+P212+R212+T212</f>
        <v>#REF!</v>
      </c>
      <c r="E212" s="59" t="e">
        <f>#REF!</f>
        <v>#REF!</v>
      </c>
      <c r="F212" s="50" t="e">
        <f>E212/C212</f>
        <v>#REF!</v>
      </c>
      <c r="G212" s="25" t="e">
        <f>#REF!</f>
        <v>#REF!</v>
      </c>
      <c r="H212" s="50" t="e">
        <f>G212/C212</f>
        <v>#REF!</v>
      </c>
      <c r="I212" s="25" t="e">
        <f>#REF!</f>
        <v>#REF!</v>
      </c>
      <c r="J212" s="50" t="e">
        <f>I212/C212</f>
        <v>#REF!</v>
      </c>
      <c r="K212" s="25" t="e">
        <f>#REF!</f>
        <v>#REF!</v>
      </c>
      <c r="L212" s="50" t="e">
        <f>K212/C212</f>
        <v>#REF!</v>
      </c>
      <c r="M212" s="25" t="e">
        <f>#REF!</f>
        <v>#REF!</v>
      </c>
      <c r="N212" s="50" t="e">
        <f>M212/C212</f>
        <v>#REF!</v>
      </c>
      <c r="O212" s="25" t="e">
        <f>#REF!</f>
        <v>#REF!</v>
      </c>
      <c r="P212" s="50" t="e">
        <f>O212/C212</f>
        <v>#REF!</v>
      </c>
      <c r="Q212" s="25" t="e">
        <f>#REF!</f>
        <v>#REF!</v>
      </c>
      <c r="R212" s="50" t="e">
        <f>Q212/C212</f>
        <v>#REF!</v>
      </c>
      <c r="S212" s="25" t="e">
        <f>#REF!</f>
        <v>#REF!</v>
      </c>
      <c r="T212" s="69" t="e">
        <f>S212/C212</f>
        <v>#REF!</v>
      </c>
      <c r="U212" s="17" t="e">
        <f>C212-E212</f>
        <v>#REF!</v>
      </c>
      <c r="V212" s="50" t="e">
        <f>U212/$C212</f>
        <v>#REF!</v>
      </c>
    </row>
    <row r="213">
      <c r="C213" s="59" t="e">
        <f>#REF!</f>
        <v>#REF!</v>
      </c>
      <c r="D213" s="50" t="e">
        <f>F213+H213+J213+L213+N213+P213+R213+T213</f>
        <v>#REF!</v>
      </c>
      <c r="E213" s="59" t="e">
        <f>#REF!</f>
        <v>#REF!</v>
      </c>
      <c r="F213" s="50" t="e">
        <f>E213/C213</f>
        <v>#REF!</v>
      </c>
      <c r="G213" s="25" t="e">
        <f>#REF!</f>
        <v>#REF!</v>
      </c>
      <c r="H213" s="50" t="e">
        <f>G213/C213</f>
        <v>#REF!</v>
      </c>
      <c r="I213" s="25" t="e">
        <f>#REF!</f>
        <v>#REF!</v>
      </c>
      <c r="J213" s="50" t="e">
        <f>I213/C213</f>
        <v>#REF!</v>
      </c>
      <c r="K213" s="25" t="e">
        <f>#REF!</f>
        <v>#REF!</v>
      </c>
      <c r="L213" s="50" t="e">
        <f>K213/C213</f>
        <v>#REF!</v>
      </c>
      <c r="M213" s="25" t="e">
        <f>#REF!</f>
        <v>#REF!</v>
      </c>
      <c r="N213" s="50" t="e">
        <f>M213/C213</f>
        <v>#REF!</v>
      </c>
      <c r="O213" s="25" t="e">
        <f>#REF!</f>
        <v>#REF!</v>
      </c>
      <c r="P213" s="50" t="e">
        <f>O213/C213</f>
        <v>#REF!</v>
      </c>
      <c r="Q213" s="25" t="e">
        <f>#REF!</f>
        <v>#REF!</v>
      </c>
      <c r="R213" s="50" t="e">
        <f>Q213/C213</f>
        <v>#REF!</v>
      </c>
      <c r="S213" s="25" t="e">
        <f>#REF!</f>
        <v>#REF!</v>
      </c>
      <c r="T213" s="69" t="e">
        <f>S213/C213</f>
        <v>#REF!</v>
      </c>
      <c r="U213" s="17" t="e">
        <f>C213-E213</f>
        <v>#REF!</v>
      </c>
      <c r="V213" s="50" t="e">
        <f>U213/$C213</f>
        <v>#REF!</v>
      </c>
    </row>
    <row r="214">
      <c r="C214" s="59" t="e">
        <f>#REF!</f>
        <v>#REF!</v>
      </c>
      <c r="D214" s="50" t="e">
        <f>F214+H214+J214+L214+N214+P214+R214+T214</f>
        <v>#REF!</v>
      </c>
      <c r="E214" s="59" t="e">
        <f>#REF!</f>
        <v>#REF!</v>
      </c>
      <c r="F214" s="50" t="e">
        <f>E214/C214</f>
        <v>#REF!</v>
      </c>
      <c r="G214" s="25" t="e">
        <f>#REF!</f>
        <v>#REF!</v>
      </c>
      <c r="H214" s="50" t="e">
        <f>G214/C214</f>
        <v>#REF!</v>
      </c>
      <c r="I214" s="25" t="e">
        <f>#REF!</f>
        <v>#REF!</v>
      </c>
      <c r="J214" s="50" t="e">
        <f>I214/C214</f>
        <v>#REF!</v>
      </c>
      <c r="K214" s="25" t="e">
        <f>#REF!</f>
        <v>#REF!</v>
      </c>
      <c r="L214" s="50" t="e">
        <f>K214/C214</f>
        <v>#REF!</v>
      </c>
      <c r="M214" s="25" t="e">
        <f>#REF!</f>
        <v>#REF!</v>
      </c>
      <c r="N214" s="50" t="e">
        <f>M214/C214</f>
        <v>#REF!</v>
      </c>
      <c r="O214" s="25" t="e">
        <f>#REF!</f>
        <v>#REF!</v>
      </c>
      <c r="P214" s="50" t="e">
        <f>O214/C214</f>
        <v>#REF!</v>
      </c>
      <c r="Q214" s="25" t="e">
        <f>#REF!</f>
        <v>#REF!</v>
      </c>
      <c r="R214" s="50" t="e">
        <f>Q214/C214</f>
        <v>#REF!</v>
      </c>
      <c r="S214" s="25" t="e">
        <f>#REF!</f>
        <v>#REF!</v>
      </c>
      <c r="T214" s="69" t="e">
        <f>S214/C214</f>
        <v>#REF!</v>
      </c>
      <c r="U214" s="17" t="e">
        <f>C214-E214</f>
        <v>#REF!</v>
      </c>
      <c r="V214" s="50" t="e">
        <f>U214/$C214</f>
        <v>#REF!</v>
      </c>
    </row>
    <row r="215">
      <c r="C215" s="59" t="e">
        <f>#REF!</f>
        <v>#REF!</v>
      </c>
      <c r="D215" s="50" t="e">
        <f>F215+H215+J215+L215+N215+P215+R215+T215</f>
        <v>#REF!</v>
      </c>
      <c r="E215" s="59" t="e">
        <f>#REF!</f>
        <v>#REF!</v>
      </c>
      <c r="F215" s="50" t="e">
        <f>E215/C215</f>
        <v>#REF!</v>
      </c>
      <c r="G215" s="25" t="e">
        <f>#REF!</f>
        <v>#REF!</v>
      </c>
      <c r="H215" s="50" t="e">
        <f>G215/C215</f>
        <v>#REF!</v>
      </c>
      <c r="I215" s="25" t="e">
        <f>#REF!</f>
        <v>#REF!</v>
      </c>
      <c r="J215" s="50" t="e">
        <f>I215/C215</f>
        <v>#REF!</v>
      </c>
      <c r="K215" s="25" t="e">
        <f>#REF!</f>
        <v>#REF!</v>
      </c>
      <c r="L215" s="50" t="e">
        <f>K215/C215</f>
        <v>#REF!</v>
      </c>
      <c r="M215" s="25" t="e">
        <f>#REF!</f>
        <v>#REF!</v>
      </c>
      <c r="N215" s="50" t="e">
        <f>M215/C215</f>
        <v>#REF!</v>
      </c>
      <c r="O215" s="25" t="e">
        <f>#REF!</f>
        <v>#REF!</v>
      </c>
      <c r="P215" s="50" t="e">
        <f>O215/C215</f>
        <v>#REF!</v>
      </c>
      <c r="Q215" s="25" t="e">
        <f>#REF!</f>
        <v>#REF!</v>
      </c>
      <c r="R215" s="50" t="e">
        <f>Q215/C215</f>
        <v>#REF!</v>
      </c>
      <c r="S215" s="25" t="e">
        <f>#REF!</f>
        <v>#REF!</v>
      </c>
      <c r="T215" s="69" t="e">
        <f>S215/C215</f>
        <v>#REF!</v>
      </c>
      <c r="U215" s="17" t="e">
        <f>C215-E215</f>
        <v>#REF!</v>
      </c>
      <c r="V215" s="50" t="e">
        <f>U215/$C215</f>
        <v>#REF!</v>
      </c>
    </row>
    <row r="216">
      <c r="C216" s="59" t="e">
        <f>#REF!</f>
        <v>#REF!</v>
      </c>
      <c r="D216" s="50" t="e">
        <f>F216+H216+J216+L216+N216+P216+R216+T216</f>
        <v>#REF!</v>
      </c>
      <c r="E216" s="59" t="e">
        <f>#REF!</f>
        <v>#REF!</v>
      </c>
      <c r="F216" s="50" t="e">
        <f>E216/C216</f>
        <v>#REF!</v>
      </c>
      <c r="G216" s="25" t="e">
        <f>#REF!</f>
        <v>#REF!</v>
      </c>
      <c r="H216" s="50" t="e">
        <f>G216/C216</f>
        <v>#REF!</v>
      </c>
      <c r="I216" s="25" t="e">
        <f>#REF!</f>
        <v>#REF!</v>
      </c>
      <c r="J216" s="50" t="e">
        <f>I216/C216</f>
        <v>#REF!</v>
      </c>
      <c r="K216" s="25" t="e">
        <f>#REF!</f>
        <v>#REF!</v>
      </c>
      <c r="L216" s="50" t="e">
        <f>K216/C216</f>
        <v>#REF!</v>
      </c>
      <c r="M216" s="25" t="e">
        <f>#REF!</f>
        <v>#REF!</v>
      </c>
      <c r="N216" s="50" t="e">
        <f>M216/C216</f>
        <v>#REF!</v>
      </c>
      <c r="O216" s="25" t="e">
        <f>#REF!</f>
        <v>#REF!</v>
      </c>
      <c r="P216" s="50" t="e">
        <f>O216/C216</f>
        <v>#REF!</v>
      </c>
      <c r="Q216" s="25" t="e">
        <f>#REF!</f>
        <v>#REF!</v>
      </c>
      <c r="R216" s="50" t="e">
        <f>Q216/C216</f>
        <v>#REF!</v>
      </c>
      <c r="S216" s="25" t="e">
        <f>#REF!</f>
        <v>#REF!</v>
      </c>
      <c r="T216" s="69" t="e">
        <f>S216/C216</f>
        <v>#REF!</v>
      </c>
      <c r="U216" s="17" t="e">
        <f>C216-E216</f>
        <v>#REF!</v>
      </c>
      <c r="V216" s="50" t="e">
        <f>U216/$C216</f>
        <v>#REF!</v>
      </c>
    </row>
    <row r="217">
      <c r="C217" s="59" t="e">
        <f>#REF!</f>
        <v>#REF!</v>
      </c>
      <c r="D217" s="50" t="e">
        <f>F217+H217+J217+L217+N217+P217+R217+T217</f>
        <v>#REF!</v>
      </c>
      <c r="E217" s="59" t="e">
        <f>#REF!</f>
        <v>#REF!</v>
      </c>
      <c r="F217" s="50" t="e">
        <f>E217/C217</f>
        <v>#REF!</v>
      </c>
      <c r="G217" s="25" t="e">
        <f>#REF!</f>
        <v>#REF!</v>
      </c>
      <c r="H217" s="50" t="e">
        <f>G217/C217</f>
        <v>#REF!</v>
      </c>
      <c r="I217" s="25" t="e">
        <f>#REF!</f>
        <v>#REF!</v>
      </c>
      <c r="J217" s="50" t="e">
        <f>I217/C217</f>
        <v>#REF!</v>
      </c>
      <c r="K217" s="25" t="e">
        <f>#REF!</f>
        <v>#REF!</v>
      </c>
      <c r="L217" s="50" t="e">
        <f>K217/C217</f>
        <v>#REF!</v>
      </c>
      <c r="M217" s="25" t="e">
        <f>#REF!</f>
        <v>#REF!</v>
      </c>
      <c r="N217" s="50" t="e">
        <f>M217/C217</f>
        <v>#REF!</v>
      </c>
      <c r="O217" s="25" t="e">
        <f>#REF!</f>
        <v>#REF!</v>
      </c>
      <c r="P217" s="50" t="e">
        <f>O217/C217</f>
        <v>#REF!</v>
      </c>
      <c r="Q217" s="25" t="e">
        <f>#REF!</f>
        <v>#REF!</v>
      </c>
      <c r="R217" s="50" t="e">
        <f>Q217/C217</f>
        <v>#REF!</v>
      </c>
      <c r="S217" s="25" t="e">
        <f>#REF!</f>
        <v>#REF!</v>
      </c>
      <c r="T217" s="69" t="e">
        <f>S217/C217</f>
        <v>#REF!</v>
      </c>
      <c r="U217" s="17" t="e">
        <f>C217-E217</f>
        <v>#REF!</v>
      </c>
      <c r="V217" s="50" t="e">
        <f>U217/$C217</f>
        <v>#REF!</v>
      </c>
    </row>
    <row r="218">
      <c r="C218" s="59" t="e">
        <f>#REF!</f>
        <v>#REF!</v>
      </c>
      <c r="D218" s="50" t="e">
        <f>F218+H218+J218+L218+N218+P218+R218+T218</f>
        <v>#REF!</v>
      </c>
      <c r="E218" s="59" t="e">
        <f>#REF!</f>
        <v>#REF!</v>
      </c>
      <c r="F218" s="50" t="e">
        <f>E218/C218</f>
        <v>#REF!</v>
      </c>
      <c r="G218" s="25" t="e">
        <f>#REF!</f>
        <v>#REF!</v>
      </c>
      <c r="H218" s="50" t="e">
        <f>G218/C218</f>
        <v>#REF!</v>
      </c>
      <c r="I218" s="25" t="e">
        <f>#REF!</f>
        <v>#REF!</v>
      </c>
      <c r="J218" s="50" t="e">
        <f>I218/C218</f>
        <v>#REF!</v>
      </c>
      <c r="K218" s="25" t="e">
        <f>#REF!</f>
        <v>#REF!</v>
      </c>
      <c r="L218" s="50" t="e">
        <f>K218/C218</f>
        <v>#REF!</v>
      </c>
      <c r="M218" s="25" t="e">
        <f>#REF!</f>
        <v>#REF!</v>
      </c>
      <c r="N218" s="50" t="e">
        <f>M218/C218</f>
        <v>#REF!</v>
      </c>
      <c r="O218" s="25" t="e">
        <f>#REF!</f>
        <v>#REF!</v>
      </c>
      <c r="P218" s="50" t="e">
        <f>O218/C218</f>
        <v>#REF!</v>
      </c>
      <c r="Q218" s="25" t="e">
        <f>#REF!</f>
        <v>#REF!</v>
      </c>
      <c r="R218" s="50" t="e">
        <f>Q218/C218</f>
        <v>#REF!</v>
      </c>
      <c r="S218" s="25" t="e">
        <f>#REF!</f>
        <v>#REF!</v>
      </c>
      <c r="T218" s="69" t="e">
        <f>S218/C218</f>
        <v>#REF!</v>
      </c>
      <c r="U218" s="17" t="e">
        <f>C218-E218</f>
        <v>#REF!</v>
      </c>
      <c r="V218" s="50" t="e">
        <f>U218/$C218</f>
        <v>#REF!</v>
      </c>
    </row>
    <row r="219">
      <c r="C219" s="59" t="e">
        <f>#REF!</f>
        <v>#REF!</v>
      </c>
      <c r="D219" s="50" t="e">
        <f>F219+H219+J219+L219+N219+P219+R219+T219</f>
        <v>#REF!</v>
      </c>
      <c r="E219" s="59" t="e">
        <f>#REF!</f>
        <v>#REF!</v>
      </c>
      <c r="F219" s="50" t="e">
        <f>E219/C219</f>
        <v>#REF!</v>
      </c>
      <c r="G219" s="25" t="e">
        <f>#REF!</f>
        <v>#REF!</v>
      </c>
      <c r="H219" s="50" t="e">
        <f>G219/C219</f>
        <v>#REF!</v>
      </c>
      <c r="I219" s="25" t="e">
        <f>#REF!</f>
        <v>#REF!</v>
      </c>
      <c r="J219" s="50" t="e">
        <f>I219/C219</f>
        <v>#REF!</v>
      </c>
      <c r="K219" s="25" t="e">
        <f>#REF!</f>
        <v>#REF!</v>
      </c>
      <c r="L219" s="50" t="e">
        <f>K219/C219</f>
        <v>#REF!</v>
      </c>
      <c r="M219" s="25" t="e">
        <f>#REF!</f>
        <v>#REF!</v>
      </c>
      <c r="N219" s="50" t="e">
        <f>M219/C219</f>
        <v>#REF!</v>
      </c>
      <c r="O219" s="25" t="e">
        <f>#REF!</f>
        <v>#REF!</v>
      </c>
      <c r="P219" s="50" t="e">
        <f>O219/C219</f>
        <v>#REF!</v>
      </c>
      <c r="Q219" s="25" t="e">
        <f>#REF!</f>
        <v>#REF!</v>
      </c>
      <c r="R219" s="50" t="e">
        <f>Q219/C219</f>
        <v>#REF!</v>
      </c>
      <c r="S219" s="25" t="e">
        <f>#REF!</f>
        <v>#REF!</v>
      </c>
      <c r="T219" s="69" t="e">
        <f>S219/C219</f>
        <v>#REF!</v>
      </c>
      <c r="U219" s="17" t="e">
        <f>C219-E219</f>
        <v>#REF!</v>
      </c>
      <c r="V219" s="50" t="e">
        <f>U219/$C219</f>
        <v>#REF!</v>
      </c>
    </row>
    <row r="220">
      <c r="C220" s="59" t="e">
        <f>#REF!</f>
        <v>#REF!</v>
      </c>
      <c r="D220" s="50" t="e">
        <f>F220+H220+J220+L220+N220+P220+R220+T220</f>
        <v>#REF!</v>
      </c>
      <c r="E220" s="59" t="e">
        <f>#REF!</f>
        <v>#REF!</v>
      </c>
      <c r="F220" s="50" t="e">
        <f>E220/C220</f>
        <v>#REF!</v>
      </c>
      <c r="G220" s="25" t="e">
        <f>#REF!</f>
        <v>#REF!</v>
      </c>
      <c r="H220" s="50" t="e">
        <f>G220/C220</f>
        <v>#REF!</v>
      </c>
      <c r="I220" s="25" t="e">
        <f>#REF!</f>
        <v>#REF!</v>
      </c>
      <c r="J220" s="50" t="e">
        <f>I220/C220</f>
        <v>#REF!</v>
      </c>
      <c r="K220" s="25" t="e">
        <f>#REF!</f>
        <v>#REF!</v>
      </c>
      <c r="L220" s="50" t="e">
        <f>K220/C220</f>
        <v>#REF!</v>
      </c>
      <c r="M220" s="25" t="e">
        <f>#REF!</f>
        <v>#REF!</v>
      </c>
      <c r="N220" s="50" t="e">
        <f>M220/C220</f>
        <v>#REF!</v>
      </c>
      <c r="O220" s="25" t="e">
        <f>#REF!</f>
        <v>#REF!</v>
      </c>
      <c r="P220" s="50" t="e">
        <f>O220/C220</f>
        <v>#REF!</v>
      </c>
      <c r="Q220" s="25" t="e">
        <f>#REF!</f>
        <v>#REF!</v>
      </c>
      <c r="R220" s="50" t="e">
        <f>Q220/C220</f>
        <v>#REF!</v>
      </c>
      <c r="S220" s="25" t="e">
        <f>#REF!</f>
        <v>#REF!</v>
      </c>
      <c r="T220" s="69" t="e">
        <f>S220/C220</f>
        <v>#REF!</v>
      </c>
      <c r="U220" s="17" t="e">
        <f>C220-E220</f>
        <v>#REF!</v>
      </c>
      <c r="V220" s="50" t="e">
        <f>U220/$C220</f>
        <v>#REF!</v>
      </c>
    </row>
    <row r="221">
      <c r="C221" s="59" t="e">
        <f>#REF!</f>
        <v>#REF!</v>
      </c>
      <c r="D221" s="50" t="e">
        <f>F221+H221+J221+L221+N221+P221+R221+T221</f>
        <v>#REF!</v>
      </c>
      <c r="E221" s="59" t="e">
        <f>#REF!</f>
        <v>#REF!</v>
      </c>
      <c r="F221" s="50" t="e">
        <f>E221/C221</f>
        <v>#REF!</v>
      </c>
      <c r="G221" s="25" t="e">
        <f>#REF!</f>
        <v>#REF!</v>
      </c>
      <c r="H221" s="50" t="e">
        <f>G221/C221</f>
        <v>#REF!</v>
      </c>
      <c r="I221" s="25" t="e">
        <f>#REF!</f>
        <v>#REF!</v>
      </c>
      <c r="J221" s="50" t="e">
        <f>I221/C221</f>
        <v>#REF!</v>
      </c>
      <c r="K221" s="25" t="e">
        <f>#REF!</f>
        <v>#REF!</v>
      </c>
      <c r="L221" s="50" t="e">
        <f>K221/C221</f>
        <v>#REF!</v>
      </c>
      <c r="M221" s="25" t="e">
        <f>#REF!</f>
        <v>#REF!</v>
      </c>
      <c r="N221" s="50" t="e">
        <f>M221/C221</f>
        <v>#REF!</v>
      </c>
      <c r="O221" s="25" t="e">
        <f>#REF!</f>
        <v>#REF!</v>
      </c>
      <c r="P221" s="50" t="e">
        <f>O221/C221</f>
        <v>#REF!</v>
      </c>
      <c r="Q221" s="25" t="e">
        <f>#REF!</f>
        <v>#REF!</v>
      </c>
      <c r="R221" s="50" t="e">
        <f>Q221/C221</f>
        <v>#REF!</v>
      </c>
      <c r="S221" s="25" t="e">
        <f>#REF!</f>
        <v>#REF!</v>
      </c>
      <c r="T221" s="69" t="e">
        <f>S221/C221</f>
        <v>#REF!</v>
      </c>
      <c r="U221" s="17" t="e">
        <f>C221-E221</f>
        <v>#REF!</v>
      </c>
      <c r="V221" s="50" t="e">
        <f>U221/$C221</f>
        <v>#REF!</v>
      </c>
    </row>
    <row r="222">
      <c r="C222" s="59" t="e">
        <f>#REF!</f>
        <v>#REF!</v>
      </c>
      <c r="D222" s="50" t="e">
        <f>F222+H222+J222+L222+N222+P222+R222+T222</f>
        <v>#REF!</v>
      </c>
      <c r="E222" s="59" t="e">
        <f>#REF!</f>
        <v>#REF!</v>
      </c>
      <c r="F222" s="50" t="e">
        <f>E222/C222</f>
        <v>#REF!</v>
      </c>
      <c r="G222" s="25" t="e">
        <f>#REF!</f>
        <v>#REF!</v>
      </c>
      <c r="H222" s="50" t="e">
        <f>G222/C222</f>
        <v>#REF!</v>
      </c>
      <c r="I222" s="25" t="e">
        <f>#REF!</f>
        <v>#REF!</v>
      </c>
      <c r="J222" s="50" t="e">
        <f>I222/C222</f>
        <v>#REF!</v>
      </c>
      <c r="K222" s="25" t="e">
        <f>#REF!</f>
        <v>#REF!</v>
      </c>
      <c r="L222" s="50" t="e">
        <f>K222/C222</f>
        <v>#REF!</v>
      </c>
      <c r="M222" s="25" t="e">
        <f>#REF!</f>
        <v>#REF!</v>
      </c>
      <c r="N222" s="50" t="e">
        <f>M222/C222</f>
        <v>#REF!</v>
      </c>
      <c r="O222" s="25" t="e">
        <f>#REF!</f>
        <v>#REF!</v>
      </c>
      <c r="P222" s="50" t="e">
        <f>O222/C222</f>
        <v>#REF!</v>
      </c>
      <c r="Q222" s="25" t="e">
        <f>#REF!</f>
        <v>#REF!</v>
      </c>
      <c r="R222" s="50" t="e">
        <f>Q222/C222</f>
        <v>#REF!</v>
      </c>
      <c r="S222" s="25" t="e">
        <f>#REF!</f>
        <v>#REF!</v>
      </c>
      <c r="T222" s="69" t="e">
        <f>S222/C222</f>
        <v>#REF!</v>
      </c>
      <c r="U222" s="17" t="e">
        <f>C222-E222</f>
        <v>#REF!</v>
      </c>
      <c r="V222" s="50" t="e">
        <f>U222/$C222</f>
        <v>#REF!</v>
      </c>
    </row>
    <row r="223">
      <c r="C223" s="59" t="e">
        <f>#REF!</f>
        <v>#REF!</v>
      </c>
      <c r="D223" s="50" t="e">
        <f>F223+H223+J223+L223+N223+P223+R223+T223</f>
        <v>#REF!</v>
      </c>
      <c r="E223" s="59" t="e">
        <f>#REF!</f>
        <v>#REF!</v>
      </c>
      <c r="F223" s="50" t="e">
        <f>E223/C223</f>
        <v>#REF!</v>
      </c>
      <c r="G223" s="25" t="e">
        <f>#REF!</f>
        <v>#REF!</v>
      </c>
      <c r="H223" s="50" t="e">
        <f>G223/C223</f>
        <v>#REF!</v>
      </c>
      <c r="I223" s="25" t="e">
        <f>#REF!</f>
        <v>#REF!</v>
      </c>
      <c r="J223" s="50" t="e">
        <f>I223/C223</f>
        <v>#REF!</v>
      </c>
      <c r="K223" s="25" t="e">
        <f>#REF!</f>
        <v>#REF!</v>
      </c>
      <c r="L223" s="50" t="e">
        <f>K223/C223</f>
        <v>#REF!</v>
      </c>
      <c r="M223" s="25" t="e">
        <f>#REF!</f>
        <v>#REF!</v>
      </c>
      <c r="N223" s="50" t="e">
        <f>M223/C223</f>
        <v>#REF!</v>
      </c>
      <c r="O223" s="25" t="e">
        <f>#REF!</f>
        <v>#REF!</v>
      </c>
      <c r="P223" s="50" t="e">
        <f>O223/C223</f>
        <v>#REF!</v>
      </c>
      <c r="Q223" s="25" t="e">
        <f>#REF!</f>
        <v>#REF!</v>
      </c>
      <c r="R223" s="50" t="e">
        <f>Q223/C223</f>
        <v>#REF!</v>
      </c>
      <c r="S223" s="25" t="e">
        <f>#REF!</f>
        <v>#REF!</v>
      </c>
      <c r="T223" s="69" t="e">
        <f>S223/C223</f>
        <v>#REF!</v>
      </c>
      <c r="U223" s="17" t="e">
        <f>C223-E223</f>
        <v>#REF!</v>
      </c>
      <c r="V223" s="50" t="e">
        <f>U223/$C223</f>
        <v>#REF!</v>
      </c>
    </row>
    <row r="224">
      <c r="C224" s="59" t="e">
        <f>#REF!</f>
        <v>#REF!</v>
      </c>
      <c r="D224" s="50" t="e">
        <f>F224+H224+J224+L224+N224+P224+R224+T224</f>
        <v>#REF!</v>
      </c>
      <c r="E224" s="59" t="e">
        <f>#REF!</f>
        <v>#REF!</v>
      </c>
      <c r="F224" s="50" t="e">
        <f>E224/C224</f>
        <v>#REF!</v>
      </c>
      <c r="G224" s="25" t="e">
        <f>#REF!</f>
        <v>#REF!</v>
      </c>
      <c r="H224" s="50" t="e">
        <f>G224/C224</f>
        <v>#REF!</v>
      </c>
      <c r="I224" s="25" t="e">
        <f>#REF!</f>
        <v>#REF!</v>
      </c>
      <c r="J224" s="50" t="e">
        <f>I224/C224</f>
        <v>#REF!</v>
      </c>
      <c r="K224" s="25" t="e">
        <f>#REF!</f>
        <v>#REF!</v>
      </c>
      <c r="L224" s="50" t="e">
        <f>K224/C224</f>
        <v>#REF!</v>
      </c>
      <c r="M224" s="25" t="e">
        <f>#REF!</f>
        <v>#REF!</v>
      </c>
      <c r="N224" s="50" t="e">
        <f>M224/C224</f>
        <v>#REF!</v>
      </c>
      <c r="O224" s="25" t="e">
        <f>#REF!</f>
        <v>#REF!</v>
      </c>
      <c r="P224" s="50" t="e">
        <f>O224/C224</f>
        <v>#REF!</v>
      </c>
      <c r="Q224" s="25" t="e">
        <f>#REF!</f>
        <v>#REF!</v>
      </c>
      <c r="R224" s="50" t="e">
        <f>Q224/C224</f>
        <v>#REF!</v>
      </c>
      <c r="S224" s="25" t="e">
        <f>#REF!</f>
        <v>#REF!</v>
      </c>
      <c r="T224" s="69" t="e">
        <f>S224/C224</f>
        <v>#REF!</v>
      </c>
      <c r="U224" s="17" t="e">
        <f>C224-E224</f>
        <v>#REF!</v>
      </c>
      <c r="V224" s="50" t="e">
        <f>U224/$C224</f>
        <v>#REF!</v>
      </c>
    </row>
    <row r="225">
      <c r="C225" s="59" t="e">
        <f>#REF!</f>
        <v>#REF!</v>
      </c>
      <c r="D225" s="50" t="e">
        <f>F225+H225+J225+L225+N225+P225+R225+T225</f>
        <v>#REF!</v>
      </c>
      <c r="E225" s="59" t="e">
        <f>#REF!</f>
        <v>#REF!</v>
      </c>
      <c r="F225" s="50" t="e">
        <f>E225/C225</f>
        <v>#REF!</v>
      </c>
      <c r="G225" s="25" t="e">
        <f>#REF!</f>
        <v>#REF!</v>
      </c>
      <c r="H225" s="50" t="e">
        <f>G225/C225</f>
        <v>#REF!</v>
      </c>
      <c r="I225" s="25" t="e">
        <f>#REF!</f>
        <v>#REF!</v>
      </c>
      <c r="J225" s="50" t="e">
        <f>I225/C225</f>
        <v>#REF!</v>
      </c>
      <c r="K225" s="25" t="e">
        <f>#REF!</f>
        <v>#REF!</v>
      </c>
      <c r="L225" s="50" t="e">
        <f>K225/C225</f>
        <v>#REF!</v>
      </c>
      <c r="M225" s="25" t="e">
        <f>#REF!</f>
        <v>#REF!</v>
      </c>
      <c r="N225" s="50" t="e">
        <f>M225/C225</f>
        <v>#REF!</v>
      </c>
      <c r="O225" s="25" t="e">
        <f>#REF!</f>
        <v>#REF!</v>
      </c>
      <c r="P225" s="50" t="e">
        <f>O225/C225</f>
        <v>#REF!</v>
      </c>
      <c r="Q225" s="25" t="e">
        <f>#REF!</f>
        <v>#REF!</v>
      </c>
      <c r="R225" s="50" t="e">
        <f>Q225/C225</f>
        <v>#REF!</v>
      </c>
      <c r="S225" s="25" t="e">
        <f>#REF!</f>
        <v>#REF!</v>
      </c>
      <c r="T225" s="69" t="e">
        <f>S225/C225</f>
        <v>#REF!</v>
      </c>
      <c r="U225" s="17" t="e">
        <f>C225-E225</f>
        <v>#REF!</v>
      </c>
      <c r="V225" s="50" t="e">
        <f>U225/$C225</f>
        <v>#REF!</v>
      </c>
    </row>
    <row r="226">
      <c r="C226" s="59" t="e">
        <f>#REF!</f>
        <v>#REF!</v>
      </c>
      <c r="D226" s="50" t="e">
        <f>F226+H226+J226+L226+N226+P226+R226+T226</f>
        <v>#REF!</v>
      </c>
      <c r="E226" s="59" t="e">
        <f>#REF!</f>
        <v>#REF!</v>
      </c>
      <c r="F226" s="50" t="e">
        <f>E226/C226</f>
        <v>#REF!</v>
      </c>
      <c r="G226" s="25" t="e">
        <f>#REF!</f>
        <v>#REF!</v>
      </c>
      <c r="H226" s="50" t="e">
        <f>G226/C226</f>
        <v>#REF!</v>
      </c>
      <c r="I226" s="25" t="e">
        <f>#REF!</f>
        <v>#REF!</v>
      </c>
      <c r="J226" s="50" t="e">
        <f>I226/C226</f>
        <v>#REF!</v>
      </c>
      <c r="K226" s="25" t="e">
        <f>#REF!</f>
        <v>#REF!</v>
      </c>
      <c r="L226" s="50" t="e">
        <f>K226/C226</f>
        <v>#REF!</v>
      </c>
      <c r="M226" s="25" t="e">
        <f>#REF!</f>
        <v>#REF!</v>
      </c>
      <c r="N226" s="50" t="e">
        <f>M226/C226</f>
        <v>#REF!</v>
      </c>
      <c r="O226" s="25" t="e">
        <f>#REF!</f>
        <v>#REF!</v>
      </c>
      <c r="P226" s="50" t="e">
        <f>O226/C226</f>
        <v>#REF!</v>
      </c>
      <c r="Q226" s="25" t="e">
        <f>#REF!</f>
        <v>#REF!</v>
      </c>
      <c r="R226" s="50" t="e">
        <f>Q226/C226</f>
        <v>#REF!</v>
      </c>
      <c r="S226" s="25" t="e">
        <f>#REF!</f>
        <v>#REF!</v>
      </c>
      <c r="T226" s="69" t="e">
        <f>S226/C226</f>
        <v>#REF!</v>
      </c>
      <c r="U226" s="17" t="e">
        <f>C226-E226</f>
        <v>#REF!</v>
      </c>
      <c r="V226" s="50" t="e">
        <f>U226/$C226</f>
        <v>#REF!</v>
      </c>
    </row>
    <row r="227">
      <c r="C227" s="59" t="e">
        <f>#REF!</f>
        <v>#REF!</v>
      </c>
      <c r="D227" s="50" t="e">
        <f>F227+H227+J227+L227+N227+P227+R227+T227</f>
        <v>#REF!</v>
      </c>
      <c r="E227" s="59" t="e">
        <f>#REF!</f>
        <v>#REF!</v>
      </c>
      <c r="F227" s="50" t="e">
        <f>E227/C227</f>
        <v>#REF!</v>
      </c>
      <c r="G227" s="25" t="e">
        <f>#REF!</f>
        <v>#REF!</v>
      </c>
      <c r="H227" s="50" t="e">
        <f>G227/C227</f>
        <v>#REF!</v>
      </c>
      <c r="I227" s="25" t="e">
        <f>#REF!</f>
        <v>#REF!</v>
      </c>
      <c r="J227" s="50" t="e">
        <f>I227/C227</f>
        <v>#REF!</v>
      </c>
      <c r="K227" s="25" t="e">
        <f>#REF!</f>
        <v>#REF!</v>
      </c>
      <c r="L227" s="50" t="e">
        <f>K227/C227</f>
        <v>#REF!</v>
      </c>
      <c r="M227" s="25" t="e">
        <f>#REF!</f>
        <v>#REF!</v>
      </c>
      <c r="N227" s="50" t="e">
        <f>M227/C227</f>
        <v>#REF!</v>
      </c>
      <c r="O227" s="25" t="e">
        <f>#REF!</f>
        <v>#REF!</v>
      </c>
      <c r="P227" s="50" t="e">
        <f>O227/C227</f>
        <v>#REF!</v>
      </c>
      <c r="Q227" s="25" t="e">
        <f>#REF!</f>
        <v>#REF!</v>
      </c>
      <c r="R227" s="50" t="e">
        <f>Q227/C227</f>
        <v>#REF!</v>
      </c>
      <c r="S227" s="25" t="e">
        <f>#REF!</f>
        <v>#REF!</v>
      </c>
      <c r="T227" s="69" t="e">
        <f>S227/C227</f>
        <v>#REF!</v>
      </c>
      <c r="U227" s="17" t="e">
        <f>C227-E227</f>
        <v>#REF!</v>
      </c>
      <c r="V227" s="50" t="e">
        <f>U227/$C227</f>
        <v>#REF!</v>
      </c>
    </row>
    <row r="228">
      <c r="C228" s="59" t="e">
        <f>#REF!</f>
        <v>#REF!</v>
      </c>
      <c r="D228" s="50" t="e">
        <f>F228+H228+J228+L228+N228+P228+R228+T228</f>
        <v>#REF!</v>
      </c>
      <c r="E228" s="59" t="e">
        <f>#REF!</f>
        <v>#REF!</v>
      </c>
      <c r="F228" s="50" t="e">
        <f>E228/C228</f>
        <v>#REF!</v>
      </c>
      <c r="G228" s="25" t="e">
        <f>#REF!</f>
        <v>#REF!</v>
      </c>
      <c r="H228" s="50" t="e">
        <f>G228/C228</f>
        <v>#REF!</v>
      </c>
      <c r="I228" s="25" t="e">
        <f>#REF!</f>
        <v>#REF!</v>
      </c>
      <c r="J228" s="50" t="e">
        <f>I228/C228</f>
        <v>#REF!</v>
      </c>
      <c r="K228" s="25" t="e">
        <f>#REF!</f>
        <v>#REF!</v>
      </c>
      <c r="L228" s="50" t="e">
        <f>K228/C228</f>
        <v>#REF!</v>
      </c>
      <c r="M228" s="25" t="e">
        <f>#REF!</f>
        <v>#REF!</v>
      </c>
      <c r="N228" s="50" t="e">
        <f>M228/C228</f>
        <v>#REF!</v>
      </c>
      <c r="O228" s="25" t="e">
        <f>#REF!</f>
        <v>#REF!</v>
      </c>
      <c r="P228" s="50" t="e">
        <f>O228/C228</f>
        <v>#REF!</v>
      </c>
      <c r="Q228" s="25" t="e">
        <f>#REF!</f>
        <v>#REF!</v>
      </c>
      <c r="R228" s="50" t="e">
        <f>Q228/C228</f>
        <v>#REF!</v>
      </c>
      <c r="S228" s="25" t="e">
        <f>#REF!</f>
        <v>#REF!</v>
      </c>
      <c r="T228" s="69" t="e">
        <f>S228/C228</f>
        <v>#REF!</v>
      </c>
      <c r="U228" s="17" t="e">
        <f>C228-E228</f>
        <v>#REF!</v>
      </c>
      <c r="V228" s="50" t="e">
        <f>U228/$C228</f>
        <v>#REF!</v>
      </c>
    </row>
    <row r="229">
      <c r="C229" s="59" t="e">
        <f>#REF!</f>
        <v>#REF!</v>
      </c>
      <c r="D229" s="50" t="e">
        <f>F229+H229+J229+L229+N229+P229+R229+T229</f>
        <v>#REF!</v>
      </c>
      <c r="E229" s="59" t="e">
        <f>#REF!</f>
        <v>#REF!</v>
      </c>
      <c r="F229" s="50" t="e">
        <f>E229/C229</f>
        <v>#REF!</v>
      </c>
      <c r="G229" s="25" t="e">
        <f>#REF!</f>
        <v>#REF!</v>
      </c>
      <c r="H229" s="50" t="e">
        <f>G229/C229</f>
        <v>#REF!</v>
      </c>
      <c r="I229" s="25" t="e">
        <f>#REF!</f>
        <v>#REF!</v>
      </c>
      <c r="J229" s="50" t="e">
        <f>I229/C229</f>
        <v>#REF!</v>
      </c>
      <c r="K229" s="25" t="e">
        <f>#REF!</f>
        <v>#REF!</v>
      </c>
      <c r="L229" s="50" t="e">
        <f>K229/C229</f>
        <v>#REF!</v>
      </c>
      <c r="M229" s="25" t="e">
        <f>#REF!</f>
        <v>#REF!</v>
      </c>
      <c r="N229" s="50" t="e">
        <f>M229/C229</f>
        <v>#REF!</v>
      </c>
      <c r="O229" s="25" t="e">
        <f>#REF!</f>
        <v>#REF!</v>
      </c>
      <c r="P229" s="50" t="e">
        <f>O229/C229</f>
        <v>#REF!</v>
      </c>
      <c r="Q229" s="25" t="e">
        <f>#REF!</f>
        <v>#REF!</v>
      </c>
      <c r="R229" s="50" t="e">
        <f>Q229/C229</f>
        <v>#REF!</v>
      </c>
      <c r="S229" s="25" t="e">
        <f>#REF!</f>
        <v>#REF!</v>
      </c>
      <c r="T229" s="69" t="e">
        <f>S229/C229</f>
        <v>#REF!</v>
      </c>
      <c r="U229" s="17" t="e">
        <f>C229-E229</f>
        <v>#REF!</v>
      </c>
      <c r="V229" s="50" t="e">
        <f>U229/$C229</f>
        <v>#REF!</v>
      </c>
    </row>
    <row r="230">
      <c r="C230" s="59" t="e">
        <f>#REF!</f>
        <v>#REF!</v>
      </c>
      <c r="D230" s="50" t="e">
        <f>F230+H230+J230+L230+N230+P230+R230+T230</f>
        <v>#REF!</v>
      </c>
      <c r="E230" s="59" t="e">
        <f>#REF!</f>
        <v>#REF!</v>
      </c>
      <c r="F230" s="50" t="e">
        <f>E230/C230</f>
        <v>#REF!</v>
      </c>
      <c r="G230" s="25" t="e">
        <f>#REF!</f>
        <v>#REF!</v>
      </c>
      <c r="H230" s="50" t="e">
        <f>G230/C230</f>
        <v>#REF!</v>
      </c>
      <c r="I230" s="25" t="e">
        <f>#REF!</f>
        <v>#REF!</v>
      </c>
      <c r="J230" s="50" t="e">
        <f>I230/C230</f>
        <v>#REF!</v>
      </c>
      <c r="K230" s="25" t="e">
        <f>#REF!</f>
        <v>#REF!</v>
      </c>
      <c r="L230" s="50" t="e">
        <f>K230/C230</f>
        <v>#REF!</v>
      </c>
      <c r="M230" s="25" t="e">
        <f>#REF!</f>
        <v>#REF!</v>
      </c>
      <c r="N230" s="50" t="e">
        <f>M230/C230</f>
        <v>#REF!</v>
      </c>
      <c r="O230" s="25" t="e">
        <f>#REF!</f>
        <v>#REF!</v>
      </c>
      <c r="P230" s="50" t="e">
        <f>O230/C230</f>
        <v>#REF!</v>
      </c>
      <c r="Q230" s="25" t="e">
        <f>#REF!</f>
        <v>#REF!</v>
      </c>
      <c r="R230" s="50" t="e">
        <f>Q230/C230</f>
        <v>#REF!</v>
      </c>
      <c r="S230" s="25" t="e">
        <f>#REF!</f>
        <v>#REF!</v>
      </c>
      <c r="T230" s="69" t="e">
        <f>S230/C230</f>
        <v>#REF!</v>
      </c>
      <c r="U230" s="17" t="e">
        <f>C230-E230</f>
        <v>#REF!</v>
      </c>
      <c r="V230" s="50" t="e">
        <f>U230/$C230</f>
        <v>#REF!</v>
      </c>
    </row>
    <row r="231">
      <c r="C231" s="59" t="e">
        <f>#REF!</f>
        <v>#REF!</v>
      </c>
      <c r="D231" s="50" t="e">
        <f>F231+H231+J231+L231+N231+P231+R231+T231</f>
        <v>#REF!</v>
      </c>
      <c r="E231" s="59" t="e">
        <f>#REF!</f>
        <v>#REF!</v>
      </c>
      <c r="F231" s="50" t="e">
        <f>E231/C231</f>
        <v>#REF!</v>
      </c>
      <c r="G231" s="25" t="e">
        <f>#REF!</f>
        <v>#REF!</v>
      </c>
      <c r="H231" s="50" t="e">
        <f>G231/C231</f>
        <v>#REF!</v>
      </c>
      <c r="I231" s="25" t="e">
        <f>#REF!</f>
        <v>#REF!</v>
      </c>
      <c r="J231" s="50" t="e">
        <f>I231/C231</f>
        <v>#REF!</v>
      </c>
      <c r="K231" s="25" t="e">
        <f>#REF!</f>
        <v>#REF!</v>
      </c>
      <c r="L231" s="50" t="e">
        <f>K231/C231</f>
        <v>#REF!</v>
      </c>
      <c r="M231" s="25" t="e">
        <f>#REF!</f>
        <v>#REF!</v>
      </c>
      <c r="N231" s="50" t="e">
        <f>M231/C231</f>
        <v>#REF!</v>
      </c>
      <c r="O231" s="25" t="e">
        <f>#REF!</f>
        <v>#REF!</v>
      </c>
      <c r="P231" s="50" t="e">
        <f>O231/C231</f>
        <v>#REF!</v>
      </c>
      <c r="Q231" s="25" t="e">
        <f>#REF!</f>
        <v>#REF!</v>
      </c>
      <c r="R231" s="50" t="e">
        <f>Q231/C231</f>
        <v>#REF!</v>
      </c>
      <c r="S231" s="25" t="e">
        <f>#REF!</f>
        <v>#REF!</v>
      </c>
      <c r="T231" s="69" t="e">
        <f>S231/C231</f>
        <v>#REF!</v>
      </c>
      <c r="U231" s="17" t="e">
        <f>C231-E231</f>
        <v>#REF!</v>
      </c>
      <c r="V231" s="50" t="e">
        <f>U231/$C231</f>
        <v>#REF!</v>
      </c>
    </row>
    <row r="232">
      <c r="C232" s="59" t="e">
        <f>#REF!</f>
        <v>#REF!</v>
      </c>
      <c r="D232" s="50" t="e">
        <f>F232+H232+J232+L232+N232+P232+R232+T232</f>
        <v>#REF!</v>
      </c>
      <c r="E232" s="59" t="e">
        <f>#REF!</f>
        <v>#REF!</v>
      </c>
      <c r="F232" s="50" t="e">
        <f>E232/C232</f>
        <v>#REF!</v>
      </c>
      <c r="G232" s="25" t="e">
        <f>#REF!</f>
        <v>#REF!</v>
      </c>
      <c r="H232" s="50" t="e">
        <f>G232/C232</f>
        <v>#REF!</v>
      </c>
      <c r="I232" s="25" t="e">
        <f>#REF!</f>
        <v>#REF!</v>
      </c>
      <c r="J232" s="50" t="e">
        <f>I232/C232</f>
        <v>#REF!</v>
      </c>
      <c r="K232" s="25" t="e">
        <f>#REF!</f>
        <v>#REF!</v>
      </c>
      <c r="L232" s="50" t="e">
        <f>K232/C232</f>
        <v>#REF!</v>
      </c>
      <c r="M232" s="25" t="e">
        <f>#REF!</f>
        <v>#REF!</v>
      </c>
      <c r="N232" s="50" t="e">
        <f>M232/C232</f>
        <v>#REF!</v>
      </c>
      <c r="O232" s="25" t="e">
        <f>#REF!</f>
        <v>#REF!</v>
      </c>
      <c r="P232" s="50" t="e">
        <f>O232/C232</f>
        <v>#REF!</v>
      </c>
      <c r="Q232" s="25" t="e">
        <f>#REF!</f>
        <v>#REF!</v>
      </c>
      <c r="R232" s="50" t="e">
        <f>Q232/C232</f>
        <v>#REF!</v>
      </c>
      <c r="S232" s="25" t="e">
        <f>#REF!</f>
        <v>#REF!</v>
      </c>
      <c r="T232" s="69" t="e">
        <f>S232/C232</f>
        <v>#REF!</v>
      </c>
      <c r="U232" s="17" t="e">
        <f>C232-E232</f>
        <v>#REF!</v>
      </c>
      <c r="V232" s="50" t="e">
        <f>U232/$C232</f>
        <v>#REF!</v>
      </c>
    </row>
    <row r="233">
      <c r="C233" s="59" t="e">
        <f>#REF!</f>
        <v>#REF!</v>
      </c>
      <c r="D233" s="50" t="e">
        <f>F233+H233+J233+L233+N233+P233+R233+T233</f>
        <v>#REF!</v>
      </c>
      <c r="E233" s="59" t="e">
        <f>#REF!</f>
        <v>#REF!</v>
      </c>
      <c r="F233" s="50" t="e">
        <f>E233/C233</f>
        <v>#REF!</v>
      </c>
      <c r="G233" s="25" t="e">
        <f>#REF!</f>
        <v>#REF!</v>
      </c>
      <c r="H233" s="50" t="e">
        <f>G233/C233</f>
        <v>#REF!</v>
      </c>
      <c r="I233" s="25" t="e">
        <f>#REF!</f>
        <v>#REF!</v>
      </c>
      <c r="J233" s="50" t="e">
        <f>I233/C233</f>
        <v>#REF!</v>
      </c>
      <c r="K233" s="25" t="e">
        <f>#REF!</f>
        <v>#REF!</v>
      </c>
      <c r="L233" s="50" t="e">
        <f>K233/C233</f>
        <v>#REF!</v>
      </c>
      <c r="M233" s="25" t="e">
        <f>#REF!</f>
        <v>#REF!</v>
      </c>
      <c r="N233" s="50" t="e">
        <f>M233/C233</f>
        <v>#REF!</v>
      </c>
      <c r="O233" s="25" t="e">
        <f>#REF!</f>
        <v>#REF!</v>
      </c>
      <c r="P233" s="50" t="e">
        <f>O233/C233</f>
        <v>#REF!</v>
      </c>
      <c r="Q233" s="25" t="e">
        <f>#REF!</f>
        <v>#REF!</v>
      </c>
      <c r="R233" s="50" t="e">
        <f>Q233/C233</f>
        <v>#REF!</v>
      </c>
      <c r="S233" s="25" t="e">
        <f>#REF!</f>
        <v>#REF!</v>
      </c>
      <c r="T233" s="69" t="e">
        <f>S233/C233</f>
        <v>#REF!</v>
      </c>
      <c r="U233" s="17" t="e">
        <f>C233-E233</f>
        <v>#REF!</v>
      </c>
      <c r="V233" s="50" t="e">
        <f>U233/$C233</f>
        <v>#REF!</v>
      </c>
    </row>
    <row r="234">
      <c r="C234" s="59" t="e">
        <f>#REF!</f>
        <v>#REF!</v>
      </c>
      <c r="D234" s="50" t="e">
        <f>F234+H234+J234+L234+N234+P234+R234+T234</f>
        <v>#REF!</v>
      </c>
      <c r="E234" s="59" t="e">
        <f>#REF!</f>
        <v>#REF!</v>
      </c>
      <c r="F234" s="50" t="e">
        <f>E234/C234</f>
        <v>#REF!</v>
      </c>
      <c r="G234" s="25" t="e">
        <f>#REF!</f>
        <v>#REF!</v>
      </c>
      <c r="H234" s="50" t="e">
        <f>G234/C234</f>
        <v>#REF!</v>
      </c>
      <c r="I234" s="25" t="e">
        <f>#REF!</f>
        <v>#REF!</v>
      </c>
      <c r="J234" s="50" t="e">
        <f>I234/C234</f>
        <v>#REF!</v>
      </c>
      <c r="K234" s="25" t="e">
        <f>#REF!</f>
        <v>#REF!</v>
      </c>
      <c r="L234" s="50" t="e">
        <f>K234/C234</f>
        <v>#REF!</v>
      </c>
      <c r="M234" s="25" t="e">
        <f>#REF!</f>
        <v>#REF!</v>
      </c>
      <c r="N234" s="50" t="e">
        <f>M234/C234</f>
        <v>#REF!</v>
      </c>
      <c r="O234" s="25" t="e">
        <f>#REF!</f>
        <v>#REF!</v>
      </c>
      <c r="P234" s="50" t="e">
        <f>O234/C234</f>
        <v>#REF!</v>
      </c>
      <c r="Q234" s="25" t="e">
        <f>#REF!</f>
        <v>#REF!</v>
      </c>
      <c r="R234" s="50" t="e">
        <f>Q234/C234</f>
        <v>#REF!</v>
      </c>
      <c r="S234" s="25" t="e">
        <f>#REF!</f>
        <v>#REF!</v>
      </c>
      <c r="T234" s="69" t="e">
        <f>S234/C234</f>
        <v>#REF!</v>
      </c>
      <c r="U234" s="17" t="e">
        <f>C234-E234</f>
        <v>#REF!</v>
      </c>
      <c r="V234" s="50" t="e">
        <f>U234/$C234</f>
        <v>#REF!</v>
      </c>
    </row>
    <row r="235">
      <c r="C235" s="59" t="e">
        <f>#REF!</f>
        <v>#REF!</v>
      </c>
      <c r="D235" s="50" t="e">
        <f>F235+H235+J235+L235+N235+P235+R235+T235</f>
        <v>#REF!</v>
      </c>
      <c r="E235" s="59" t="e">
        <f>#REF!</f>
        <v>#REF!</v>
      </c>
      <c r="F235" s="50" t="e">
        <f>E235/C235</f>
        <v>#REF!</v>
      </c>
      <c r="G235" s="25" t="e">
        <f>#REF!</f>
        <v>#REF!</v>
      </c>
      <c r="H235" s="50" t="e">
        <f>G235/C235</f>
        <v>#REF!</v>
      </c>
      <c r="I235" s="25" t="e">
        <f>#REF!</f>
        <v>#REF!</v>
      </c>
      <c r="J235" s="50" t="e">
        <f>I235/C235</f>
        <v>#REF!</v>
      </c>
      <c r="K235" s="25" t="e">
        <f>#REF!</f>
        <v>#REF!</v>
      </c>
      <c r="L235" s="50" t="e">
        <f>K235/C235</f>
        <v>#REF!</v>
      </c>
      <c r="M235" s="25" t="e">
        <f>#REF!</f>
        <v>#REF!</v>
      </c>
      <c r="N235" s="50" t="e">
        <f>M235/C235</f>
        <v>#REF!</v>
      </c>
      <c r="O235" s="25" t="e">
        <f>#REF!</f>
        <v>#REF!</v>
      </c>
      <c r="P235" s="50" t="e">
        <f>O235/C235</f>
        <v>#REF!</v>
      </c>
      <c r="Q235" s="25" t="e">
        <f>#REF!</f>
        <v>#REF!</v>
      </c>
      <c r="R235" s="50" t="e">
        <f>Q235/C235</f>
        <v>#REF!</v>
      </c>
      <c r="S235" s="25" t="e">
        <f>#REF!</f>
        <v>#REF!</v>
      </c>
      <c r="T235" s="69" t="e">
        <f>S235/C235</f>
        <v>#REF!</v>
      </c>
      <c r="U235" s="17" t="e">
        <f>C235-E235</f>
        <v>#REF!</v>
      </c>
      <c r="V235" s="50" t="e">
        <f>U235/$C235</f>
        <v>#REF!</v>
      </c>
    </row>
    <row r="236">
      <c r="C236" s="59" t="e">
        <f>#REF!</f>
        <v>#REF!</v>
      </c>
      <c r="D236" s="50" t="e">
        <f>F236+H236+J236+L236+N236+P236+R236+T236</f>
        <v>#REF!</v>
      </c>
      <c r="E236" s="59" t="e">
        <f>#REF!</f>
        <v>#REF!</v>
      </c>
      <c r="F236" s="50" t="e">
        <f>E236/C236</f>
        <v>#REF!</v>
      </c>
      <c r="G236" s="25" t="e">
        <f>#REF!</f>
        <v>#REF!</v>
      </c>
      <c r="H236" s="50" t="e">
        <f>G236/C236</f>
        <v>#REF!</v>
      </c>
      <c r="I236" s="25" t="e">
        <f>#REF!</f>
        <v>#REF!</v>
      </c>
      <c r="J236" s="50" t="e">
        <f>I236/C236</f>
        <v>#REF!</v>
      </c>
      <c r="K236" s="25" t="e">
        <f>#REF!</f>
        <v>#REF!</v>
      </c>
      <c r="L236" s="50" t="e">
        <f>K236/C236</f>
        <v>#REF!</v>
      </c>
      <c r="M236" s="25" t="e">
        <f>#REF!</f>
        <v>#REF!</v>
      </c>
      <c r="N236" s="50" t="e">
        <f>M236/C236</f>
        <v>#REF!</v>
      </c>
      <c r="O236" s="25" t="e">
        <f>#REF!</f>
        <v>#REF!</v>
      </c>
      <c r="P236" s="50" t="e">
        <f>O236/C236</f>
        <v>#REF!</v>
      </c>
      <c r="Q236" s="25" t="e">
        <f>#REF!</f>
        <v>#REF!</v>
      </c>
      <c r="R236" s="50" t="e">
        <f>Q236/C236</f>
        <v>#REF!</v>
      </c>
      <c r="S236" s="25" t="e">
        <f>#REF!</f>
        <v>#REF!</v>
      </c>
      <c r="T236" s="69" t="e">
        <f>S236/C236</f>
        <v>#REF!</v>
      </c>
      <c r="U236" s="17" t="e">
        <f>C236-E236</f>
        <v>#REF!</v>
      </c>
      <c r="V236" s="50" t="e">
        <f>U236/$C236</f>
        <v>#REF!</v>
      </c>
    </row>
    <row r="237">
      <c r="C237" s="59" t="e">
        <f>#REF!</f>
        <v>#REF!</v>
      </c>
      <c r="D237" s="50" t="e">
        <f>F237+H237+J237+L237+N237+P237+R237+T237</f>
        <v>#REF!</v>
      </c>
      <c r="E237" s="59" t="e">
        <f>#REF!</f>
        <v>#REF!</v>
      </c>
      <c r="F237" s="50" t="e">
        <f>E237/C237</f>
        <v>#REF!</v>
      </c>
      <c r="G237" s="25" t="e">
        <f>#REF!</f>
        <v>#REF!</v>
      </c>
      <c r="H237" s="50" t="e">
        <f>G237/C237</f>
        <v>#REF!</v>
      </c>
      <c r="I237" s="25" t="e">
        <f>#REF!</f>
        <v>#REF!</v>
      </c>
      <c r="J237" s="50" t="e">
        <f>I237/C237</f>
        <v>#REF!</v>
      </c>
      <c r="K237" s="25" t="e">
        <f>#REF!</f>
        <v>#REF!</v>
      </c>
      <c r="L237" s="50" t="e">
        <f>K237/C237</f>
        <v>#REF!</v>
      </c>
      <c r="M237" s="25" t="e">
        <f>#REF!</f>
        <v>#REF!</v>
      </c>
      <c r="N237" s="50" t="e">
        <f>M237/C237</f>
        <v>#REF!</v>
      </c>
      <c r="O237" s="25" t="e">
        <f>#REF!</f>
        <v>#REF!</v>
      </c>
      <c r="P237" s="50" t="e">
        <f>O237/C237</f>
        <v>#REF!</v>
      </c>
      <c r="Q237" s="25" t="e">
        <f>#REF!</f>
        <v>#REF!</v>
      </c>
      <c r="R237" s="50" t="e">
        <f>Q237/C237</f>
        <v>#REF!</v>
      </c>
      <c r="S237" s="25" t="e">
        <f>#REF!</f>
        <v>#REF!</v>
      </c>
      <c r="T237" s="69" t="e">
        <f>S237/C237</f>
        <v>#REF!</v>
      </c>
      <c r="U237" s="17" t="e">
        <f>C237-E237</f>
        <v>#REF!</v>
      </c>
      <c r="V237" s="50" t="e">
        <f>U237/$C237</f>
        <v>#REF!</v>
      </c>
    </row>
    <row r="238">
      <c r="C238" s="59" t="e">
        <f>#REF!</f>
        <v>#REF!</v>
      </c>
      <c r="D238" s="50" t="e">
        <f>F238+H238+J238+L238+N238+P238+R238+T238</f>
        <v>#REF!</v>
      </c>
      <c r="E238" s="59" t="e">
        <f>#REF!</f>
        <v>#REF!</v>
      </c>
      <c r="F238" s="50" t="e">
        <f>E238/C238</f>
        <v>#REF!</v>
      </c>
      <c r="G238" s="25" t="e">
        <f>#REF!</f>
        <v>#REF!</v>
      </c>
      <c r="H238" s="50" t="e">
        <f>G238/C238</f>
        <v>#REF!</v>
      </c>
      <c r="I238" s="25" t="e">
        <f>#REF!</f>
        <v>#REF!</v>
      </c>
      <c r="J238" s="50" t="e">
        <f>I238/C238</f>
        <v>#REF!</v>
      </c>
      <c r="K238" s="25" t="e">
        <f>#REF!</f>
        <v>#REF!</v>
      </c>
      <c r="L238" s="50" t="e">
        <f>K238/C238</f>
        <v>#REF!</v>
      </c>
      <c r="M238" s="25" t="e">
        <f>#REF!</f>
        <v>#REF!</v>
      </c>
      <c r="N238" s="50" t="e">
        <f>M238/C238</f>
        <v>#REF!</v>
      </c>
      <c r="O238" s="25" t="e">
        <f>#REF!</f>
        <v>#REF!</v>
      </c>
      <c r="P238" s="50" t="e">
        <f>O238/C238</f>
        <v>#REF!</v>
      </c>
      <c r="Q238" s="25" t="e">
        <f>#REF!</f>
        <v>#REF!</v>
      </c>
      <c r="R238" s="50" t="e">
        <f>Q238/C238</f>
        <v>#REF!</v>
      </c>
      <c r="S238" s="25" t="e">
        <f>#REF!</f>
        <v>#REF!</v>
      </c>
      <c r="T238" s="69" t="e">
        <f>S238/C238</f>
        <v>#REF!</v>
      </c>
      <c r="U238" s="17" t="e">
        <f>C238-E238</f>
        <v>#REF!</v>
      </c>
      <c r="V238" s="50" t="e">
        <f>U238/$C238</f>
        <v>#REF!</v>
      </c>
    </row>
    <row r="239">
      <c r="C239" s="59" t="e">
        <f>#REF!</f>
        <v>#REF!</v>
      </c>
      <c r="D239" s="50" t="e">
        <f>F239+H239+J239+L239+N239+P239+R239+T239</f>
        <v>#REF!</v>
      </c>
      <c r="E239" s="59" t="e">
        <f>#REF!</f>
        <v>#REF!</v>
      </c>
      <c r="F239" s="50" t="e">
        <f>E239/C239</f>
        <v>#REF!</v>
      </c>
      <c r="G239" s="25" t="e">
        <f>#REF!</f>
        <v>#REF!</v>
      </c>
      <c r="H239" s="50" t="e">
        <f>G239/C239</f>
        <v>#REF!</v>
      </c>
      <c r="I239" s="25" t="e">
        <f>#REF!</f>
        <v>#REF!</v>
      </c>
      <c r="J239" s="50" t="e">
        <f>I239/C239</f>
        <v>#REF!</v>
      </c>
      <c r="K239" s="25" t="e">
        <f>#REF!</f>
        <v>#REF!</v>
      </c>
      <c r="L239" s="50" t="e">
        <f>K239/C239</f>
        <v>#REF!</v>
      </c>
      <c r="M239" s="25" t="e">
        <f>#REF!</f>
        <v>#REF!</v>
      </c>
      <c r="N239" s="50" t="e">
        <f>M239/C239</f>
        <v>#REF!</v>
      </c>
      <c r="O239" s="25" t="e">
        <f>#REF!</f>
        <v>#REF!</v>
      </c>
      <c r="P239" s="50" t="e">
        <f>O239/C239</f>
        <v>#REF!</v>
      </c>
      <c r="Q239" s="25" t="e">
        <f>#REF!</f>
        <v>#REF!</v>
      </c>
      <c r="R239" s="50" t="e">
        <f>Q239/C239</f>
        <v>#REF!</v>
      </c>
      <c r="S239" s="25" t="e">
        <f>#REF!</f>
        <v>#REF!</v>
      </c>
      <c r="T239" s="69" t="e">
        <f>S239/C239</f>
        <v>#REF!</v>
      </c>
      <c r="U239" s="17" t="e">
        <f>C239-E239</f>
        <v>#REF!</v>
      </c>
      <c r="V239" s="50" t="e">
        <f>U239/$C239</f>
        <v>#REF!</v>
      </c>
    </row>
    <row r="240">
      <c r="C240" s="59" t="e">
        <f>#REF!</f>
        <v>#REF!</v>
      </c>
      <c r="D240" s="50" t="e">
        <f>F240+H240+J240+L240+N240+P240+R240+T240</f>
        <v>#REF!</v>
      </c>
      <c r="E240" s="59" t="e">
        <f>#REF!</f>
        <v>#REF!</v>
      </c>
      <c r="F240" s="50" t="e">
        <f>E240/C240</f>
        <v>#REF!</v>
      </c>
      <c r="G240" s="25" t="e">
        <f>#REF!</f>
        <v>#REF!</v>
      </c>
      <c r="H240" s="50" t="e">
        <f>G240/C240</f>
        <v>#REF!</v>
      </c>
      <c r="I240" s="25" t="e">
        <f>#REF!</f>
        <v>#REF!</v>
      </c>
      <c r="J240" s="50" t="e">
        <f>I240/C240</f>
        <v>#REF!</v>
      </c>
      <c r="K240" s="25" t="e">
        <f>#REF!</f>
        <v>#REF!</v>
      </c>
      <c r="L240" s="50" t="e">
        <f>K240/C240</f>
        <v>#REF!</v>
      </c>
      <c r="M240" s="25" t="e">
        <f>#REF!</f>
        <v>#REF!</v>
      </c>
      <c r="N240" s="50" t="e">
        <f>M240/C240</f>
        <v>#REF!</v>
      </c>
      <c r="O240" s="25" t="e">
        <f>#REF!</f>
        <v>#REF!</v>
      </c>
      <c r="P240" s="50" t="e">
        <f>O240/C240</f>
        <v>#REF!</v>
      </c>
      <c r="Q240" s="25" t="e">
        <f>#REF!</f>
        <v>#REF!</v>
      </c>
      <c r="R240" s="50" t="e">
        <f>Q240/C240</f>
        <v>#REF!</v>
      </c>
      <c r="S240" s="25" t="e">
        <f>#REF!</f>
        <v>#REF!</v>
      </c>
      <c r="T240" s="69" t="e">
        <f>S240/C240</f>
        <v>#REF!</v>
      </c>
      <c r="U240" s="17" t="e">
        <f>C240-E240</f>
        <v>#REF!</v>
      </c>
      <c r="V240" s="50" t="e">
        <f>U240/$C240</f>
        <v>#REF!</v>
      </c>
    </row>
    <row r="241">
      <c r="C241" s="59" t="e">
        <f>#REF!</f>
        <v>#REF!</v>
      </c>
      <c r="D241" s="50" t="e">
        <f>F241+H241+J241+L241+N241+P241+R241+T241</f>
        <v>#REF!</v>
      </c>
      <c r="E241" s="59" t="e">
        <f>#REF!</f>
        <v>#REF!</v>
      </c>
      <c r="F241" s="50" t="e">
        <f>E241/C241</f>
        <v>#REF!</v>
      </c>
      <c r="G241" s="25" t="e">
        <f>#REF!</f>
        <v>#REF!</v>
      </c>
      <c r="H241" s="50" t="e">
        <f>G241/C241</f>
        <v>#REF!</v>
      </c>
      <c r="I241" s="25" t="e">
        <f>#REF!</f>
        <v>#REF!</v>
      </c>
      <c r="J241" s="50" t="e">
        <f>I241/C241</f>
        <v>#REF!</v>
      </c>
      <c r="K241" s="25" t="e">
        <f>#REF!</f>
        <v>#REF!</v>
      </c>
      <c r="L241" s="50" t="e">
        <f>K241/C241</f>
        <v>#REF!</v>
      </c>
      <c r="M241" s="25" t="e">
        <f>#REF!</f>
        <v>#REF!</v>
      </c>
      <c r="N241" s="50" t="e">
        <f>M241/C241</f>
        <v>#REF!</v>
      </c>
      <c r="O241" s="25" t="e">
        <f>#REF!</f>
        <v>#REF!</v>
      </c>
      <c r="P241" s="50" t="e">
        <f>O241/C241</f>
        <v>#REF!</v>
      </c>
      <c r="Q241" s="25" t="e">
        <f>#REF!</f>
        <v>#REF!</v>
      </c>
      <c r="R241" s="50" t="e">
        <f>Q241/C241</f>
        <v>#REF!</v>
      </c>
      <c r="S241" s="25" t="e">
        <f>#REF!</f>
        <v>#REF!</v>
      </c>
      <c r="T241" s="69" t="e">
        <f>S241/C241</f>
        <v>#REF!</v>
      </c>
      <c r="U241" s="17" t="e">
        <f>C241-E241</f>
        <v>#REF!</v>
      </c>
      <c r="V241" s="50" t="e">
        <f>U241/$C241</f>
        <v>#REF!</v>
      </c>
    </row>
    <row r="242">
      <c r="C242" s="59" t="e">
        <f>#REF!</f>
        <v>#REF!</v>
      </c>
      <c r="D242" s="50" t="e">
        <f>F242+H242+J242+L242+N242+P242+R242+T242</f>
        <v>#REF!</v>
      </c>
      <c r="E242" s="59" t="e">
        <f>#REF!</f>
        <v>#REF!</v>
      </c>
      <c r="F242" s="50" t="e">
        <f>E242/C242</f>
        <v>#REF!</v>
      </c>
      <c r="G242" s="25" t="e">
        <f>#REF!</f>
        <v>#REF!</v>
      </c>
      <c r="H242" s="50" t="e">
        <f>G242/C242</f>
        <v>#REF!</v>
      </c>
      <c r="I242" s="25" t="e">
        <f>#REF!</f>
        <v>#REF!</v>
      </c>
      <c r="J242" s="50" t="e">
        <f>I242/C242</f>
        <v>#REF!</v>
      </c>
      <c r="K242" s="25" t="e">
        <f>#REF!</f>
        <v>#REF!</v>
      </c>
      <c r="L242" s="50" t="e">
        <f>K242/C242</f>
        <v>#REF!</v>
      </c>
      <c r="M242" s="25" t="e">
        <f>#REF!</f>
        <v>#REF!</v>
      </c>
      <c r="N242" s="50" t="e">
        <f>M242/C242</f>
        <v>#REF!</v>
      </c>
      <c r="O242" s="25" t="e">
        <f>#REF!</f>
        <v>#REF!</v>
      </c>
      <c r="P242" s="50" t="e">
        <f>O242/C242</f>
        <v>#REF!</v>
      </c>
      <c r="Q242" s="25" t="e">
        <f>#REF!</f>
        <v>#REF!</v>
      </c>
      <c r="R242" s="50" t="e">
        <f>Q242/C242</f>
        <v>#REF!</v>
      </c>
      <c r="S242" s="25" t="e">
        <f>#REF!</f>
        <v>#REF!</v>
      </c>
      <c r="T242" s="69" t="e">
        <f>S242/C242</f>
        <v>#REF!</v>
      </c>
      <c r="U242" s="17" t="e">
        <f>C242-E242</f>
        <v>#REF!</v>
      </c>
      <c r="V242" s="50" t="e">
        <f>U242/$C242</f>
        <v>#REF!</v>
      </c>
    </row>
    <row r="243">
      <c r="C243" s="59" t="e">
        <f>#REF!</f>
        <v>#REF!</v>
      </c>
      <c r="D243" s="50" t="e">
        <f>F243+H243+J243+L243+N243+P243+R243+T243</f>
        <v>#REF!</v>
      </c>
      <c r="E243" s="59" t="e">
        <f>#REF!</f>
        <v>#REF!</v>
      </c>
      <c r="F243" s="50" t="e">
        <f>E243/C243</f>
        <v>#REF!</v>
      </c>
      <c r="G243" s="25" t="e">
        <f>#REF!</f>
        <v>#REF!</v>
      </c>
      <c r="H243" s="50" t="e">
        <f>G243/C243</f>
        <v>#REF!</v>
      </c>
      <c r="I243" s="25" t="e">
        <f>#REF!</f>
        <v>#REF!</v>
      </c>
      <c r="J243" s="50" t="e">
        <f>I243/C243</f>
        <v>#REF!</v>
      </c>
      <c r="K243" s="25" t="e">
        <f>#REF!</f>
        <v>#REF!</v>
      </c>
      <c r="L243" s="50" t="e">
        <f>K243/C243</f>
        <v>#REF!</v>
      </c>
      <c r="M243" s="25" t="e">
        <f>#REF!</f>
        <v>#REF!</v>
      </c>
      <c r="N243" s="50" t="e">
        <f>M243/C243</f>
        <v>#REF!</v>
      </c>
      <c r="O243" s="25" t="e">
        <f>#REF!</f>
        <v>#REF!</v>
      </c>
      <c r="P243" s="50" t="e">
        <f>O243/C243</f>
        <v>#REF!</v>
      </c>
      <c r="Q243" s="25" t="e">
        <f>#REF!</f>
        <v>#REF!</v>
      </c>
      <c r="R243" s="50" t="e">
        <f>Q243/C243</f>
        <v>#REF!</v>
      </c>
      <c r="S243" s="25" t="e">
        <f>#REF!</f>
        <v>#REF!</v>
      </c>
      <c r="T243" s="69" t="e">
        <f>S243/C243</f>
        <v>#REF!</v>
      </c>
      <c r="U243" s="17" t="e">
        <f>C243-E243</f>
        <v>#REF!</v>
      </c>
      <c r="V243" s="50" t="e">
        <f>U243/$C243</f>
        <v>#REF!</v>
      </c>
    </row>
    <row r="244">
      <c r="C244" s="59" t="e">
        <f>#REF!</f>
        <v>#REF!</v>
      </c>
      <c r="D244" s="50" t="e">
        <f>F244+H244+J244+L244+N244+P244+R244+T244</f>
        <v>#REF!</v>
      </c>
      <c r="E244" s="59" t="e">
        <f>#REF!</f>
        <v>#REF!</v>
      </c>
      <c r="F244" s="50" t="e">
        <f>E244/C244</f>
        <v>#REF!</v>
      </c>
      <c r="G244" s="25" t="e">
        <f>#REF!</f>
        <v>#REF!</v>
      </c>
      <c r="H244" s="50" t="e">
        <f>G244/C244</f>
        <v>#REF!</v>
      </c>
      <c r="I244" s="25" t="e">
        <f>#REF!</f>
        <v>#REF!</v>
      </c>
      <c r="J244" s="50" t="e">
        <f>I244/C244</f>
        <v>#REF!</v>
      </c>
      <c r="K244" s="25" t="e">
        <f>#REF!</f>
        <v>#REF!</v>
      </c>
      <c r="L244" s="50" t="e">
        <f>K244/C244</f>
        <v>#REF!</v>
      </c>
      <c r="M244" s="25" t="e">
        <f>#REF!</f>
        <v>#REF!</v>
      </c>
      <c r="N244" s="50" t="e">
        <f>M244/C244</f>
        <v>#REF!</v>
      </c>
      <c r="O244" s="25" t="e">
        <f>#REF!</f>
        <v>#REF!</v>
      </c>
      <c r="P244" s="50" t="e">
        <f>O244/C244</f>
        <v>#REF!</v>
      </c>
      <c r="Q244" s="25" t="e">
        <f>#REF!</f>
        <v>#REF!</v>
      </c>
      <c r="R244" s="50" t="e">
        <f>Q244/C244</f>
        <v>#REF!</v>
      </c>
      <c r="S244" s="25" t="e">
        <f>#REF!</f>
        <v>#REF!</v>
      </c>
      <c r="T244" s="69" t="e">
        <f>S244/C244</f>
        <v>#REF!</v>
      </c>
      <c r="U244" s="17" t="e">
        <f>C244-E244</f>
        <v>#REF!</v>
      </c>
      <c r="V244" s="50" t="e">
        <f>U244/$C244</f>
        <v>#REF!</v>
      </c>
    </row>
    <row r="245">
      <c r="C245" s="59" t="e">
        <f>#REF!</f>
        <v>#REF!</v>
      </c>
      <c r="D245" s="50" t="e">
        <f>F245+H245+J245+L245+N245+P245+R245+T245</f>
        <v>#REF!</v>
      </c>
      <c r="E245" s="59" t="e">
        <f>#REF!</f>
        <v>#REF!</v>
      </c>
      <c r="F245" s="50" t="e">
        <f>E245/C245</f>
        <v>#REF!</v>
      </c>
      <c r="G245" s="25" t="e">
        <f>#REF!</f>
        <v>#REF!</v>
      </c>
      <c r="H245" s="50" t="e">
        <f>G245/C245</f>
        <v>#REF!</v>
      </c>
      <c r="I245" s="25" t="e">
        <f>#REF!</f>
        <v>#REF!</v>
      </c>
      <c r="J245" s="50" t="e">
        <f>I245/C245</f>
        <v>#REF!</v>
      </c>
      <c r="K245" s="25" t="e">
        <f>#REF!</f>
        <v>#REF!</v>
      </c>
      <c r="L245" s="50" t="e">
        <f>K245/C245</f>
        <v>#REF!</v>
      </c>
      <c r="M245" s="25" t="e">
        <f>#REF!</f>
        <v>#REF!</v>
      </c>
      <c r="N245" s="50" t="e">
        <f>M245/C245</f>
        <v>#REF!</v>
      </c>
      <c r="O245" s="25" t="e">
        <f>#REF!</f>
        <v>#REF!</v>
      </c>
      <c r="P245" s="50" t="e">
        <f>O245/C245</f>
        <v>#REF!</v>
      </c>
      <c r="Q245" s="25" t="e">
        <f>#REF!</f>
        <v>#REF!</v>
      </c>
      <c r="R245" s="50" t="e">
        <f>Q245/C245</f>
        <v>#REF!</v>
      </c>
      <c r="S245" s="25" t="e">
        <f>#REF!</f>
        <v>#REF!</v>
      </c>
      <c r="T245" s="69" t="e">
        <f>S245/C245</f>
        <v>#REF!</v>
      </c>
      <c r="U245" s="17" t="e">
        <f>C245-E245</f>
        <v>#REF!</v>
      </c>
      <c r="V245" s="50" t="e">
        <f>U245/$C245</f>
        <v>#REF!</v>
      </c>
    </row>
    <row r="246">
      <c r="C246" s="59" t="e">
        <f>#REF!</f>
        <v>#REF!</v>
      </c>
      <c r="D246" s="50" t="e">
        <f>F246+H246+J246+L246+N246+P246+R246+T246</f>
        <v>#REF!</v>
      </c>
      <c r="E246" s="59" t="e">
        <f>#REF!</f>
        <v>#REF!</v>
      </c>
      <c r="F246" s="50" t="e">
        <f>E246/C246</f>
        <v>#REF!</v>
      </c>
      <c r="G246" s="25" t="e">
        <f>#REF!</f>
        <v>#REF!</v>
      </c>
      <c r="H246" s="50" t="e">
        <f>G246/C246</f>
        <v>#REF!</v>
      </c>
      <c r="I246" s="25" t="e">
        <f>#REF!</f>
        <v>#REF!</v>
      </c>
      <c r="J246" s="50" t="e">
        <f>I246/C246</f>
        <v>#REF!</v>
      </c>
      <c r="K246" s="25" t="e">
        <f>#REF!</f>
        <v>#REF!</v>
      </c>
      <c r="L246" s="50" t="e">
        <f>K246/C246</f>
        <v>#REF!</v>
      </c>
      <c r="M246" s="25" t="e">
        <f>#REF!</f>
        <v>#REF!</v>
      </c>
      <c r="N246" s="50" t="e">
        <f>M246/C246</f>
        <v>#REF!</v>
      </c>
      <c r="O246" s="25" t="e">
        <f>#REF!</f>
        <v>#REF!</v>
      </c>
      <c r="P246" s="50" t="e">
        <f>O246/C246</f>
        <v>#REF!</v>
      </c>
      <c r="Q246" s="25" t="e">
        <f>#REF!</f>
        <v>#REF!</v>
      </c>
      <c r="R246" s="50" t="e">
        <f>Q246/C246</f>
        <v>#REF!</v>
      </c>
      <c r="S246" s="25" t="e">
        <f>#REF!</f>
        <v>#REF!</v>
      </c>
      <c r="T246" s="69" t="e">
        <f>S246/C246</f>
        <v>#REF!</v>
      </c>
      <c r="U246" s="17" t="e">
        <f>C246-E246</f>
        <v>#REF!</v>
      </c>
      <c r="V246" s="50" t="e">
        <f>U246/$C246</f>
        <v>#REF!</v>
      </c>
    </row>
    <row r="247">
      <c r="C247" s="59" t="e">
        <f>#REF!</f>
        <v>#REF!</v>
      </c>
      <c r="D247" s="50" t="e">
        <f>F247+H247+J247+L247+N247+P247+R247+T247</f>
        <v>#REF!</v>
      </c>
      <c r="E247" s="59" t="e">
        <f>#REF!</f>
        <v>#REF!</v>
      </c>
      <c r="F247" s="50" t="e">
        <f>E247/C247</f>
        <v>#REF!</v>
      </c>
      <c r="G247" s="25" t="e">
        <f>#REF!</f>
        <v>#REF!</v>
      </c>
      <c r="H247" s="50" t="e">
        <f>G247/C247</f>
        <v>#REF!</v>
      </c>
      <c r="I247" s="25" t="e">
        <f>#REF!</f>
        <v>#REF!</v>
      </c>
      <c r="J247" s="50" t="e">
        <f>I247/C247</f>
        <v>#REF!</v>
      </c>
      <c r="K247" s="25" t="e">
        <f>#REF!</f>
        <v>#REF!</v>
      </c>
      <c r="L247" s="50" t="e">
        <f>K247/C247</f>
        <v>#REF!</v>
      </c>
      <c r="M247" s="25" t="e">
        <f>#REF!</f>
        <v>#REF!</v>
      </c>
      <c r="N247" s="50" t="e">
        <f>M247/C247</f>
        <v>#REF!</v>
      </c>
      <c r="O247" s="25" t="e">
        <f>#REF!</f>
        <v>#REF!</v>
      </c>
      <c r="P247" s="50" t="e">
        <f>O247/C247</f>
        <v>#REF!</v>
      </c>
      <c r="Q247" s="25" t="e">
        <f>#REF!</f>
        <v>#REF!</v>
      </c>
      <c r="R247" s="50" t="e">
        <f>Q247/C247</f>
        <v>#REF!</v>
      </c>
      <c r="S247" s="25" t="e">
        <f>#REF!</f>
        <v>#REF!</v>
      </c>
      <c r="T247" s="69" t="e">
        <f>S247/C247</f>
        <v>#REF!</v>
      </c>
      <c r="U247" s="17" t="e">
        <f>C247-E247</f>
        <v>#REF!</v>
      </c>
      <c r="V247" s="50" t="e">
        <f>U247/$C247</f>
        <v>#REF!</v>
      </c>
    </row>
    <row r="248">
      <c r="C248" s="59" t="e">
        <f>#REF!</f>
        <v>#REF!</v>
      </c>
      <c r="D248" s="50" t="e">
        <f>F248+H248+J248+L248+N248+P248+R248+T248</f>
        <v>#REF!</v>
      </c>
      <c r="E248" s="59" t="e">
        <f>#REF!</f>
        <v>#REF!</v>
      </c>
      <c r="F248" s="50" t="e">
        <f>E248/C248</f>
        <v>#REF!</v>
      </c>
      <c r="G248" s="25" t="e">
        <f>#REF!</f>
        <v>#REF!</v>
      </c>
      <c r="H248" s="50" t="e">
        <f>G248/C248</f>
        <v>#REF!</v>
      </c>
      <c r="I248" s="25" t="e">
        <f>#REF!</f>
        <v>#REF!</v>
      </c>
      <c r="J248" s="50" t="e">
        <f>I248/C248</f>
        <v>#REF!</v>
      </c>
      <c r="K248" s="25" t="e">
        <f>#REF!</f>
        <v>#REF!</v>
      </c>
      <c r="L248" s="50" t="e">
        <f>K248/C248</f>
        <v>#REF!</v>
      </c>
      <c r="M248" s="25" t="e">
        <f>#REF!</f>
        <v>#REF!</v>
      </c>
      <c r="N248" s="50" t="e">
        <f>M248/C248</f>
        <v>#REF!</v>
      </c>
      <c r="O248" s="25" t="e">
        <f>#REF!</f>
        <v>#REF!</v>
      </c>
      <c r="P248" s="50" t="e">
        <f>O248/C248</f>
        <v>#REF!</v>
      </c>
      <c r="Q248" s="25" t="e">
        <f>#REF!</f>
        <v>#REF!</v>
      </c>
      <c r="R248" s="50" t="e">
        <f>Q248/C248</f>
        <v>#REF!</v>
      </c>
      <c r="S248" s="25" t="e">
        <f>#REF!</f>
        <v>#REF!</v>
      </c>
      <c r="T248" s="69" t="e">
        <f>S248/C248</f>
        <v>#REF!</v>
      </c>
      <c r="U248" s="17" t="e">
        <f>C248-E248</f>
        <v>#REF!</v>
      </c>
      <c r="V248" s="50" t="e">
        <f>U248/$C248</f>
        <v>#REF!</v>
      </c>
    </row>
    <row r="249">
      <c r="C249" s="59" t="e">
        <f>#REF!</f>
        <v>#REF!</v>
      </c>
      <c r="D249" s="50" t="e">
        <f>F249+H249+J249+L249+N249+P249+R249+T249</f>
        <v>#REF!</v>
      </c>
      <c r="E249" s="59" t="e">
        <f>#REF!</f>
        <v>#REF!</v>
      </c>
      <c r="F249" s="50" t="e">
        <f>E249/C249</f>
        <v>#REF!</v>
      </c>
      <c r="G249" s="25" t="e">
        <f>#REF!</f>
        <v>#REF!</v>
      </c>
      <c r="H249" s="50" t="e">
        <f>G249/C249</f>
        <v>#REF!</v>
      </c>
      <c r="I249" s="25" t="e">
        <f>#REF!</f>
        <v>#REF!</v>
      </c>
      <c r="J249" s="50" t="e">
        <f>I249/C249</f>
        <v>#REF!</v>
      </c>
      <c r="K249" s="25" t="e">
        <f>#REF!</f>
        <v>#REF!</v>
      </c>
      <c r="L249" s="50" t="e">
        <f>K249/C249</f>
        <v>#REF!</v>
      </c>
      <c r="M249" s="25" t="e">
        <f>#REF!</f>
        <v>#REF!</v>
      </c>
      <c r="N249" s="50" t="e">
        <f>M249/C249</f>
        <v>#REF!</v>
      </c>
      <c r="O249" s="25" t="e">
        <f>#REF!</f>
        <v>#REF!</v>
      </c>
      <c r="P249" s="50" t="e">
        <f>O249/C249</f>
        <v>#REF!</v>
      </c>
      <c r="Q249" s="25" t="e">
        <f>#REF!</f>
        <v>#REF!</v>
      </c>
      <c r="R249" s="50" t="e">
        <f>Q249/C249</f>
        <v>#REF!</v>
      </c>
      <c r="S249" s="25" t="e">
        <f>#REF!</f>
        <v>#REF!</v>
      </c>
      <c r="T249" s="69" t="e">
        <f>S249/C249</f>
        <v>#REF!</v>
      </c>
      <c r="U249" s="17" t="e">
        <f>C249-E249</f>
        <v>#REF!</v>
      </c>
      <c r="V249" s="50" t="e">
        <f>U249/$C249</f>
        <v>#REF!</v>
      </c>
    </row>
    <row r="250">
      <c r="C250" s="59" t="e">
        <f>#REF!</f>
        <v>#REF!</v>
      </c>
      <c r="D250" s="50" t="e">
        <f>F250+H250+J250+L250+N250+P250+R250+T250</f>
        <v>#REF!</v>
      </c>
      <c r="E250" s="59" t="e">
        <f>#REF!</f>
        <v>#REF!</v>
      </c>
      <c r="F250" s="50" t="e">
        <f>E250/C250</f>
        <v>#REF!</v>
      </c>
      <c r="G250" s="25" t="e">
        <f>#REF!</f>
        <v>#REF!</v>
      </c>
      <c r="H250" s="50" t="e">
        <f>G250/C250</f>
        <v>#REF!</v>
      </c>
      <c r="I250" s="25" t="e">
        <f>#REF!</f>
        <v>#REF!</v>
      </c>
      <c r="J250" s="50" t="e">
        <f>I250/C250</f>
        <v>#REF!</v>
      </c>
      <c r="K250" s="25" t="e">
        <f>#REF!</f>
        <v>#REF!</v>
      </c>
      <c r="L250" s="50" t="e">
        <f>K250/C250</f>
        <v>#REF!</v>
      </c>
      <c r="M250" s="25" t="e">
        <f>#REF!</f>
        <v>#REF!</v>
      </c>
      <c r="N250" s="50" t="e">
        <f>M250/C250</f>
        <v>#REF!</v>
      </c>
      <c r="O250" s="25" t="e">
        <f>#REF!</f>
        <v>#REF!</v>
      </c>
      <c r="P250" s="50" t="e">
        <f>O250/C250</f>
        <v>#REF!</v>
      </c>
      <c r="Q250" s="25" t="e">
        <f>#REF!</f>
        <v>#REF!</v>
      </c>
      <c r="R250" s="50" t="e">
        <f>Q250/C250</f>
        <v>#REF!</v>
      </c>
      <c r="S250" s="25" t="e">
        <f>#REF!</f>
        <v>#REF!</v>
      </c>
      <c r="T250" s="69" t="e">
        <f>S250/C250</f>
        <v>#REF!</v>
      </c>
      <c r="U250" s="17" t="e">
        <f>C250-E250</f>
        <v>#REF!</v>
      </c>
      <c r="V250" s="50" t="e">
        <f>U250/$C250</f>
        <v>#REF!</v>
      </c>
    </row>
    <row r="251">
      <c r="C251" s="59" t="e">
        <f>#REF!</f>
        <v>#REF!</v>
      </c>
      <c r="D251" s="50" t="e">
        <f>F251+H251+J251+L251+N251+P251+R251+T251</f>
        <v>#REF!</v>
      </c>
      <c r="E251" s="59" t="e">
        <f>#REF!</f>
        <v>#REF!</v>
      </c>
      <c r="F251" s="50" t="e">
        <f>E251/C251</f>
        <v>#REF!</v>
      </c>
      <c r="G251" s="25" t="e">
        <f>#REF!</f>
        <v>#REF!</v>
      </c>
      <c r="H251" s="50" t="e">
        <f>G251/C251</f>
        <v>#REF!</v>
      </c>
      <c r="I251" s="25" t="e">
        <f>#REF!</f>
        <v>#REF!</v>
      </c>
      <c r="J251" s="50" t="e">
        <f>I251/C251</f>
        <v>#REF!</v>
      </c>
      <c r="K251" s="25" t="e">
        <f>#REF!</f>
        <v>#REF!</v>
      </c>
      <c r="L251" s="50" t="e">
        <f>K251/C251</f>
        <v>#REF!</v>
      </c>
      <c r="M251" s="25" t="e">
        <f>#REF!</f>
        <v>#REF!</v>
      </c>
      <c r="N251" s="50" t="e">
        <f>M251/C251</f>
        <v>#REF!</v>
      </c>
      <c r="O251" s="25" t="e">
        <f>#REF!</f>
        <v>#REF!</v>
      </c>
      <c r="P251" s="50" t="e">
        <f>O251/C251</f>
        <v>#REF!</v>
      </c>
      <c r="Q251" s="25" t="e">
        <f>#REF!</f>
        <v>#REF!</v>
      </c>
      <c r="R251" s="50" t="e">
        <f>Q251/C251</f>
        <v>#REF!</v>
      </c>
      <c r="S251" s="25" t="e">
        <f>#REF!</f>
        <v>#REF!</v>
      </c>
      <c r="T251" s="69" t="e">
        <f>S251/C251</f>
        <v>#REF!</v>
      </c>
      <c r="U251" s="17" t="e">
        <f>C251-E251</f>
        <v>#REF!</v>
      </c>
      <c r="V251" s="50" t="e">
        <f>U251/$C251</f>
        <v>#REF!</v>
      </c>
    </row>
    <row r="252">
      <c r="C252" s="59" t="e">
        <f>#REF!</f>
        <v>#REF!</v>
      </c>
      <c r="D252" s="50" t="e">
        <f>F252+H252+J252+L252+N252+P252+R252+T252</f>
        <v>#REF!</v>
      </c>
      <c r="E252" s="59" t="e">
        <f>#REF!</f>
        <v>#REF!</v>
      </c>
      <c r="F252" s="50" t="e">
        <f>E252/C252</f>
        <v>#REF!</v>
      </c>
      <c r="G252" s="25" t="e">
        <f>#REF!</f>
        <v>#REF!</v>
      </c>
      <c r="H252" s="50" t="e">
        <f>G252/C252</f>
        <v>#REF!</v>
      </c>
      <c r="I252" s="25" t="e">
        <f>#REF!</f>
        <v>#REF!</v>
      </c>
      <c r="J252" s="50" t="e">
        <f>I252/C252</f>
        <v>#REF!</v>
      </c>
      <c r="K252" s="25" t="e">
        <f>#REF!</f>
        <v>#REF!</v>
      </c>
      <c r="L252" s="50" t="e">
        <f>K252/C252</f>
        <v>#REF!</v>
      </c>
      <c r="M252" s="25" t="e">
        <f>#REF!</f>
        <v>#REF!</v>
      </c>
      <c r="N252" s="50" t="e">
        <f>M252/C252</f>
        <v>#REF!</v>
      </c>
      <c r="O252" s="25" t="e">
        <f>#REF!</f>
        <v>#REF!</v>
      </c>
      <c r="P252" s="50" t="e">
        <f>O252/C252</f>
        <v>#REF!</v>
      </c>
      <c r="Q252" s="25" t="e">
        <f>#REF!</f>
        <v>#REF!</v>
      </c>
      <c r="R252" s="50" t="e">
        <f>Q252/C252</f>
        <v>#REF!</v>
      </c>
      <c r="S252" s="25" t="e">
        <f>#REF!</f>
        <v>#REF!</v>
      </c>
      <c r="T252" s="69" t="e">
        <f>S252/C252</f>
        <v>#REF!</v>
      </c>
      <c r="U252" s="17" t="e">
        <f>C252-E252</f>
        <v>#REF!</v>
      </c>
      <c r="V252" s="50" t="e">
        <f>U252/$C252</f>
        <v>#REF!</v>
      </c>
    </row>
    <row r="253">
      <c r="C253" s="59" t="e">
        <f>#REF!</f>
        <v>#REF!</v>
      </c>
      <c r="D253" s="50" t="e">
        <f>F253+H253+J253+L253+N253+P253+R253+T253</f>
        <v>#REF!</v>
      </c>
      <c r="E253" s="59" t="e">
        <f>#REF!</f>
        <v>#REF!</v>
      </c>
      <c r="F253" s="50" t="e">
        <f>E253/C253</f>
        <v>#REF!</v>
      </c>
      <c r="G253" s="25" t="e">
        <f>#REF!</f>
        <v>#REF!</v>
      </c>
      <c r="H253" s="50" t="e">
        <f>G253/C253</f>
        <v>#REF!</v>
      </c>
      <c r="I253" s="25" t="e">
        <f>#REF!</f>
        <v>#REF!</v>
      </c>
      <c r="J253" s="50" t="e">
        <f>I253/C253</f>
        <v>#REF!</v>
      </c>
      <c r="K253" s="25" t="e">
        <f>#REF!</f>
        <v>#REF!</v>
      </c>
      <c r="L253" s="50" t="e">
        <f>K253/C253</f>
        <v>#REF!</v>
      </c>
      <c r="M253" s="25" t="e">
        <f>#REF!</f>
        <v>#REF!</v>
      </c>
      <c r="N253" s="50" t="e">
        <f>M253/C253</f>
        <v>#REF!</v>
      </c>
      <c r="O253" s="25" t="e">
        <f>#REF!</f>
        <v>#REF!</v>
      </c>
      <c r="P253" s="50" t="e">
        <f>O253/C253</f>
        <v>#REF!</v>
      </c>
      <c r="Q253" s="25" t="e">
        <f>#REF!</f>
        <v>#REF!</v>
      </c>
      <c r="R253" s="50" t="e">
        <f>Q253/C253</f>
        <v>#REF!</v>
      </c>
      <c r="S253" s="25" t="e">
        <f>#REF!</f>
        <v>#REF!</v>
      </c>
      <c r="T253" s="69" t="e">
        <f>S253/C253</f>
        <v>#REF!</v>
      </c>
      <c r="U253" s="17" t="e">
        <f>C253-E253</f>
        <v>#REF!</v>
      </c>
      <c r="V253" s="50" t="e">
        <f>U253/$C253</f>
        <v>#REF!</v>
      </c>
    </row>
    <row r="254">
      <c r="C254" s="59" t="e">
        <f>#REF!</f>
        <v>#REF!</v>
      </c>
      <c r="D254" s="50" t="e">
        <f>F254+H254+J254+L254+N254+P254+R254+T254</f>
        <v>#REF!</v>
      </c>
      <c r="E254" s="59" t="e">
        <f>#REF!</f>
        <v>#REF!</v>
      </c>
      <c r="F254" s="50" t="e">
        <f>E254/C254</f>
        <v>#REF!</v>
      </c>
      <c r="G254" s="25" t="e">
        <f>#REF!</f>
        <v>#REF!</v>
      </c>
      <c r="H254" s="50" t="e">
        <f>G254/C254</f>
        <v>#REF!</v>
      </c>
      <c r="I254" s="25" t="e">
        <f>#REF!</f>
        <v>#REF!</v>
      </c>
      <c r="J254" s="50" t="e">
        <f>I254/C254</f>
        <v>#REF!</v>
      </c>
      <c r="K254" s="25" t="e">
        <f>#REF!</f>
        <v>#REF!</v>
      </c>
      <c r="L254" s="50" t="e">
        <f>K254/C254</f>
        <v>#REF!</v>
      </c>
      <c r="M254" s="25" t="e">
        <f>#REF!</f>
        <v>#REF!</v>
      </c>
      <c r="N254" s="50" t="e">
        <f>M254/C254</f>
        <v>#REF!</v>
      </c>
      <c r="O254" s="25" t="e">
        <f>#REF!</f>
        <v>#REF!</v>
      </c>
      <c r="P254" s="50" t="e">
        <f>O254/C254</f>
        <v>#REF!</v>
      </c>
      <c r="Q254" s="25" t="e">
        <f>#REF!</f>
        <v>#REF!</v>
      </c>
      <c r="R254" s="50" t="e">
        <f>Q254/C254</f>
        <v>#REF!</v>
      </c>
      <c r="S254" s="25" t="e">
        <f>#REF!</f>
        <v>#REF!</v>
      </c>
      <c r="T254" s="69" t="e">
        <f>S254/C254</f>
        <v>#REF!</v>
      </c>
      <c r="U254" s="17" t="e">
        <f>C254-E254</f>
        <v>#REF!</v>
      </c>
      <c r="V254" s="50" t="e">
        <f>U254/$C254</f>
        <v>#REF!</v>
      </c>
    </row>
    <row r="255">
      <c r="C255" s="59" t="e">
        <f>#REF!</f>
        <v>#REF!</v>
      </c>
      <c r="D255" s="50" t="e">
        <f>F255+H255+J255+L255+N255+P255+R255+T255</f>
        <v>#REF!</v>
      </c>
      <c r="E255" s="59" t="e">
        <f>#REF!</f>
        <v>#REF!</v>
      </c>
      <c r="F255" s="50" t="e">
        <f>E255/C255</f>
        <v>#REF!</v>
      </c>
      <c r="G255" s="25" t="e">
        <f>#REF!</f>
        <v>#REF!</v>
      </c>
      <c r="H255" s="50" t="e">
        <f>G255/C255</f>
        <v>#REF!</v>
      </c>
      <c r="I255" s="25" t="e">
        <f>#REF!</f>
        <v>#REF!</v>
      </c>
      <c r="J255" s="50" t="e">
        <f>I255/C255</f>
        <v>#REF!</v>
      </c>
      <c r="K255" s="25" t="e">
        <f>#REF!</f>
        <v>#REF!</v>
      </c>
      <c r="L255" s="50" t="e">
        <f>K255/C255</f>
        <v>#REF!</v>
      </c>
      <c r="M255" s="25" t="e">
        <f>#REF!</f>
        <v>#REF!</v>
      </c>
      <c r="N255" s="50" t="e">
        <f>M255/C255</f>
        <v>#REF!</v>
      </c>
      <c r="O255" s="25" t="e">
        <f>#REF!</f>
        <v>#REF!</v>
      </c>
      <c r="P255" s="50" t="e">
        <f>O255/C255</f>
        <v>#REF!</v>
      </c>
      <c r="Q255" s="25" t="e">
        <f>#REF!</f>
        <v>#REF!</v>
      </c>
      <c r="R255" s="50" t="e">
        <f>Q255/C255</f>
        <v>#REF!</v>
      </c>
      <c r="S255" s="25" t="e">
        <f>#REF!</f>
        <v>#REF!</v>
      </c>
      <c r="T255" s="69" t="e">
        <f>S255/C255</f>
        <v>#REF!</v>
      </c>
      <c r="U255" s="17" t="e">
        <f>C255-E255</f>
        <v>#REF!</v>
      </c>
      <c r="V255" s="50" t="e">
        <f>U255/$C255</f>
        <v>#REF!</v>
      </c>
    </row>
    <row r="256">
      <c r="C256" s="59" t="e">
        <f>#REF!</f>
        <v>#REF!</v>
      </c>
      <c r="D256" s="50" t="e">
        <f>F256+H256+J256+L256+N256+P256+R256+T256</f>
        <v>#REF!</v>
      </c>
      <c r="E256" s="59" t="e">
        <f>#REF!</f>
        <v>#REF!</v>
      </c>
      <c r="F256" s="50" t="e">
        <f>E256/C256</f>
        <v>#REF!</v>
      </c>
      <c r="G256" s="25" t="e">
        <f>#REF!</f>
        <v>#REF!</v>
      </c>
      <c r="H256" s="50" t="e">
        <f>G256/C256</f>
        <v>#REF!</v>
      </c>
      <c r="I256" s="25" t="e">
        <f>#REF!</f>
        <v>#REF!</v>
      </c>
      <c r="J256" s="50" t="e">
        <f>I256/C256</f>
        <v>#REF!</v>
      </c>
      <c r="K256" s="25" t="e">
        <f>#REF!</f>
        <v>#REF!</v>
      </c>
      <c r="L256" s="50" t="e">
        <f>K256/C256</f>
        <v>#REF!</v>
      </c>
      <c r="M256" s="25" t="e">
        <f>#REF!</f>
        <v>#REF!</v>
      </c>
      <c r="N256" s="50" t="e">
        <f>M256/C256</f>
        <v>#REF!</v>
      </c>
      <c r="O256" s="25" t="e">
        <f>#REF!</f>
        <v>#REF!</v>
      </c>
      <c r="P256" s="50" t="e">
        <f>O256/C256</f>
        <v>#REF!</v>
      </c>
      <c r="Q256" s="25" t="e">
        <f>#REF!</f>
        <v>#REF!</v>
      </c>
      <c r="R256" s="50" t="e">
        <f>Q256/C256</f>
        <v>#REF!</v>
      </c>
      <c r="S256" s="25" t="e">
        <f>#REF!</f>
        <v>#REF!</v>
      </c>
      <c r="T256" s="69" t="e">
        <f>S256/C256</f>
        <v>#REF!</v>
      </c>
      <c r="U256" s="17" t="e">
        <f>C256-E256</f>
        <v>#REF!</v>
      </c>
      <c r="V256" s="50" t="e">
        <f>U256/$C256</f>
        <v>#REF!</v>
      </c>
    </row>
    <row r="257">
      <c r="C257" s="59" t="e">
        <f>#REF!</f>
        <v>#REF!</v>
      </c>
      <c r="D257" s="50" t="e">
        <f>F257+H257+J257+L257+N257+P257+R257+T257</f>
        <v>#REF!</v>
      </c>
      <c r="E257" s="59" t="e">
        <f>#REF!</f>
        <v>#REF!</v>
      </c>
      <c r="F257" s="50" t="e">
        <f>E257/C257</f>
        <v>#REF!</v>
      </c>
      <c r="G257" s="25" t="e">
        <f>#REF!</f>
        <v>#REF!</v>
      </c>
      <c r="H257" s="50" t="e">
        <f>G257/C257</f>
        <v>#REF!</v>
      </c>
      <c r="I257" s="25" t="e">
        <f>#REF!</f>
        <v>#REF!</v>
      </c>
      <c r="J257" s="50" t="e">
        <f>I257/C257</f>
        <v>#REF!</v>
      </c>
      <c r="K257" s="25" t="e">
        <f>#REF!</f>
        <v>#REF!</v>
      </c>
      <c r="L257" s="50" t="e">
        <f>K257/C257</f>
        <v>#REF!</v>
      </c>
      <c r="M257" s="25" t="e">
        <f>#REF!</f>
        <v>#REF!</v>
      </c>
      <c r="N257" s="50" t="e">
        <f>M257/C257</f>
        <v>#REF!</v>
      </c>
      <c r="O257" s="25" t="e">
        <f>#REF!</f>
        <v>#REF!</v>
      </c>
      <c r="P257" s="50" t="e">
        <f>O257/C257</f>
        <v>#REF!</v>
      </c>
      <c r="Q257" s="25" t="e">
        <f>#REF!</f>
        <v>#REF!</v>
      </c>
      <c r="R257" s="50" t="e">
        <f>Q257/C257</f>
        <v>#REF!</v>
      </c>
      <c r="S257" s="25" t="e">
        <f>#REF!</f>
        <v>#REF!</v>
      </c>
      <c r="T257" s="69" t="e">
        <f>S257/C257</f>
        <v>#REF!</v>
      </c>
      <c r="U257" s="17" t="e">
        <f>C257-E257</f>
        <v>#REF!</v>
      </c>
      <c r="V257" s="50" t="e">
        <f>U257/$C257</f>
        <v>#REF!</v>
      </c>
    </row>
    <row r="258">
      <c r="C258" s="59" t="e">
        <f>#REF!</f>
        <v>#REF!</v>
      </c>
      <c r="D258" s="50" t="e">
        <f>F258+H258+J258+L258+N258+P258+R258+T258</f>
        <v>#REF!</v>
      </c>
      <c r="E258" s="59" t="e">
        <f>#REF!</f>
        <v>#REF!</v>
      </c>
      <c r="F258" s="50" t="e">
        <f>E258/C258</f>
        <v>#REF!</v>
      </c>
      <c r="G258" s="25" t="e">
        <f>#REF!</f>
        <v>#REF!</v>
      </c>
      <c r="H258" s="50" t="e">
        <f>G258/C258</f>
        <v>#REF!</v>
      </c>
      <c r="I258" s="25" t="e">
        <f>#REF!</f>
        <v>#REF!</v>
      </c>
      <c r="J258" s="50" t="e">
        <f>I258/C258</f>
        <v>#REF!</v>
      </c>
      <c r="K258" s="25" t="e">
        <f>#REF!</f>
        <v>#REF!</v>
      </c>
      <c r="L258" s="50" t="e">
        <f>K258/C258</f>
        <v>#REF!</v>
      </c>
      <c r="M258" s="25" t="e">
        <f>#REF!</f>
        <v>#REF!</v>
      </c>
      <c r="N258" s="50" t="e">
        <f>M258/C258</f>
        <v>#REF!</v>
      </c>
      <c r="O258" s="25" t="e">
        <f>#REF!</f>
        <v>#REF!</v>
      </c>
      <c r="P258" s="50" t="e">
        <f>O258/C258</f>
        <v>#REF!</v>
      </c>
      <c r="Q258" s="25" t="e">
        <f>#REF!</f>
        <v>#REF!</v>
      </c>
      <c r="R258" s="50" t="e">
        <f>Q258/C258</f>
        <v>#REF!</v>
      </c>
      <c r="S258" s="25" t="e">
        <f>#REF!</f>
        <v>#REF!</v>
      </c>
      <c r="T258" s="69" t="e">
        <f>S258/C258</f>
        <v>#REF!</v>
      </c>
      <c r="U258" s="17" t="e">
        <f>C258-E258</f>
        <v>#REF!</v>
      </c>
      <c r="V258" s="50" t="e">
        <f>U258/$C258</f>
        <v>#REF!</v>
      </c>
    </row>
    <row r="259">
      <c r="C259" s="59" t="e">
        <f>#REF!</f>
        <v>#REF!</v>
      </c>
      <c r="D259" s="50" t="e">
        <f>F259+H259+J259+L259+N259+P259+R259+T259</f>
        <v>#REF!</v>
      </c>
      <c r="E259" s="59" t="e">
        <f>#REF!</f>
        <v>#REF!</v>
      </c>
      <c r="F259" s="50" t="e">
        <f>E259/C259</f>
        <v>#REF!</v>
      </c>
      <c r="G259" s="25" t="e">
        <f>#REF!</f>
        <v>#REF!</v>
      </c>
      <c r="H259" s="50" t="e">
        <f>G259/C259</f>
        <v>#REF!</v>
      </c>
      <c r="I259" s="25" t="e">
        <f>#REF!</f>
        <v>#REF!</v>
      </c>
      <c r="J259" s="50" t="e">
        <f>I259/C259</f>
        <v>#REF!</v>
      </c>
      <c r="K259" s="25" t="e">
        <f>#REF!</f>
        <v>#REF!</v>
      </c>
      <c r="L259" s="50" t="e">
        <f>K259/C259</f>
        <v>#REF!</v>
      </c>
      <c r="M259" s="25" t="e">
        <f>#REF!</f>
        <v>#REF!</v>
      </c>
      <c r="N259" s="50" t="e">
        <f>M259/C259</f>
        <v>#REF!</v>
      </c>
      <c r="O259" s="25" t="e">
        <f>#REF!</f>
        <v>#REF!</v>
      </c>
      <c r="P259" s="50" t="e">
        <f>O259/C259</f>
        <v>#REF!</v>
      </c>
      <c r="Q259" s="25" t="e">
        <f>#REF!</f>
        <v>#REF!</v>
      </c>
      <c r="R259" s="50" t="e">
        <f>Q259/C259</f>
        <v>#REF!</v>
      </c>
      <c r="S259" s="25" t="e">
        <f>#REF!</f>
        <v>#REF!</v>
      </c>
      <c r="T259" s="69" t="e">
        <f>S259/C259</f>
        <v>#REF!</v>
      </c>
      <c r="U259" s="17" t="e">
        <f>C259-E259</f>
        <v>#REF!</v>
      </c>
      <c r="V259" s="50" t="e">
        <f>U259/$C259</f>
        <v>#REF!</v>
      </c>
    </row>
    <row r="260">
      <c r="C260" s="59" t="e">
        <f>#REF!</f>
        <v>#REF!</v>
      </c>
      <c r="D260" s="50" t="e">
        <f>F260+H260+J260+L260+N260+P260+R260+T260</f>
        <v>#REF!</v>
      </c>
      <c r="E260" s="59" t="e">
        <f>#REF!</f>
        <v>#REF!</v>
      </c>
      <c r="F260" s="50" t="e">
        <f>E260/C260</f>
        <v>#REF!</v>
      </c>
      <c r="G260" s="25" t="e">
        <f>#REF!</f>
        <v>#REF!</v>
      </c>
      <c r="H260" s="50" t="e">
        <f>G260/C260</f>
        <v>#REF!</v>
      </c>
      <c r="I260" s="25" t="e">
        <f>#REF!</f>
        <v>#REF!</v>
      </c>
      <c r="J260" s="50" t="e">
        <f>I260/C260</f>
        <v>#REF!</v>
      </c>
      <c r="K260" s="25" t="e">
        <f>#REF!</f>
        <v>#REF!</v>
      </c>
      <c r="L260" s="50" t="e">
        <f>K260/C260</f>
        <v>#REF!</v>
      </c>
      <c r="M260" s="25" t="e">
        <f>#REF!</f>
        <v>#REF!</v>
      </c>
      <c r="N260" s="50" t="e">
        <f>M260/C260</f>
        <v>#REF!</v>
      </c>
      <c r="O260" s="25" t="e">
        <f>#REF!</f>
        <v>#REF!</v>
      </c>
      <c r="P260" s="50" t="e">
        <f>O260/C260</f>
        <v>#REF!</v>
      </c>
      <c r="Q260" s="25" t="e">
        <f>#REF!</f>
        <v>#REF!</v>
      </c>
      <c r="R260" s="50" t="e">
        <f>Q260/C260</f>
        <v>#REF!</v>
      </c>
      <c r="S260" s="25" t="e">
        <f>#REF!</f>
        <v>#REF!</v>
      </c>
      <c r="T260" s="69" t="e">
        <f>S260/C260</f>
        <v>#REF!</v>
      </c>
      <c r="U260" s="17" t="e">
        <f>C260-E260</f>
        <v>#REF!</v>
      </c>
      <c r="V260" s="50" t="e">
        <f>U260/$C260</f>
        <v>#REF!</v>
      </c>
    </row>
    <row r="261">
      <c r="C261" s="59" t="e">
        <f>#REF!</f>
        <v>#REF!</v>
      </c>
      <c r="D261" s="50" t="e">
        <f>F261+H261+J261+L261+N261+P261+R261+T261</f>
        <v>#REF!</v>
      </c>
      <c r="E261" s="59" t="e">
        <f>#REF!</f>
        <v>#REF!</v>
      </c>
      <c r="F261" s="50" t="e">
        <f>E261/C261</f>
        <v>#REF!</v>
      </c>
      <c r="G261" s="25" t="e">
        <f>#REF!</f>
        <v>#REF!</v>
      </c>
      <c r="H261" s="50" t="e">
        <f>G261/C261</f>
        <v>#REF!</v>
      </c>
      <c r="I261" s="25" t="e">
        <f>#REF!</f>
        <v>#REF!</v>
      </c>
      <c r="J261" s="50" t="e">
        <f>I261/C261</f>
        <v>#REF!</v>
      </c>
      <c r="K261" s="25" t="e">
        <f>#REF!</f>
        <v>#REF!</v>
      </c>
      <c r="L261" s="50" t="e">
        <f>K261/C261</f>
        <v>#REF!</v>
      </c>
      <c r="M261" s="25" t="e">
        <f>#REF!</f>
        <v>#REF!</v>
      </c>
      <c r="N261" s="50" t="e">
        <f>M261/C261</f>
        <v>#REF!</v>
      </c>
      <c r="O261" s="25" t="e">
        <f>#REF!</f>
        <v>#REF!</v>
      </c>
      <c r="P261" s="50" t="e">
        <f>O261/C261</f>
        <v>#REF!</v>
      </c>
      <c r="Q261" s="25" t="e">
        <f>#REF!</f>
        <v>#REF!</v>
      </c>
      <c r="R261" s="50" t="e">
        <f>Q261/C261</f>
        <v>#REF!</v>
      </c>
      <c r="S261" s="25" t="e">
        <f>#REF!</f>
        <v>#REF!</v>
      </c>
      <c r="T261" s="69" t="e">
        <f>S261/C261</f>
        <v>#REF!</v>
      </c>
      <c r="U261" s="17" t="e">
        <f>C261-E261</f>
        <v>#REF!</v>
      </c>
      <c r="V261" s="50" t="e">
        <f>U261/$C261</f>
        <v>#REF!</v>
      </c>
    </row>
    <row r="262">
      <c r="C262" s="59" t="e">
        <f>#REF!</f>
        <v>#REF!</v>
      </c>
      <c r="D262" s="50" t="e">
        <f>F262+H262+J262+L262+N262+P262+R262+T262</f>
        <v>#REF!</v>
      </c>
      <c r="E262" s="59" t="e">
        <f>#REF!</f>
        <v>#REF!</v>
      </c>
      <c r="F262" s="50" t="e">
        <f>E262/C262</f>
        <v>#REF!</v>
      </c>
      <c r="G262" s="25" t="e">
        <f>#REF!</f>
        <v>#REF!</v>
      </c>
      <c r="H262" s="50" t="e">
        <f>G262/C262</f>
        <v>#REF!</v>
      </c>
      <c r="I262" s="25" t="e">
        <f>#REF!</f>
        <v>#REF!</v>
      </c>
      <c r="J262" s="50" t="e">
        <f>I262/C262</f>
        <v>#REF!</v>
      </c>
      <c r="K262" s="25" t="e">
        <f>#REF!</f>
        <v>#REF!</v>
      </c>
      <c r="L262" s="50" t="e">
        <f>K262/C262</f>
        <v>#REF!</v>
      </c>
      <c r="M262" s="25" t="e">
        <f>#REF!</f>
        <v>#REF!</v>
      </c>
      <c r="N262" s="50" t="e">
        <f>M262/C262</f>
        <v>#REF!</v>
      </c>
      <c r="O262" s="25" t="e">
        <f>#REF!</f>
        <v>#REF!</v>
      </c>
      <c r="P262" s="50" t="e">
        <f>O262/C262</f>
        <v>#REF!</v>
      </c>
      <c r="Q262" s="25" t="e">
        <f>#REF!</f>
        <v>#REF!</v>
      </c>
      <c r="R262" s="50" t="e">
        <f>Q262/C262</f>
        <v>#REF!</v>
      </c>
      <c r="S262" s="25" t="e">
        <f>#REF!</f>
        <v>#REF!</v>
      </c>
      <c r="T262" s="69" t="e">
        <f>S262/C262</f>
        <v>#REF!</v>
      </c>
      <c r="U262" s="17" t="e">
        <f>C262-E262</f>
        <v>#REF!</v>
      </c>
      <c r="V262" s="50" t="e">
        <f>U262/$C262</f>
        <v>#REF!</v>
      </c>
    </row>
    <row r="263">
      <c r="C263" s="59" t="e">
        <f>#REF!</f>
        <v>#REF!</v>
      </c>
      <c r="D263" s="50" t="e">
        <f>F263+H263+J263+L263+N263+P263+R263+T263</f>
        <v>#REF!</v>
      </c>
      <c r="E263" s="59" t="e">
        <f>#REF!</f>
        <v>#REF!</v>
      </c>
      <c r="F263" s="50" t="e">
        <f>E263/C263</f>
        <v>#REF!</v>
      </c>
      <c r="G263" s="25" t="e">
        <f>#REF!</f>
        <v>#REF!</v>
      </c>
      <c r="H263" s="50" t="e">
        <f>G263/C263</f>
        <v>#REF!</v>
      </c>
      <c r="I263" s="25" t="e">
        <f>#REF!</f>
        <v>#REF!</v>
      </c>
      <c r="J263" s="50" t="e">
        <f>I263/C263</f>
        <v>#REF!</v>
      </c>
      <c r="K263" s="25" t="e">
        <f>#REF!</f>
        <v>#REF!</v>
      </c>
      <c r="L263" s="50" t="e">
        <f>K263/C263</f>
        <v>#REF!</v>
      </c>
      <c r="M263" s="25" t="e">
        <f>#REF!</f>
        <v>#REF!</v>
      </c>
      <c r="N263" s="50" t="e">
        <f>M263/C263</f>
        <v>#REF!</v>
      </c>
      <c r="O263" s="25" t="e">
        <f>#REF!</f>
        <v>#REF!</v>
      </c>
      <c r="P263" s="50" t="e">
        <f>O263/C263</f>
        <v>#REF!</v>
      </c>
      <c r="Q263" s="25" t="e">
        <f>#REF!</f>
        <v>#REF!</v>
      </c>
      <c r="R263" s="50" t="e">
        <f>Q263/C263</f>
        <v>#REF!</v>
      </c>
      <c r="S263" s="25" t="e">
        <f>#REF!</f>
        <v>#REF!</v>
      </c>
      <c r="T263" s="69" t="e">
        <f>S263/C263</f>
        <v>#REF!</v>
      </c>
      <c r="U263" s="17" t="e">
        <f>C263-E263</f>
        <v>#REF!</v>
      </c>
      <c r="V263" s="50" t="e">
        <f>U263/$C263</f>
        <v>#REF!</v>
      </c>
    </row>
    <row r="264">
      <c r="C264" s="59" t="e">
        <f>#REF!</f>
        <v>#REF!</v>
      </c>
      <c r="D264" s="50" t="e">
        <f>F264+H264+J264+L264+N264+P264+R264+T264</f>
        <v>#REF!</v>
      </c>
      <c r="E264" s="59" t="e">
        <f>#REF!</f>
        <v>#REF!</v>
      </c>
      <c r="F264" s="50" t="e">
        <f>E264/C264</f>
        <v>#REF!</v>
      </c>
      <c r="G264" s="25" t="e">
        <f>#REF!</f>
        <v>#REF!</v>
      </c>
      <c r="H264" s="50" t="e">
        <f>G264/C264</f>
        <v>#REF!</v>
      </c>
      <c r="I264" s="25" t="e">
        <f>#REF!</f>
        <v>#REF!</v>
      </c>
      <c r="J264" s="50" t="e">
        <f>I264/C264</f>
        <v>#REF!</v>
      </c>
      <c r="K264" s="25" t="e">
        <f>#REF!</f>
        <v>#REF!</v>
      </c>
      <c r="L264" s="50" t="e">
        <f>K264/C264</f>
        <v>#REF!</v>
      </c>
      <c r="M264" s="25" t="e">
        <f>#REF!</f>
        <v>#REF!</v>
      </c>
      <c r="N264" s="50" t="e">
        <f>M264/C264</f>
        <v>#REF!</v>
      </c>
      <c r="O264" s="25" t="e">
        <f>#REF!</f>
        <v>#REF!</v>
      </c>
      <c r="P264" s="50" t="e">
        <f>O264/C264</f>
        <v>#REF!</v>
      </c>
      <c r="Q264" s="25" t="e">
        <f>#REF!</f>
        <v>#REF!</v>
      </c>
      <c r="R264" s="50" t="e">
        <f>Q264/C264</f>
        <v>#REF!</v>
      </c>
      <c r="S264" s="25" t="e">
        <f>#REF!</f>
        <v>#REF!</v>
      </c>
      <c r="T264" s="69" t="e">
        <f>S264/C264</f>
        <v>#REF!</v>
      </c>
      <c r="U264" s="17" t="e">
        <f>C264-E264</f>
        <v>#REF!</v>
      </c>
      <c r="V264" s="50" t="e">
        <f>U264/$C264</f>
        <v>#REF!</v>
      </c>
    </row>
    <row r="265">
      <c r="C265" s="59" t="e">
        <f>#REF!</f>
        <v>#REF!</v>
      </c>
      <c r="D265" s="50" t="e">
        <f>F265+H265+J265+L265+N265+P265+R265+T265</f>
        <v>#REF!</v>
      </c>
      <c r="E265" s="59" t="e">
        <f>#REF!</f>
        <v>#REF!</v>
      </c>
      <c r="F265" s="50" t="e">
        <f>E265/C265</f>
        <v>#REF!</v>
      </c>
      <c r="G265" s="25" t="e">
        <f>#REF!</f>
        <v>#REF!</v>
      </c>
      <c r="H265" s="50" t="e">
        <f>G265/C265</f>
        <v>#REF!</v>
      </c>
      <c r="I265" s="25" t="e">
        <f>#REF!</f>
        <v>#REF!</v>
      </c>
      <c r="J265" s="50" t="e">
        <f>I265/C265</f>
        <v>#REF!</v>
      </c>
      <c r="K265" s="25" t="e">
        <f>#REF!</f>
        <v>#REF!</v>
      </c>
      <c r="L265" s="50" t="e">
        <f>K265/C265</f>
        <v>#REF!</v>
      </c>
      <c r="M265" s="25" t="e">
        <f>#REF!</f>
        <v>#REF!</v>
      </c>
      <c r="N265" s="50" t="e">
        <f>M265/C265</f>
        <v>#REF!</v>
      </c>
      <c r="O265" s="25" t="e">
        <f>#REF!</f>
        <v>#REF!</v>
      </c>
      <c r="P265" s="50" t="e">
        <f>O265/C265</f>
        <v>#REF!</v>
      </c>
      <c r="Q265" s="25" t="e">
        <f>#REF!</f>
        <v>#REF!</v>
      </c>
      <c r="R265" s="50" t="e">
        <f>Q265/C265</f>
        <v>#REF!</v>
      </c>
      <c r="S265" s="25" t="e">
        <f>#REF!</f>
        <v>#REF!</v>
      </c>
      <c r="T265" s="69" t="e">
        <f>S265/C265</f>
        <v>#REF!</v>
      </c>
      <c r="U265" s="17" t="e">
        <f>C265-E265</f>
        <v>#REF!</v>
      </c>
      <c r="V265" s="50" t="e">
        <f>U265/$C265</f>
        <v>#REF!</v>
      </c>
    </row>
    <row r="266">
      <c r="C266" s="59" t="e">
        <f>#REF!</f>
        <v>#REF!</v>
      </c>
      <c r="D266" s="50" t="e">
        <f>F266+H266+J266+L266+N266+P266+R266+T266</f>
        <v>#REF!</v>
      </c>
      <c r="E266" s="59" t="e">
        <f>#REF!</f>
        <v>#REF!</v>
      </c>
      <c r="F266" s="50" t="e">
        <f>E266/C266</f>
        <v>#REF!</v>
      </c>
      <c r="G266" s="25" t="e">
        <f>#REF!</f>
        <v>#REF!</v>
      </c>
      <c r="H266" s="50" t="e">
        <f>G266/C266</f>
        <v>#REF!</v>
      </c>
      <c r="I266" s="25" t="e">
        <f>#REF!</f>
        <v>#REF!</v>
      </c>
      <c r="J266" s="50" t="e">
        <f>I266/C266</f>
        <v>#REF!</v>
      </c>
      <c r="K266" s="25" t="e">
        <f>#REF!</f>
        <v>#REF!</v>
      </c>
      <c r="L266" s="50" t="e">
        <f>K266/C266</f>
        <v>#REF!</v>
      </c>
      <c r="M266" s="25" t="e">
        <f>#REF!</f>
        <v>#REF!</v>
      </c>
      <c r="N266" s="50" t="e">
        <f>M266/C266</f>
        <v>#REF!</v>
      </c>
      <c r="O266" s="25" t="e">
        <f>#REF!</f>
        <v>#REF!</v>
      </c>
      <c r="P266" s="50" t="e">
        <f>O266/C266</f>
        <v>#REF!</v>
      </c>
      <c r="Q266" s="25" t="e">
        <f>#REF!</f>
        <v>#REF!</v>
      </c>
      <c r="R266" s="50" t="e">
        <f>Q266/C266</f>
        <v>#REF!</v>
      </c>
      <c r="S266" s="25" t="e">
        <f>#REF!</f>
        <v>#REF!</v>
      </c>
      <c r="T266" s="69" t="e">
        <f>S266/C266</f>
        <v>#REF!</v>
      </c>
      <c r="U266" s="17" t="e">
        <f>C266-E266</f>
        <v>#REF!</v>
      </c>
      <c r="V266" s="50" t="e">
        <f>U266/$C266</f>
        <v>#REF!</v>
      </c>
    </row>
    <row r="267">
      <c r="C267" s="59" t="e">
        <f>#REF!</f>
        <v>#REF!</v>
      </c>
      <c r="D267" s="50" t="e">
        <f>F267+H267+J267+L267+N267+P267+R267+T267</f>
        <v>#REF!</v>
      </c>
      <c r="E267" s="59" t="e">
        <f>#REF!</f>
        <v>#REF!</v>
      </c>
      <c r="F267" s="50" t="e">
        <f>E267/C267</f>
        <v>#REF!</v>
      </c>
      <c r="G267" s="25" t="e">
        <f>#REF!</f>
        <v>#REF!</v>
      </c>
      <c r="H267" s="50" t="e">
        <f>G267/C267</f>
        <v>#REF!</v>
      </c>
      <c r="I267" s="25" t="e">
        <f>#REF!</f>
        <v>#REF!</v>
      </c>
      <c r="J267" s="50" t="e">
        <f>I267/C267</f>
        <v>#REF!</v>
      </c>
      <c r="K267" s="25" t="e">
        <f>#REF!</f>
        <v>#REF!</v>
      </c>
      <c r="L267" s="50" t="e">
        <f>K267/C267</f>
        <v>#REF!</v>
      </c>
      <c r="M267" s="25" t="e">
        <f>#REF!</f>
        <v>#REF!</v>
      </c>
      <c r="N267" s="50" t="e">
        <f>M267/C267</f>
        <v>#REF!</v>
      </c>
      <c r="O267" s="25" t="e">
        <f>#REF!</f>
        <v>#REF!</v>
      </c>
      <c r="P267" s="50" t="e">
        <f>O267/C267</f>
        <v>#REF!</v>
      </c>
      <c r="Q267" s="25" t="e">
        <f>#REF!</f>
        <v>#REF!</v>
      </c>
      <c r="R267" s="50" t="e">
        <f>Q267/C267</f>
        <v>#REF!</v>
      </c>
      <c r="S267" s="25" t="e">
        <f>#REF!</f>
        <v>#REF!</v>
      </c>
      <c r="T267" s="69" t="e">
        <f>S267/C267</f>
        <v>#REF!</v>
      </c>
      <c r="U267" s="17" t="e">
        <f>C267-E267</f>
        <v>#REF!</v>
      </c>
      <c r="V267" s="50" t="e">
        <f>U267/$C267</f>
        <v>#REF!</v>
      </c>
    </row>
    <row r="268">
      <c r="C268" s="59" t="e">
        <f>#REF!</f>
        <v>#REF!</v>
      </c>
      <c r="D268" s="50" t="e">
        <f>F268+H268+J268+L268+N268+P268+R268+T268</f>
        <v>#REF!</v>
      </c>
      <c r="E268" s="59" t="e">
        <f>#REF!</f>
        <v>#REF!</v>
      </c>
      <c r="F268" s="50" t="e">
        <f>E268/C268</f>
        <v>#REF!</v>
      </c>
      <c r="G268" s="25" t="e">
        <f>#REF!</f>
        <v>#REF!</v>
      </c>
      <c r="H268" s="50" t="e">
        <f>G268/C268</f>
        <v>#REF!</v>
      </c>
      <c r="I268" s="25" t="e">
        <f>#REF!</f>
        <v>#REF!</v>
      </c>
      <c r="J268" s="50" t="e">
        <f>I268/C268</f>
        <v>#REF!</v>
      </c>
      <c r="K268" s="25" t="e">
        <f>#REF!</f>
        <v>#REF!</v>
      </c>
      <c r="L268" s="50" t="e">
        <f>K268/C268</f>
        <v>#REF!</v>
      </c>
      <c r="M268" s="25" t="e">
        <f>#REF!</f>
        <v>#REF!</v>
      </c>
      <c r="N268" s="50" t="e">
        <f>M268/C268</f>
        <v>#REF!</v>
      </c>
      <c r="O268" s="25" t="e">
        <f>#REF!</f>
        <v>#REF!</v>
      </c>
      <c r="P268" s="50" t="e">
        <f>O268/C268</f>
        <v>#REF!</v>
      </c>
      <c r="Q268" s="25" t="e">
        <f>#REF!</f>
        <v>#REF!</v>
      </c>
      <c r="R268" s="50" t="e">
        <f>Q268/C268</f>
        <v>#REF!</v>
      </c>
      <c r="S268" s="25" t="e">
        <f>#REF!</f>
        <v>#REF!</v>
      </c>
      <c r="T268" s="69" t="e">
        <f>S268/C268</f>
        <v>#REF!</v>
      </c>
      <c r="U268" s="17" t="e">
        <f>C268-E268</f>
        <v>#REF!</v>
      </c>
      <c r="V268" s="50" t="e">
        <f>U268/$C268</f>
        <v>#REF!</v>
      </c>
    </row>
    <row r="269">
      <c r="C269" s="59" t="e">
        <f>#REF!</f>
        <v>#REF!</v>
      </c>
      <c r="D269" s="50" t="e">
        <f>F269+H269+J269+L269+N269+P269+R269+T269</f>
        <v>#REF!</v>
      </c>
      <c r="E269" s="59" t="e">
        <f>#REF!</f>
        <v>#REF!</v>
      </c>
      <c r="F269" s="50" t="e">
        <f>E269/C269</f>
        <v>#REF!</v>
      </c>
      <c r="G269" s="25" t="e">
        <f>#REF!</f>
        <v>#REF!</v>
      </c>
      <c r="H269" s="50" t="e">
        <f>G269/C269</f>
        <v>#REF!</v>
      </c>
      <c r="I269" s="25" t="e">
        <f>#REF!</f>
        <v>#REF!</v>
      </c>
      <c r="J269" s="50" t="e">
        <f>I269/C269</f>
        <v>#REF!</v>
      </c>
      <c r="K269" s="25" t="e">
        <f>#REF!</f>
        <v>#REF!</v>
      </c>
      <c r="L269" s="50" t="e">
        <f>K269/C269</f>
        <v>#REF!</v>
      </c>
      <c r="M269" s="25" t="e">
        <f>#REF!</f>
        <v>#REF!</v>
      </c>
      <c r="N269" s="50" t="e">
        <f>M269/C269</f>
        <v>#REF!</v>
      </c>
      <c r="O269" s="25" t="e">
        <f>#REF!</f>
        <v>#REF!</v>
      </c>
      <c r="P269" s="50" t="e">
        <f>O269/C269</f>
        <v>#REF!</v>
      </c>
      <c r="Q269" s="25" t="e">
        <f>#REF!</f>
        <v>#REF!</v>
      </c>
      <c r="R269" s="50" t="e">
        <f>Q269/C269</f>
        <v>#REF!</v>
      </c>
      <c r="S269" s="25" t="e">
        <f>#REF!</f>
        <v>#REF!</v>
      </c>
      <c r="T269" s="69" t="e">
        <f>S269/C269</f>
        <v>#REF!</v>
      </c>
      <c r="U269" s="17" t="e">
        <f>C269-E269</f>
        <v>#REF!</v>
      </c>
      <c r="V269" s="50" t="e">
        <f>U269/$C269</f>
        <v>#REF!</v>
      </c>
    </row>
    <row r="270">
      <c r="C270" s="59" t="e">
        <f>#REF!</f>
        <v>#REF!</v>
      </c>
      <c r="D270" s="50" t="e">
        <f>F270+H270+J270+L270+N270+P270+R270+T270</f>
        <v>#REF!</v>
      </c>
      <c r="E270" s="59" t="e">
        <f>#REF!</f>
        <v>#REF!</v>
      </c>
      <c r="F270" s="50" t="e">
        <f>E270/C270</f>
        <v>#REF!</v>
      </c>
      <c r="G270" s="25" t="e">
        <f>#REF!</f>
        <v>#REF!</v>
      </c>
      <c r="H270" s="50" t="e">
        <f>G270/C270</f>
        <v>#REF!</v>
      </c>
      <c r="I270" s="25" t="e">
        <f>#REF!</f>
        <v>#REF!</v>
      </c>
      <c r="J270" s="50" t="e">
        <f>I270/C270</f>
        <v>#REF!</v>
      </c>
      <c r="K270" s="25" t="e">
        <f>#REF!</f>
        <v>#REF!</v>
      </c>
      <c r="L270" s="50" t="e">
        <f>K270/C270</f>
        <v>#REF!</v>
      </c>
      <c r="M270" s="25" t="e">
        <f>#REF!</f>
        <v>#REF!</v>
      </c>
      <c r="N270" s="50" t="e">
        <f>M270/C270</f>
        <v>#REF!</v>
      </c>
      <c r="O270" s="25" t="e">
        <f>#REF!</f>
        <v>#REF!</v>
      </c>
      <c r="P270" s="50" t="e">
        <f>O270/C270</f>
        <v>#REF!</v>
      </c>
      <c r="Q270" s="25" t="e">
        <f>#REF!</f>
        <v>#REF!</v>
      </c>
      <c r="R270" s="50" t="e">
        <f>Q270/C270</f>
        <v>#REF!</v>
      </c>
      <c r="S270" s="25" t="e">
        <f>#REF!</f>
        <v>#REF!</v>
      </c>
      <c r="T270" s="69" t="e">
        <f>S270/C270</f>
        <v>#REF!</v>
      </c>
      <c r="U270" s="17" t="e">
        <f>C270-E270</f>
        <v>#REF!</v>
      </c>
      <c r="V270" s="50" t="e">
        <f>U270/$C270</f>
        <v>#REF!</v>
      </c>
    </row>
    <row r="271">
      <c r="C271" s="59" t="e">
        <f>#REF!</f>
        <v>#REF!</v>
      </c>
      <c r="D271" s="50" t="e">
        <f>F271+H271+J271+L271+N271+P271+R271+T271</f>
        <v>#REF!</v>
      </c>
      <c r="E271" s="59" t="e">
        <f>#REF!</f>
        <v>#REF!</v>
      </c>
      <c r="F271" s="50" t="e">
        <f>E271/C271</f>
        <v>#REF!</v>
      </c>
      <c r="G271" s="25" t="e">
        <f>#REF!</f>
        <v>#REF!</v>
      </c>
      <c r="H271" s="50" t="e">
        <f>G271/C271</f>
        <v>#REF!</v>
      </c>
      <c r="I271" s="25" t="e">
        <f>#REF!</f>
        <v>#REF!</v>
      </c>
      <c r="J271" s="50" t="e">
        <f>I271/C271</f>
        <v>#REF!</v>
      </c>
      <c r="K271" s="25" t="e">
        <f>#REF!</f>
        <v>#REF!</v>
      </c>
      <c r="L271" s="50" t="e">
        <f>K271/C271</f>
        <v>#REF!</v>
      </c>
      <c r="M271" s="25" t="e">
        <f>#REF!</f>
        <v>#REF!</v>
      </c>
      <c r="N271" s="50" t="e">
        <f>M271/C271</f>
        <v>#REF!</v>
      </c>
      <c r="O271" s="25" t="e">
        <f>#REF!</f>
        <v>#REF!</v>
      </c>
      <c r="P271" s="50" t="e">
        <f>O271/C271</f>
        <v>#REF!</v>
      </c>
      <c r="Q271" s="25" t="e">
        <f>#REF!</f>
        <v>#REF!</v>
      </c>
      <c r="R271" s="50" t="e">
        <f>Q271/C271</f>
        <v>#REF!</v>
      </c>
      <c r="S271" s="25" t="e">
        <f>#REF!</f>
        <v>#REF!</v>
      </c>
      <c r="T271" s="69" t="e">
        <f>S271/C271</f>
        <v>#REF!</v>
      </c>
      <c r="U271" s="17" t="e">
        <f>C271-E271</f>
        <v>#REF!</v>
      </c>
      <c r="V271" s="50" t="e">
        <f>U271/$C271</f>
        <v>#REF!</v>
      </c>
    </row>
    <row r="272">
      <c r="C272" s="59" t="e">
        <f>#REF!</f>
        <v>#REF!</v>
      </c>
      <c r="D272" s="50" t="e">
        <f>F272+H272+J272+L272+N272+P272+R272+T272</f>
        <v>#REF!</v>
      </c>
      <c r="E272" s="59" t="e">
        <f>#REF!</f>
        <v>#REF!</v>
      </c>
      <c r="F272" s="50" t="e">
        <f>E272/C272</f>
        <v>#REF!</v>
      </c>
      <c r="G272" s="25" t="e">
        <f>#REF!</f>
        <v>#REF!</v>
      </c>
      <c r="H272" s="50" t="e">
        <f>G272/C272</f>
        <v>#REF!</v>
      </c>
      <c r="I272" s="25" t="e">
        <f>#REF!</f>
        <v>#REF!</v>
      </c>
      <c r="J272" s="50" t="e">
        <f>I272/C272</f>
        <v>#REF!</v>
      </c>
      <c r="K272" s="25" t="e">
        <f>#REF!</f>
        <v>#REF!</v>
      </c>
      <c r="L272" s="50" t="e">
        <f>K272/C272</f>
        <v>#REF!</v>
      </c>
      <c r="M272" s="25" t="e">
        <f>#REF!</f>
        <v>#REF!</v>
      </c>
      <c r="N272" s="50" t="e">
        <f>M272/C272</f>
        <v>#REF!</v>
      </c>
      <c r="O272" s="25" t="e">
        <f>#REF!</f>
        <v>#REF!</v>
      </c>
      <c r="P272" s="50" t="e">
        <f>O272/C272</f>
        <v>#REF!</v>
      </c>
      <c r="Q272" s="25" t="e">
        <f>#REF!</f>
        <v>#REF!</v>
      </c>
      <c r="R272" s="50" t="e">
        <f>Q272/C272</f>
        <v>#REF!</v>
      </c>
      <c r="S272" s="25" t="e">
        <f>#REF!</f>
        <v>#REF!</v>
      </c>
      <c r="T272" s="69" t="e">
        <f>S272/C272</f>
        <v>#REF!</v>
      </c>
      <c r="U272" s="17" t="e">
        <f>C272-E272</f>
        <v>#REF!</v>
      </c>
      <c r="V272" s="50" t="e">
        <f>U272/$C272</f>
        <v>#REF!</v>
      </c>
    </row>
    <row r="273">
      <c r="C273" s="59" t="e">
        <f>#REF!</f>
        <v>#REF!</v>
      </c>
      <c r="D273" s="50" t="e">
        <f>F273+H273+J273+L273+N273+P273+R273+T273</f>
        <v>#REF!</v>
      </c>
      <c r="E273" s="59" t="e">
        <f>#REF!</f>
        <v>#REF!</v>
      </c>
      <c r="F273" s="50" t="e">
        <f>E273/C273</f>
        <v>#REF!</v>
      </c>
      <c r="G273" s="25" t="e">
        <f>#REF!</f>
        <v>#REF!</v>
      </c>
      <c r="H273" s="50" t="e">
        <f>G273/C273</f>
        <v>#REF!</v>
      </c>
      <c r="I273" s="25" t="e">
        <f>#REF!</f>
        <v>#REF!</v>
      </c>
      <c r="J273" s="50" t="e">
        <f>I273/C273</f>
        <v>#REF!</v>
      </c>
      <c r="K273" s="25" t="e">
        <f>#REF!</f>
        <v>#REF!</v>
      </c>
      <c r="L273" s="50" t="e">
        <f>K273/C273</f>
        <v>#REF!</v>
      </c>
      <c r="M273" s="25" t="e">
        <f>#REF!</f>
        <v>#REF!</v>
      </c>
      <c r="N273" s="50" t="e">
        <f>M273/C273</f>
        <v>#REF!</v>
      </c>
      <c r="O273" s="25" t="e">
        <f>#REF!</f>
        <v>#REF!</v>
      </c>
      <c r="P273" s="50" t="e">
        <f>O273/C273</f>
        <v>#REF!</v>
      </c>
      <c r="Q273" s="25" t="e">
        <f>#REF!</f>
        <v>#REF!</v>
      </c>
      <c r="R273" s="50" t="e">
        <f>Q273/C273</f>
        <v>#REF!</v>
      </c>
      <c r="S273" s="25" t="e">
        <f>#REF!</f>
        <v>#REF!</v>
      </c>
      <c r="T273" s="69" t="e">
        <f>S273/C273</f>
        <v>#REF!</v>
      </c>
      <c r="U273" s="17" t="e">
        <f>C273-E273</f>
        <v>#REF!</v>
      </c>
      <c r="V273" s="50" t="e">
        <f>U273/$C273</f>
        <v>#REF!</v>
      </c>
    </row>
    <row r="274">
      <c r="C274" s="59" t="e">
        <f>#REF!</f>
        <v>#REF!</v>
      </c>
      <c r="D274" s="50" t="e">
        <f>F274+H274+J274+L274+N274+P274+R274+T274</f>
        <v>#REF!</v>
      </c>
      <c r="E274" s="59" t="e">
        <f>#REF!</f>
        <v>#REF!</v>
      </c>
      <c r="F274" s="50" t="e">
        <f>E274/C274</f>
        <v>#REF!</v>
      </c>
      <c r="G274" s="25" t="e">
        <f>#REF!</f>
        <v>#REF!</v>
      </c>
      <c r="H274" s="50" t="e">
        <f>G274/C274</f>
        <v>#REF!</v>
      </c>
      <c r="I274" s="25" t="e">
        <f>#REF!</f>
        <v>#REF!</v>
      </c>
      <c r="J274" s="50" t="e">
        <f>I274/C274</f>
        <v>#REF!</v>
      </c>
      <c r="K274" s="25" t="e">
        <f>#REF!</f>
        <v>#REF!</v>
      </c>
      <c r="L274" s="50" t="e">
        <f>K274/C274</f>
        <v>#REF!</v>
      </c>
      <c r="M274" s="25" t="e">
        <f>#REF!</f>
        <v>#REF!</v>
      </c>
      <c r="N274" s="50" t="e">
        <f>M274/C274</f>
        <v>#REF!</v>
      </c>
      <c r="O274" s="25" t="e">
        <f>#REF!</f>
        <v>#REF!</v>
      </c>
      <c r="P274" s="50" t="e">
        <f>O274/C274</f>
        <v>#REF!</v>
      </c>
      <c r="Q274" s="25" t="e">
        <f>#REF!</f>
        <v>#REF!</v>
      </c>
      <c r="R274" s="50" t="e">
        <f>Q274/C274</f>
        <v>#REF!</v>
      </c>
      <c r="S274" s="25" t="e">
        <f>#REF!</f>
        <v>#REF!</v>
      </c>
      <c r="T274" s="69" t="e">
        <f>S274/C274</f>
        <v>#REF!</v>
      </c>
      <c r="U274" s="17" t="e">
        <f>C274-E274</f>
        <v>#REF!</v>
      </c>
      <c r="V274" s="50" t="e">
        <f>U274/$C274</f>
        <v>#REF!</v>
      </c>
    </row>
    <row r="275">
      <c r="C275" s="59" t="e">
        <f>#REF!</f>
        <v>#REF!</v>
      </c>
      <c r="D275" s="50" t="e">
        <f>F275+H275+J275+L275+N275+P275+R275+T275</f>
        <v>#REF!</v>
      </c>
      <c r="E275" s="59" t="e">
        <f>#REF!</f>
        <v>#REF!</v>
      </c>
      <c r="F275" s="50" t="e">
        <f>E275/C275</f>
        <v>#REF!</v>
      </c>
      <c r="G275" s="25" t="e">
        <f>#REF!</f>
        <v>#REF!</v>
      </c>
      <c r="H275" s="50" t="e">
        <f>G275/C275</f>
        <v>#REF!</v>
      </c>
      <c r="I275" s="25" t="e">
        <f>#REF!</f>
        <v>#REF!</v>
      </c>
      <c r="J275" s="50" t="e">
        <f>I275/C275</f>
        <v>#REF!</v>
      </c>
      <c r="K275" s="25" t="e">
        <f>#REF!</f>
        <v>#REF!</v>
      </c>
      <c r="L275" s="50" t="e">
        <f>K275/C275</f>
        <v>#REF!</v>
      </c>
      <c r="M275" s="25" t="e">
        <f>#REF!</f>
        <v>#REF!</v>
      </c>
      <c r="N275" s="50" t="e">
        <f>M275/C275</f>
        <v>#REF!</v>
      </c>
      <c r="O275" s="25" t="e">
        <f>#REF!</f>
        <v>#REF!</v>
      </c>
      <c r="P275" s="50" t="e">
        <f>O275/C275</f>
        <v>#REF!</v>
      </c>
      <c r="Q275" s="25" t="e">
        <f>#REF!</f>
        <v>#REF!</v>
      </c>
      <c r="R275" s="50" t="e">
        <f>Q275/C275</f>
        <v>#REF!</v>
      </c>
      <c r="S275" s="25" t="e">
        <f>#REF!</f>
        <v>#REF!</v>
      </c>
      <c r="T275" s="69" t="e">
        <f>S275/C275</f>
        <v>#REF!</v>
      </c>
      <c r="U275" s="17" t="e">
        <f>C275-E275</f>
        <v>#REF!</v>
      </c>
      <c r="V275" s="50" t="e">
        <f>U275/$C275</f>
        <v>#REF!</v>
      </c>
    </row>
    <row r="276">
      <c r="C276" s="59" t="e">
        <f>#REF!</f>
        <v>#REF!</v>
      </c>
      <c r="D276" s="50" t="e">
        <f>F276+H276+J276+L276+N276+P276+R276+T276</f>
        <v>#REF!</v>
      </c>
      <c r="E276" s="59" t="e">
        <f>#REF!</f>
        <v>#REF!</v>
      </c>
      <c r="F276" s="50" t="e">
        <f>E276/C276</f>
        <v>#REF!</v>
      </c>
      <c r="G276" s="25" t="e">
        <f>#REF!</f>
        <v>#REF!</v>
      </c>
      <c r="H276" s="50" t="e">
        <f>G276/C276</f>
        <v>#REF!</v>
      </c>
      <c r="I276" s="25" t="e">
        <f>#REF!</f>
        <v>#REF!</v>
      </c>
      <c r="J276" s="50" t="e">
        <f>I276/C276</f>
        <v>#REF!</v>
      </c>
      <c r="K276" s="25" t="e">
        <f>#REF!</f>
        <v>#REF!</v>
      </c>
      <c r="L276" s="50" t="e">
        <f>K276/C276</f>
        <v>#REF!</v>
      </c>
      <c r="M276" s="25" t="e">
        <f>#REF!</f>
        <v>#REF!</v>
      </c>
      <c r="N276" s="50" t="e">
        <f>M276/C276</f>
        <v>#REF!</v>
      </c>
      <c r="O276" s="25" t="e">
        <f>#REF!</f>
        <v>#REF!</v>
      </c>
      <c r="P276" s="50" t="e">
        <f>O276/C276</f>
        <v>#REF!</v>
      </c>
      <c r="Q276" s="25" t="e">
        <f>#REF!</f>
        <v>#REF!</v>
      </c>
      <c r="R276" s="50" t="e">
        <f>Q276/C276</f>
        <v>#REF!</v>
      </c>
      <c r="S276" s="25" t="e">
        <f>#REF!</f>
        <v>#REF!</v>
      </c>
      <c r="T276" s="69" t="e">
        <f>S276/C276</f>
        <v>#REF!</v>
      </c>
      <c r="U276" s="17" t="e">
        <f>C276-E276</f>
        <v>#REF!</v>
      </c>
      <c r="V276" s="50" t="e">
        <f>U276/$C276</f>
        <v>#REF!</v>
      </c>
    </row>
    <row r="277">
      <c r="C277" s="59" t="e">
        <f>#REF!</f>
        <v>#REF!</v>
      </c>
      <c r="D277" s="50" t="e">
        <f>F277+H277+J277+L277+N277+P277+R277+T277</f>
        <v>#REF!</v>
      </c>
      <c r="E277" s="59" t="e">
        <f>#REF!</f>
        <v>#REF!</v>
      </c>
      <c r="F277" s="50" t="e">
        <f>E277/C277</f>
        <v>#REF!</v>
      </c>
      <c r="G277" s="25" t="e">
        <f>#REF!</f>
        <v>#REF!</v>
      </c>
      <c r="H277" s="50" t="e">
        <f>G277/C277</f>
        <v>#REF!</v>
      </c>
      <c r="I277" s="25" t="e">
        <f>#REF!</f>
        <v>#REF!</v>
      </c>
      <c r="J277" s="50" t="e">
        <f>I277/C277</f>
        <v>#REF!</v>
      </c>
      <c r="K277" s="25" t="e">
        <f>#REF!</f>
        <v>#REF!</v>
      </c>
      <c r="L277" s="50" t="e">
        <f>K277/C277</f>
        <v>#REF!</v>
      </c>
      <c r="M277" s="25" t="e">
        <f>#REF!</f>
        <v>#REF!</v>
      </c>
      <c r="N277" s="50" t="e">
        <f>M277/C277</f>
        <v>#REF!</v>
      </c>
      <c r="O277" s="25" t="e">
        <f>#REF!</f>
        <v>#REF!</v>
      </c>
      <c r="P277" s="50" t="e">
        <f>O277/C277</f>
        <v>#REF!</v>
      </c>
      <c r="Q277" s="25" t="e">
        <f>#REF!</f>
        <v>#REF!</v>
      </c>
      <c r="R277" s="50" t="e">
        <f>Q277/C277</f>
        <v>#REF!</v>
      </c>
      <c r="S277" s="25" t="e">
        <f>#REF!</f>
        <v>#REF!</v>
      </c>
      <c r="T277" s="69" t="e">
        <f>S277/C277</f>
        <v>#REF!</v>
      </c>
      <c r="U277" s="17" t="e">
        <f>C277-E277</f>
        <v>#REF!</v>
      </c>
      <c r="V277" s="50" t="e">
        <f>U277/$C277</f>
        <v>#REF!</v>
      </c>
    </row>
    <row r="278">
      <c r="C278" s="59" t="e">
        <f>#REF!</f>
        <v>#REF!</v>
      </c>
      <c r="D278" s="50" t="e">
        <f>F278+H278+J278+L278+N278+P278+R278+T278</f>
        <v>#REF!</v>
      </c>
      <c r="E278" s="59" t="e">
        <f>#REF!</f>
        <v>#REF!</v>
      </c>
      <c r="F278" s="50" t="e">
        <f>E278/C278</f>
        <v>#REF!</v>
      </c>
      <c r="G278" s="25" t="e">
        <f>#REF!</f>
        <v>#REF!</v>
      </c>
      <c r="H278" s="50" t="e">
        <f>G278/C278</f>
        <v>#REF!</v>
      </c>
      <c r="I278" s="25" t="e">
        <f>#REF!</f>
        <v>#REF!</v>
      </c>
      <c r="J278" s="50" t="e">
        <f>I278/C278</f>
        <v>#REF!</v>
      </c>
      <c r="K278" s="25" t="e">
        <f>#REF!</f>
        <v>#REF!</v>
      </c>
      <c r="L278" s="50" t="e">
        <f>K278/C278</f>
        <v>#REF!</v>
      </c>
      <c r="M278" s="25" t="e">
        <f>#REF!</f>
        <v>#REF!</v>
      </c>
      <c r="N278" s="50" t="e">
        <f>M278/C278</f>
        <v>#REF!</v>
      </c>
      <c r="O278" s="25" t="e">
        <f>#REF!</f>
        <v>#REF!</v>
      </c>
      <c r="P278" s="50" t="e">
        <f>O278/C278</f>
        <v>#REF!</v>
      </c>
      <c r="Q278" s="25" t="e">
        <f>#REF!</f>
        <v>#REF!</v>
      </c>
      <c r="R278" s="50" t="e">
        <f>Q278/C278</f>
        <v>#REF!</v>
      </c>
      <c r="S278" s="25" t="e">
        <f>#REF!</f>
        <v>#REF!</v>
      </c>
      <c r="T278" s="69" t="e">
        <f>S278/C278</f>
        <v>#REF!</v>
      </c>
      <c r="U278" s="17" t="e">
        <f>C278-E278</f>
        <v>#REF!</v>
      </c>
      <c r="V278" s="50" t="e">
        <f>U278/$C278</f>
        <v>#REF!</v>
      </c>
    </row>
    <row r="279">
      <c r="C279" s="59" t="e">
        <f>#REF!</f>
        <v>#REF!</v>
      </c>
      <c r="D279" s="50" t="e">
        <f>F279+H279+J279+L279+N279+P279+R279+T279</f>
        <v>#REF!</v>
      </c>
      <c r="E279" s="59" t="e">
        <f>#REF!</f>
        <v>#REF!</v>
      </c>
      <c r="F279" s="50" t="e">
        <f>E279/C279</f>
        <v>#REF!</v>
      </c>
      <c r="G279" s="25" t="e">
        <f>#REF!</f>
        <v>#REF!</v>
      </c>
      <c r="H279" s="50" t="e">
        <f>G279/C279</f>
        <v>#REF!</v>
      </c>
      <c r="I279" s="25" t="e">
        <f>#REF!</f>
        <v>#REF!</v>
      </c>
      <c r="J279" s="50" t="e">
        <f>I279/C279</f>
        <v>#REF!</v>
      </c>
      <c r="K279" s="25" t="e">
        <f>#REF!</f>
        <v>#REF!</v>
      </c>
      <c r="L279" s="50" t="e">
        <f>K279/C279</f>
        <v>#REF!</v>
      </c>
      <c r="M279" s="25" t="e">
        <f>#REF!</f>
        <v>#REF!</v>
      </c>
      <c r="N279" s="50" t="e">
        <f>M279/C279</f>
        <v>#REF!</v>
      </c>
      <c r="O279" s="25" t="e">
        <f>#REF!</f>
        <v>#REF!</v>
      </c>
      <c r="P279" s="50" t="e">
        <f>O279/C279</f>
        <v>#REF!</v>
      </c>
      <c r="Q279" s="25" t="e">
        <f>#REF!</f>
        <v>#REF!</v>
      </c>
      <c r="R279" s="50" t="e">
        <f>Q279/C279</f>
        <v>#REF!</v>
      </c>
      <c r="S279" s="25" t="e">
        <f>#REF!</f>
        <v>#REF!</v>
      </c>
      <c r="T279" s="69" t="e">
        <f>S279/C279</f>
        <v>#REF!</v>
      </c>
      <c r="U279" s="17" t="e">
        <f>C279-E279</f>
        <v>#REF!</v>
      </c>
      <c r="V279" s="50" t="e">
        <f>U279/$C279</f>
        <v>#REF!</v>
      </c>
    </row>
    <row r="280">
      <c r="C280" s="59" t="e">
        <f>#REF!</f>
        <v>#REF!</v>
      </c>
      <c r="D280" s="50" t="e">
        <f>F280+H280+J280+L280+N280+P280+R280+T280</f>
        <v>#REF!</v>
      </c>
      <c r="E280" s="59" t="e">
        <f>#REF!</f>
        <v>#REF!</v>
      </c>
      <c r="F280" s="50" t="e">
        <f>E280/C280</f>
        <v>#REF!</v>
      </c>
      <c r="G280" s="25" t="e">
        <f>#REF!</f>
        <v>#REF!</v>
      </c>
      <c r="H280" s="50" t="e">
        <f>G280/C280</f>
        <v>#REF!</v>
      </c>
      <c r="I280" s="25" t="e">
        <f>#REF!</f>
        <v>#REF!</v>
      </c>
      <c r="J280" s="50" t="e">
        <f>I280/C280</f>
        <v>#REF!</v>
      </c>
      <c r="K280" s="25" t="e">
        <f>#REF!</f>
        <v>#REF!</v>
      </c>
      <c r="L280" s="50" t="e">
        <f>K280/C280</f>
        <v>#REF!</v>
      </c>
      <c r="M280" s="25" t="e">
        <f>#REF!</f>
        <v>#REF!</v>
      </c>
      <c r="N280" s="50" t="e">
        <f>M280/C280</f>
        <v>#REF!</v>
      </c>
      <c r="O280" s="25" t="e">
        <f>#REF!</f>
        <v>#REF!</v>
      </c>
      <c r="P280" s="50" t="e">
        <f>O280/C280</f>
        <v>#REF!</v>
      </c>
      <c r="Q280" s="25" t="e">
        <f>#REF!</f>
        <v>#REF!</v>
      </c>
      <c r="R280" s="50" t="e">
        <f>Q280/C280</f>
        <v>#REF!</v>
      </c>
      <c r="S280" s="25" t="e">
        <f>#REF!</f>
        <v>#REF!</v>
      </c>
      <c r="T280" s="69" t="e">
        <f>S280/C280</f>
        <v>#REF!</v>
      </c>
      <c r="U280" s="17" t="e">
        <f>C280-E280</f>
        <v>#REF!</v>
      </c>
      <c r="V280" s="50" t="e">
        <f>U280/$C280</f>
        <v>#REF!</v>
      </c>
    </row>
    <row r="281">
      <c r="C281" s="59" t="e">
        <f>#REF!</f>
        <v>#REF!</v>
      </c>
      <c r="D281" s="50" t="e">
        <f>F281+H281+J281+L281+N281+P281+R281+T281</f>
        <v>#REF!</v>
      </c>
      <c r="E281" s="59" t="e">
        <f>#REF!</f>
        <v>#REF!</v>
      </c>
      <c r="F281" s="50" t="e">
        <f>E281/C281</f>
        <v>#REF!</v>
      </c>
      <c r="G281" s="25" t="e">
        <f>#REF!</f>
        <v>#REF!</v>
      </c>
      <c r="H281" s="50" t="e">
        <f>G281/C281</f>
        <v>#REF!</v>
      </c>
      <c r="I281" s="25" t="e">
        <f>#REF!</f>
        <v>#REF!</v>
      </c>
      <c r="J281" s="50" t="e">
        <f>I281/C281</f>
        <v>#REF!</v>
      </c>
      <c r="K281" s="25" t="e">
        <f>#REF!</f>
        <v>#REF!</v>
      </c>
      <c r="L281" s="50" t="e">
        <f>K281/C281</f>
        <v>#REF!</v>
      </c>
      <c r="M281" s="25" t="e">
        <f>#REF!</f>
        <v>#REF!</v>
      </c>
      <c r="N281" s="50" t="e">
        <f>M281/C281</f>
        <v>#REF!</v>
      </c>
      <c r="O281" s="25" t="e">
        <f>#REF!</f>
        <v>#REF!</v>
      </c>
      <c r="P281" s="50" t="e">
        <f>O281/C281</f>
        <v>#REF!</v>
      </c>
      <c r="Q281" s="25" t="e">
        <f>#REF!</f>
        <v>#REF!</v>
      </c>
      <c r="R281" s="50" t="e">
        <f>Q281/C281</f>
        <v>#REF!</v>
      </c>
      <c r="S281" s="25" t="e">
        <f>#REF!</f>
        <v>#REF!</v>
      </c>
      <c r="T281" s="69" t="e">
        <f>S281/C281</f>
        <v>#REF!</v>
      </c>
      <c r="U281" s="17" t="e">
        <f>C281-E281</f>
        <v>#REF!</v>
      </c>
      <c r="V281" s="50" t="e">
        <f>U281/$C281</f>
        <v>#REF!</v>
      </c>
    </row>
    <row r="282">
      <c r="C282" s="59" t="e">
        <f>#REF!</f>
        <v>#REF!</v>
      </c>
      <c r="D282" s="50" t="e">
        <f>F282+H282+J282+L282+N282+P282+R282+T282</f>
        <v>#REF!</v>
      </c>
      <c r="E282" s="59" t="e">
        <f>#REF!</f>
        <v>#REF!</v>
      </c>
      <c r="F282" s="50" t="e">
        <f>E282/C282</f>
        <v>#REF!</v>
      </c>
      <c r="G282" s="25" t="e">
        <f>#REF!</f>
        <v>#REF!</v>
      </c>
      <c r="H282" s="50" t="e">
        <f>G282/C282</f>
        <v>#REF!</v>
      </c>
      <c r="I282" s="25" t="e">
        <f>#REF!</f>
        <v>#REF!</v>
      </c>
      <c r="J282" s="50" t="e">
        <f>I282/C282</f>
        <v>#REF!</v>
      </c>
      <c r="K282" s="25" t="e">
        <f>#REF!</f>
        <v>#REF!</v>
      </c>
      <c r="L282" s="50" t="e">
        <f>K282/C282</f>
        <v>#REF!</v>
      </c>
      <c r="M282" s="25" t="e">
        <f>#REF!</f>
        <v>#REF!</v>
      </c>
      <c r="N282" s="50" t="e">
        <f>M282/C282</f>
        <v>#REF!</v>
      </c>
      <c r="O282" s="25" t="e">
        <f>#REF!</f>
        <v>#REF!</v>
      </c>
      <c r="P282" s="50" t="e">
        <f>O282/C282</f>
        <v>#REF!</v>
      </c>
      <c r="Q282" s="25" t="e">
        <f>#REF!</f>
        <v>#REF!</v>
      </c>
      <c r="R282" s="50" t="e">
        <f>Q282/C282</f>
        <v>#REF!</v>
      </c>
      <c r="S282" s="25" t="e">
        <f>#REF!</f>
        <v>#REF!</v>
      </c>
      <c r="T282" s="69" t="e">
        <f>S282/C282</f>
        <v>#REF!</v>
      </c>
      <c r="U282" s="17" t="e">
        <f>C282-E282</f>
        <v>#REF!</v>
      </c>
      <c r="V282" s="50" t="e">
        <f>U282/$C282</f>
        <v>#REF!</v>
      </c>
    </row>
    <row r="283">
      <c r="C283" s="59" t="e">
        <f>#REF!</f>
        <v>#REF!</v>
      </c>
      <c r="D283" s="50" t="e">
        <f>F283+H283+J283+L283+N283+P283+R283+T283</f>
        <v>#REF!</v>
      </c>
      <c r="E283" s="59" t="e">
        <f>#REF!</f>
        <v>#REF!</v>
      </c>
      <c r="F283" s="50" t="e">
        <f>E283/C283</f>
        <v>#REF!</v>
      </c>
      <c r="G283" s="25" t="e">
        <f>#REF!</f>
        <v>#REF!</v>
      </c>
      <c r="H283" s="50" t="e">
        <f>G283/C283</f>
        <v>#REF!</v>
      </c>
      <c r="I283" s="25" t="e">
        <f>#REF!</f>
        <v>#REF!</v>
      </c>
      <c r="J283" s="50" t="e">
        <f>I283/C283</f>
        <v>#REF!</v>
      </c>
      <c r="K283" s="25" t="e">
        <f>#REF!</f>
        <v>#REF!</v>
      </c>
      <c r="L283" s="50" t="e">
        <f>K283/C283</f>
        <v>#REF!</v>
      </c>
      <c r="M283" s="25" t="e">
        <f>#REF!</f>
        <v>#REF!</v>
      </c>
      <c r="N283" s="50" t="e">
        <f>M283/C283</f>
        <v>#REF!</v>
      </c>
      <c r="O283" s="25" t="e">
        <f>#REF!</f>
        <v>#REF!</v>
      </c>
      <c r="P283" s="50" t="e">
        <f>O283/C283</f>
        <v>#REF!</v>
      </c>
      <c r="Q283" s="25" t="e">
        <f>#REF!</f>
        <v>#REF!</v>
      </c>
      <c r="R283" s="50" t="e">
        <f>Q283/C283</f>
        <v>#REF!</v>
      </c>
      <c r="S283" s="25" t="e">
        <f>#REF!</f>
        <v>#REF!</v>
      </c>
      <c r="T283" s="69" t="e">
        <f>S283/C283</f>
        <v>#REF!</v>
      </c>
      <c r="U283" s="17" t="e">
        <f>C283-E283</f>
        <v>#REF!</v>
      </c>
      <c r="V283" s="50" t="e">
        <f>U283/$C283</f>
        <v>#REF!</v>
      </c>
    </row>
    <row r="284">
      <c r="C284" s="59" t="e">
        <f>#REF!</f>
        <v>#REF!</v>
      </c>
      <c r="D284" s="50" t="e">
        <f>F284+H284+J284+L284+N284+P284+R284+T284</f>
        <v>#REF!</v>
      </c>
      <c r="E284" s="59" t="e">
        <f>#REF!</f>
        <v>#REF!</v>
      </c>
      <c r="F284" s="50" t="e">
        <f>E284/C284</f>
        <v>#REF!</v>
      </c>
      <c r="G284" s="25" t="e">
        <f>#REF!</f>
        <v>#REF!</v>
      </c>
      <c r="H284" s="50" t="e">
        <f>G284/C284</f>
        <v>#REF!</v>
      </c>
      <c r="I284" s="25" t="e">
        <f>#REF!</f>
        <v>#REF!</v>
      </c>
      <c r="J284" s="50" t="e">
        <f>I284/C284</f>
        <v>#REF!</v>
      </c>
      <c r="K284" s="25" t="e">
        <f>#REF!</f>
        <v>#REF!</v>
      </c>
      <c r="L284" s="50" t="e">
        <f>K284/C284</f>
        <v>#REF!</v>
      </c>
      <c r="M284" s="25" t="e">
        <f>#REF!</f>
        <v>#REF!</v>
      </c>
      <c r="N284" s="50" t="e">
        <f>M284/C284</f>
        <v>#REF!</v>
      </c>
      <c r="O284" s="25" t="e">
        <f>#REF!</f>
        <v>#REF!</v>
      </c>
      <c r="P284" s="50" t="e">
        <f>O284/C284</f>
        <v>#REF!</v>
      </c>
      <c r="Q284" s="25" t="e">
        <f>#REF!</f>
        <v>#REF!</v>
      </c>
      <c r="R284" s="50" t="e">
        <f>Q284/C284</f>
        <v>#REF!</v>
      </c>
      <c r="S284" s="25" t="e">
        <f>#REF!</f>
        <v>#REF!</v>
      </c>
      <c r="T284" s="69" t="e">
        <f>S284/C284</f>
        <v>#REF!</v>
      </c>
      <c r="U284" s="17" t="e">
        <f>C284-E284</f>
        <v>#REF!</v>
      </c>
      <c r="V284" s="50" t="e">
        <f>U284/$C284</f>
        <v>#REF!</v>
      </c>
    </row>
    <row r="285">
      <c r="C285" s="59" t="e">
        <f>#REF!</f>
        <v>#REF!</v>
      </c>
      <c r="D285" s="50" t="e">
        <f>F285+H285+J285+L285+N285+P285+R285+T285</f>
        <v>#REF!</v>
      </c>
      <c r="E285" s="59" t="e">
        <f>#REF!</f>
        <v>#REF!</v>
      </c>
      <c r="F285" s="50" t="e">
        <f>E285/C285</f>
        <v>#REF!</v>
      </c>
      <c r="G285" s="25" t="e">
        <f>#REF!</f>
        <v>#REF!</v>
      </c>
      <c r="H285" s="50" t="e">
        <f>G285/C285</f>
        <v>#REF!</v>
      </c>
      <c r="I285" s="25" t="e">
        <f>#REF!</f>
        <v>#REF!</v>
      </c>
      <c r="J285" s="50" t="e">
        <f>I285/C285</f>
        <v>#REF!</v>
      </c>
      <c r="K285" s="25" t="e">
        <f>#REF!</f>
        <v>#REF!</v>
      </c>
      <c r="L285" s="50" t="e">
        <f>K285/C285</f>
        <v>#REF!</v>
      </c>
      <c r="M285" s="25" t="e">
        <f>#REF!</f>
        <v>#REF!</v>
      </c>
      <c r="N285" s="50" t="e">
        <f>M285/C285</f>
        <v>#REF!</v>
      </c>
      <c r="O285" s="25" t="e">
        <f>#REF!</f>
        <v>#REF!</v>
      </c>
      <c r="P285" s="50" t="e">
        <f>O285/C285</f>
        <v>#REF!</v>
      </c>
      <c r="Q285" s="25" t="e">
        <f>#REF!</f>
        <v>#REF!</v>
      </c>
      <c r="R285" s="50" t="e">
        <f>Q285/C285</f>
        <v>#REF!</v>
      </c>
      <c r="S285" s="25" t="e">
        <f>#REF!</f>
        <v>#REF!</v>
      </c>
      <c r="T285" s="69" t="e">
        <f>S285/C285</f>
        <v>#REF!</v>
      </c>
      <c r="U285" s="17" t="e">
        <f>C285-E285</f>
        <v>#REF!</v>
      </c>
      <c r="V285" s="50" t="e">
        <f>U285/$C285</f>
        <v>#REF!</v>
      </c>
    </row>
    <row r="286">
      <c r="C286" s="59" t="e">
        <f>#REF!</f>
        <v>#REF!</v>
      </c>
      <c r="D286" s="50" t="e">
        <f>F286+H286+J286+L286+N286+P286+R286+T286</f>
        <v>#REF!</v>
      </c>
      <c r="E286" s="59" t="e">
        <f>#REF!</f>
        <v>#REF!</v>
      </c>
      <c r="F286" s="50" t="e">
        <f>E286/C286</f>
        <v>#REF!</v>
      </c>
      <c r="G286" s="25" t="e">
        <f>#REF!</f>
        <v>#REF!</v>
      </c>
      <c r="H286" s="50" t="e">
        <f>G286/C286</f>
        <v>#REF!</v>
      </c>
      <c r="I286" s="25" t="e">
        <f>#REF!</f>
        <v>#REF!</v>
      </c>
      <c r="J286" s="50" t="e">
        <f>I286/C286</f>
        <v>#REF!</v>
      </c>
      <c r="K286" s="25" t="e">
        <f>#REF!</f>
        <v>#REF!</v>
      </c>
      <c r="L286" s="50" t="e">
        <f>K286/C286</f>
        <v>#REF!</v>
      </c>
      <c r="M286" s="25" t="e">
        <f>#REF!</f>
        <v>#REF!</v>
      </c>
      <c r="N286" s="50" t="e">
        <f>M286/C286</f>
        <v>#REF!</v>
      </c>
      <c r="O286" s="25" t="e">
        <f>#REF!</f>
        <v>#REF!</v>
      </c>
      <c r="P286" s="50" t="e">
        <f>O286/C286</f>
        <v>#REF!</v>
      </c>
      <c r="Q286" s="25" t="e">
        <f>#REF!</f>
        <v>#REF!</v>
      </c>
      <c r="R286" s="50" t="e">
        <f>Q286/C286</f>
        <v>#REF!</v>
      </c>
      <c r="S286" s="25" t="e">
        <f>#REF!</f>
        <v>#REF!</v>
      </c>
      <c r="T286" s="69" t="e">
        <f>S286/C286</f>
        <v>#REF!</v>
      </c>
      <c r="U286" s="17" t="e">
        <f>C286-E286</f>
        <v>#REF!</v>
      </c>
      <c r="V286" s="50" t="e">
        <f>U286/$C286</f>
        <v>#REF!</v>
      </c>
    </row>
    <row r="287">
      <c r="C287" s="59" t="e">
        <f>#REF!</f>
        <v>#REF!</v>
      </c>
      <c r="D287" s="50" t="e">
        <f>F287+H287+J287+L287+N287+P287+R287+T287</f>
        <v>#REF!</v>
      </c>
      <c r="E287" s="59" t="e">
        <f>#REF!</f>
        <v>#REF!</v>
      </c>
      <c r="F287" s="50" t="e">
        <f>E287/C287</f>
        <v>#REF!</v>
      </c>
      <c r="G287" s="25" t="e">
        <f>#REF!</f>
        <v>#REF!</v>
      </c>
      <c r="H287" s="50" t="e">
        <f>G287/C287</f>
        <v>#REF!</v>
      </c>
      <c r="I287" s="25" t="e">
        <f>#REF!</f>
        <v>#REF!</v>
      </c>
      <c r="J287" s="50" t="e">
        <f>I287/C287</f>
        <v>#REF!</v>
      </c>
      <c r="K287" s="25" t="e">
        <f>#REF!</f>
        <v>#REF!</v>
      </c>
      <c r="L287" s="50" t="e">
        <f>K287/C287</f>
        <v>#REF!</v>
      </c>
      <c r="M287" s="25" t="e">
        <f>#REF!</f>
        <v>#REF!</v>
      </c>
      <c r="N287" s="50" t="e">
        <f>M287/C287</f>
        <v>#REF!</v>
      </c>
      <c r="O287" s="25" t="e">
        <f>#REF!</f>
        <v>#REF!</v>
      </c>
      <c r="P287" s="50" t="e">
        <f>O287/C287</f>
        <v>#REF!</v>
      </c>
      <c r="Q287" s="25" t="e">
        <f>#REF!</f>
        <v>#REF!</v>
      </c>
      <c r="R287" s="50" t="e">
        <f>Q287/C287</f>
        <v>#REF!</v>
      </c>
      <c r="S287" s="25" t="e">
        <f>#REF!</f>
        <v>#REF!</v>
      </c>
      <c r="T287" s="69" t="e">
        <f>S287/C287</f>
        <v>#REF!</v>
      </c>
      <c r="U287" s="17" t="e">
        <f>C287-E287</f>
        <v>#REF!</v>
      </c>
      <c r="V287" s="50" t="e">
        <f>U287/$C287</f>
        <v>#REF!</v>
      </c>
    </row>
    <row r="288">
      <c r="C288" s="59" t="e">
        <f>#REF!</f>
        <v>#REF!</v>
      </c>
      <c r="D288" s="50" t="e">
        <f>F288+H288+J288+L288+N288+P288+R288+T288</f>
        <v>#REF!</v>
      </c>
      <c r="E288" s="59" t="e">
        <f>#REF!</f>
        <v>#REF!</v>
      </c>
      <c r="F288" s="50" t="e">
        <f>E288/C288</f>
        <v>#REF!</v>
      </c>
      <c r="G288" s="25" t="e">
        <f>#REF!</f>
        <v>#REF!</v>
      </c>
      <c r="H288" s="50" t="e">
        <f>G288/C288</f>
        <v>#REF!</v>
      </c>
      <c r="I288" s="25" t="e">
        <f>#REF!</f>
        <v>#REF!</v>
      </c>
      <c r="J288" s="50" t="e">
        <f>I288/C288</f>
        <v>#REF!</v>
      </c>
      <c r="K288" s="25" t="e">
        <f>#REF!</f>
        <v>#REF!</v>
      </c>
      <c r="L288" s="50" t="e">
        <f>K288/C288</f>
        <v>#REF!</v>
      </c>
      <c r="M288" s="25" t="e">
        <f>#REF!</f>
        <v>#REF!</v>
      </c>
      <c r="N288" s="50" t="e">
        <f>M288/C288</f>
        <v>#REF!</v>
      </c>
      <c r="O288" s="25" t="e">
        <f>#REF!</f>
        <v>#REF!</v>
      </c>
      <c r="P288" s="50" t="e">
        <f>O288/C288</f>
        <v>#REF!</v>
      </c>
      <c r="Q288" s="25" t="e">
        <f>#REF!</f>
        <v>#REF!</v>
      </c>
      <c r="R288" s="50" t="e">
        <f>Q288/C288</f>
        <v>#REF!</v>
      </c>
      <c r="S288" s="25" t="e">
        <f>#REF!</f>
        <v>#REF!</v>
      </c>
      <c r="T288" s="69" t="e">
        <f>S288/C288</f>
        <v>#REF!</v>
      </c>
      <c r="U288" s="17" t="e">
        <f>C288-E288</f>
        <v>#REF!</v>
      </c>
      <c r="V288" s="50" t="e">
        <f>U288/$C288</f>
        <v>#REF!</v>
      </c>
    </row>
    <row r="289">
      <c r="C289" s="59" t="e">
        <f>#REF!</f>
        <v>#REF!</v>
      </c>
      <c r="D289" s="50" t="e">
        <f>F289+H289+J289+L289+N289+P289+R289+T289</f>
        <v>#REF!</v>
      </c>
      <c r="E289" s="59" t="e">
        <f>#REF!</f>
        <v>#REF!</v>
      </c>
      <c r="F289" s="50" t="e">
        <f>E289/C289</f>
        <v>#REF!</v>
      </c>
      <c r="G289" s="25" t="e">
        <f>#REF!</f>
        <v>#REF!</v>
      </c>
      <c r="H289" s="50" t="e">
        <f>G289/C289</f>
        <v>#REF!</v>
      </c>
      <c r="I289" s="25" t="e">
        <f>#REF!</f>
        <v>#REF!</v>
      </c>
      <c r="J289" s="50" t="e">
        <f>I289/C289</f>
        <v>#REF!</v>
      </c>
      <c r="K289" s="25" t="e">
        <f>#REF!</f>
        <v>#REF!</v>
      </c>
      <c r="L289" s="50" t="e">
        <f>K289/C289</f>
        <v>#REF!</v>
      </c>
      <c r="M289" s="25" t="e">
        <f>#REF!</f>
        <v>#REF!</v>
      </c>
      <c r="N289" s="50" t="e">
        <f>M289/C289</f>
        <v>#REF!</v>
      </c>
      <c r="O289" s="25" t="e">
        <f>#REF!</f>
        <v>#REF!</v>
      </c>
      <c r="P289" s="50" t="e">
        <f>O289/C289</f>
        <v>#REF!</v>
      </c>
      <c r="Q289" s="25" t="e">
        <f>#REF!</f>
        <v>#REF!</v>
      </c>
      <c r="R289" s="50" t="e">
        <f>Q289/C289</f>
        <v>#REF!</v>
      </c>
      <c r="S289" s="25" t="e">
        <f>#REF!</f>
        <v>#REF!</v>
      </c>
      <c r="T289" s="69" t="e">
        <f>S289/C289</f>
        <v>#REF!</v>
      </c>
      <c r="U289" s="17" t="e">
        <f>C289-E289</f>
        <v>#REF!</v>
      </c>
      <c r="V289" s="50" t="e">
        <f>U289/$C289</f>
        <v>#REF!</v>
      </c>
    </row>
    <row r="290">
      <c r="C290" s="59" t="e">
        <f>#REF!</f>
        <v>#REF!</v>
      </c>
      <c r="D290" s="50" t="e">
        <f>F290+H290+J290+L290+N290+P290+R290+T290</f>
        <v>#REF!</v>
      </c>
      <c r="E290" s="59" t="e">
        <f>#REF!</f>
        <v>#REF!</v>
      </c>
      <c r="F290" s="50" t="e">
        <f>E290/C290</f>
        <v>#REF!</v>
      </c>
      <c r="G290" s="25" t="e">
        <f>#REF!</f>
        <v>#REF!</v>
      </c>
      <c r="H290" s="50" t="e">
        <f>G290/C290</f>
        <v>#REF!</v>
      </c>
      <c r="I290" s="25" t="e">
        <f>#REF!</f>
        <v>#REF!</v>
      </c>
      <c r="J290" s="50" t="e">
        <f>I290/C290</f>
        <v>#REF!</v>
      </c>
      <c r="K290" s="25" t="e">
        <f>#REF!</f>
        <v>#REF!</v>
      </c>
      <c r="L290" s="50" t="e">
        <f>K290/C290</f>
        <v>#REF!</v>
      </c>
      <c r="M290" s="25" t="e">
        <f>#REF!</f>
        <v>#REF!</v>
      </c>
      <c r="N290" s="50" t="e">
        <f>M290/C290</f>
        <v>#REF!</v>
      </c>
      <c r="O290" s="25" t="e">
        <f>#REF!</f>
        <v>#REF!</v>
      </c>
      <c r="P290" s="50" t="e">
        <f>O290/C290</f>
        <v>#REF!</v>
      </c>
      <c r="Q290" s="25" t="e">
        <f>#REF!</f>
        <v>#REF!</v>
      </c>
      <c r="R290" s="50" t="e">
        <f>Q290/C290</f>
        <v>#REF!</v>
      </c>
      <c r="S290" s="25" t="e">
        <f>#REF!</f>
        <v>#REF!</v>
      </c>
      <c r="T290" s="69" t="e">
        <f>S290/C290</f>
        <v>#REF!</v>
      </c>
      <c r="U290" s="17" t="e">
        <f>C290-E290</f>
        <v>#REF!</v>
      </c>
      <c r="V290" s="50" t="e">
        <f>U290/$C290</f>
        <v>#REF!</v>
      </c>
    </row>
    <row r="291">
      <c r="C291" s="59" t="e">
        <f>#REF!</f>
        <v>#REF!</v>
      </c>
      <c r="D291" s="50" t="e">
        <f>F291+H291+J291+L291+N291+P291+R291+T291</f>
        <v>#REF!</v>
      </c>
      <c r="E291" s="59" t="e">
        <f>#REF!</f>
        <v>#REF!</v>
      </c>
      <c r="F291" s="50" t="e">
        <f>E291/C291</f>
        <v>#REF!</v>
      </c>
      <c r="G291" s="25" t="e">
        <f>#REF!</f>
        <v>#REF!</v>
      </c>
      <c r="H291" s="50" t="e">
        <f>G291/C291</f>
        <v>#REF!</v>
      </c>
      <c r="I291" s="25" t="e">
        <f>#REF!</f>
        <v>#REF!</v>
      </c>
      <c r="J291" s="50" t="e">
        <f>I291/C291</f>
        <v>#REF!</v>
      </c>
      <c r="K291" s="25" t="e">
        <f>#REF!</f>
        <v>#REF!</v>
      </c>
      <c r="L291" s="50" t="e">
        <f>K291/C291</f>
        <v>#REF!</v>
      </c>
      <c r="M291" s="25" t="e">
        <f>#REF!</f>
        <v>#REF!</v>
      </c>
      <c r="N291" s="50" t="e">
        <f>M291/C291</f>
        <v>#REF!</v>
      </c>
      <c r="O291" s="25" t="e">
        <f>#REF!</f>
        <v>#REF!</v>
      </c>
      <c r="P291" s="50" t="e">
        <f>O291/C291</f>
        <v>#REF!</v>
      </c>
      <c r="Q291" s="25" t="e">
        <f>#REF!</f>
        <v>#REF!</v>
      </c>
      <c r="R291" s="50" t="e">
        <f>Q291/C291</f>
        <v>#REF!</v>
      </c>
      <c r="S291" s="25" t="e">
        <f>#REF!</f>
        <v>#REF!</v>
      </c>
      <c r="T291" s="69" t="e">
        <f>S291/C291</f>
        <v>#REF!</v>
      </c>
      <c r="U291" s="17" t="e">
        <f>C291-E291</f>
        <v>#REF!</v>
      </c>
      <c r="V291" s="50" t="e">
        <f>U291/$C291</f>
        <v>#REF!</v>
      </c>
    </row>
    <row r="292">
      <c r="C292" s="59" t="e">
        <f>#REF!</f>
        <v>#REF!</v>
      </c>
      <c r="D292" s="50" t="e">
        <f>F292+H292+J292+L292+N292+P292+R292+T292</f>
        <v>#REF!</v>
      </c>
      <c r="E292" s="59" t="e">
        <f>#REF!</f>
        <v>#REF!</v>
      </c>
      <c r="F292" s="50" t="e">
        <f>E292/C292</f>
        <v>#REF!</v>
      </c>
      <c r="G292" s="25" t="e">
        <f>#REF!</f>
        <v>#REF!</v>
      </c>
      <c r="H292" s="50" t="e">
        <f>G292/C292</f>
        <v>#REF!</v>
      </c>
      <c r="I292" s="25" t="e">
        <f>#REF!</f>
        <v>#REF!</v>
      </c>
      <c r="J292" s="50" t="e">
        <f>I292/C292</f>
        <v>#REF!</v>
      </c>
      <c r="K292" s="25" t="e">
        <f>#REF!</f>
        <v>#REF!</v>
      </c>
      <c r="L292" s="50" t="e">
        <f>K292/C292</f>
        <v>#REF!</v>
      </c>
      <c r="M292" s="25" t="e">
        <f>#REF!</f>
        <v>#REF!</v>
      </c>
      <c r="N292" s="50" t="e">
        <f>M292/C292</f>
        <v>#REF!</v>
      </c>
      <c r="O292" s="25" t="e">
        <f>#REF!</f>
        <v>#REF!</v>
      </c>
      <c r="P292" s="50" t="e">
        <f>O292/C292</f>
        <v>#REF!</v>
      </c>
      <c r="Q292" s="25" t="e">
        <f>#REF!</f>
        <v>#REF!</v>
      </c>
      <c r="R292" s="50" t="e">
        <f>Q292/C292</f>
        <v>#REF!</v>
      </c>
      <c r="S292" s="25" t="e">
        <f>#REF!</f>
        <v>#REF!</v>
      </c>
      <c r="T292" s="69" t="e">
        <f>S292/C292</f>
        <v>#REF!</v>
      </c>
      <c r="U292" s="17" t="e">
        <f>C292-E292</f>
        <v>#REF!</v>
      </c>
      <c r="V292" s="50" t="e">
        <f>U292/$C292</f>
        <v>#REF!</v>
      </c>
    </row>
    <row r="293">
      <c r="C293" s="59" t="e">
        <f>#REF!</f>
        <v>#REF!</v>
      </c>
      <c r="D293" s="50" t="e">
        <f>F293+H293+J293+L293+N293+P293+R293+T293</f>
        <v>#REF!</v>
      </c>
      <c r="E293" s="59" t="e">
        <f>#REF!</f>
        <v>#REF!</v>
      </c>
      <c r="F293" s="50" t="e">
        <f>E293/C293</f>
        <v>#REF!</v>
      </c>
      <c r="G293" s="25" t="e">
        <f>#REF!</f>
        <v>#REF!</v>
      </c>
      <c r="H293" s="50" t="e">
        <f>G293/C293</f>
        <v>#REF!</v>
      </c>
      <c r="I293" s="25" t="e">
        <f>#REF!</f>
        <v>#REF!</v>
      </c>
      <c r="J293" s="50" t="e">
        <f>I293/C293</f>
        <v>#REF!</v>
      </c>
      <c r="K293" s="25" t="e">
        <f>#REF!</f>
        <v>#REF!</v>
      </c>
      <c r="L293" s="50" t="e">
        <f>K293/C293</f>
        <v>#REF!</v>
      </c>
      <c r="M293" s="25" t="e">
        <f>#REF!</f>
        <v>#REF!</v>
      </c>
      <c r="N293" s="50" t="e">
        <f>M293/C293</f>
        <v>#REF!</v>
      </c>
      <c r="O293" s="25" t="e">
        <f>#REF!</f>
        <v>#REF!</v>
      </c>
      <c r="P293" s="50" t="e">
        <f>O293/C293</f>
        <v>#REF!</v>
      </c>
      <c r="Q293" s="25" t="e">
        <f>#REF!</f>
        <v>#REF!</v>
      </c>
      <c r="R293" s="50" t="e">
        <f>Q293/C293</f>
        <v>#REF!</v>
      </c>
      <c r="S293" s="25" t="e">
        <f>#REF!</f>
        <v>#REF!</v>
      </c>
      <c r="T293" s="69" t="e">
        <f>S293/C293</f>
        <v>#REF!</v>
      </c>
      <c r="U293" s="17" t="e">
        <f>C293-E293</f>
        <v>#REF!</v>
      </c>
      <c r="V293" s="50" t="e">
        <f>U293/$C293</f>
        <v>#REF!</v>
      </c>
    </row>
    <row r="294">
      <c r="C294" s="59" t="e">
        <f>#REF!</f>
        <v>#REF!</v>
      </c>
      <c r="D294" s="50" t="e">
        <f>F294+H294+J294+L294+N294+P294+R294+T294</f>
        <v>#REF!</v>
      </c>
      <c r="E294" s="59" t="e">
        <f>#REF!</f>
        <v>#REF!</v>
      </c>
      <c r="F294" s="50" t="e">
        <f>E294/C294</f>
        <v>#REF!</v>
      </c>
      <c r="G294" s="25" t="e">
        <f>#REF!</f>
        <v>#REF!</v>
      </c>
      <c r="H294" s="50" t="e">
        <f>G294/C294</f>
        <v>#REF!</v>
      </c>
      <c r="I294" s="25" t="e">
        <f>#REF!</f>
        <v>#REF!</v>
      </c>
      <c r="J294" s="50" t="e">
        <f>I294/C294</f>
        <v>#REF!</v>
      </c>
      <c r="K294" s="25" t="e">
        <f>#REF!</f>
        <v>#REF!</v>
      </c>
      <c r="L294" s="50" t="e">
        <f>K294/C294</f>
        <v>#REF!</v>
      </c>
      <c r="M294" s="25" t="e">
        <f>#REF!</f>
        <v>#REF!</v>
      </c>
      <c r="N294" s="50" t="e">
        <f>M294/C294</f>
        <v>#REF!</v>
      </c>
      <c r="O294" s="25" t="e">
        <f>#REF!</f>
        <v>#REF!</v>
      </c>
      <c r="P294" s="50" t="e">
        <f>O294/C294</f>
        <v>#REF!</v>
      </c>
      <c r="Q294" s="25" t="e">
        <f>#REF!</f>
        <v>#REF!</v>
      </c>
      <c r="R294" s="50" t="e">
        <f>Q294/C294</f>
        <v>#REF!</v>
      </c>
      <c r="S294" s="25" t="e">
        <f>#REF!</f>
        <v>#REF!</v>
      </c>
      <c r="T294" s="69" t="e">
        <f>S294/C294</f>
        <v>#REF!</v>
      </c>
      <c r="U294" s="17" t="e">
        <f>C294-E294</f>
        <v>#REF!</v>
      </c>
      <c r="V294" s="50" t="e">
        <f>U294/$C294</f>
        <v>#REF!</v>
      </c>
    </row>
    <row r="295">
      <c r="C295" s="59" t="e">
        <f>#REF!</f>
        <v>#REF!</v>
      </c>
      <c r="D295" s="50" t="e">
        <f>F295+H295+J295+L295+N295+P295+R295+T295</f>
        <v>#REF!</v>
      </c>
      <c r="E295" s="59" t="e">
        <f>#REF!</f>
        <v>#REF!</v>
      </c>
      <c r="F295" s="50" t="e">
        <f>E295/C295</f>
        <v>#REF!</v>
      </c>
      <c r="G295" s="25" t="e">
        <f>#REF!</f>
        <v>#REF!</v>
      </c>
      <c r="H295" s="50" t="e">
        <f>G295/C295</f>
        <v>#REF!</v>
      </c>
      <c r="I295" s="25" t="e">
        <f>#REF!</f>
        <v>#REF!</v>
      </c>
      <c r="J295" s="50" t="e">
        <f>I295/C295</f>
        <v>#REF!</v>
      </c>
      <c r="K295" s="25" t="e">
        <f>#REF!</f>
        <v>#REF!</v>
      </c>
      <c r="L295" s="50" t="e">
        <f>K295/C295</f>
        <v>#REF!</v>
      </c>
      <c r="M295" s="25" t="e">
        <f>#REF!</f>
        <v>#REF!</v>
      </c>
      <c r="N295" s="50" t="e">
        <f>M295/C295</f>
        <v>#REF!</v>
      </c>
      <c r="O295" s="25" t="e">
        <f>#REF!</f>
        <v>#REF!</v>
      </c>
      <c r="P295" s="50" t="e">
        <f>O295/C295</f>
        <v>#REF!</v>
      </c>
      <c r="Q295" s="25" t="e">
        <f>#REF!</f>
        <v>#REF!</v>
      </c>
      <c r="R295" s="50" t="e">
        <f>Q295/C295</f>
        <v>#REF!</v>
      </c>
      <c r="S295" s="25" t="e">
        <f>#REF!</f>
        <v>#REF!</v>
      </c>
      <c r="T295" s="69" t="e">
        <f>S295/C295</f>
        <v>#REF!</v>
      </c>
      <c r="U295" s="17" t="e">
        <f>C295-E295</f>
        <v>#REF!</v>
      </c>
      <c r="V295" s="50" t="e">
        <f>U295/$C295</f>
        <v>#REF!</v>
      </c>
    </row>
    <row r="296">
      <c r="C296" s="59" t="e">
        <f>#REF!</f>
        <v>#REF!</v>
      </c>
      <c r="D296" s="50" t="e">
        <f>F296+H296+J296+L296+N296+P296+R296+T296</f>
        <v>#REF!</v>
      </c>
      <c r="E296" s="59" t="e">
        <f>#REF!</f>
        <v>#REF!</v>
      </c>
      <c r="F296" s="50" t="e">
        <f>E296/C296</f>
        <v>#REF!</v>
      </c>
      <c r="G296" s="25" t="e">
        <f>#REF!</f>
        <v>#REF!</v>
      </c>
      <c r="H296" s="50" t="e">
        <f>G296/C296</f>
        <v>#REF!</v>
      </c>
      <c r="I296" s="25" t="e">
        <f>#REF!</f>
        <v>#REF!</v>
      </c>
      <c r="J296" s="50" t="e">
        <f>I296/C296</f>
        <v>#REF!</v>
      </c>
      <c r="K296" s="25" t="e">
        <f>#REF!</f>
        <v>#REF!</v>
      </c>
      <c r="L296" s="50" t="e">
        <f>K296/C296</f>
        <v>#REF!</v>
      </c>
      <c r="M296" s="25" t="e">
        <f>#REF!</f>
        <v>#REF!</v>
      </c>
      <c r="N296" s="50" t="e">
        <f>M296/C296</f>
        <v>#REF!</v>
      </c>
      <c r="O296" s="25" t="e">
        <f>#REF!</f>
        <v>#REF!</v>
      </c>
      <c r="P296" s="50" t="e">
        <f>O296/C296</f>
        <v>#REF!</v>
      </c>
      <c r="Q296" s="25" t="e">
        <f>#REF!</f>
        <v>#REF!</v>
      </c>
      <c r="R296" s="50" t="e">
        <f>Q296/C296</f>
        <v>#REF!</v>
      </c>
      <c r="S296" s="25" t="e">
        <f>#REF!</f>
        <v>#REF!</v>
      </c>
      <c r="T296" s="69" t="e">
        <f>S296/C296</f>
        <v>#REF!</v>
      </c>
      <c r="U296" s="17" t="e">
        <f>C296-E296</f>
        <v>#REF!</v>
      </c>
      <c r="V296" s="50" t="e">
        <f>U296/$C296</f>
        <v>#REF!</v>
      </c>
    </row>
    <row r="297">
      <c r="C297" s="59" t="e">
        <f>#REF!</f>
        <v>#REF!</v>
      </c>
      <c r="D297" s="50" t="e">
        <f>F297+H297+J297+L297+N297+P297+R297+T297</f>
        <v>#REF!</v>
      </c>
      <c r="E297" s="59" t="e">
        <f>#REF!</f>
        <v>#REF!</v>
      </c>
      <c r="F297" s="50" t="e">
        <f>E297/C297</f>
        <v>#REF!</v>
      </c>
      <c r="G297" s="25" t="e">
        <f>#REF!</f>
        <v>#REF!</v>
      </c>
      <c r="H297" s="50" t="e">
        <f>G297/C297</f>
        <v>#REF!</v>
      </c>
      <c r="I297" s="25" t="e">
        <f>#REF!</f>
        <v>#REF!</v>
      </c>
      <c r="J297" s="50" t="e">
        <f>I297/C297</f>
        <v>#REF!</v>
      </c>
      <c r="K297" s="25" t="e">
        <f>#REF!</f>
        <v>#REF!</v>
      </c>
      <c r="L297" s="50" t="e">
        <f>K297/C297</f>
        <v>#REF!</v>
      </c>
      <c r="M297" s="25" t="e">
        <f>#REF!</f>
        <v>#REF!</v>
      </c>
      <c r="N297" s="50" t="e">
        <f>M297/C297</f>
        <v>#REF!</v>
      </c>
      <c r="O297" s="25" t="e">
        <f>#REF!</f>
        <v>#REF!</v>
      </c>
      <c r="P297" s="50" t="e">
        <f>O297/C297</f>
        <v>#REF!</v>
      </c>
      <c r="Q297" s="25" t="e">
        <f>#REF!</f>
        <v>#REF!</v>
      </c>
      <c r="R297" s="50" t="e">
        <f>Q297/C297</f>
        <v>#REF!</v>
      </c>
      <c r="S297" s="25" t="e">
        <f>#REF!</f>
        <v>#REF!</v>
      </c>
      <c r="T297" s="69" t="e">
        <f>S297/C297</f>
        <v>#REF!</v>
      </c>
      <c r="U297" s="17" t="e">
        <f>C297-E297</f>
        <v>#REF!</v>
      </c>
      <c r="V297" s="50" t="e">
        <f>U297/$C297</f>
        <v>#REF!</v>
      </c>
    </row>
    <row r="298">
      <c r="C298" s="59" t="e">
        <f>#REF!</f>
        <v>#REF!</v>
      </c>
      <c r="D298" s="50" t="e">
        <f>F298+H298+J298+L298+N298+P298+R298+T298</f>
        <v>#REF!</v>
      </c>
      <c r="E298" s="59" t="e">
        <f>#REF!</f>
        <v>#REF!</v>
      </c>
      <c r="F298" s="50" t="e">
        <f>E298/C298</f>
        <v>#REF!</v>
      </c>
      <c r="G298" s="25" t="e">
        <f>#REF!</f>
        <v>#REF!</v>
      </c>
      <c r="H298" s="50" t="e">
        <f>G298/C298</f>
        <v>#REF!</v>
      </c>
      <c r="I298" s="25" t="e">
        <f>#REF!</f>
        <v>#REF!</v>
      </c>
      <c r="J298" s="50" t="e">
        <f>I298/C298</f>
        <v>#REF!</v>
      </c>
      <c r="K298" s="25" t="e">
        <f>#REF!</f>
        <v>#REF!</v>
      </c>
      <c r="L298" s="50" t="e">
        <f>K298/C298</f>
        <v>#REF!</v>
      </c>
      <c r="M298" s="25" t="e">
        <f>#REF!</f>
        <v>#REF!</v>
      </c>
      <c r="N298" s="50" t="e">
        <f>M298/C298</f>
        <v>#REF!</v>
      </c>
      <c r="O298" s="25" t="e">
        <f>#REF!</f>
        <v>#REF!</v>
      </c>
      <c r="P298" s="50" t="e">
        <f>O298/C298</f>
        <v>#REF!</v>
      </c>
      <c r="Q298" s="25" t="e">
        <f>#REF!</f>
        <v>#REF!</v>
      </c>
      <c r="R298" s="50" t="e">
        <f>Q298/C298</f>
        <v>#REF!</v>
      </c>
      <c r="S298" s="25" t="e">
        <f>#REF!</f>
        <v>#REF!</v>
      </c>
      <c r="T298" s="69" t="e">
        <f>S298/C298</f>
        <v>#REF!</v>
      </c>
      <c r="U298" s="17" t="e">
        <f>C298-E298</f>
        <v>#REF!</v>
      </c>
      <c r="V298" s="50" t="e">
        <f>U298/$C298</f>
        <v>#REF!</v>
      </c>
    </row>
    <row r="299">
      <c r="C299" s="59" t="e">
        <f>#REF!</f>
        <v>#REF!</v>
      </c>
      <c r="D299" s="50" t="e">
        <f>F299+H299+J299+L299+N299+P299+R299+T299</f>
        <v>#REF!</v>
      </c>
      <c r="E299" s="59" t="e">
        <f>#REF!</f>
        <v>#REF!</v>
      </c>
      <c r="F299" s="50" t="e">
        <f>E299/C299</f>
        <v>#REF!</v>
      </c>
      <c r="G299" s="25" t="e">
        <f>#REF!</f>
        <v>#REF!</v>
      </c>
      <c r="H299" s="50" t="e">
        <f>G299/C299</f>
        <v>#REF!</v>
      </c>
      <c r="I299" s="25" t="e">
        <f>#REF!</f>
        <v>#REF!</v>
      </c>
      <c r="J299" s="50" t="e">
        <f>I299/C299</f>
        <v>#REF!</v>
      </c>
      <c r="K299" s="25" t="e">
        <f>#REF!</f>
        <v>#REF!</v>
      </c>
      <c r="L299" s="50" t="e">
        <f>K299/C299</f>
        <v>#REF!</v>
      </c>
      <c r="M299" s="25" t="e">
        <f>#REF!</f>
        <v>#REF!</v>
      </c>
      <c r="N299" s="50" t="e">
        <f>M299/C299</f>
        <v>#REF!</v>
      </c>
      <c r="O299" s="25" t="e">
        <f>#REF!</f>
        <v>#REF!</v>
      </c>
      <c r="P299" s="50" t="e">
        <f>O299/C299</f>
        <v>#REF!</v>
      </c>
      <c r="Q299" s="25" t="e">
        <f>#REF!</f>
        <v>#REF!</v>
      </c>
      <c r="R299" s="50" t="e">
        <f>Q299/C299</f>
        <v>#REF!</v>
      </c>
      <c r="S299" s="25" t="e">
        <f>#REF!</f>
        <v>#REF!</v>
      </c>
      <c r="T299" s="69" t="e">
        <f>S299/C299</f>
        <v>#REF!</v>
      </c>
      <c r="U299" s="17" t="e">
        <f>C299-E299</f>
        <v>#REF!</v>
      </c>
      <c r="V299" s="50" t="e">
        <f>U299/$C299</f>
        <v>#REF!</v>
      </c>
    </row>
    <row r="300">
      <c r="C300" s="59" t="e">
        <f>#REF!</f>
        <v>#REF!</v>
      </c>
      <c r="D300" s="50" t="e">
        <f>F300+H300+J300+L300+N300+P300+R300+T300</f>
        <v>#REF!</v>
      </c>
      <c r="E300" s="59" t="e">
        <f>#REF!</f>
        <v>#REF!</v>
      </c>
      <c r="F300" s="50" t="e">
        <f>E300/C300</f>
        <v>#REF!</v>
      </c>
      <c r="G300" s="25" t="e">
        <f>#REF!</f>
        <v>#REF!</v>
      </c>
      <c r="H300" s="50" t="e">
        <f>G300/C300</f>
        <v>#REF!</v>
      </c>
      <c r="I300" s="25" t="e">
        <f>#REF!</f>
        <v>#REF!</v>
      </c>
      <c r="J300" s="50" t="e">
        <f>I300/C300</f>
        <v>#REF!</v>
      </c>
      <c r="K300" s="25" t="e">
        <f>#REF!</f>
        <v>#REF!</v>
      </c>
      <c r="L300" s="50" t="e">
        <f>K300/C300</f>
        <v>#REF!</v>
      </c>
      <c r="M300" s="25" t="e">
        <f>#REF!</f>
        <v>#REF!</v>
      </c>
      <c r="N300" s="50" t="e">
        <f>M300/C300</f>
        <v>#REF!</v>
      </c>
      <c r="O300" s="25" t="e">
        <f>#REF!</f>
        <v>#REF!</v>
      </c>
      <c r="P300" s="50" t="e">
        <f>O300/C300</f>
        <v>#REF!</v>
      </c>
      <c r="Q300" s="25" t="e">
        <f>#REF!</f>
        <v>#REF!</v>
      </c>
      <c r="R300" s="50" t="e">
        <f>Q300/C300</f>
        <v>#REF!</v>
      </c>
      <c r="S300" s="25" t="e">
        <f>#REF!</f>
        <v>#REF!</v>
      </c>
      <c r="T300" s="69" t="e">
        <f>S300/C300</f>
        <v>#REF!</v>
      </c>
      <c r="U300" s="17" t="e">
        <f>C300-E300</f>
        <v>#REF!</v>
      </c>
      <c r="V300" s="50" t="e">
        <f>U300/$C300</f>
        <v>#REF!</v>
      </c>
    </row>
    <row r="301">
      <c r="C301" s="59" t="e">
        <f>#REF!</f>
        <v>#REF!</v>
      </c>
      <c r="D301" s="50" t="e">
        <f>F301+H301+J301+L301+N301+P301+R301+T301</f>
        <v>#REF!</v>
      </c>
      <c r="E301" s="59" t="e">
        <f>#REF!</f>
        <v>#REF!</v>
      </c>
      <c r="F301" s="50" t="e">
        <f>E301/C301</f>
        <v>#REF!</v>
      </c>
      <c r="G301" s="25" t="e">
        <f>#REF!</f>
        <v>#REF!</v>
      </c>
      <c r="H301" s="50" t="e">
        <f>G301/C301</f>
        <v>#REF!</v>
      </c>
      <c r="I301" s="25" t="e">
        <f>#REF!</f>
        <v>#REF!</v>
      </c>
      <c r="J301" s="50" t="e">
        <f>I301/C301</f>
        <v>#REF!</v>
      </c>
      <c r="K301" s="25" t="e">
        <f>#REF!</f>
        <v>#REF!</v>
      </c>
      <c r="L301" s="50" t="e">
        <f>K301/C301</f>
        <v>#REF!</v>
      </c>
      <c r="M301" s="25" t="e">
        <f>#REF!</f>
        <v>#REF!</v>
      </c>
      <c r="N301" s="50" t="e">
        <f>M301/C301</f>
        <v>#REF!</v>
      </c>
      <c r="O301" s="25" t="e">
        <f>#REF!</f>
        <v>#REF!</v>
      </c>
      <c r="P301" s="50" t="e">
        <f>O301/C301</f>
        <v>#REF!</v>
      </c>
      <c r="Q301" s="25" t="e">
        <f>#REF!</f>
        <v>#REF!</v>
      </c>
      <c r="R301" s="50" t="e">
        <f>Q301/C301</f>
        <v>#REF!</v>
      </c>
      <c r="S301" s="25" t="e">
        <f>#REF!</f>
        <v>#REF!</v>
      </c>
      <c r="T301" s="69" t="e">
        <f>S301/C301</f>
        <v>#REF!</v>
      </c>
      <c r="U301" s="17" t="e">
        <f>C301-E301</f>
        <v>#REF!</v>
      </c>
      <c r="V301" s="50" t="e">
        <f>U301/$C301</f>
        <v>#REF!</v>
      </c>
    </row>
    <row r="302">
      <c r="C302" s="59" t="e">
        <f>#REF!</f>
        <v>#REF!</v>
      </c>
      <c r="D302" s="50" t="e">
        <f>F302+H302+J302+L302+N302+P302+R302+T302</f>
        <v>#REF!</v>
      </c>
      <c r="E302" s="59" t="e">
        <f>#REF!</f>
        <v>#REF!</v>
      </c>
      <c r="F302" s="50" t="e">
        <f>E302/C302</f>
        <v>#REF!</v>
      </c>
      <c r="G302" s="25" t="e">
        <f>#REF!</f>
        <v>#REF!</v>
      </c>
      <c r="H302" s="50" t="e">
        <f>G302/C302</f>
        <v>#REF!</v>
      </c>
      <c r="I302" s="25" t="e">
        <f>#REF!</f>
        <v>#REF!</v>
      </c>
      <c r="J302" s="50" t="e">
        <f>I302/C302</f>
        <v>#REF!</v>
      </c>
      <c r="K302" s="25" t="e">
        <f>#REF!</f>
        <v>#REF!</v>
      </c>
      <c r="L302" s="50" t="e">
        <f>K302/C302</f>
        <v>#REF!</v>
      </c>
      <c r="M302" s="25" t="e">
        <f>#REF!</f>
        <v>#REF!</v>
      </c>
      <c r="N302" s="50" t="e">
        <f>M302/C302</f>
        <v>#REF!</v>
      </c>
      <c r="O302" s="25" t="e">
        <f>#REF!</f>
        <v>#REF!</v>
      </c>
      <c r="P302" s="50" t="e">
        <f>O302/C302</f>
        <v>#REF!</v>
      </c>
      <c r="Q302" s="25" t="e">
        <f>#REF!</f>
        <v>#REF!</v>
      </c>
      <c r="R302" s="50" t="e">
        <f>Q302/C302</f>
        <v>#REF!</v>
      </c>
      <c r="S302" s="25" t="e">
        <f>#REF!</f>
        <v>#REF!</v>
      </c>
      <c r="T302" s="69" t="e">
        <f>S302/C302</f>
        <v>#REF!</v>
      </c>
      <c r="U302" s="17" t="e">
        <f>C302-E302</f>
        <v>#REF!</v>
      </c>
      <c r="V302" s="50" t="e">
        <f>U302/$C302</f>
        <v>#REF!</v>
      </c>
    </row>
    <row r="303">
      <c r="C303" s="59" t="e">
        <f>#REF!</f>
        <v>#REF!</v>
      </c>
      <c r="D303" s="50" t="e">
        <f>F303+H303+J303+L303+N303+P303+R303+T303</f>
        <v>#REF!</v>
      </c>
      <c r="E303" s="59" t="e">
        <f>#REF!</f>
        <v>#REF!</v>
      </c>
      <c r="F303" s="50" t="e">
        <f>E303/C303</f>
        <v>#REF!</v>
      </c>
      <c r="G303" s="25" t="e">
        <f>#REF!</f>
        <v>#REF!</v>
      </c>
      <c r="H303" s="50" t="e">
        <f>G303/C303</f>
        <v>#REF!</v>
      </c>
      <c r="I303" s="25" t="e">
        <f>#REF!</f>
        <v>#REF!</v>
      </c>
      <c r="J303" s="50" t="e">
        <f>I303/C303</f>
        <v>#REF!</v>
      </c>
      <c r="K303" s="25" t="e">
        <f>#REF!</f>
        <v>#REF!</v>
      </c>
      <c r="L303" s="50" t="e">
        <f>K303/C303</f>
        <v>#REF!</v>
      </c>
      <c r="M303" s="25" t="e">
        <f>#REF!</f>
        <v>#REF!</v>
      </c>
      <c r="N303" s="50" t="e">
        <f>M303/C303</f>
        <v>#REF!</v>
      </c>
      <c r="O303" s="25" t="e">
        <f>#REF!</f>
        <v>#REF!</v>
      </c>
      <c r="P303" s="50" t="e">
        <f>O303/C303</f>
        <v>#REF!</v>
      </c>
      <c r="Q303" s="25" t="e">
        <f>#REF!</f>
        <v>#REF!</v>
      </c>
      <c r="R303" s="50" t="e">
        <f>Q303/C303</f>
        <v>#REF!</v>
      </c>
      <c r="S303" s="25" t="e">
        <f>#REF!</f>
        <v>#REF!</v>
      </c>
      <c r="T303" s="69" t="e">
        <f>S303/C303</f>
        <v>#REF!</v>
      </c>
      <c r="U303" s="17" t="e">
        <f>C303-E303</f>
        <v>#REF!</v>
      </c>
      <c r="V303" s="50" t="e">
        <f>U303/$C303</f>
        <v>#REF!</v>
      </c>
    </row>
    <row r="304">
      <c r="C304" s="59" t="e">
        <f>#REF!</f>
        <v>#REF!</v>
      </c>
      <c r="D304" s="50" t="e">
        <f>F304+H304+J304+L304+N304+P304+R304+T304</f>
        <v>#REF!</v>
      </c>
      <c r="E304" s="59" t="e">
        <f>#REF!</f>
        <v>#REF!</v>
      </c>
      <c r="F304" s="50" t="e">
        <f>E304/C304</f>
        <v>#REF!</v>
      </c>
      <c r="G304" s="25" t="e">
        <f>#REF!</f>
        <v>#REF!</v>
      </c>
      <c r="H304" s="50" t="e">
        <f>G304/C304</f>
        <v>#REF!</v>
      </c>
      <c r="I304" s="25" t="e">
        <f>#REF!</f>
        <v>#REF!</v>
      </c>
      <c r="J304" s="50" t="e">
        <f>I304/C304</f>
        <v>#REF!</v>
      </c>
      <c r="K304" s="25" t="e">
        <f>#REF!</f>
        <v>#REF!</v>
      </c>
      <c r="L304" s="50" t="e">
        <f>K304/C304</f>
        <v>#REF!</v>
      </c>
      <c r="M304" s="25" t="e">
        <f>#REF!</f>
        <v>#REF!</v>
      </c>
      <c r="N304" s="50" t="e">
        <f>M304/C304</f>
        <v>#REF!</v>
      </c>
      <c r="O304" s="25" t="e">
        <f>#REF!</f>
        <v>#REF!</v>
      </c>
      <c r="P304" s="50" t="e">
        <f>O304/C304</f>
        <v>#REF!</v>
      </c>
      <c r="Q304" s="25" t="e">
        <f>#REF!</f>
        <v>#REF!</v>
      </c>
      <c r="R304" s="50" t="e">
        <f>Q304/C304</f>
        <v>#REF!</v>
      </c>
      <c r="S304" s="25" t="e">
        <f>#REF!</f>
        <v>#REF!</v>
      </c>
      <c r="T304" s="69" t="e">
        <f>S304/C304</f>
        <v>#REF!</v>
      </c>
      <c r="U304" s="17" t="e">
        <f>C304-E304</f>
        <v>#REF!</v>
      </c>
      <c r="V304" s="50" t="e">
        <f>U304/$C304</f>
        <v>#REF!</v>
      </c>
    </row>
    <row r="305">
      <c r="C305" s="59" t="e">
        <f>#REF!</f>
        <v>#REF!</v>
      </c>
      <c r="D305" s="50" t="e">
        <f>F305+H305+J305+L305+N305+P305+R305+T305</f>
        <v>#REF!</v>
      </c>
      <c r="E305" s="59" t="e">
        <f>#REF!</f>
        <v>#REF!</v>
      </c>
      <c r="F305" s="50" t="e">
        <f>E305/C305</f>
        <v>#REF!</v>
      </c>
      <c r="G305" s="25" t="e">
        <f>#REF!</f>
        <v>#REF!</v>
      </c>
      <c r="H305" s="50" t="e">
        <f>G305/C305</f>
        <v>#REF!</v>
      </c>
      <c r="I305" s="25" t="e">
        <f>#REF!</f>
        <v>#REF!</v>
      </c>
      <c r="J305" s="50" t="e">
        <f>I305/C305</f>
        <v>#REF!</v>
      </c>
      <c r="K305" s="25" t="e">
        <f>#REF!</f>
        <v>#REF!</v>
      </c>
      <c r="L305" s="50" t="e">
        <f>K305/C305</f>
        <v>#REF!</v>
      </c>
      <c r="M305" s="25" t="e">
        <f>#REF!</f>
        <v>#REF!</v>
      </c>
      <c r="N305" s="50" t="e">
        <f>M305/C305</f>
        <v>#REF!</v>
      </c>
      <c r="O305" s="25" t="e">
        <f>#REF!</f>
        <v>#REF!</v>
      </c>
      <c r="P305" s="50" t="e">
        <f>O305/C305</f>
        <v>#REF!</v>
      </c>
      <c r="Q305" s="25" t="e">
        <f>#REF!</f>
        <v>#REF!</v>
      </c>
      <c r="R305" s="50" t="e">
        <f>Q305/C305</f>
        <v>#REF!</v>
      </c>
      <c r="S305" s="25" t="e">
        <f>#REF!</f>
        <v>#REF!</v>
      </c>
      <c r="T305" s="69" t="e">
        <f>S305/C305</f>
        <v>#REF!</v>
      </c>
      <c r="U305" s="17" t="e">
        <f>C305-E305</f>
        <v>#REF!</v>
      </c>
      <c r="V305" s="50" t="e">
        <f>U305/$C305</f>
        <v>#REF!</v>
      </c>
    </row>
    <row r="306">
      <c r="C306" s="59" t="e">
        <f>#REF!</f>
        <v>#REF!</v>
      </c>
      <c r="D306" s="50" t="e">
        <f>F306+H306+J306+L306+N306+P306+R306+T306</f>
        <v>#REF!</v>
      </c>
      <c r="E306" s="59" t="e">
        <f>#REF!</f>
        <v>#REF!</v>
      </c>
      <c r="F306" s="50" t="e">
        <f>E306/C306</f>
        <v>#REF!</v>
      </c>
      <c r="G306" s="25" t="e">
        <f>#REF!</f>
        <v>#REF!</v>
      </c>
      <c r="H306" s="50" t="e">
        <f>G306/C306</f>
        <v>#REF!</v>
      </c>
      <c r="I306" s="25" t="e">
        <f>#REF!</f>
        <v>#REF!</v>
      </c>
      <c r="J306" s="50" t="e">
        <f>I306/C306</f>
        <v>#REF!</v>
      </c>
      <c r="K306" s="25" t="e">
        <f>#REF!</f>
        <v>#REF!</v>
      </c>
      <c r="L306" s="50" t="e">
        <f>K306/C306</f>
        <v>#REF!</v>
      </c>
      <c r="M306" s="25" t="e">
        <f>#REF!</f>
        <v>#REF!</v>
      </c>
      <c r="N306" s="50" t="e">
        <f>M306/C306</f>
        <v>#REF!</v>
      </c>
      <c r="O306" s="25" t="e">
        <f>#REF!</f>
        <v>#REF!</v>
      </c>
      <c r="P306" s="50" t="e">
        <f>O306/C306</f>
        <v>#REF!</v>
      </c>
      <c r="Q306" s="25" t="e">
        <f>#REF!</f>
        <v>#REF!</v>
      </c>
      <c r="R306" s="50" t="e">
        <f>Q306/C306</f>
        <v>#REF!</v>
      </c>
      <c r="S306" s="25" t="e">
        <f>#REF!</f>
        <v>#REF!</v>
      </c>
      <c r="T306" s="69" t="e">
        <f>S306/C306</f>
        <v>#REF!</v>
      </c>
      <c r="U306" s="17" t="e">
        <f>C306-E306</f>
        <v>#REF!</v>
      </c>
      <c r="V306" s="50" t="e">
        <f>U306/$C306</f>
        <v>#REF!</v>
      </c>
    </row>
    <row r="307">
      <c r="C307" s="59" t="e">
        <f>#REF!</f>
        <v>#REF!</v>
      </c>
      <c r="D307" s="50" t="e">
        <f>F307+H307+J307+L307+N307+P307+R307+T307</f>
        <v>#REF!</v>
      </c>
      <c r="E307" s="59" t="e">
        <f>#REF!</f>
        <v>#REF!</v>
      </c>
      <c r="F307" s="50" t="e">
        <f>E307/C307</f>
        <v>#REF!</v>
      </c>
      <c r="G307" s="25" t="e">
        <f>#REF!</f>
        <v>#REF!</v>
      </c>
      <c r="H307" s="50" t="e">
        <f>G307/C307</f>
        <v>#REF!</v>
      </c>
      <c r="I307" s="25" t="e">
        <f>#REF!</f>
        <v>#REF!</v>
      </c>
      <c r="J307" s="50" t="e">
        <f>I307/C307</f>
        <v>#REF!</v>
      </c>
      <c r="K307" s="25" t="e">
        <f>#REF!</f>
        <v>#REF!</v>
      </c>
      <c r="L307" s="50" t="e">
        <f>K307/C307</f>
        <v>#REF!</v>
      </c>
      <c r="M307" s="25" t="e">
        <f>#REF!</f>
        <v>#REF!</v>
      </c>
      <c r="N307" s="50" t="e">
        <f>M307/C307</f>
        <v>#REF!</v>
      </c>
      <c r="O307" s="25" t="e">
        <f>#REF!</f>
        <v>#REF!</v>
      </c>
      <c r="P307" s="50" t="e">
        <f>O307/C307</f>
        <v>#REF!</v>
      </c>
      <c r="Q307" s="25" t="e">
        <f>#REF!</f>
        <v>#REF!</v>
      </c>
      <c r="R307" s="50" t="e">
        <f>Q307/C307</f>
        <v>#REF!</v>
      </c>
      <c r="S307" s="25" t="e">
        <f>#REF!</f>
        <v>#REF!</v>
      </c>
      <c r="T307" s="69" t="e">
        <f>S307/C307</f>
        <v>#REF!</v>
      </c>
      <c r="U307" s="17" t="e">
        <f>C307-E307</f>
        <v>#REF!</v>
      </c>
      <c r="V307" s="50" t="e">
        <f>U307/$C307</f>
        <v>#REF!</v>
      </c>
    </row>
    <row r="308">
      <c r="C308" s="59" t="e">
        <f>#REF!</f>
        <v>#REF!</v>
      </c>
      <c r="D308" s="50" t="e">
        <f>F308+H308+J308+L308+N308+P308+R308+T308</f>
        <v>#REF!</v>
      </c>
      <c r="E308" s="59" t="e">
        <f>#REF!</f>
        <v>#REF!</v>
      </c>
      <c r="F308" s="50" t="e">
        <f>E308/C308</f>
        <v>#REF!</v>
      </c>
      <c r="G308" s="25" t="e">
        <f>#REF!</f>
        <v>#REF!</v>
      </c>
      <c r="H308" s="50" t="e">
        <f>G308/C308</f>
        <v>#REF!</v>
      </c>
      <c r="I308" s="25" t="e">
        <f>#REF!</f>
        <v>#REF!</v>
      </c>
      <c r="J308" s="50" t="e">
        <f>I308/C308</f>
        <v>#REF!</v>
      </c>
      <c r="K308" s="25" t="e">
        <f>#REF!</f>
        <v>#REF!</v>
      </c>
      <c r="L308" s="50" t="e">
        <f>K308/C308</f>
        <v>#REF!</v>
      </c>
      <c r="M308" s="25" t="e">
        <f>#REF!</f>
        <v>#REF!</v>
      </c>
      <c r="N308" s="50" t="e">
        <f>M308/C308</f>
        <v>#REF!</v>
      </c>
      <c r="O308" s="25" t="e">
        <f>#REF!</f>
        <v>#REF!</v>
      </c>
      <c r="P308" s="50" t="e">
        <f>O308/C308</f>
        <v>#REF!</v>
      </c>
      <c r="Q308" s="25" t="e">
        <f>#REF!</f>
        <v>#REF!</v>
      </c>
      <c r="R308" s="50" t="e">
        <f>Q308/C308</f>
        <v>#REF!</v>
      </c>
      <c r="S308" s="25" t="e">
        <f>#REF!</f>
        <v>#REF!</v>
      </c>
      <c r="T308" s="69" t="e">
        <f>S308/C308</f>
        <v>#REF!</v>
      </c>
      <c r="U308" s="17" t="e">
        <f>C308-E308</f>
        <v>#REF!</v>
      </c>
      <c r="V308" s="50" t="e">
        <f>U308/$C308</f>
        <v>#REF!</v>
      </c>
    </row>
    <row r="309">
      <c r="C309" s="59" t="e">
        <f>#REF!</f>
        <v>#REF!</v>
      </c>
      <c r="D309" s="50" t="e">
        <f>F309+H309+J309+L309+N309+P309+R309+T309</f>
        <v>#REF!</v>
      </c>
      <c r="E309" s="59" t="e">
        <f>#REF!</f>
        <v>#REF!</v>
      </c>
      <c r="F309" s="50" t="e">
        <f>E309/C309</f>
        <v>#REF!</v>
      </c>
      <c r="G309" s="25" t="e">
        <f>#REF!</f>
        <v>#REF!</v>
      </c>
      <c r="H309" s="50" t="e">
        <f>G309/C309</f>
        <v>#REF!</v>
      </c>
      <c r="I309" s="25" t="e">
        <f>#REF!</f>
        <v>#REF!</v>
      </c>
      <c r="J309" s="50" t="e">
        <f>I309/C309</f>
        <v>#REF!</v>
      </c>
      <c r="K309" s="25" t="e">
        <f>#REF!</f>
        <v>#REF!</v>
      </c>
      <c r="L309" s="50" t="e">
        <f>K309/C309</f>
        <v>#REF!</v>
      </c>
      <c r="M309" s="25" t="e">
        <f>#REF!</f>
        <v>#REF!</v>
      </c>
      <c r="N309" s="50" t="e">
        <f>M309/C309</f>
        <v>#REF!</v>
      </c>
      <c r="O309" s="25" t="e">
        <f>#REF!</f>
        <v>#REF!</v>
      </c>
      <c r="P309" s="50" t="e">
        <f>O309/C309</f>
        <v>#REF!</v>
      </c>
      <c r="Q309" s="25" t="e">
        <f>#REF!</f>
        <v>#REF!</v>
      </c>
      <c r="R309" s="50" t="e">
        <f>Q309/C309</f>
        <v>#REF!</v>
      </c>
      <c r="S309" s="25" t="e">
        <f>#REF!</f>
        <v>#REF!</v>
      </c>
      <c r="T309" s="69" t="e">
        <f>S309/C309</f>
        <v>#REF!</v>
      </c>
      <c r="U309" s="17" t="e">
        <f>C309-E309</f>
        <v>#REF!</v>
      </c>
      <c r="V309" s="50" t="e">
        <f>U309/$C309</f>
        <v>#REF!</v>
      </c>
    </row>
    <row r="310">
      <c r="C310" s="59" t="e">
        <f>#REF!</f>
        <v>#REF!</v>
      </c>
      <c r="D310" s="50" t="e">
        <f>F310+H310+J310+L310+N310+P310+R310+T310</f>
        <v>#REF!</v>
      </c>
      <c r="E310" s="59" t="e">
        <f>#REF!</f>
        <v>#REF!</v>
      </c>
      <c r="F310" s="50" t="e">
        <f>E310/C310</f>
        <v>#REF!</v>
      </c>
      <c r="G310" s="25" t="e">
        <f>#REF!</f>
        <v>#REF!</v>
      </c>
      <c r="H310" s="50" t="e">
        <f>G310/C310</f>
        <v>#REF!</v>
      </c>
      <c r="I310" s="25" t="e">
        <f>#REF!</f>
        <v>#REF!</v>
      </c>
      <c r="J310" s="50" t="e">
        <f>I310/C310</f>
        <v>#REF!</v>
      </c>
      <c r="K310" s="25" t="e">
        <f>#REF!</f>
        <v>#REF!</v>
      </c>
      <c r="L310" s="50" t="e">
        <f>K310/C310</f>
        <v>#REF!</v>
      </c>
      <c r="M310" s="25" t="e">
        <f>#REF!</f>
        <v>#REF!</v>
      </c>
      <c r="N310" s="50" t="e">
        <f>M310/C310</f>
        <v>#REF!</v>
      </c>
      <c r="O310" s="25" t="e">
        <f>#REF!</f>
        <v>#REF!</v>
      </c>
      <c r="P310" s="50" t="e">
        <f>O310/C310</f>
        <v>#REF!</v>
      </c>
      <c r="Q310" s="25" t="e">
        <f>#REF!</f>
        <v>#REF!</v>
      </c>
      <c r="R310" s="50" t="e">
        <f>Q310/C310</f>
        <v>#REF!</v>
      </c>
      <c r="S310" s="25" t="e">
        <f>#REF!</f>
        <v>#REF!</v>
      </c>
      <c r="T310" s="69" t="e">
        <f>S310/C310</f>
        <v>#REF!</v>
      </c>
      <c r="U310" s="17" t="e">
        <f>C310-E310</f>
        <v>#REF!</v>
      </c>
      <c r="V310" s="50" t="e">
        <f>U310/$C310</f>
        <v>#REF!</v>
      </c>
    </row>
    <row r="311">
      <c r="C311" s="59" t="e">
        <f>#REF!</f>
        <v>#REF!</v>
      </c>
      <c r="D311" s="50" t="e">
        <f>F311+H311+J311+L311+N311+P311+R311+T311</f>
        <v>#REF!</v>
      </c>
      <c r="E311" s="59" t="e">
        <f>#REF!</f>
        <v>#REF!</v>
      </c>
      <c r="F311" s="50" t="e">
        <f>E311/C311</f>
        <v>#REF!</v>
      </c>
      <c r="G311" s="25" t="e">
        <f>#REF!</f>
        <v>#REF!</v>
      </c>
      <c r="H311" s="50" t="e">
        <f>G311/C311</f>
        <v>#REF!</v>
      </c>
      <c r="I311" s="25" t="e">
        <f>#REF!</f>
        <v>#REF!</v>
      </c>
      <c r="J311" s="50" t="e">
        <f>I311/C311</f>
        <v>#REF!</v>
      </c>
      <c r="K311" s="25" t="e">
        <f>#REF!</f>
        <v>#REF!</v>
      </c>
      <c r="L311" s="50" t="e">
        <f>K311/C311</f>
        <v>#REF!</v>
      </c>
      <c r="M311" s="25" t="e">
        <f>#REF!</f>
        <v>#REF!</v>
      </c>
      <c r="N311" s="50" t="e">
        <f>M311/C311</f>
        <v>#REF!</v>
      </c>
      <c r="O311" s="25" t="e">
        <f>#REF!</f>
        <v>#REF!</v>
      </c>
      <c r="P311" s="50" t="e">
        <f>O311/C311</f>
        <v>#REF!</v>
      </c>
      <c r="Q311" s="25" t="e">
        <f>#REF!</f>
        <v>#REF!</v>
      </c>
      <c r="R311" s="50" t="e">
        <f>Q311/C311</f>
        <v>#REF!</v>
      </c>
      <c r="S311" s="25" t="e">
        <f>#REF!</f>
        <v>#REF!</v>
      </c>
      <c r="T311" s="69" t="e">
        <f>S311/C311</f>
        <v>#REF!</v>
      </c>
      <c r="U311" s="17" t="e">
        <f>C311-E311</f>
        <v>#REF!</v>
      </c>
      <c r="V311" s="50" t="e">
        <f>U311/$C311</f>
        <v>#REF!</v>
      </c>
    </row>
    <row r="312">
      <c r="C312" s="59" t="e">
        <f>#REF!</f>
        <v>#REF!</v>
      </c>
      <c r="D312" s="50" t="e">
        <f>F312+H312+J312+L312+N312+P312+R312+T312</f>
        <v>#REF!</v>
      </c>
      <c r="E312" s="59" t="e">
        <f>#REF!</f>
        <v>#REF!</v>
      </c>
      <c r="F312" s="50" t="e">
        <f>E312/C312</f>
        <v>#REF!</v>
      </c>
      <c r="G312" s="25" t="e">
        <f>#REF!</f>
        <v>#REF!</v>
      </c>
      <c r="H312" s="50" t="e">
        <f>G312/C312</f>
        <v>#REF!</v>
      </c>
      <c r="I312" s="25" t="e">
        <f>#REF!</f>
        <v>#REF!</v>
      </c>
      <c r="J312" s="50" t="e">
        <f>I312/C312</f>
        <v>#REF!</v>
      </c>
      <c r="K312" s="25" t="e">
        <f>#REF!</f>
        <v>#REF!</v>
      </c>
      <c r="L312" s="50" t="e">
        <f>K312/C312</f>
        <v>#REF!</v>
      </c>
      <c r="M312" s="25" t="e">
        <f>#REF!</f>
        <v>#REF!</v>
      </c>
      <c r="N312" s="50" t="e">
        <f>M312/C312</f>
        <v>#REF!</v>
      </c>
      <c r="O312" s="25" t="e">
        <f>#REF!</f>
        <v>#REF!</v>
      </c>
      <c r="P312" s="50" t="e">
        <f>O312/C312</f>
        <v>#REF!</v>
      </c>
      <c r="Q312" s="25" t="e">
        <f>#REF!</f>
        <v>#REF!</v>
      </c>
      <c r="R312" s="50" t="e">
        <f>Q312/C312</f>
        <v>#REF!</v>
      </c>
      <c r="S312" s="25" t="e">
        <f>#REF!</f>
        <v>#REF!</v>
      </c>
      <c r="T312" s="69" t="e">
        <f>S312/C312</f>
        <v>#REF!</v>
      </c>
      <c r="U312" s="17" t="e">
        <f>C312-E312</f>
        <v>#REF!</v>
      </c>
      <c r="V312" s="50" t="e">
        <f>U312/$C312</f>
        <v>#REF!</v>
      </c>
    </row>
    <row r="313">
      <c r="C313" s="59" t="e">
        <f>#REF!</f>
        <v>#REF!</v>
      </c>
      <c r="D313" s="50" t="e">
        <f>F313+H313+J313+L313+N313+P313+R313+T313</f>
        <v>#REF!</v>
      </c>
      <c r="E313" s="59" t="e">
        <f>#REF!</f>
        <v>#REF!</v>
      </c>
      <c r="F313" s="50" t="e">
        <f>E313/C313</f>
        <v>#REF!</v>
      </c>
      <c r="G313" s="25" t="e">
        <f>#REF!</f>
        <v>#REF!</v>
      </c>
      <c r="H313" s="50" t="e">
        <f>G313/C313</f>
        <v>#REF!</v>
      </c>
      <c r="I313" s="25" t="e">
        <f>#REF!</f>
        <v>#REF!</v>
      </c>
      <c r="J313" s="50" t="e">
        <f>I313/C313</f>
        <v>#REF!</v>
      </c>
      <c r="K313" s="25" t="e">
        <f>#REF!</f>
        <v>#REF!</v>
      </c>
      <c r="L313" s="50" t="e">
        <f>K313/C313</f>
        <v>#REF!</v>
      </c>
      <c r="M313" s="25" t="e">
        <f>#REF!</f>
        <v>#REF!</v>
      </c>
      <c r="N313" s="50" t="e">
        <f>M313/C313</f>
        <v>#REF!</v>
      </c>
      <c r="O313" s="25" t="e">
        <f>#REF!</f>
        <v>#REF!</v>
      </c>
      <c r="P313" s="50" t="e">
        <f>O313/C313</f>
        <v>#REF!</v>
      </c>
      <c r="Q313" s="25" t="e">
        <f>#REF!</f>
        <v>#REF!</v>
      </c>
      <c r="R313" s="50" t="e">
        <f>Q313/C313</f>
        <v>#REF!</v>
      </c>
      <c r="S313" s="25" t="e">
        <f>#REF!</f>
        <v>#REF!</v>
      </c>
      <c r="T313" s="69" t="e">
        <f>S313/C313</f>
        <v>#REF!</v>
      </c>
      <c r="U313" s="17" t="e">
        <f>C313-E313</f>
        <v>#REF!</v>
      </c>
      <c r="V313" s="50" t="e">
        <f>U313/$C313</f>
        <v>#REF!</v>
      </c>
    </row>
    <row r="314">
      <c r="C314" s="59" t="e">
        <f>#REF!</f>
        <v>#REF!</v>
      </c>
      <c r="D314" s="50" t="e">
        <f>F314+H314+J314+L314+N314+P314+R314+T314</f>
        <v>#REF!</v>
      </c>
      <c r="E314" s="59" t="e">
        <f>#REF!</f>
        <v>#REF!</v>
      </c>
      <c r="F314" s="50" t="e">
        <f>E314/C314</f>
        <v>#REF!</v>
      </c>
      <c r="G314" s="25" t="e">
        <f>#REF!</f>
        <v>#REF!</v>
      </c>
      <c r="H314" s="50" t="e">
        <f>G314/C314</f>
        <v>#REF!</v>
      </c>
      <c r="I314" s="25" t="e">
        <f>#REF!</f>
        <v>#REF!</v>
      </c>
      <c r="J314" s="50" t="e">
        <f>I314/C314</f>
        <v>#REF!</v>
      </c>
      <c r="K314" s="25" t="e">
        <f>#REF!</f>
        <v>#REF!</v>
      </c>
      <c r="L314" s="50" t="e">
        <f>K314/C314</f>
        <v>#REF!</v>
      </c>
      <c r="M314" s="25" t="e">
        <f>#REF!</f>
        <v>#REF!</v>
      </c>
      <c r="N314" s="50" t="e">
        <f>M314/C314</f>
        <v>#REF!</v>
      </c>
      <c r="O314" s="25" t="e">
        <f>#REF!</f>
        <v>#REF!</v>
      </c>
      <c r="P314" s="50" t="e">
        <f>O314/C314</f>
        <v>#REF!</v>
      </c>
      <c r="Q314" s="25" t="e">
        <f>#REF!</f>
        <v>#REF!</v>
      </c>
      <c r="R314" s="50" t="e">
        <f>Q314/C314</f>
        <v>#REF!</v>
      </c>
      <c r="S314" s="25" t="e">
        <f>#REF!</f>
        <v>#REF!</v>
      </c>
      <c r="T314" s="69" t="e">
        <f>S314/C314</f>
        <v>#REF!</v>
      </c>
      <c r="U314" s="17" t="e">
        <f>C314-E314</f>
        <v>#REF!</v>
      </c>
      <c r="V314" s="50" t="e">
        <f>U314/$C314</f>
        <v>#REF!</v>
      </c>
    </row>
    <row r="315">
      <c r="C315" s="59" t="e">
        <f>#REF!</f>
        <v>#REF!</v>
      </c>
      <c r="D315" s="50" t="e">
        <f>F315+H315+J315+L315+N315+P315+R315+T315</f>
        <v>#REF!</v>
      </c>
      <c r="E315" s="59" t="e">
        <f>#REF!</f>
        <v>#REF!</v>
      </c>
      <c r="F315" s="50" t="e">
        <f>E315/C315</f>
        <v>#REF!</v>
      </c>
      <c r="G315" s="25" t="e">
        <f>#REF!</f>
        <v>#REF!</v>
      </c>
      <c r="H315" s="50" t="e">
        <f>G315/C315</f>
        <v>#REF!</v>
      </c>
      <c r="I315" s="25" t="e">
        <f>#REF!</f>
        <v>#REF!</v>
      </c>
      <c r="J315" s="50" t="e">
        <f>I315/C315</f>
        <v>#REF!</v>
      </c>
      <c r="K315" s="25" t="e">
        <f>#REF!</f>
        <v>#REF!</v>
      </c>
      <c r="L315" s="50" t="e">
        <f>K315/C315</f>
        <v>#REF!</v>
      </c>
      <c r="M315" s="25" t="e">
        <f>#REF!</f>
        <v>#REF!</v>
      </c>
      <c r="N315" s="50" t="e">
        <f>M315/C315</f>
        <v>#REF!</v>
      </c>
      <c r="O315" s="25" t="e">
        <f>#REF!</f>
        <v>#REF!</v>
      </c>
      <c r="P315" s="50" t="e">
        <f>O315/C315</f>
        <v>#REF!</v>
      </c>
      <c r="Q315" s="25" t="e">
        <f>#REF!</f>
        <v>#REF!</v>
      </c>
      <c r="R315" s="50" t="e">
        <f>Q315/C315</f>
        <v>#REF!</v>
      </c>
      <c r="S315" s="25" t="e">
        <f>#REF!</f>
        <v>#REF!</v>
      </c>
      <c r="T315" s="69" t="e">
        <f>S315/C315</f>
        <v>#REF!</v>
      </c>
      <c r="U315" s="17" t="e">
        <f>C315-E315</f>
        <v>#REF!</v>
      </c>
      <c r="V315" s="50" t="e">
        <f>U315/$C315</f>
        <v>#REF!</v>
      </c>
    </row>
    <row r="316">
      <c r="C316" s="59" t="e">
        <f>#REF!</f>
        <v>#REF!</v>
      </c>
      <c r="D316" s="50" t="e">
        <f>F316+H316+J316+L316+N316+P316+R316+T316</f>
        <v>#REF!</v>
      </c>
      <c r="E316" s="59" t="e">
        <f>#REF!</f>
        <v>#REF!</v>
      </c>
      <c r="F316" s="50" t="e">
        <f>E316/C316</f>
        <v>#REF!</v>
      </c>
      <c r="G316" s="25" t="e">
        <f>#REF!</f>
        <v>#REF!</v>
      </c>
      <c r="H316" s="50" t="e">
        <f>G316/C316</f>
        <v>#REF!</v>
      </c>
      <c r="I316" s="25" t="e">
        <f>#REF!</f>
        <v>#REF!</v>
      </c>
      <c r="J316" s="50" t="e">
        <f>I316/C316</f>
        <v>#REF!</v>
      </c>
      <c r="K316" s="25" t="e">
        <f>#REF!</f>
        <v>#REF!</v>
      </c>
      <c r="L316" s="50" t="e">
        <f>K316/C316</f>
        <v>#REF!</v>
      </c>
      <c r="M316" s="25" t="e">
        <f>#REF!</f>
        <v>#REF!</v>
      </c>
      <c r="N316" s="50" t="e">
        <f>M316/C316</f>
        <v>#REF!</v>
      </c>
      <c r="O316" s="25" t="e">
        <f>#REF!</f>
        <v>#REF!</v>
      </c>
      <c r="P316" s="50" t="e">
        <f>O316/C316</f>
        <v>#REF!</v>
      </c>
      <c r="Q316" s="25" t="e">
        <f>#REF!</f>
        <v>#REF!</v>
      </c>
      <c r="R316" s="50" t="e">
        <f>Q316/C316</f>
        <v>#REF!</v>
      </c>
      <c r="S316" s="25" t="e">
        <f>#REF!</f>
        <v>#REF!</v>
      </c>
      <c r="T316" s="69" t="e">
        <f>S316/C316</f>
        <v>#REF!</v>
      </c>
      <c r="U316" s="17" t="e">
        <f>C316-E316</f>
        <v>#REF!</v>
      </c>
      <c r="V316" s="50" t="e">
        <f>U316/$C316</f>
        <v>#REF!</v>
      </c>
    </row>
    <row r="317">
      <c r="C317" s="59" t="e">
        <f>#REF!</f>
        <v>#REF!</v>
      </c>
      <c r="D317" s="50" t="e">
        <f>F317+H317+J317+L317+N317+P317+R317+T317</f>
        <v>#REF!</v>
      </c>
      <c r="E317" s="59" t="e">
        <f>#REF!</f>
        <v>#REF!</v>
      </c>
      <c r="F317" s="50" t="e">
        <f>E317/C317</f>
        <v>#REF!</v>
      </c>
      <c r="G317" s="25" t="e">
        <f>#REF!</f>
        <v>#REF!</v>
      </c>
      <c r="H317" s="50" t="e">
        <f>G317/C317</f>
        <v>#REF!</v>
      </c>
      <c r="I317" s="25" t="e">
        <f>#REF!</f>
        <v>#REF!</v>
      </c>
      <c r="J317" s="50" t="e">
        <f>I317/C317</f>
        <v>#REF!</v>
      </c>
      <c r="K317" s="25" t="e">
        <f>#REF!</f>
        <v>#REF!</v>
      </c>
      <c r="L317" s="50" t="e">
        <f>K317/C317</f>
        <v>#REF!</v>
      </c>
      <c r="M317" s="25" t="e">
        <f>#REF!</f>
        <v>#REF!</v>
      </c>
      <c r="N317" s="50" t="e">
        <f>M317/C317</f>
        <v>#REF!</v>
      </c>
      <c r="O317" s="25" t="e">
        <f>#REF!</f>
        <v>#REF!</v>
      </c>
      <c r="P317" s="50" t="e">
        <f>O317/C317</f>
        <v>#REF!</v>
      </c>
      <c r="Q317" s="25" t="e">
        <f>#REF!</f>
        <v>#REF!</v>
      </c>
      <c r="R317" s="50" t="e">
        <f>Q317/C317</f>
        <v>#REF!</v>
      </c>
      <c r="S317" s="25" t="e">
        <f>#REF!</f>
        <v>#REF!</v>
      </c>
      <c r="T317" s="69" t="e">
        <f>S317/C317</f>
        <v>#REF!</v>
      </c>
      <c r="U317" s="17" t="e">
        <f>C317-E317</f>
        <v>#REF!</v>
      </c>
      <c r="V317" s="50" t="e">
        <f>U317/$C317</f>
        <v>#REF!</v>
      </c>
    </row>
    <row r="318">
      <c r="C318" s="59" t="e">
        <f>#REF!</f>
        <v>#REF!</v>
      </c>
      <c r="D318" s="50" t="e">
        <f>F318+H318+J318+L318+N318+P318+R318+T318</f>
        <v>#REF!</v>
      </c>
      <c r="E318" s="59" t="e">
        <f>#REF!</f>
        <v>#REF!</v>
      </c>
      <c r="F318" s="50" t="e">
        <f>E318/C318</f>
        <v>#REF!</v>
      </c>
      <c r="G318" s="25" t="e">
        <f>#REF!</f>
        <v>#REF!</v>
      </c>
      <c r="H318" s="50" t="e">
        <f>G318/C318</f>
        <v>#REF!</v>
      </c>
      <c r="I318" s="25" t="e">
        <f>#REF!</f>
        <v>#REF!</v>
      </c>
      <c r="J318" s="50" t="e">
        <f>I318/C318</f>
        <v>#REF!</v>
      </c>
      <c r="K318" s="25" t="e">
        <f>#REF!</f>
        <v>#REF!</v>
      </c>
      <c r="L318" s="50" t="e">
        <f>K318/C318</f>
        <v>#REF!</v>
      </c>
      <c r="M318" s="25" t="e">
        <f>#REF!</f>
        <v>#REF!</v>
      </c>
      <c r="N318" s="50" t="e">
        <f>M318/C318</f>
        <v>#REF!</v>
      </c>
      <c r="O318" s="25" t="e">
        <f>#REF!</f>
        <v>#REF!</v>
      </c>
      <c r="P318" s="50" t="e">
        <f>O318/C318</f>
        <v>#REF!</v>
      </c>
      <c r="Q318" s="25" t="e">
        <f>#REF!</f>
        <v>#REF!</v>
      </c>
      <c r="R318" s="50" t="e">
        <f>Q318/C318</f>
        <v>#REF!</v>
      </c>
      <c r="S318" s="25" t="e">
        <f>#REF!</f>
        <v>#REF!</v>
      </c>
      <c r="T318" s="69" t="e">
        <f>S318/C318</f>
        <v>#REF!</v>
      </c>
      <c r="U318" s="17" t="e">
        <f>C318-E318</f>
        <v>#REF!</v>
      </c>
      <c r="V318" s="50" t="e">
        <f>U318/$C318</f>
        <v>#REF!</v>
      </c>
    </row>
    <row r="319">
      <c r="C319" s="59" t="e">
        <f>#REF!</f>
        <v>#REF!</v>
      </c>
      <c r="D319" s="50" t="e">
        <f>F319+H319+J319+L319+N319+P319+R319+T319</f>
        <v>#REF!</v>
      </c>
      <c r="E319" s="59" t="e">
        <f>#REF!</f>
        <v>#REF!</v>
      </c>
      <c r="F319" s="50" t="e">
        <f>E319/C319</f>
        <v>#REF!</v>
      </c>
      <c r="G319" s="25" t="e">
        <f>#REF!</f>
        <v>#REF!</v>
      </c>
      <c r="H319" s="50" t="e">
        <f>G319/C319</f>
        <v>#REF!</v>
      </c>
      <c r="I319" s="25" t="e">
        <f>#REF!</f>
        <v>#REF!</v>
      </c>
      <c r="J319" s="50" t="e">
        <f>I319/C319</f>
        <v>#REF!</v>
      </c>
      <c r="K319" s="25" t="e">
        <f>#REF!</f>
        <v>#REF!</v>
      </c>
      <c r="L319" s="50" t="e">
        <f>K319/C319</f>
        <v>#REF!</v>
      </c>
      <c r="M319" s="25" t="e">
        <f>#REF!</f>
        <v>#REF!</v>
      </c>
      <c r="N319" s="50" t="e">
        <f>M319/C319</f>
        <v>#REF!</v>
      </c>
      <c r="O319" s="25" t="e">
        <f>#REF!</f>
        <v>#REF!</v>
      </c>
      <c r="P319" s="50" t="e">
        <f>O319/C319</f>
        <v>#REF!</v>
      </c>
      <c r="Q319" s="25" t="e">
        <f>#REF!</f>
        <v>#REF!</v>
      </c>
      <c r="R319" s="50" t="e">
        <f>Q319/C319</f>
        <v>#REF!</v>
      </c>
      <c r="S319" s="25" t="e">
        <f>#REF!</f>
        <v>#REF!</v>
      </c>
      <c r="T319" s="69" t="e">
        <f>S319/C319</f>
        <v>#REF!</v>
      </c>
      <c r="U319" s="17" t="e">
        <f>C319-E319</f>
        <v>#REF!</v>
      </c>
      <c r="V319" s="50" t="e">
        <f>U319/$C319</f>
        <v>#REF!</v>
      </c>
    </row>
    <row r="320">
      <c r="C320" s="59" t="e">
        <f>#REF!</f>
        <v>#REF!</v>
      </c>
      <c r="D320" s="50" t="e">
        <f>F320+H320+J320+L320+N320+P320+R320+T320</f>
        <v>#REF!</v>
      </c>
      <c r="E320" s="59" t="e">
        <f>#REF!</f>
        <v>#REF!</v>
      </c>
      <c r="F320" s="50" t="e">
        <f>E320/C320</f>
        <v>#REF!</v>
      </c>
      <c r="G320" s="25" t="e">
        <f>#REF!</f>
        <v>#REF!</v>
      </c>
      <c r="H320" s="50" t="e">
        <f>G320/C320</f>
        <v>#REF!</v>
      </c>
      <c r="I320" s="25" t="e">
        <f>#REF!</f>
        <v>#REF!</v>
      </c>
      <c r="J320" s="50" t="e">
        <f>I320/C320</f>
        <v>#REF!</v>
      </c>
      <c r="K320" s="25" t="e">
        <f>#REF!</f>
        <v>#REF!</v>
      </c>
      <c r="L320" s="50" t="e">
        <f>K320/C320</f>
        <v>#REF!</v>
      </c>
      <c r="M320" s="25" t="e">
        <f>#REF!</f>
        <v>#REF!</v>
      </c>
      <c r="N320" s="50" t="e">
        <f>M320/C320</f>
        <v>#REF!</v>
      </c>
      <c r="O320" s="25" t="e">
        <f>#REF!</f>
        <v>#REF!</v>
      </c>
      <c r="P320" s="50" t="e">
        <f>O320/C320</f>
        <v>#REF!</v>
      </c>
      <c r="Q320" s="25" t="e">
        <f>#REF!</f>
        <v>#REF!</v>
      </c>
      <c r="R320" s="50" t="e">
        <f>Q320/C320</f>
        <v>#REF!</v>
      </c>
      <c r="S320" s="25" t="e">
        <f>#REF!</f>
        <v>#REF!</v>
      </c>
      <c r="T320" s="69" t="e">
        <f>S320/C320</f>
        <v>#REF!</v>
      </c>
      <c r="U320" s="17" t="e">
        <f>C320-E320</f>
        <v>#REF!</v>
      </c>
      <c r="V320" s="50" t="e">
        <f>U320/$C320</f>
        <v>#REF!</v>
      </c>
    </row>
    <row r="321">
      <c r="C321" s="59" t="e">
        <f>#REF!</f>
        <v>#REF!</v>
      </c>
      <c r="D321" s="50" t="e">
        <f>F321+H321+J321+L321+N321+P321+R321+T321</f>
        <v>#REF!</v>
      </c>
      <c r="E321" s="59" t="e">
        <f>#REF!</f>
        <v>#REF!</v>
      </c>
      <c r="F321" s="50" t="e">
        <f>E321/C321</f>
        <v>#REF!</v>
      </c>
      <c r="G321" s="25" t="e">
        <f>#REF!</f>
        <v>#REF!</v>
      </c>
      <c r="H321" s="50" t="e">
        <f>G321/C321</f>
        <v>#REF!</v>
      </c>
      <c r="I321" s="25" t="e">
        <f>#REF!</f>
        <v>#REF!</v>
      </c>
      <c r="J321" s="50" t="e">
        <f>I321/C321</f>
        <v>#REF!</v>
      </c>
      <c r="K321" s="25" t="e">
        <f>#REF!</f>
        <v>#REF!</v>
      </c>
      <c r="L321" s="50" t="e">
        <f>K321/C321</f>
        <v>#REF!</v>
      </c>
      <c r="M321" s="25" t="e">
        <f>#REF!</f>
        <v>#REF!</v>
      </c>
      <c r="N321" s="50" t="e">
        <f>M321/C321</f>
        <v>#REF!</v>
      </c>
      <c r="O321" s="25" t="e">
        <f>#REF!</f>
        <v>#REF!</v>
      </c>
      <c r="P321" s="50" t="e">
        <f>O321/C321</f>
        <v>#REF!</v>
      </c>
      <c r="Q321" s="25" t="e">
        <f>#REF!</f>
        <v>#REF!</v>
      </c>
      <c r="R321" s="50" t="e">
        <f>Q321/C321</f>
        <v>#REF!</v>
      </c>
      <c r="S321" s="25" t="e">
        <f>#REF!</f>
        <v>#REF!</v>
      </c>
      <c r="T321" s="69" t="e">
        <f>S321/C321</f>
        <v>#REF!</v>
      </c>
      <c r="U321" s="17" t="e">
        <f>C321-E321</f>
        <v>#REF!</v>
      </c>
      <c r="V321" s="50" t="e">
        <f>U321/$C321</f>
        <v>#REF!</v>
      </c>
    </row>
    <row r="322">
      <c r="C322" s="59" t="e">
        <f>#REF!</f>
        <v>#REF!</v>
      </c>
      <c r="D322" s="50" t="e">
        <f>F322+H322+J322+L322+N322+P322+R322+T322</f>
        <v>#REF!</v>
      </c>
      <c r="E322" s="59" t="e">
        <f>#REF!</f>
        <v>#REF!</v>
      </c>
      <c r="F322" s="50" t="e">
        <f>E322/C322</f>
        <v>#REF!</v>
      </c>
      <c r="G322" s="25" t="e">
        <f>#REF!</f>
        <v>#REF!</v>
      </c>
      <c r="H322" s="50" t="e">
        <f>G322/C322</f>
        <v>#REF!</v>
      </c>
      <c r="I322" s="25" t="e">
        <f>#REF!</f>
        <v>#REF!</v>
      </c>
      <c r="J322" s="50" t="e">
        <f>I322/C322</f>
        <v>#REF!</v>
      </c>
      <c r="K322" s="25" t="e">
        <f>#REF!</f>
        <v>#REF!</v>
      </c>
      <c r="L322" s="50" t="e">
        <f>K322/C322</f>
        <v>#REF!</v>
      </c>
      <c r="M322" s="25" t="e">
        <f>#REF!</f>
        <v>#REF!</v>
      </c>
      <c r="N322" s="50" t="e">
        <f>M322/C322</f>
        <v>#REF!</v>
      </c>
      <c r="O322" s="25" t="e">
        <f>#REF!</f>
        <v>#REF!</v>
      </c>
      <c r="P322" s="50" t="e">
        <f>O322/C322</f>
        <v>#REF!</v>
      </c>
      <c r="Q322" s="25" t="e">
        <f>#REF!</f>
        <v>#REF!</v>
      </c>
      <c r="R322" s="50" t="e">
        <f>Q322/C322</f>
        <v>#REF!</v>
      </c>
      <c r="S322" s="25" t="e">
        <f>#REF!</f>
        <v>#REF!</v>
      </c>
      <c r="T322" s="69" t="e">
        <f>S322/C322</f>
        <v>#REF!</v>
      </c>
      <c r="U322" s="17" t="e">
        <f>C322-E322</f>
        <v>#REF!</v>
      </c>
      <c r="V322" s="50" t="e">
        <f>U322/$C322</f>
        <v>#REF!</v>
      </c>
    </row>
    <row r="323">
      <c r="C323" s="59" t="e">
        <f>#REF!</f>
        <v>#REF!</v>
      </c>
      <c r="D323" s="50" t="e">
        <f>F323+H323+J323+L323+N323+P323+R323+T323</f>
        <v>#REF!</v>
      </c>
      <c r="E323" s="59" t="e">
        <f>#REF!</f>
        <v>#REF!</v>
      </c>
      <c r="F323" s="50" t="e">
        <f>E323/C323</f>
        <v>#REF!</v>
      </c>
      <c r="G323" s="25" t="e">
        <f>#REF!</f>
        <v>#REF!</v>
      </c>
      <c r="H323" s="50" t="e">
        <f>G323/C323</f>
        <v>#REF!</v>
      </c>
      <c r="I323" s="25" t="e">
        <f>#REF!</f>
        <v>#REF!</v>
      </c>
      <c r="J323" s="50" t="e">
        <f>I323/C323</f>
        <v>#REF!</v>
      </c>
      <c r="K323" s="25" t="e">
        <f>#REF!</f>
        <v>#REF!</v>
      </c>
      <c r="L323" s="50" t="e">
        <f>K323/C323</f>
        <v>#REF!</v>
      </c>
      <c r="M323" s="25" t="e">
        <f>#REF!</f>
        <v>#REF!</v>
      </c>
      <c r="N323" s="50" t="e">
        <f>M323/C323</f>
        <v>#REF!</v>
      </c>
      <c r="O323" s="25" t="e">
        <f>#REF!</f>
        <v>#REF!</v>
      </c>
      <c r="P323" s="50" t="e">
        <f>O323/C323</f>
        <v>#REF!</v>
      </c>
      <c r="Q323" s="25" t="e">
        <f>#REF!</f>
        <v>#REF!</v>
      </c>
      <c r="R323" s="50" t="e">
        <f>Q323/C323</f>
        <v>#REF!</v>
      </c>
      <c r="S323" s="25" t="e">
        <f>#REF!</f>
        <v>#REF!</v>
      </c>
      <c r="T323" s="69" t="e">
        <f>S323/C323</f>
        <v>#REF!</v>
      </c>
      <c r="U323" s="17" t="e">
        <f>C323-E323</f>
        <v>#REF!</v>
      </c>
      <c r="V323" s="50" t="e">
        <f>U323/$C323</f>
        <v>#REF!</v>
      </c>
    </row>
    <row r="324">
      <c r="C324" s="59" t="e">
        <f>#REF!</f>
        <v>#REF!</v>
      </c>
      <c r="D324" s="50" t="e">
        <f>F324+H324+J324+L324+N324+P324+R324+T324</f>
        <v>#REF!</v>
      </c>
      <c r="E324" s="59" t="e">
        <f>#REF!</f>
        <v>#REF!</v>
      </c>
      <c r="F324" s="50" t="e">
        <f>E324/C324</f>
        <v>#REF!</v>
      </c>
      <c r="G324" s="25" t="e">
        <f>#REF!</f>
        <v>#REF!</v>
      </c>
      <c r="H324" s="50" t="e">
        <f>G324/C324</f>
        <v>#REF!</v>
      </c>
      <c r="I324" s="25" t="e">
        <f>#REF!</f>
        <v>#REF!</v>
      </c>
      <c r="J324" s="50" t="e">
        <f>I324/C324</f>
        <v>#REF!</v>
      </c>
      <c r="K324" s="25" t="e">
        <f>#REF!</f>
        <v>#REF!</v>
      </c>
      <c r="L324" s="50" t="e">
        <f>K324/C324</f>
        <v>#REF!</v>
      </c>
      <c r="M324" s="25" t="e">
        <f>#REF!</f>
        <v>#REF!</v>
      </c>
      <c r="N324" s="50" t="e">
        <f>M324/C324</f>
        <v>#REF!</v>
      </c>
      <c r="O324" s="25" t="e">
        <f>#REF!</f>
        <v>#REF!</v>
      </c>
      <c r="P324" s="50" t="e">
        <f>O324/C324</f>
        <v>#REF!</v>
      </c>
      <c r="Q324" s="25" t="e">
        <f>#REF!</f>
        <v>#REF!</v>
      </c>
      <c r="R324" s="50" t="e">
        <f>Q324/C324</f>
        <v>#REF!</v>
      </c>
      <c r="S324" s="25" t="e">
        <f>#REF!</f>
        <v>#REF!</v>
      </c>
      <c r="T324" s="69" t="e">
        <f>S324/C324</f>
        <v>#REF!</v>
      </c>
      <c r="U324" s="17" t="e">
        <f>C324-E324</f>
        <v>#REF!</v>
      </c>
      <c r="V324" s="50" t="e">
        <f>U324/$C324</f>
        <v>#REF!</v>
      </c>
    </row>
    <row r="325">
      <c r="C325" s="59" t="e">
        <f>#REF!</f>
        <v>#REF!</v>
      </c>
      <c r="D325" s="50" t="e">
        <f>F325+H325+J325+L325+N325+P325+R325+T325</f>
        <v>#REF!</v>
      </c>
      <c r="E325" s="59" t="e">
        <f>#REF!</f>
        <v>#REF!</v>
      </c>
      <c r="F325" s="50" t="e">
        <f>E325/C325</f>
        <v>#REF!</v>
      </c>
      <c r="G325" s="25" t="e">
        <f>#REF!</f>
        <v>#REF!</v>
      </c>
      <c r="H325" s="50" t="e">
        <f>G325/C325</f>
        <v>#REF!</v>
      </c>
      <c r="I325" s="25" t="e">
        <f>#REF!</f>
        <v>#REF!</v>
      </c>
      <c r="J325" s="50" t="e">
        <f>I325/C325</f>
        <v>#REF!</v>
      </c>
      <c r="K325" s="25" t="e">
        <f>#REF!</f>
        <v>#REF!</v>
      </c>
      <c r="L325" s="50" t="e">
        <f>K325/C325</f>
        <v>#REF!</v>
      </c>
      <c r="M325" s="25" t="e">
        <f>#REF!</f>
        <v>#REF!</v>
      </c>
      <c r="N325" s="50" t="e">
        <f>M325/C325</f>
        <v>#REF!</v>
      </c>
      <c r="O325" s="25" t="e">
        <f>#REF!</f>
        <v>#REF!</v>
      </c>
      <c r="P325" s="50" t="e">
        <f>O325/C325</f>
        <v>#REF!</v>
      </c>
      <c r="Q325" s="25" t="e">
        <f>#REF!</f>
        <v>#REF!</v>
      </c>
      <c r="R325" s="50" t="e">
        <f>Q325/C325</f>
        <v>#REF!</v>
      </c>
      <c r="S325" s="25" t="e">
        <f>#REF!</f>
        <v>#REF!</v>
      </c>
      <c r="T325" s="69" t="e">
        <f>S325/C325</f>
        <v>#REF!</v>
      </c>
      <c r="U325" s="17" t="e">
        <f>C325-E325</f>
        <v>#REF!</v>
      </c>
      <c r="V325" s="50" t="e">
        <f>U325/$C325</f>
        <v>#REF!</v>
      </c>
    </row>
    <row r="326">
      <c r="C326" s="59" t="e">
        <f>#REF!</f>
        <v>#REF!</v>
      </c>
      <c r="D326" s="50" t="e">
        <f>F326+H326+J326+L326+N326+P326+R326+T326</f>
        <v>#REF!</v>
      </c>
      <c r="E326" s="59" t="e">
        <f>#REF!</f>
        <v>#REF!</v>
      </c>
      <c r="F326" s="50" t="e">
        <f>E326/C326</f>
        <v>#REF!</v>
      </c>
      <c r="G326" s="25" t="e">
        <f>#REF!</f>
        <v>#REF!</v>
      </c>
      <c r="H326" s="50" t="e">
        <f>G326/C326</f>
        <v>#REF!</v>
      </c>
      <c r="I326" s="25" t="e">
        <f>#REF!</f>
        <v>#REF!</v>
      </c>
      <c r="J326" s="50" t="e">
        <f>I326/C326</f>
        <v>#REF!</v>
      </c>
      <c r="K326" s="25" t="e">
        <f>#REF!</f>
        <v>#REF!</v>
      </c>
      <c r="L326" s="50" t="e">
        <f>K326/C326</f>
        <v>#REF!</v>
      </c>
      <c r="M326" s="25" t="e">
        <f>#REF!</f>
        <v>#REF!</v>
      </c>
      <c r="N326" s="50" t="e">
        <f>M326/C326</f>
        <v>#REF!</v>
      </c>
      <c r="O326" s="25" t="e">
        <f>#REF!</f>
        <v>#REF!</v>
      </c>
      <c r="P326" s="50" t="e">
        <f>O326/C326</f>
        <v>#REF!</v>
      </c>
      <c r="Q326" s="25" t="e">
        <f>#REF!</f>
        <v>#REF!</v>
      </c>
      <c r="R326" s="50" t="e">
        <f>Q326/C326</f>
        <v>#REF!</v>
      </c>
      <c r="S326" s="25" t="e">
        <f>#REF!</f>
        <v>#REF!</v>
      </c>
      <c r="T326" s="69" t="e">
        <f>S326/C326</f>
        <v>#REF!</v>
      </c>
      <c r="U326" s="17" t="e">
        <f>C326-E326</f>
        <v>#REF!</v>
      </c>
      <c r="V326" s="50" t="e">
        <f>U326/$C326</f>
        <v>#REF!</v>
      </c>
    </row>
    <row r="327">
      <c r="C327" s="59" t="e">
        <f>#REF!</f>
        <v>#REF!</v>
      </c>
      <c r="D327" s="50" t="e">
        <f>F327+H327+J327+L327+N327+P327+R327+T327</f>
        <v>#REF!</v>
      </c>
      <c r="E327" s="59" t="e">
        <f>#REF!</f>
        <v>#REF!</v>
      </c>
      <c r="F327" s="50" t="e">
        <f>E327/C327</f>
        <v>#REF!</v>
      </c>
      <c r="G327" s="25" t="e">
        <f>#REF!</f>
        <v>#REF!</v>
      </c>
      <c r="H327" s="50" t="e">
        <f>G327/C327</f>
        <v>#REF!</v>
      </c>
      <c r="I327" s="25" t="e">
        <f>#REF!</f>
        <v>#REF!</v>
      </c>
      <c r="J327" s="50" t="e">
        <f>I327/C327</f>
        <v>#REF!</v>
      </c>
      <c r="K327" s="25" t="e">
        <f>#REF!</f>
        <v>#REF!</v>
      </c>
      <c r="L327" s="50" t="e">
        <f>K327/C327</f>
        <v>#REF!</v>
      </c>
      <c r="M327" s="25" t="e">
        <f>#REF!</f>
        <v>#REF!</v>
      </c>
      <c r="N327" s="50" t="e">
        <f>M327/C327</f>
        <v>#REF!</v>
      </c>
      <c r="O327" s="25" t="e">
        <f>#REF!</f>
        <v>#REF!</v>
      </c>
      <c r="P327" s="50" t="e">
        <f>O327/C327</f>
        <v>#REF!</v>
      </c>
      <c r="Q327" s="25" t="e">
        <f>#REF!</f>
        <v>#REF!</v>
      </c>
      <c r="R327" s="50" t="e">
        <f>Q327/C327</f>
        <v>#REF!</v>
      </c>
      <c r="S327" s="25" t="e">
        <f>#REF!</f>
        <v>#REF!</v>
      </c>
      <c r="T327" s="69" t="e">
        <f>S327/C327</f>
        <v>#REF!</v>
      </c>
      <c r="U327" s="17" t="e">
        <f>C327-E327</f>
        <v>#REF!</v>
      </c>
      <c r="V327" s="50" t="e">
        <f>U327/$C327</f>
        <v>#REF!</v>
      </c>
    </row>
    <row r="328">
      <c r="C328" s="59" t="e">
        <f>#REF!</f>
        <v>#REF!</v>
      </c>
      <c r="D328" s="50" t="e">
        <f>F328+H328+J328+L328+N328+P328+R328+T328</f>
        <v>#REF!</v>
      </c>
      <c r="E328" s="59" t="e">
        <f>#REF!</f>
        <v>#REF!</v>
      </c>
      <c r="F328" s="50" t="e">
        <f>E328/C328</f>
        <v>#REF!</v>
      </c>
      <c r="G328" s="25" t="e">
        <f>#REF!</f>
        <v>#REF!</v>
      </c>
      <c r="H328" s="50" t="e">
        <f>G328/C328</f>
        <v>#REF!</v>
      </c>
      <c r="I328" s="25" t="e">
        <f>#REF!</f>
        <v>#REF!</v>
      </c>
      <c r="J328" s="50" t="e">
        <f>I328/C328</f>
        <v>#REF!</v>
      </c>
      <c r="K328" s="25" t="e">
        <f>#REF!</f>
        <v>#REF!</v>
      </c>
      <c r="L328" s="50" t="e">
        <f>K328/C328</f>
        <v>#REF!</v>
      </c>
      <c r="M328" s="25" t="e">
        <f>#REF!</f>
        <v>#REF!</v>
      </c>
      <c r="N328" s="50" t="e">
        <f>M328/C328</f>
        <v>#REF!</v>
      </c>
      <c r="O328" s="25" t="e">
        <f>#REF!</f>
        <v>#REF!</v>
      </c>
      <c r="P328" s="50" t="e">
        <f>O328/C328</f>
        <v>#REF!</v>
      </c>
      <c r="Q328" s="25" t="e">
        <f>#REF!</f>
        <v>#REF!</v>
      </c>
      <c r="R328" s="50" t="e">
        <f>Q328/C328</f>
        <v>#REF!</v>
      </c>
      <c r="S328" s="25" t="e">
        <f>#REF!</f>
        <v>#REF!</v>
      </c>
      <c r="T328" s="69" t="e">
        <f>S328/C328</f>
        <v>#REF!</v>
      </c>
      <c r="U328" s="17" t="e">
        <f>C328-E328</f>
        <v>#REF!</v>
      </c>
      <c r="V328" s="50" t="e">
        <f>U328/$C328</f>
        <v>#REF!</v>
      </c>
    </row>
    <row r="329">
      <c r="C329" s="59" t="e">
        <f>#REF!</f>
        <v>#REF!</v>
      </c>
      <c r="D329" s="50" t="e">
        <f>F329+H329+J329+L329+N329+P329+R329+T329</f>
        <v>#REF!</v>
      </c>
      <c r="E329" s="59" t="e">
        <f>#REF!</f>
        <v>#REF!</v>
      </c>
      <c r="F329" s="50" t="e">
        <f>E329/C329</f>
        <v>#REF!</v>
      </c>
      <c r="G329" s="25" t="e">
        <f>#REF!</f>
        <v>#REF!</v>
      </c>
      <c r="H329" s="50" t="e">
        <f>G329/C329</f>
        <v>#REF!</v>
      </c>
      <c r="I329" s="25" t="e">
        <f>#REF!</f>
        <v>#REF!</v>
      </c>
      <c r="J329" s="50" t="e">
        <f>I329/C329</f>
        <v>#REF!</v>
      </c>
      <c r="K329" s="25" t="e">
        <f>#REF!</f>
        <v>#REF!</v>
      </c>
      <c r="L329" s="50" t="e">
        <f>K329/C329</f>
        <v>#REF!</v>
      </c>
      <c r="M329" s="25" t="e">
        <f>#REF!</f>
        <v>#REF!</v>
      </c>
      <c r="N329" s="50" t="e">
        <f>M329/C329</f>
        <v>#REF!</v>
      </c>
      <c r="O329" s="25" t="e">
        <f>#REF!</f>
        <v>#REF!</v>
      </c>
      <c r="P329" s="50" t="e">
        <f>O329/C329</f>
        <v>#REF!</v>
      </c>
      <c r="Q329" s="25" t="e">
        <f>#REF!</f>
        <v>#REF!</v>
      </c>
      <c r="R329" s="50" t="e">
        <f>Q329/C329</f>
        <v>#REF!</v>
      </c>
      <c r="S329" s="25" t="e">
        <f>#REF!</f>
        <v>#REF!</v>
      </c>
      <c r="T329" s="69" t="e">
        <f>S329/C329</f>
        <v>#REF!</v>
      </c>
      <c r="U329" s="17" t="e">
        <f>C329-E329</f>
        <v>#REF!</v>
      </c>
      <c r="V329" s="50" t="e">
        <f>U329/$C329</f>
        <v>#REF!</v>
      </c>
    </row>
    <row r="330">
      <c r="C330" s="59" t="e">
        <f>#REF!</f>
        <v>#REF!</v>
      </c>
      <c r="D330" s="50" t="e">
        <f>F330+H330+J330+L330+N330+P330+R330+T330</f>
        <v>#REF!</v>
      </c>
      <c r="E330" s="59" t="e">
        <f>#REF!</f>
        <v>#REF!</v>
      </c>
      <c r="F330" s="50" t="e">
        <f>E330/C330</f>
        <v>#REF!</v>
      </c>
      <c r="G330" s="25" t="e">
        <f>#REF!</f>
        <v>#REF!</v>
      </c>
      <c r="H330" s="50" t="e">
        <f>G330/C330</f>
        <v>#REF!</v>
      </c>
      <c r="I330" s="25" t="e">
        <f>#REF!</f>
        <v>#REF!</v>
      </c>
      <c r="J330" s="50" t="e">
        <f>I330/C330</f>
        <v>#REF!</v>
      </c>
      <c r="K330" s="25" t="e">
        <f>#REF!</f>
        <v>#REF!</v>
      </c>
      <c r="L330" s="50" t="e">
        <f>K330/C330</f>
        <v>#REF!</v>
      </c>
      <c r="M330" s="25" t="e">
        <f>#REF!</f>
        <v>#REF!</v>
      </c>
      <c r="N330" s="50" t="e">
        <f>M330/C330</f>
        <v>#REF!</v>
      </c>
      <c r="O330" s="25" t="e">
        <f>#REF!</f>
        <v>#REF!</v>
      </c>
      <c r="P330" s="50" t="e">
        <f>O330/C330</f>
        <v>#REF!</v>
      </c>
      <c r="Q330" s="25" t="e">
        <f>#REF!</f>
        <v>#REF!</v>
      </c>
      <c r="R330" s="50" t="e">
        <f>Q330/C330</f>
        <v>#REF!</v>
      </c>
      <c r="S330" s="25" t="e">
        <f>#REF!</f>
        <v>#REF!</v>
      </c>
      <c r="T330" s="69" t="e">
        <f>S330/C330</f>
        <v>#REF!</v>
      </c>
      <c r="U330" s="17" t="e">
        <f>C330-E330</f>
        <v>#REF!</v>
      </c>
      <c r="V330" s="50" t="e">
        <f>U330/$C330</f>
        <v>#REF!</v>
      </c>
    </row>
    <row r="331">
      <c r="C331" s="59" t="e">
        <f>#REF!</f>
        <v>#REF!</v>
      </c>
      <c r="D331" s="50" t="e">
        <f>F331+H331+J331+L331+N331+P331+R331+T331</f>
        <v>#REF!</v>
      </c>
      <c r="E331" s="59" t="e">
        <f>#REF!</f>
        <v>#REF!</v>
      </c>
      <c r="F331" s="50" t="e">
        <f>E331/C331</f>
        <v>#REF!</v>
      </c>
      <c r="G331" s="25" t="e">
        <f>#REF!</f>
        <v>#REF!</v>
      </c>
      <c r="H331" s="50" t="e">
        <f>G331/C331</f>
        <v>#REF!</v>
      </c>
      <c r="I331" s="25" t="e">
        <f>#REF!</f>
        <v>#REF!</v>
      </c>
      <c r="J331" s="50" t="e">
        <f>I331/C331</f>
        <v>#REF!</v>
      </c>
      <c r="K331" s="25" t="e">
        <f>#REF!</f>
        <v>#REF!</v>
      </c>
      <c r="L331" s="50" t="e">
        <f>K331/C331</f>
        <v>#REF!</v>
      </c>
      <c r="M331" s="25" t="e">
        <f>#REF!</f>
        <v>#REF!</v>
      </c>
      <c r="N331" s="50" t="e">
        <f>M331/C331</f>
        <v>#REF!</v>
      </c>
      <c r="O331" s="25" t="e">
        <f>#REF!</f>
        <v>#REF!</v>
      </c>
      <c r="P331" s="50" t="e">
        <f>O331/C331</f>
        <v>#REF!</v>
      </c>
      <c r="Q331" s="25" t="e">
        <f>#REF!</f>
        <v>#REF!</v>
      </c>
      <c r="R331" s="50" t="e">
        <f>Q331/C331</f>
        <v>#REF!</v>
      </c>
      <c r="S331" s="25" t="e">
        <f>#REF!</f>
        <v>#REF!</v>
      </c>
      <c r="T331" s="69" t="e">
        <f>S331/C331</f>
        <v>#REF!</v>
      </c>
      <c r="U331" s="17" t="e">
        <f>C331-E331</f>
        <v>#REF!</v>
      </c>
      <c r="V331" s="50" t="e">
        <f>U331/$C331</f>
        <v>#REF!</v>
      </c>
    </row>
    <row r="332">
      <c r="C332" s="59" t="e">
        <f>#REF!</f>
        <v>#REF!</v>
      </c>
      <c r="D332" s="50" t="e">
        <f>F332+H332+J332+L332+N332+P332+R332+T332</f>
        <v>#REF!</v>
      </c>
      <c r="E332" s="59" t="e">
        <f>#REF!</f>
        <v>#REF!</v>
      </c>
      <c r="F332" s="50" t="e">
        <f>E332/C332</f>
        <v>#REF!</v>
      </c>
      <c r="G332" s="25" t="e">
        <f>#REF!</f>
        <v>#REF!</v>
      </c>
      <c r="H332" s="50" t="e">
        <f>G332/C332</f>
        <v>#REF!</v>
      </c>
      <c r="I332" s="25" t="e">
        <f>#REF!</f>
        <v>#REF!</v>
      </c>
      <c r="J332" s="50" t="e">
        <f>I332/C332</f>
        <v>#REF!</v>
      </c>
      <c r="K332" s="25" t="e">
        <f>#REF!</f>
        <v>#REF!</v>
      </c>
      <c r="L332" s="50" t="e">
        <f>K332/C332</f>
        <v>#REF!</v>
      </c>
      <c r="M332" s="25" t="e">
        <f>#REF!</f>
        <v>#REF!</v>
      </c>
      <c r="N332" s="50" t="e">
        <f>M332/C332</f>
        <v>#REF!</v>
      </c>
      <c r="O332" s="25" t="e">
        <f>#REF!</f>
        <v>#REF!</v>
      </c>
      <c r="P332" s="50" t="e">
        <f>O332/C332</f>
        <v>#REF!</v>
      </c>
      <c r="Q332" s="25" t="e">
        <f>#REF!</f>
        <v>#REF!</v>
      </c>
      <c r="R332" s="50" t="e">
        <f>Q332/C332</f>
        <v>#REF!</v>
      </c>
      <c r="S332" s="25" t="e">
        <f>#REF!</f>
        <v>#REF!</v>
      </c>
      <c r="T332" s="69" t="e">
        <f>S332/C332</f>
        <v>#REF!</v>
      </c>
      <c r="U332" s="17" t="e">
        <f>C332-E332</f>
        <v>#REF!</v>
      </c>
      <c r="V332" s="50" t="e">
        <f>U332/$C332</f>
        <v>#REF!</v>
      </c>
    </row>
    <row r="333">
      <c r="C333" s="59" t="e">
        <f>#REF!</f>
        <v>#REF!</v>
      </c>
      <c r="D333" s="50" t="e">
        <f>F333+H333+J333+L333+N333+P333+R333+T333</f>
        <v>#REF!</v>
      </c>
      <c r="E333" s="59" t="e">
        <f>#REF!</f>
        <v>#REF!</v>
      </c>
      <c r="F333" s="50" t="e">
        <f>E333/C333</f>
        <v>#REF!</v>
      </c>
      <c r="G333" s="25" t="e">
        <f>#REF!</f>
        <v>#REF!</v>
      </c>
      <c r="H333" s="50" t="e">
        <f>G333/C333</f>
        <v>#REF!</v>
      </c>
      <c r="I333" s="25" t="e">
        <f>#REF!</f>
        <v>#REF!</v>
      </c>
      <c r="J333" s="50" t="e">
        <f>I333/C333</f>
        <v>#REF!</v>
      </c>
      <c r="K333" s="25" t="e">
        <f>#REF!</f>
        <v>#REF!</v>
      </c>
      <c r="L333" s="50" t="e">
        <f>K333/C333</f>
        <v>#REF!</v>
      </c>
      <c r="M333" s="25" t="e">
        <f>#REF!</f>
        <v>#REF!</v>
      </c>
      <c r="N333" s="50" t="e">
        <f>M333/C333</f>
        <v>#REF!</v>
      </c>
      <c r="O333" s="25" t="e">
        <f>#REF!</f>
        <v>#REF!</v>
      </c>
      <c r="P333" s="50" t="e">
        <f>O333/C333</f>
        <v>#REF!</v>
      </c>
      <c r="Q333" s="25" t="e">
        <f>#REF!</f>
        <v>#REF!</v>
      </c>
      <c r="R333" s="50" t="e">
        <f>Q333/C333</f>
        <v>#REF!</v>
      </c>
      <c r="S333" s="25" t="e">
        <f>#REF!</f>
        <v>#REF!</v>
      </c>
      <c r="T333" s="69" t="e">
        <f>S333/C333</f>
        <v>#REF!</v>
      </c>
      <c r="U333" s="17" t="e">
        <f>C333-E333</f>
        <v>#REF!</v>
      </c>
      <c r="V333" s="50" t="e">
        <f>U333/$C333</f>
        <v>#REF!</v>
      </c>
    </row>
    <row r="334">
      <c r="C334" s="59" t="e">
        <f>#REF!</f>
        <v>#REF!</v>
      </c>
      <c r="D334" s="50" t="e">
        <f>F334+H334+J334+L334+N334+P334+R334+T334</f>
        <v>#REF!</v>
      </c>
      <c r="E334" s="59" t="e">
        <f>#REF!</f>
        <v>#REF!</v>
      </c>
      <c r="F334" s="50" t="e">
        <f>E334/C334</f>
        <v>#REF!</v>
      </c>
      <c r="G334" s="25" t="e">
        <f>#REF!</f>
        <v>#REF!</v>
      </c>
      <c r="H334" s="50" t="e">
        <f>G334/C334</f>
        <v>#REF!</v>
      </c>
      <c r="I334" s="25" t="e">
        <f>#REF!</f>
        <v>#REF!</v>
      </c>
      <c r="J334" s="50" t="e">
        <f>I334/C334</f>
        <v>#REF!</v>
      </c>
      <c r="K334" s="25" t="e">
        <f>#REF!</f>
        <v>#REF!</v>
      </c>
      <c r="L334" s="50" t="e">
        <f>K334/C334</f>
        <v>#REF!</v>
      </c>
      <c r="M334" s="25" t="e">
        <f>#REF!</f>
        <v>#REF!</v>
      </c>
      <c r="N334" s="50" t="e">
        <f>M334/C334</f>
        <v>#REF!</v>
      </c>
      <c r="O334" s="25" t="e">
        <f>#REF!</f>
        <v>#REF!</v>
      </c>
      <c r="P334" s="50" t="e">
        <f>O334/C334</f>
        <v>#REF!</v>
      </c>
      <c r="Q334" s="25" t="e">
        <f>#REF!</f>
        <v>#REF!</v>
      </c>
      <c r="R334" s="50" t="e">
        <f>Q334/C334</f>
        <v>#REF!</v>
      </c>
      <c r="S334" s="25" t="e">
        <f>#REF!</f>
        <v>#REF!</v>
      </c>
      <c r="T334" s="69" t="e">
        <f>S334/C334</f>
        <v>#REF!</v>
      </c>
      <c r="U334" s="17" t="e">
        <f>C334-E334</f>
        <v>#REF!</v>
      </c>
      <c r="V334" s="50" t="e">
        <f>U334/$C334</f>
        <v>#REF!</v>
      </c>
    </row>
    <row r="335">
      <c r="C335" s="59" t="e">
        <f>#REF!</f>
        <v>#REF!</v>
      </c>
      <c r="D335" s="50" t="e">
        <f>F335+H335+J335+L335+N335+P335+R335+T335</f>
        <v>#REF!</v>
      </c>
      <c r="E335" s="59" t="e">
        <f>#REF!</f>
        <v>#REF!</v>
      </c>
      <c r="F335" s="50" t="e">
        <f>E335/C335</f>
        <v>#REF!</v>
      </c>
      <c r="G335" s="25" t="e">
        <f>#REF!</f>
        <v>#REF!</v>
      </c>
      <c r="H335" s="50" t="e">
        <f>G335/C335</f>
        <v>#REF!</v>
      </c>
      <c r="I335" s="25" t="e">
        <f>#REF!</f>
        <v>#REF!</v>
      </c>
      <c r="J335" s="50" t="e">
        <f>I335/C335</f>
        <v>#REF!</v>
      </c>
      <c r="K335" s="25" t="e">
        <f>#REF!</f>
        <v>#REF!</v>
      </c>
      <c r="L335" s="50" t="e">
        <f>K335/C335</f>
        <v>#REF!</v>
      </c>
      <c r="M335" s="25" t="e">
        <f>#REF!</f>
        <v>#REF!</v>
      </c>
      <c r="N335" s="50" t="e">
        <f>M335/C335</f>
        <v>#REF!</v>
      </c>
      <c r="O335" s="25" t="e">
        <f>#REF!</f>
        <v>#REF!</v>
      </c>
      <c r="P335" s="50" t="e">
        <f>O335/C335</f>
        <v>#REF!</v>
      </c>
      <c r="Q335" s="25" t="e">
        <f>#REF!</f>
        <v>#REF!</v>
      </c>
      <c r="R335" s="50" t="e">
        <f>Q335/C335</f>
        <v>#REF!</v>
      </c>
      <c r="S335" s="25" t="e">
        <f>#REF!</f>
        <v>#REF!</v>
      </c>
      <c r="T335" s="69" t="e">
        <f>S335/C335</f>
        <v>#REF!</v>
      </c>
      <c r="U335" s="17" t="e">
        <f>C335-E335</f>
        <v>#REF!</v>
      </c>
      <c r="V335" s="50" t="e">
        <f>U335/$C335</f>
        <v>#REF!</v>
      </c>
    </row>
    <row r="336">
      <c r="C336" s="59" t="e">
        <f>#REF!</f>
        <v>#REF!</v>
      </c>
      <c r="D336" s="50" t="e">
        <f>F336+H336+J336+L336+N336+P336+R336+T336</f>
        <v>#REF!</v>
      </c>
      <c r="E336" s="59" t="e">
        <f>#REF!</f>
        <v>#REF!</v>
      </c>
      <c r="F336" s="50" t="e">
        <f>E336/C336</f>
        <v>#REF!</v>
      </c>
      <c r="G336" s="25" t="e">
        <f>#REF!</f>
        <v>#REF!</v>
      </c>
      <c r="H336" s="50" t="e">
        <f>G336/C336</f>
        <v>#REF!</v>
      </c>
      <c r="I336" s="25" t="e">
        <f>#REF!</f>
        <v>#REF!</v>
      </c>
      <c r="J336" s="50" t="e">
        <f>I336/C336</f>
        <v>#REF!</v>
      </c>
      <c r="K336" s="25" t="e">
        <f>#REF!</f>
        <v>#REF!</v>
      </c>
      <c r="L336" s="50" t="e">
        <f>K336/C336</f>
        <v>#REF!</v>
      </c>
      <c r="M336" s="25" t="e">
        <f>#REF!</f>
        <v>#REF!</v>
      </c>
      <c r="N336" s="50" t="e">
        <f>M336/C336</f>
        <v>#REF!</v>
      </c>
      <c r="O336" s="25" t="e">
        <f>#REF!</f>
        <v>#REF!</v>
      </c>
      <c r="P336" s="50" t="e">
        <f>O336/C336</f>
        <v>#REF!</v>
      </c>
      <c r="Q336" s="25" t="e">
        <f>#REF!</f>
        <v>#REF!</v>
      </c>
      <c r="R336" s="50" t="e">
        <f>Q336/C336</f>
        <v>#REF!</v>
      </c>
      <c r="S336" s="25" t="e">
        <f>#REF!</f>
        <v>#REF!</v>
      </c>
      <c r="T336" s="69" t="e">
        <f>S336/C336</f>
        <v>#REF!</v>
      </c>
      <c r="U336" s="17" t="e">
        <f>C336-E336</f>
        <v>#REF!</v>
      </c>
      <c r="V336" s="50" t="e">
        <f>U336/$C336</f>
        <v>#REF!</v>
      </c>
    </row>
    <row r="337">
      <c r="C337" s="59" t="e">
        <f>#REF!</f>
        <v>#REF!</v>
      </c>
      <c r="D337" s="50" t="e">
        <f>F337+H337+J337+L337+N337+P337+R337+T337</f>
        <v>#REF!</v>
      </c>
      <c r="E337" s="59" t="e">
        <f>#REF!</f>
        <v>#REF!</v>
      </c>
      <c r="F337" s="50" t="e">
        <f>E337/C337</f>
        <v>#REF!</v>
      </c>
      <c r="G337" s="25" t="e">
        <f>#REF!</f>
        <v>#REF!</v>
      </c>
      <c r="H337" s="50" t="e">
        <f>G337/C337</f>
        <v>#REF!</v>
      </c>
      <c r="I337" s="25" t="e">
        <f>#REF!</f>
        <v>#REF!</v>
      </c>
      <c r="J337" s="50" t="e">
        <f>I337/C337</f>
        <v>#REF!</v>
      </c>
      <c r="K337" s="25" t="e">
        <f>#REF!</f>
        <v>#REF!</v>
      </c>
      <c r="L337" s="50" t="e">
        <f>K337/C337</f>
        <v>#REF!</v>
      </c>
      <c r="M337" s="25" t="e">
        <f>#REF!</f>
        <v>#REF!</v>
      </c>
      <c r="N337" s="50" t="e">
        <f>M337/C337</f>
        <v>#REF!</v>
      </c>
      <c r="O337" s="25" t="e">
        <f>#REF!</f>
        <v>#REF!</v>
      </c>
      <c r="P337" s="50" t="e">
        <f>O337/C337</f>
        <v>#REF!</v>
      </c>
      <c r="Q337" s="25" t="e">
        <f>#REF!</f>
        <v>#REF!</v>
      </c>
      <c r="R337" s="50" t="e">
        <f>Q337/C337</f>
        <v>#REF!</v>
      </c>
      <c r="S337" s="25" t="e">
        <f>#REF!</f>
        <v>#REF!</v>
      </c>
      <c r="T337" s="69" t="e">
        <f>S337/C337</f>
        <v>#REF!</v>
      </c>
      <c r="U337" s="17" t="e">
        <f>C337-E337</f>
        <v>#REF!</v>
      </c>
      <c r="V337" s="50" t="e">
        <f>U337/$C337</f>
        <v>#REF!</v>
      </c>
    </row>
    <row r="338">
      <c r="C338" s="59" t="e">
        <f>#REF!</f>
        <v>#REF!</v>
      </c>
      <c r="D338" s="50" t="e">
        <f>F338+H338+J338+L338+N338+P338+R338+T338</f>
        <v>#REF!</v>
      </c>
      <c r="E338" s="59" t="e">
        <f>#REF!</f>
        <v>#REF!</v>
      </c>
      <c r="F338" s="50" t="e">
        <f>E338/C338</f>
        <v>#REF!</v>
      </c>
      <c r="G338" s="25" t="e">
        <f>#REF!</f>
        <v>#REF!</v>
      </c>
      <c r="H338" s="50" t="e">
        <f>G338/C338</f>
        <v>#REF!</v>
      </c>
      <c r="I338" s="25" t="e">
        <f>#REF!</f>
        <v>#REF!</v>
      </c>
      <c r="J338" s="50" t="e">
        <f>I338/C338</f>
        <v>#REF!</v>
      </c>
      <c r="K338" s="25" t="e">
        <f>#REF!</f>
        <v>#REF!</v>
      </c>
      <c r="L338" s="50" t="e">
        <f>K338/C338</f>
        <v>#REF!</v>
      </c>
      <c r="M338" s="25" t="e">
        <f>#REF!</f>
        <v>#REF!</v>
      </c>
      <c r="N338" s="50" t="e">
        <f>M338/C338</f>
        <v>#REF!</v>
      </c>
      <c r="O338" s="25" t="e">
        <f>#REF!</f>
        <v>#REF!</v>
      </c>
      <c r="P338" s="50" t="e">
        <f>O338/C338</f>
        <v>#REF!</v>
      </c>
      <c r="Q338" s="25" t="e">
        <f>#REF!</f>
        <v>#REF!</v>
      </c>
      <c r="R338" s="50" t="e">
        <f>Q338/C338</f>
        <v>#REF!</v>
      </c>
      <c r="S338" s="25" t="e">
        <f>#REF!</f>
        <v>#REF!</v>
      </c>
      <c r="T338" s="69" t="e">
        <f>S338/C338</f>
        <v>#REF!</v>
      </c>
      <c r="U338" s="17" t="e">
        <f>C338-E338</f>
        <v>#REF!</v>
      </c>
      <c r="V338" s="50" t="e">
        <f>U338/$C338</f>
        <v>#REF!</v>
      </c>
    </row>
    <row r="339">
      <c r="C339" s="59" t="e">
        <f>#REF!</f>
        <v>#REF!</v>
      </c>
      <c r="D339" s="50" t="e">
        <f>F339+H339+J339+L339+N339+P339+R339+T339</f>
        <v>#REF!</v>
      </c>
      <c r="E339" s="59" t="e">
        <f>#REF!</f>
        <v>#REF!</v>
      </c>
      <c r="F339" s="50" t="e">
        <f>E339/C339</f>
        <v>#REF!</v>
      </c>
      <c r="G339" s="25" t="e">
        <f>#REF!</f>
        <v>#REF!</v>
      </c>
      <c r="H339" s="50" t="e">
        <f>G339/C339</f>
        <v>#REF!</v>
      </c>
      <c r="I339" s="25" t="e">
        <f>#REF!</f>
        <v>#REF!</v>
      </c>
      <c r="J339" s="50" t="e">
        <f>I339/C339</f>
        <v>#REF!</v>
      </c>
      <c r="K339" s="25" t="e">
        <f>#REF!</f>
        <v>#REF!</v>
      </c>
      <c r="L339" s="50" t="e">
        <f>K339/C339</f>
        <v>#REF!</v>
      </c>
      <c r="M339" s="25" t="e">
        <f>#REF!</f>
        <v>#REF!</v>
      </c>
      <c r="N339" s="50" t="e">
        <f>M339/C339</f>
        <v>#REF!</v>
      </c>
      <c r="O339" s="25" t="e">
        <f>#REF!</f>
        <v>#REF!</v>
      </c>
      <c r="P339" s="50" t="e">
        <f>O339/C339</f>
        <v>#REF!</v>
      </c>
      <c r="Q339" s="25" t="e">
        <f>#REF!</f>
        <v>#REF!</v>
      </c>
      <c r="R339" s="50" t="e">
        <f>Q339/C339</f>
        <v>#REF!</v>
      </c>
      <c r="S339" s="25" t="e">
        <f>#REF!</f>
        <v>#REF!</v>
      </c>
      <c r="T339" s="69" t="e">
        <f>S339/C339</f>
        <v>#REF!</v>
      </c>
      <c r="U339" s="17" t="e">
        <f>C339-E339</f>
        <v>#REF!</v>
      </c>
      <c r="V339" s="50" t="e">
        <f>U339/$C339</f>
        <v>#REF!</v>
      </c>
    </row>
    <row r="340">
      <c r="C340" s="59" t="e">
        <f>#REF!</f>
        <v>#REF!</v>
      </c>
      <c r="D340" s="50" t="e">
        <f>F340+H340+J340+L340+N340+P340+R340+T340</f>
        <v>#REF!</v>
      </c>
      <c r="E340" s="59" t="e">
        <f>#REF!</f>
        <v>#REF!</v>
      </c>
      <c r="F340" s="50" t="e">
        <f>E340/C340</f>
        <v>#REF!</v>
      </c>
      <c r="G340" s="25" t="e">
        <f>#REF!</f>
        <v>#REF!</v>
      </c>
      <c r="H340" s="50" t="e">
        <f>G340/C340</f>
        <v>#REF!</v>
      </c>
      <c r="I340" s="25" t="e">
        <f>#REF!</f>
        <v>#REF!</v>
      </c>
      <c r="J340" s="50" t="e">
        <f>I340/C340</f>
        <v>#REF!</v>
      </c>
      <c r="K340" s="25" t="e">
        <f>#REF!</f>
        <v>#REF!</v>
      </c>
      <c r="L340" s="50" t="e">
        <f>K340/C340</f>
        <v>#REF!</v>
      </c>
      <c r="M340" s="25" t="e">
        <f>#REF!</f>
        <v>#REF!</v>
      </c>
      <c r="N340" s="50" t="e">
        <f>M340/C340</f>
        <v>#REF!</v>
      </c>
      <c r="O340" s="25" t="e">
        <f>#REF!</f>
        <v>#REF!</v>
      </c>
      <c r="P340" s="50" t="e">
        <f>O340/C340</f>
        <v>#REF!</v>
      </c>
      <c r="Q340" s="25" t="e">
        <f>#REF!</f>
        <v>#REF!</v>
      </c>
      <c r="R340" s="50" t="e">
        <f>Q340/C340</f>
        <v>#REF!</v>
      </c>
      <c r="S340" s="25" t="e">
        <f>#REF!</f>
        <v>#REF!</v>
      </c>
      <c r="T340" s="69" t="e">
        <f>S340/C340</f>
        <v>#REF!</v>
      </c>
      <c r="U340" s="17" t="e">
        <f>C340-E340</f>
        <v>#REF!</v>
      </c>
      <c r="V340" s="50" t="e">
        <f>U340/$C340</f>
        <v>#REF!</v>
      </c>
    </row>
    <row r="341">
      <c r="C341" s="59" t="e">
        <f>#REF!</f>
        <v>#REF!</v>
      </c>
      <c r="D341" s="50" t="e">
        <f>F341+H341+J341+L341+N341+P341+R341+T341</f>
        <v>#REF!</v>
      </c>
      <c r="E341" s="59" t="e">
        <f>#REF!</f>
        <v>#REF!</v>
      </c>
      <c r="F341" s="50" t="e">
        <f>E341/C341</f>
        <v>#REF!</v>
      </c>
      <c r="G341" s="25" t="e">
        <f>#REF!</f>
        <v>#REF!</v>
      </c>
      <c r="H341" s="50" t="e">
        <f>G341/C341</f>
        <v>#REF!</v>
      </c>
      <c r="I341" s="25" t="e">
        <f>#REF!</f>
        <v>#REF!</v>
      </c>
      <c r="J341" s="50" t="e">
        <f>I341/C341</f>
        <v>#REF!</v>
      </c>
      <c r="K341" s="25" t="e">
        <f>#REF!</f>
        <v>#REF!</v>
      </c>
      <c r="L341" s="50" t="e">
        <f>K341/C341</f>
        <v>#REF!</v>
      </c>
      <c r="M341" s="25" t="e">
        <f>#REF!</f>
        <v>#REF!</v>
      </c>
      <c r="N341" s="50" t="e">
        <f>M341/C341</f>
        <v>#REF!</v>
      </c>
      <c r="O341" s="25" t="e">
        <f>#REF!</f>
        <v>#REF!</v>
      </c>
      <c r="P341" s="50" t="e">
        <f>O341/C341</f>
        <v>#REF!</v>
      </c>
      <c r="Q341" s="25" t="e">
        <f>#REF!</f>
        <v>#REF!</v>
      </c>
      <c r="R341" s="50" t="e">
        <f>Q341/C341</f>
        <v>#REF!</v>
      </c>
      <c r="S341" s="25" t="e">
        <f>#REF!</f>
        <v>#REF!</v>
      </c>
      <c r="T341" s="69" t="e">
        <f>S341/C341</f>
        <v>#REF!</v>
      </c>
      <c r="U341" s="17" t="e">
        <f>C341-E341</f>
        <v>#REF!</v>
      </c>
      <c r="V341" s="50" t="e">
        <f>U341/$C341</f>
        <v>#REF!</v>
      </c>
    </row>
    <row r="342">
      <c r="C342" s="59" t="e">
        <f>#REF!</f>
        <v>#REF!</v>
      </c>
      <c r="D342" s="50" t="e">
        <f>F342+H342+J342+L342+N342+P342+R342+T342</f>
        <v>#REF!</v>
      </c>
      <c r="E342" s="59" t="e">
        <f>#REF!</f>
        <v>#REF!</v>
      </c>
      <c r="F342" s="50" t="e">
        <f>E342/C342</f>
        <v>#REF!</v>
      </c>
      <c r="G342" s="25" t="e">
        <f>#REF!</f>
        <v>#REF!</v>
      </c>
      <c r="H342" s="50" t="e">
        <f>G342/C342</f>
        <v>#REF!</v>
      </c>
      <c r="I342" s="25" t="e">
        <f>#REF!</f>
        <v>#REF!</v>
      </c>
      <c r="J342" s="50" t="e">
        <f>I342/C342</f>
        <v>#REF!</v>
      </c>
      <c r="K342" s="25" t="e">
        <f>#REF!</f>
        <v>#REF!</v>
      </c>
      <c r="L342" s="50" t="e">
        <f>K342/C342</f>
        <v>#REF!</v>
      </c>
      <c r="M342" s="25" t="e">
        <f>#REF!</f>
        <v>#REF!</v>
      </c>
      <c r="N342" s="50" t="e">
        <f>M342/C342</f>
        <v>#REF!</v>
      </c>
      <c r="O342" s="25" t="e">
        <f>#REF!</f>
        <v>#REF!</v>
      </c>
      <c r="P342" s="50" t="e">
        <f>O342/C342</f>
        <v>#REF!</v>
      </c>
      <c r="Q342" s="25" t="e">
        <f>#REF!</f>
        <v>#REF!</v>
      </c>
      <c r="R342" s="50" t="e">
        <f>Q342/C342</f>
        <v>#REF!</v>
      </c>
      <c r="S342" s="25" t="e">
        <f>#REF!</f>
        <v>#REF!</v>
      </c>
      <c r="T342" s="69" t="e">
        <f>S342/C342</f>
        <v>#REF!</v>
      </c>
      <c r="U342" s="17" t="e">
        <f>C342-E342</f>
        <v>#REF!</v>
      </c>
      <c r="V342" s="50" t="e">
        <f>U342/$C342</f>
        <v>#REF!</v>
      </c>
    </row>
    <row r="343">
      <c r="C343" s="59" t="e">
        <f>#REF!</f>
        <v>#REF!</v>
      </c>
      <c r="D343" s="50" t="e">
        <f>F343+H343+J343+L343+N343+P343+R343+T343</f>
        <v>#REF!</v>
      </c>
      <c r="E343" s="59" t="e">
        <f>#REF!</f>
        <v>#REF!</v>
      </c>
      <c r="F343" s="50" t="e">
        <f>E343/C343</f>
        <v>#REF!</v>
      </c>
      <c r="G343" s="25" t="e">
        <f>#REF!</f>
        <v>#REF!</v>
      </c>
      <c r="H343" s="50" t="e">
        <f>G343/C343</f>
        <v>#REF!</v>
      </c>
      <c r="I343" s="25" t="e">
        <f>#REF!</f>
        <v>#REF!</v>
      </c>
      <c r="J343" s="50" t="e">
        <f>I343/C343</f>
        <v>#REF!</v>
      </c>
      <c r="K343" s="25" t="e">
        <f>#REF!</f>
        <v>#REF!</v>
      </c>
      <c r="L343" s="50" t="e">
        <f>K343/C343</f>
        <v>#REF!</v>
      </c>
      <c r="M343" s="25" t="e">
        <f>#REF!</f>
        <v>#REF!</v>
      </c>
      <c r="N343" s="50" t="e">
        <f>M343/C343</f>
        <v>#REF!</v>
      </c>
      <c r="O343" s="25" t="e">
        <f>#REF!</f>
        <v>#REF!</v>
      </c>
      <c r="P343" s="50" t="e">
        <f>O343/C343</f>
        <v>#REF!</v>
      </c>
      <c r="Q343" s="25" t="e">
        <f>#REF!</f>
        <v>#REF!</v>
      </c>
      <c r="R343" s="50" t="e">
        <f>Q343/C343</f>
        <v>#REF!</v>
      </c>
      <c r="S343" s="25" t="e">
        <f>#REF!</f>
        <v>#REF!</v>
      </c>
      <c r="T343" s="69" t="e">
        <f>S343/C343</f>
        <v>#REF!</v>
      </c>
      <c r="U343" s="17" t="e">
        <f>C343-E343</f>
        <v>#REF!</v>
      </c>
      <c r="V343" s="50" t="e">
        <f>U343/$C343</f>
        <v>#REF!</v>
      </c>
    </row>
    <row r="344">
      <c r="C344" s="59" t="e">
        <f>#REF!</f>
        <v>#REF!</v>
      </c>
      <c r="D344" s="50" t="e">
        <f>F344+H344+J344+L344+N344+P344+R344+T344</f>
        <v>#REF!</v>
      </c>
      <c r="E344" s="59" t="e">
        <f>#REF!</f>
        <v>#REF!</v>
      </c>
      <c r="F344" s="50" t="e">
        <f>E344/C344</f>
        <v>#REF!</v>
      </c>
      <c r="G344" s="25" t="e">
        <f>#REF!</f>
        <v>#REF!</v>
      </c>
      <c r="H344" s="50" t="e">
        <f>G344/C344</f>
        <v>#REF!</v>
      </c>
      <c r="I344" s="25" t="e">
        <f>#REF!</f>
        <v>#REF!</v>
      </c>
      <c r="J344" s="50" t="e">
        <f>I344/C344</f>
        <v>#REF!</v>
      </c>
      <c r="K344" s="25" t="e">
        <f>#REF!</f>
        <v>#REF!</v>
      </c>
      <c r="L344" s="50" t="e">
        <f>K344/C344</f>
        <v>#REF!</v>
      </c>
      <c r="M344" s="25" t="e">
        <f>#REF!</f>
        <v>#REF!</v>
      </c>
      <c r="N344" s="50" t="e">
        <f>M344/C344</f>
        <v>#REF!</v>
      </c>
      <c r="O344" s="25" t="e">
        <f>#REF!</f>
        <v>#REF!</v>
      </c>
      <c r="P344" s="50" t="e">
        <f>O344/C344</f>
        <v>#REF!</v>
      </c>
      <c r="Q344" s="25" t="e">
        <f>#REF!</f>
        <v>#REF!</v>
      </c>
      <c r="R344" s="50" t="e">
        <f>Q344/C344</f>
        <v>#REF!</v>
      </c>
      <c r="S344" s="25" t="e">
        <f>#REF!</f>
        <v>#REF!</v>
      </c>
      <c r="T344" s="69" t="e">
        <f>S344/C344</f>
        <v>#REF!</v>
      </c>
      <c r="U344" s="17" t="e">
        <f>C344-E344</f>
        <v>#REF!</v>
      </c>
      <c r="V344" s="50" t="e">
        <f>U344/$C344</f>
        <v>#REF!</v>
      </c>
    </row>
    <row r="345">
      <c r="C345" s="59" t="e">
        <f>#REF!</f>
        <v>#REF!</v>
      </c>
      <c r="D345" s="50" t="e">
        <f>F345+H345+J345+L345+N345+P345+R345+T345</f>
        <v>#REF!</v>
      </c>
      <c r="E345" s="59" t="e">
        <f>#REF!</f>
        <v>#REF!</v>
      </c>
      <c r="F345" s="50" t="e">
        <f>E345/C345</f>
        <v>#REF!</v>
      </c>
      <c r="G345" s="25" t="e">
        <f>#REF!</f>
        <v>#REF!</v>
      </c>
      <c r="H345" s="50" t="e">
        <f>G345/C345</f>
        <v>#REF!</v>
      </c>
      <c r="I345" s="25" t="e">
        <f>#REF!</f>
        <v>#REF!</v>
      </c>
      <c r="J345" s="50" t="e">
        <f>I345/C345</f>
        <v>#REF!</v>
      </c>
      <c r="K345" s="25" t="e">
        <f>#REF!</f>
        <v>#REF!</v>
      </c>
      <c r="L345" s="50" t="e">
        <f>K345/C345</f>
        <v>#REF!</v>
      </c>
      <c r="M345" s="25" t="e">
        <f>#REF!</f>
        <v>#REF!</v>
      </c>
      <c r="N345" s="50" t="e">
        <f>M345/C345</f>
        <v>#REF!</v>
      </c>
      <c r="O345" s="25" t="e">
        <f>#REF!</f>
        <v>#REF!</v>
      </c>
      <c r="P345" s="50" t="e">
        <f>O345/C345</f>
        <v>#REF!</v>
      </c>
      <c r="Q345" s="25" t="e">
        <f>#REF!</f>
        <v>#REF!</v>
      </c>
      <c r="R345" s="50" t="e">
        <f>Q345/C345</f>
        <v>#REF!</v>
      </c>
      <c r="S345" s="25" t="e">
        <f>#REF!</f>
        <v>#REF!</v>
      </c>
      <c r="T345" s="69" t="e">
        <f>S345/C345</f>
        <v>#REF!</v>
      </c>
      <c r="U345" s="17" t="e">
        <f>C345-E345</f>
        <v>#REF!</v>
      </c>
      <c r="V345" s="50" t="e">
        <f>U345/$C345</f>
        <v>#REF!</v>
      </c>
    </row>
    <row r="346">
      <c r="C346" s="59" t="e">
        <f>#REF!</f>
        <v>#REF!</v>
      </c>
      <c r="D346" s="50" t="e">
        <f>F346+H346+J346+L346+N346+P346+R346+T346</f>
        <v>#REF!</v>
      </c>
      <c r="E346" s="59" t="e">
        <f>#REF!</f>
        <v>#REF!</v>
      </c>
      <c r="F346" s="50" t="e">
        <f>E346/C346</f>
        <v>#REF!</v>
      </c>
      <c r="G346" s="25" t="e">
        <f>#REF!</f>
        <v>#REF!</v>
      </c>
      <c r="H346" s="50" t="e">
        <f>G346/C346</f>
        <v>#REF!</v>
      </c>
      <c r="I346" s="25" t="e">
        <f>#REF!</f>
        <v>#REF!</v>
      </c>
      <c r="J346" s="50" t="e">
        <f>I346/C346</f>
        <v>#REF!</v>
      </c>
      <c r="K346" s="25" t="e">
        <f>#REF!</f>
        <v>#REF!</v>
      </c>
      <c r="L346" s="50" t="e">
        <f>K346/C346</f>
        <v>#REF!</v>
      </c>
      <c r="M346" s="25" t="e">
        <f>#REF!</f>
        <v>#REF!</v>
      </c>
      <c r="N346" s="50" t="e">
        <f>M346/C346</f>
        <v>#REF!</v>
      </c>
      <c r="O346" s="25" t="e">
        <f>#REF!</f>
        <v>#REF!</v>
      </c>
      <c r="P346" s="50" t="e">
        <f>O346/C346</f>
        <v>#REF!</v>
      </c>
      <c r="Q346" s="25" t="e">
        <f>#REF!</f>
        <v>#REF!</v>
      </c>
      <c r="R346" s="50" t="e">
        <f>Q346/C346</f>
        <v>#REF!</v>
      </c>
      <c r="S346" s="25" t="e">
        <f>#REF!</f>
        <v>#REF!</v>
      </c>
      <c r="T346" s="69" t="e">
        <f>S346/C346</f>
        <v>#REF!</v>
      </c>
      <c r="U346" s="17" t="e">
        <f>C346-E346</f>
        <v>#REF!</v>
      </c>
      <c r="V346" s="50" t="e">
        <f>U346/$C346</f>
        <v>#REF!</v>
      </c>
    </row>
    <row r="347">
      <c r="C347" s="59" t="e">
        <f>#REF!</f>
        <v>#REF!</v>
      </c>
      <c r="D347" s="50" t="e">
        <f>F347+H347+J347+L347+N347+P347+R347+T347</f>
        <v>#REF!</v>
      </c>
      <c r="E347" s="59" t="e">
        <f>#REF!</f>
        <v>#REF!</v>
      </c>
      <c r="F347" s="50" t="e">
        <f>E347/C347</f>
        <v>#REF!</v>
      </c>
      <c r="G347" s="25" t="e">
        <f>#REF!</f>
        <v>#REF!</v>
      </c>
      <c r="H347" s="50" t="e">
        <f>G347/C347</f>
        <v>#REF!</v>
      </c>
      <c r="I347" s="25" t="e">
        <f>#REF!</f>
        <v>#REF!</v>
      </c>
      <c r="J347" s="50" t="e">
        <f>I347/C347</f>
        <v>#REF!</v>
      </c>
      <c r="K347" s="25" t="e">
        <f>#REF!</f>
        <v>#REF!</v>
      </c>
      <c r="L347" s="50" t="e">
        <f>K347/C347</f>
        <v>#REF!</v>
      </c>
      <c r="M347" s="25" t="e">
        <f>#REF!</f>
        <v>#REF!</v>
      </c>
      <c r="N347" s="50" t="e">
        <f>M347/C347</f>
        <v>#REF!</v>
      </c>
      <c r="O347" s="25" t="e">
        <f>#REF!</f>
        <v>#REF!</v>
      </c>
      <c r="P347" s="50" t="e">
        <f>O347/C347</f>
        <v>#REF!</v>
      </c>
      <c r="Q347" s="25" t="e">
        <f>#REF!</f>
        <v>#REF!</v>
      </c>
      <c r="R347" s="50" t="e">
        <f>Q347/C347</f>
        <v>#REF!</v>
      </c>
      <c r="S347" s="25" t="e">
        <f>#REF!</f>
        <v>#REF!</v>
      </c>
      <c r="T347" s="69" t="e">
        <f>S347/C347</f>
        <v>#REF!</v>
      </c>
      <c r="U347" s="17" t="e">
        <f>C347-E347</f>
        <v>#REF!</v>
      </c>
      <c r="V347" s="50" t="e">
        <f>U347/$C347</f>
        <v>#REF!</v>
      </c>
    </row>
    <row r="348">
      <c r="C348" s="59" t="e">
        <f>#REF!</f>
        <v>#REF!</v>
      </c>
      <c r="D348" s="50" t="e">
        <f>F348+H348+J348+L348+N348+P348+R348+T348</f>
        <v>#REF!</v>
      </c>
      <c r="E348" s="59" t="e">
        <f>#REF!</f>
        <v>#REF!</v>
      </c>
      <c r="F348" s="50" t="e">
        <f>E348/C348</f>
        <v>#REF!</v>
      </c>
      <c r="G348" s="25" t="e">
        <f>#REF!</f>
        <v>#REF!</v>
      </c>
      <c r="H348" s="50" t="e">
        <f>G348/C348</f>
        <v>#REF!</v>
      </c>
      <c r="I348" s="25" t="e">
        <f>#REF!</f>
        <v>#REF!</v>
      </c>
      <c r="J348" s="50" t="e">
        <f>I348/C348</f>
        <v>#REF!</v>
      </c>
      <c r="K348" s="25" t="e">
        <f>#REF!</f>
        <v>#REF!</v>
      </c>
      <c r="L348" s="50" t="e">
        <f>K348/C348</f>
        <v>#REF!</v>
      </c>
      <c r="M348" s="25" t="e">
        <f>#REF!</f>
        <v>#REF!</v>
      </c>
      <c r="N348" s="50" t="e">
        <f>M348/C348</f>
        <v>#REF!</v>
      </c>
      <c r="O348" s="25" t="e">
        <f>#REF!</f>
        <v>#REF!</v>
      </c>
      <c r="P348" s="50" t="e">
        <f>O348/C348</f>
        <v>#REF!</v>
      </c>
      <c r="Q348" s="25" t="e">
        <f>#REF!</f>
        <v>#REF!</v>
      </c>
      <c r="R348" s="50" t="e">
        <f>Q348/C348</f>
        <v>#REF!</v>
      </c>
      <c r="S348" s="25" t="e">
        <f>#REF!</f>
        <v>#REF!</v>
      </c>
      <c r="T348" s="69" t="e">
        <f>S348/C348</f>
        <v>#REF!</v>
      </c>
      <c r="U348" s="17" t="e">
        <f>C348-E348</f>
        <v>#REF!</v>
      </c>
      <c r="V348" s="50" t="e">
        <f>U348/$C348</f>
        <v>#REF!</v>
      </c>
    </row>
    <row r="349">
      <c r="C349" s="59" t="e">
        <f>#REF!</f>
        <v>#REF!</v>
      </c>
      <c r="D349" s="50" t="e">
        <f>F349+H349+J349+L349+N349+P349+R349+T349</f>
        <v>#REF!</v>
      </c>
      <c r="E349" s="59" t="e">
        <f>#REF!</f>
        <v>#REF!</v>
      </c>
      <c r="F349" s="50" t="e">
        <f>E349/C349</f>
        <v>#REF!</v>
      </c>
      <c r="G349" s="25" t="e">
        <f>#REF!</f>
        <v>#REF!</v>
      </c>
      <c r="H349" s="50" t="e">
        <f>G349/C349</f>
        <v>#REF!</v>
      </c>
      <c r="I349" s="25" t="e">
        <f>#REF!</f>
        <v>#REF!</v>
      </c>
      <c r="J349" s="50" t="e">
        <f>I349/C349</f>
        <v>#REF!</v>
      </c>
      <c r="K349" s="25" t="e">
        <f>#REF!</f>
        <v>#REF!</v>
      </c>
      <c r="L349" s="50" t="e">
        <f>K349/C349</f>
        <v>#REF!</v>
      </c>
      <c r="M349" s="25" t="e">
        <f>#REF!</f>
        <v>#REF!</v>
      </c>
      <c r="N349" s="50" t="e">
        <f>M349/C349</f>
        <v>#REF!</v>
      </c>
      <c r="O349" s="25" t="e">
        <f>#REF!</f>
        <v>#REF!</v>
      </c>
      <c r="P349" s="50" t="e">
        <f>O349/C349</f>
        <v>#REF!</v>
      </c>
      <c r="Q349" s="25" t="e">
        <f>#REF!</f>
        <v>#REF!</v>
      </c>
      <c r="R349" s="50" t="e">
        <f>Q349/C349</f>
        <v>#REF!</v>
      </c>
      <c r="S349" s="25" t="e">
        <f>#REF!</f>
        <v>#REF!</v>
      </c>
      <c r="T349" s="69" t="e">
        <f>S349/C349</f>
        <v>#REF!</v>
      </c>
      <c r="U349" s="17" t="e">
        <f>C349-E349</f>
        <v>#REF!</v>
      </c>
      <c r="V349" s="50" t="e">
        <f>U349/$C349</f>
        <v>#REF!</v>
      </c>
    </row>
    <row r="350">
      <c r="C350" s="59" t="e">
        <f>#REF!</f>
        <v>#REF!</v>
      </c>
      <c r="D350" s="50" t="e">
        <f>F350+H350+J350+L350+N350+P350+R350+T350</f>
        <v>#REF!</v>
      </c>
      <c r="E350" s="59" t="e">
        <f>#REF!</f>
        <v>#REF!</v>
      </c>
      <c r="F350" s="50" t="e">
        <f>E350/C350</f>
        <v>#REF!</v>
      </c>
      <c r="G350" s="25" t="e">
        <f>#REF!</f>
        <v>#REF!</v>
      </c>
      <c r="H350" s="50" t="e">
        <f>G350/C350</f>
        <v>#REF!</v>
      </c>
      <c r="I350" s="25" t="e">
        <f>#REF!</f>
        <v>#REF!</v>
      </c>
      <c r="J350" s="50" t="e">
        <f>I350/C350</f>
        <v>#REF!</v>
      </c>
      <c r="K350" s="25" t="e">
        <f>#REF!</f>
        <v>#REF!</v>
      </c>
      <c r="L350" s="50" t="e">
        <f>K350/C350</f>
        <v>#REF!</v>
      </c>
      <c r="M350" s="25" t="e">
        <f>#REF!</f>
        <v>#REF!</v>
      </c>
      <c r="N350" s="50" t="e">
        <f>M350/C350</f>
        <v>#REF!</v>
      </c>
      <c r="O350" s="25" t="e">
        <f>#REF!</f>
        <v>#REF!</v>
      </c>
      <c r="P350" s="50" t="e">
        <f>O350/C350</f>
        <v>#REF!</v>
      </c>
      <c r="Q350" s="25" t="e">
        <f>#REF!</f>
        <v>#REF!</v>
      </c>
      <c r="R350" s="50" t="e">
        <f>Q350/C350</f>
        <v>#REF!</v>
      </c>
      <c r="S350" s="25" t="e">
        <f>#REF!</f>
        <v>#REF!</v>
      </c>
      <c r="T350" s="69" t="e">
        <f>S350/C350</f>
        <v>#REF!</v>
      </c>
      <c r="U350" s="17" t="e">
        <f>C350-E350</f>
        <v>#REF!</v>
      </c>
      <c r="V350" s="50" t="e">
        <f>U350/$C350</f>
        <v>#REF!</v>
      </c>
    </row>
    <row r="351">
      <c r="C351" s="59" t="e">
        <f>#REF!</f>
        <v>#REF!</v>
      </c>
      <c r="D351" s="50" t="e">
        <f>F351+H351+J351+L351+N351+P351+R351+T351</f>
        <v>#REF!</v>
      </c>
      <c r="E351" s="59" t="e">
        <f>#REF!</f>
        <v>#REF!</v>
      </c>
      <c r="F351" s="50" t="e">
        <f>E351/C351</f>
        <v>#REF!</v>
      </c>
      <c r="G351" s="25" t="e">
        <f>#REF!</f>
        <v>#REF!</v>
      </c>
      <c r="H351" s="50" t="e">
        <f>G351/C351</f>
        <v>#REF!</v>
      </c>
      <c r="I351" s="25" t="e">
        <f>#REF!</f>
        <v>#REF!</v>
      </c>
      <c r="J351" s="50" t="e">
        <f>I351/C351</f>
        <v>#REF!</v>
      </c>
      <c r="K351" s="25" t="e">
        <f>#REF!</f>
        <v>#REF!</v>
      </c>
      <c r="L351" s="50" t="e">
        <f>K351/C351</f>
        <v>#REF!</v>
      </c>
      <c r="M351" s="25" t="e">
        <f>#REF!</f>
        <v>#REF!</v>
      </c>
      <c r="N351" s="50" t="e">
        <f>M351/C351</f>
        <v>#REF!</v>
      </c>
      <c r="O351" s="25" t="e">
        <f>#REF!</f>
        <v>#REF!</v>
      </c>
      <c r="P351" s="50" t="e">
        <f>O351/C351</f>
        <v>#REF!</v>
      </c>
      <c r="Q351" s="25" t="e">
        <f>#REF!</f>
        <v>#REF!</v>
      </c>
      <c r="R351" s="50" t="e">
        <f>Q351/C351</f>
        <v>#REF!</v>
      </c>
      <c r="S351" s="25" t="e">
        <f>#REF!</f>
        <v>#REF!</v>
      </c>
      <c r="T351" s="69" t="e">
        <f>S351/C351</f>
        <v>#REF!</v>
      </c>
      <c r="U351" s="17" t="e">
        <f>C351-E351</f>
        <v>#REF!</v>
      </c>
      <c r="V351" s="50" t="e">
        <f>U351/$C351</f>
        <v>#REF!</v>
      </c>
    </row>
    <row r="352">
      <c r="C352" s="59" t="e">
        <f>#REF!</f>
        <v>#REF!</v>
      </c>
      <c r="D352" s="50" t="e">
        <f>F352+H352+J352+L352+N352+P352+R352+T352</f>
        <v>#REF!</v>
      </c>
      <c r="E352" s="59" t="e">
        <f>#REF!</f>
        <v>#REF!</v>
      </c>
      <c r="F352" s="50" t="e">
        <f>E352/C352</f>
        <v>#REF!</v>
      </c>
      <c r="G352" s="25" t="e">
        <f>#REF!</f>
        <v>#REF!</v>
      </c>
      <c r="H352" s="50" t="e">
        <f>G352/C352</f>
        <v>#REF!</v>
      </c>
      <c r="I352" s="25" t="e">
        <f>#REF!</f>
        <v>#REF!</v>
      </c>
      <c r="J352" s="50" t="e">
        <f>I352/C352</f>
        <v>#REF!</v>
      </c>
      <c r="K352" s="25" t="e">
        <f>#REF!</f>
        <v>#REF!</v>
      </c>
      <c r="L352" s="50" t="e">
        <f>K352/C352</f>
        <v>#REF!</v>
      </c>
      <c r="M352" s="25" t="e">
        <f>#REF!</f>
        <v>#REF!</v>
      </c>
      <c r="N352" s="50" t="e">
        <f>M352/C352</f>
        <v>#REF!</v>
      </c>
      <c r="O352" s="25" t="e">
        <f>#REF!</f>
        <v>#REF!</v>
      </c>
      <c r="P352" s="50" t="e">
        <f>O352/C352</f>
        <v>#REF!</v>
      </c>
      <c r="Q352" s="25" t="e">
        <f>#REF!</f>
        <v>#REF!</v>
      </c>
      <c r="R352" s="50" t="e">
        <f>Q352/C352</f>
        <v>#REF!</v>
      </c>
      <c r="S352" s="25" t="e">
        <f>#REF!</f>
        <v>#REF!</v>
      </c>
      <c r="T352" s="69" t="e">
        <f>S352/C352</f>
        <v>#REF!</v>
      </c>
      <c r="U352" s="17" t="e">
        <f>C352-E352</f>
        <v>#REF!</v>
      </c>
      <c r="V352" s="50" t="e">
        <f>U352/$C352</f>
        <v>#REF!</v>
      </c>
    </row>
    <row r="353">
      <c r="C353" s="59" t="e">
        <f>#REF!</f>
        <v>#REF!</v>
      </c>
      <c r="D353" s="50" t="e">
        <f>F353+H353+J353+L353+N353+P353+R353+T353</f>
        <v>#REF!</v>
      </c>
      <c r="E353" s="59" t="e">
        <f>#REF!</f>
        <v>#REF!</v>
      </c>
      <c r="F353" s="50" t="e">
        <f>E353/C353</f>
        <v>#REF!</v>
      </c>
      <c r="G353" s="25" t="e">
        <f>#REF!</f>
        <v>#REF!</v>
      </c>
      <c r="H353" s="50" t="e">
        <f>G353/C353</f>
        <v>#REF!</v>
      </c>
      <c r="I353" s="25" t="e">
        <f>#REF!</f>
        <v>#REF!</v>
      </c>
      <c r="J353" s="50" t="e">
        <f>I353/C353</f>
        <v>#REF!</v>
      </c>
      <c r="K353" s="25" t="e">
        <f>#REF!</f>
        <v>#REF!</v>
      </c>
      <c r="L353" s="50" t="e">
        <f>K353/C353</f>
        <v>#REF!</v>
      </c>
      <c r="M353" s="25" t="e">
        <f>#REF!</f>
        <v>#REF!</v>
      </c>
      <c r="N353" s="50" t="e">
        <f>M353/C353</f>
        <v>#REF!</v>
      </c>
      <c r="O353" s="25" t="e">
        <f>#REF!</f>
        <v>#REF!</v>
      </c>
      <c r="P353" s="50" t="e">
        <f>O353/C353</f>
        <v>#REF!</v>
      </c>
      <c r="Q353" s="25" t="e">
        <f>#REF!</f>
        <v>#REF!</v>
      </c>
      <c r="R353" s="50" t="e">
        <f>Q353/C353</f>
        <v>#REF!</v>
      </c>
      <c r="S353" s="25" t="e">
        <f>#REF!</f>
        <v>#REF!</v>
      </c>
      <c r="T353" s="69" t="e">
        <f>S353/C353</f>
        <v>#REF!</v>
      </c>
      <c r="U353" s="17" t="e">
        <f>C353-E353</f>
        <v>#REF!</v>
      </c>
      <c r="V353" s="50" t="e">
        <f>U353/$C353</f>
        <v>#REF!</v>
      </c>
    </row>
    <row r="354">
      <c r="C354" s="59" t="e">
        <f>#REF!</f>
        <v>#REF!</v>
      </c>
      <c r="D354" s="50" t="e">
        <f>F354+H354+J354+L354+N354+P354+R354+T354</f>
        <v>#REF!</v>
      </c>
      <c r="E354" s="59" t="e">
        <f>#REF!</f>
        <v>#REF!</v>
      </c>
      <c r="F354" s="50" t="e">
        <f>E354/C354</f>
        <v>#REF!</v>
      </c>
      <c r="G354" s="25" t="e">
        <f>#REF!</f>
        <v>#REF!</v>
      </c>
      <c r="H354" s="50" t="e">
        <f>G354/C354</f>
        <v>#REF!</v>
      </c>
      <c r="I354" s="25" t="e">
        <f>#REF!</f>
        <v>#REF!</v>
      </c>
      <c r="J354" s="50" t="e">
        <f>I354/C354</f>
        <v>#REF!</v>
      </c>
      <c r="K354" s="25" t="e">
        <f>#REF!</f>
        <v>#REF!</v>
      </c>
      <c r="L354" s="50" t="e">
        <f>K354/C354</f>
        <v>#REF!</v>
      </c>
      <c r="M354" s="25" t="e">
        <f>#REF!</f>
        <v>#REF!</v>
      </c>
      <c r="N354" s="50" t="e">
        <f>M354/C354</f>
        <v>#REF!</v>
      </c>
      <c r="O354" s="25" t="e">
        <f>#REF!</f>
        <v>#REF!</v>
      </c>
      <c r="P354" s="50" t="e">
        <f>O354/C354</f>
        <v>#REF!</v>
      </c>
      <c r="Q354" s="25" t="e">
        <f>#REF!</f>
        <v>#REF!</v>
      </c>
      <c r="R354" s="50" t="e">
        <f>Q354/C354</f>
        <v>#REF!</v>
      </c>
      <c r="S354" s="25" t="e">
        <f>#REF!</f>
        <v>#REF!</v>
      </c>
      <c r="T354" s="69" t="e">
        <f>S354/C354</f>
        <v>#REF!</v>
      </c>
      <c r="U354" s="17" t="e">
        <f>C354-E354</f>
        <v>#REF!</v>
      </c>
      <c r="V354" s="50" t="e">
        <f>U354/$C354</f>
        <v>#REF!</v>
      </c>
    </row>
    <row r="355">
      <c r="C355" s="59" t="e">
        <f>#REF!</f>
        <v>#REF!</v>
      </c>
      <c r="D355" s="50" t="e">
        <f>F355+H355+J355+L355+N355+P355+R355+T355</f>
        <v>#REF!</v>
      </c>
      <c r="E355" s="59" t="e">
        <f>#REF!</f>
        <v>#REF!</v>
      </c>
      <c r="F355" s="50" t="e">
        <f>E355/C355</f>
        <v>#REF!</v>
      </c>
      <c r="G355" s="25" t="e">
        <f>#REF!</f>
        <v>#REF!</v>
      </c>
      <c r="H355" s="50" t="e">
        <f>G355/C355</f>
        <v>#REF!</v>
      </c>
      <c r="I355" s="25" t="e">
        <f>#REF!</f>
        <v>#REF!</v>
      </c>
      <c r="J355" s="50" t="e">
        <f>I355/C355</f>
        <v>#REF!</v>
      </c>
      <c r="K355" s="25" t="e">
        <f>#REF!</f>
        <v>#REF!</v>
      </c>
      <c r="L355" s="50" t="e">
        <f>K355/C355</f>
        <v>#REF!</v>
      </c>
      <c r="M355" s="25" t="e">
        <f>#REF!</f>
        <v>#REF!</v>
      </c>
      <c r="N355" s="50" t="e">
        <f>M355/C355</f>
        <v>#REF!</v>
      </c>
      <c r="O355" s="25" t="e">
        <f>#REF!</f>
        <v>#REF!</v>
      </c>
      <c r="P355" s="50" t="e">
        <f>O355/C355</f>
        <v>#REF!</v>
      </c>
      <c r="Q355" s="25" t="e">
        <f>#REF!</f>
        <v>#REF!</v>
      </c>
      <c r="R355" s="50" t="e">
        <f>Q355/C355</f>
        <v>#REF!</v>
      </c>
      <c r="S355" s="25" t="e">
        <f>#REF!</f>
        <v>#REF!</v>
      </c>
      <c r="T355" s="69" t="e">
        <f>S355/C355</f>
        <v>#REF!</v>
      </c>
      <c r="U355" s="17" t="e">
        <f>C355-E355</f>
        <v>#REF!</v>
      </c>
      <c r="V355" s="50" t="e">
        <f>U355/$C355</f>
        <v>#REF!</v>
      </c>
    </row>
    <row r="356">
      <c r="C356" s="59" t="e">
        <f>#REF!</f>
        <v>#REF!</v>
      </c>
      <c r="D356" s="50" t="e">
        <f>F356+H356+J356+L356+N356+P356+R356+T356</f>
        <v>#REF!</v>
      </c>
      <c r="E356" s="59" t="e">
        <f>#REF!</f>
        <v>#REF!</v>
      </c>
      <c r="F356" s="50" t="e">
        <f>E356/C356</f>
        <v>#REF!</v>
      </c>
      <c r="G356" s="25" t="e">
        <f>#REF!</f>
        <v>#REF!</v>
      </c>
      <c r="H356" s="50" t="e">
        <f>G356/C356</f>
        <v>#REF!</v>
      </c>
      <c r="I356" s="25" t="e">
        <f>#REF!</f>
        <v>#REF!</v>
      </c>
      <c r="J356" s="50" t="e">
        <f>I356/C356</f>
        <v>#REF!</v>
      </c>
      <c r="K356" s="25" t="e">
        <f>#REF!</f>
        <v>#REF!</v>
      </c>
      <c r="L356" s="50" t="e">
        <f>K356/C356</f>
        <v>#REF!</v>
      </c>
      <c r="M356" s="25" t="e">
        <f>#REF!</f>
        <v>#REF!</v>
      </c>
      <c r="N356" s="50" t="e">
        <f>M356/C356</f>
        <v>#REF!</v>
      </c>
      <c r="O356" s="25" t="e">
        <f>#REF!</f>
        <v>#REF!</v>
      </c>
      <c r="P356" s="50" t="e">
        <f>O356/C356</f>
        <v>#REF!</v>
      </c>
      <c r="Q356" s="25" t="e">
        <f>#REF!</f>
        <v>#REF!</v>
      </c>
      <c r="R356" s="50" t="e">
        <f>Q356/C356</f>
        <v>#REF!</v>
      </c>
      <c r="S356" s="25" t="e">
        <f>#REF!</f>
        <v>#REF!</v>
      </c>
      <c r="T356" s="69" t="e">
        <f>S356/C356</f>
        <v>#REF!</v>
      </c>
      <c r="U356" s="17" t="e">
        <f>C356-E356</f>
        <v>#REF!</v>
      </c>
      <c r="V356" s="50" t="e">
        <f>U356/$C356</f>
        <v>#REF!</v>
      </c>
    </row>
    <row r="357">
      <c r="C357" s="59" t="e">
        <f>#REF!</f>
        <v>#REF!</v>
      </c>
      <c r="D357" s="50" t="e">
        <f>F357+H357+J357+L357+N357+P357+R357+T357</f>
        <v>#REF!</v>
      </c>
      <c r="E357" s="59" t="e">
        <f>#REF!</f>
        <v>#REF!</v>
      </c>
      <c r="F357" s="50" t="e">
        <f>E357/C357</f>
        <v>#REF!</v>
      </c>
      <c r="G357" s="25" t="e">
        <f>#REF!</f>
        <v>#REF!</v>
      </c>
      <c r="H357" s="50" t="e">
        <f>G357/C357</f>
        <v>#REF!</v>
      </c>
      <c r="I357" s="25" t="e">
        <f>#REF!</f>
        <v>#REF!</v>
      </c>
      <c r="J357" s="50" t="e">
        <f>I357/C357</f>
        <v>#REF!</v>
      </c>
      <c r="K357" s="25" t="e">
        <f>#REF!</f>
        <v>#REF!</v>
      </c>
      <c r="L357" s="50" t="e">
        <f>K357/C357</f>
        <v>#REF!</v>
      </c>
      <c r="M357" s="25" t="e">
        <f>#REF!</f>
        <v>#REF!</v>
      </c>
      <c r="N357" s="50" t="e">
        <f>M357/C357</f>
        <v>#REF!</v>
      </c>
      <c r="O357" s="25" t="e">
        <f>#REF!</f>
        <v>#REF!</v>
      </c>
      <c r="P357" s="50" t="e">
        <f>O357/C357</f>
        <v>#REF!</v>
      </c>
      <c r="Q357" s="25" t="e">
        <f>#REF!</f>
        <v>#REF!</v>
      </c>
      <c r="R357" s="50" t="e">
        <f>Q357/C357</f>
        <v>#REF!</v>
      </c>
      <c r="S357" s="25" t="e">
        <f>#REF!</f>
        <v>#REF!</v>
      </c>
      <c r="T357" s="69" t="e">
        <f>S357/C357</f>
        <v>#REF!</v>
      </c>
      <c r="U357" s="17" t="e">
        <f>C357-E357</f>
        <v>#REF!</v>
      </c>
      <c r="V357" s="50" t="e">
        <f>U357/$C357</f>
        <v>#REF!</v>
      </c>
    </row>
    <row r="358">
      <c r="C358" s="59" t="e">
        <f>#REF!</f>
        <v>#REF!</v>
      </c>
      <c r="D358" s="50" t="e">
        <f>F358+H358+J358+L358+N358+P358+R358+T358</f>
        <v>#REF!</v>
      </c>
      <c r="E358" s="59" t="e">
        <f>#REF!</f>
        <v>#REF!</v>
      </c>
      <c r="F358" s="50" t="e">
        <f>E358/C358</f>
        <v>#REF!</v>
      </c>
      <c r="G358" s="25" t="e">
        <f>#REF!</f>
        <v>#REF!</v>
      </c>
      <c r="H358" s="50" t="e">
        <f>G358/C358</f>
        <v>#REF!</v>
      </c>
      <c r="I358" s="25" t="e">
        <f>#REF!</f>
        <v>#REF!</v>
      </c>
      <c r="J358" s="50" t="e">
        <f>I358/C358</f>
        <v>#REF!</v>
      </c>
      <c r="K358" s="25" t="e">
        <f>#REF!</f>
        <v>#REF!</v>
      </c>
      <c r="L358" s="50" t="e">
        <f>K358/C358</f>
        <v>#REF!</v>
      </c>
      <c r="M358" s="25" t="e">
        <f>#REF!</f>
        <v>#REF!</v>
      </c>
      <c r="N358" s="50" t="e">
        <f>M358/C358</f>
        <v>#REF!</v>
      </c>
      <c r="O358" s="25" t="e">
        <f>#REF!</f>
        <v>#REF!</v>
      </c>
      <c r="P358" s="50" t="e">
        <f>O358/C358</f>
        <v>#REF!</v>
      </c>
      <c r="Q358" s="25" t="e">
        <f>#REF!</f>
        <v>#REF!</v>
      </c>
      <c r="R358" s="50" t="e">
        <f>Q358/C358</f>
        <v>#REF!</v>
      </c>
      <c r="S358" s="25" t="e">
        <f>#REF!</f>
        <v>#REF!</v>
      </c>
      <c r="T358" s="69" t="e">
        <f>S358/C358</f>
        <v>#REF!</v>
      </c>
      <c r="U358" s="17" t="e">
        <f>C358-E358</f>
        <v>#REF!</v>
      </c>
      <c r="V358" s="50" t="e">
        <f>U358/$C358</f>
        <v>#REF!</v>
      </c>
    </row>
    <row r="359">
      <c r="C359" s="59" t="e">
        <f>#REF!</f>
        <v>#REF!</v>
      </c>
      <c r="D359" s="50" t="e">
        <f>F359+H359+J359+L359+N359+P359+R359+T359</f>
        <v>#REF!</v>
      </c>
      <c r="E359" s="59" t="e">
        <f>#REF!</f>
        <v>#REF!</v>
      </c>
      <c r="F359" s="50" t="e">
        <f>E359/C359</f>
        <v>#REF!</v>
      </c>
      <c r="G359" s="25" t="e">
        <f>#REF!</f>
        <v>#REF!</v>
      </c>
      <c r="H359" s="50" t="e">
        <f>G359/C359</f>
        <v>#REF!</v>
      </c>
      <c r="I359" s="25" t="e">
        <f>#REF!</f>
        <v>#REF!</v>
      </c>
      <c r="J359" s="50" t="e">
        <f>I359/C359</f>
        <v>#REF!</v>
      </c>
      <c r="K359" s="25" t="e">
        <f>#REF!</f>
        <v>#REF!</v>
      </c>
      <c r="L359" s="50" t="e">
        <f>K359/C359</f>
        <v>#REF!</v>
      </c>
      <c r="M359" s="25" t="e">
        <f>#REF!</f>
        <v>#REF!</v>
      </c>
      <c r="N359" s="50" t="e">
        <f>M359/C359</f>
        <v>#REF!</v>
      </c>
      <c r="O359" s="25" t="e">
        <f>#REF!</f>
        <v>#REF!</v>
      </c>
      <c r="P359" s="50" t="e">
        <f>O359/C359</f>
        <v>#REF!</v>
      </c>
      <c r="Q359" s="25" t="e">
        <f>#REF!</f>
        <v>#REF!</v>
      </c>
      <c r="R359" s="50" t="e">
        <f>Q359/C359</f>
        <v>#REF!</v>
      </c>
      <c r="S359" s="25" t="e">
        <f>#REF!</f>
        <v>#REF!</v>
      </c>
      <c r="T359" s="69" t="e">
        <f>S359/C359</f>
        <v>#REF!</v>
      </c>
      <c r="U359" s="17" t="e">
        <f>C359-E359</f>
        <v>#REF!</v>
      </c>
      <c r="V359" s="50" t="e">
        <f>U359/$C359</f>
        <v>#REF!</v>
      </c>
    </row>
    <row r="360">
      <c r="C360" s="59" t="e">
        <f>#REF!</f>
        <v>#REF!</v>
      </c>
      <c r="D360" s="50" t="e">
        <f>F360+H360+J360+L360+N360+P360+R360+T360</f>
        <v>#REF!</v>
      </c>
      <c r="E360" s="59" t="e">
        <f>#REF!</f>
        <v>#REF!</v>
      </c>
      <c r="F360" s="50" t="e">
        <f>E360/C360</f>
        <v>#REF!</v>
      </c>
      <c r="G360" s="25" t="e">
        <f>#REF!</f>
        <v>#REF!</v>
      </c>
      <c r="H360" s="50" t="e">
        <f>G360/C360</f>
        <v>#REF!</v>
      </c>
      <c r="I360" s="25" t="e">
        <f>#REF!</f>
        <v>#REF!</v>
      </c>
      <c r="J360" s="50" t="e">
        <f>I360/C360</f>
        <v>#REF!</v>
      </c>
      <c r="K360" s="25" t="e">
        <f>#REF!</f>
        <v>#REF!</v>
      </c>
      <c r="L360" s="50" t="e">
        <f>K360/C360</f>
        <v>#REF!</v>
      </c>
      <c r="M360" s="25" t="e">
        <f>#REF!</f>
        <v>#REF!</v>
      </c>
      <c r="N360" s="50" t="e">
        <f>M360/C360</f>
        <v>#REF!</v>
      </c>
      <c r="O360" s="25" t="e">
        <f>#REF!</f>
        <v>#REF!</v>
      </c>
      <c r="P360" s="50" t="e">
        <f>O360/C360</f>
        <v>#REF!</v>
      </c>
      <c r="Q360" s="25" t="e">
        <f>#REF!</f>
        <v>#REF!</v>
      </c>
      <c r="R360" s="50" t="e">
        <f>Q360/C360</f>
        <v>#REF!</v>
      </c>
      <c r="S360" s="25" t="e">
        <f>#REF!</f>
        <v>#REF!</v>
      </c>
      <c r="T360" s="69" t="e">
        <f>S360/C360</f>
        <v>#REF!</v>
      </c>
      <c r="U360" s="17" t="e">
        <f>C360-E360</f>
        <v>#REF!</v>
      </c>
      <c r="V360" s="50" t="e">
        <f>U360/$C360</f>
        <v>#REF!</v>
      </c>
    </row>
    <row r="361">
      <c r="C361" s="59" t="e">
        <f>#REF!</f>
        <v>#REF!</v>
      </c>
      <c r="D361" s="50" t="e">
        <f>F361+H361+J361+L361+N361+P361+R361+T361</f>
        <v>#REF!</v>
      </c>
      <c r="E361" s="59" t="e">
        <f>#REF!</f>
        <v>#REF!</v>
      </c>
      <c r="F361" s="50" t="e">
        <f>E361/C361</f>
        <v>#REF!</v>
      </c>
      <c r="G361" s="25" t="e">
        <f>#REF!</f>
        <v>#REF!</v>
      </c>
      <c r="H361" s="50" t="e">
        <f>G361/C361</f>
        <v>#REF!</v>
      </c>
      <c r="I361" s="25" t="e">
        <f>#REF!</f>
        <v>#REF!</v>
      </c>
      <c r="J361" s="50" t="e">
        <f>I361/C361</f>
        <v>#REF!</v>
      </c>
      <c r="K361" s="25" t="e">
        <f>#REF!</f>
        <v>#REF!</v>
      </c>
      <c r="L361" s="50" t="e">
        <f>K361/C361</f>
        <v>#REF!</v>
      </c>
      <c r="M361" s="25" t="e">
        <f>#REF!</f>
        <v>#REF!</v>
      </c>
      <c r="N361" s="50" t="e">
        <f>M361/C361</f>
        <v>#REF!</v>
      </c>
      <c r="O361" s="25" t="e">
        <f>#REF!</f>
        <v>#REF!</v>
      </c>
      <c r="P361" s="50" t="e">
        <f>O361/C361</f>
        <v>#REF!</v>
      </c>
      <c r="Q361" s="25" t="e">
        <f>#REF!</f>
        <v>#REF!</v>
      </c>
      <c r="R361" s="50" t="e">
        <f>Q361/C361</f>
        <v>#REF!</v>
      </c>
      <c r="S361" s="25" t="e">
        <f>#REF!</f>
        <v>#REF!</v>
      </c>
      <c r="T361" s="69" t="e">
        <f>S361/C361</f>
        <v>#REF!</v>
      </c>
      <c r="U361" s="17" t="e">
        <f>C361-E361</f>
        <v>#REF!</v>
      </c>
      <c r="V361" s="50" t="e">
        <f>U361/$C361</f>
        <v>#REF!</v>
      </c>
    </row>
    <row r="362">
      <c r="C362" s="59" t="e">
        <f>#REF!</f>
        <v>#REF!</v>
      </c>
      <c r="D362" s="50" t="e">
        <f>F362+H362+J362+L362+N362+P362+R362+T362</f>
        <v>#REF!</v>
      </c>
      <c r="E362" s="59" t="e">
        <f>#REF!</f>
        <v>#REF!</v>
      </c>
      <c r="F362" s="50" t="e">
        <f>E362/C362</f>
        <v>#REF!</v>
      </c>
      <c r="G362" s="25" t="e">
        <f>#REF!</f>
        <v>#REF!</v>
      </c>
      <c r="H362" s="50" t="e">
        <f>G362/C362</f>
        <v>#REF!</v>
      </c>
      <c r="I362" s="25" t="e">
        <f>#REF!</f>
        <v>#REF!</v>
      </c>
      <c r="J362" s="50" t="e">
        <f>I362/C362</f>
        <v>#REF!</v>
      </c>
      <c r="K362" s="25" t="e">
        <f>#REF!</f>
        <v>#REF!</v>
      </c>
      <c r="L362" s="50" t="e">
        <f>K362/C362</f>
        <v>#REF!</v>
      </c>
      <c r="M362" s="25" t="e">
        <f>#REF!</f>
        <v>#REF!</v>
      </c>
      <c r="N362" s="50" t="e">
        <f>M362/C362</f>
        <v>#REF!</v>
      </c>
      <c r="O362" s="25" t="e">
        <f>#REF!</f>
        <v>#REF!</v>
      </c>
      <c r="P362" s="50" t="e">
        <f>O362/C362</f>
        <v>#REF!</v>
      </c>
      <c r="Q362" s="25" t="e">
        <f>#REF!</f>
        <v>#REF!</v>
      </c>
      <c r="R362" s="50" t="e">
        <f>Q362/C362</f>
        <v>#REF!</v>
      </c>
      <c r="S362" s="25" t="e">
        <f>#REF!</f>
        <v>#REF!</v>
      </c>
      <c r="T362" s="69" t="e">
        <f>S362/C362</f>
        <v>#REF!</v>
      </c>
      <c r="U362" s="17" t="e">
        <f>C362-E362</f>
        <v>#REF!</v>
      </c>
      <c r="V362" s="50" t="e">
        <f>U362/$C362</f>
        <v>#REF!</v>
      </c>
    </row>
    <row r="363">
      <c r="C363" s="59" t="e">
        <f>#REF!</f>
        <v>#REF!</v>
      </c>
      <c r="D363" s="50" t="e">
        <f>F363+H363+J363+L363+N363+P363+R363+T363</f>
        <v>#REF!</v>
      </c>
      <c r="E363" s="59" t="e">
        <f>#REF!</f>
        <v>#REF!</v>
      </c>
      <c r="F363" s="50" t="e">
        <f>E363/C363</f>
        <v>#REF!</v>
      </c>
      <c r="G363" s="25" t="e">
        <f>#REF!</f>
        <v>#REF!</v>
      </c>
      <c r="H363" s="50" t="e">
        <f>G363/C363</f>
        <v>#REF!</v>
      </c>
      <c r="I363" s="25" t="e">
        <f>#REF!</f>
        <v>#REF!</v>
      </c>
      <c r="J363" s="50" t="e">
        <f>I363/C363</f>
        <v>#REF!</v>
      </c>
      <c r="K363" s="25" t="e">
        <f>#REF!</f>
        <v>#REF!</v>
      </c>
      <c r="L363" s="50" t="e">
        <f>K363/C363</f>
        <v>#REF!</v>
      </c>
      <c r="M363" s="25" t="e">
        <f>#REF!</f>
        <v>#REF!</v>
      </c>
      <c r="N363" s="50" t="e">
        <f>M363/C363</f>
        <v>#REF!</v>
      </c>
      <c r="O363" s="25" t="e">
        <f>#REF!</f>
        <v>#REF!</v>
      </c>
      <c r="P363" s="50" t="e">
        <f>O363/C363</f>
        <v>#REF!</v>
      </c>
      <c r="Q363" s="25" t="e">
        <f>#REF!</f>
        <v>#REF!</v>
      </c>
      <c r="R363" s="50" t="e">
        <f>Q363/C363</f>
        <v>#REF!</v>
      </c>
      <c r="S363" s="25" t="e">
        <f>#REF!</f>
        <v>#REF!</v>
      </c>
      <c r="T363" s="69" t="e">
        <f>S363/C363</f>
        <v>#REF!</v>
      </c>
      <c r="U363" s="17" t="e">
        <f>C363-E363</f>
        <v>#REF!</v>
      </c>
      <c r="V363" s="50" t="e">
        <f>U363/$C363</f>
        <v>#REF!</v>
      </c>
    </row>
    <row r="364">
      <c r="C364" s="59" t="e">
        <f>#REF!</f>
        <v>#REF!</v>
      </c>
      <c r="D364" s="50" t="e">
        <f>F364+H364+J364+L364+N364+P364+R364+T364</f>
        <v>#REF!</v>
      </c>
      <c r="E364" s="59" t="e">
        <f>#REF!</f>
        <v>#REF!</v>
      </c>
      <c r="F364" s="50" t="e">
        <f>E364/C364</f>
        <v>#REF!</v>
      </c>
      <c r="G364" s="25" t="e">
        <f>#REF!</f>
        <v>#REF!</v>
      </c>
      <c r="H364" s="50" t="e">
        <f>G364/C364</f>
        <v>#REF!</v>
      </c>
      <c r="I364" s="25" t="e">
        <f>#REF!</f>
        <v>#REF!</v>
      </c>
      <c r="J364" s="50" t="e">
        <f>I364/C364</f>
        <v>#REF!</v>
      </c>
      <c r="K364" s="25" t="e">
        <f>#REF!</f>
        <v>#REF!</v>
      </c>
      <c r="L364" s="50" t="e">
        <f>K364/C364</f>
        <v>#REF!</v>
      </c>
      <c r="M364" s="25" t="e">
        <f>#REF!</f>
        <v>#REF!</v>
      </c>
      <c r="N364" s="50" t="e">
        <f>M364/C364</f>
        <v>#REF!</v>
      </c>
      <c r="O364" s="25" t="e">
        <f>#REF!</f>
        <v>#REF!</v>
      </c>
      <c r="P364" s="50" t="e">
        <f>O364/C364</f>
        <v>#REF!</v>
      </c>
      <c r="Q364" s="25" t="e">
        <f>#REF!</f>
        <v>#REF!</v>
      </c>
      <c r="R364" s="50" t="e">
        <f>Q364/C364</f>
        <v>#REF!</v>
      </c>
      <c r="S364" s="25" t="e">
        <f>#REF!</f>
        <v>#REF!</v>
      </c>
      <c r="T364" s="69" t="e">
        <f>S364/C364</f>
        <v>#REF!</v>
      </c>
      <c r="U364" s="17" t="e">
        <f>C364-E364</f>
        <v>#REF!</v>
      </c>
      <c r="V364" s="50" t="e">
        <f>U364/$C364</f>
        <v>#REF!</v>
      </c>
    </row>
    <row r="365">
      <c r="C365" s="59" t="e">
        <f>#REF!</f>
        <v>#REF!</v>
      </c>
      <c r="D365" s="50" t="e">
        <f>F365+H365+J365+L365+N365+P365+R365+T365</f>
        <v>#REF!</v>
      </c>
      <c r="E365" s="59" t="e">
        <f>#REF!</f>
        <v>#REF!</v>
      </c>
      <c r="F365" s="50" t="e">
        <f>E365/C365</f>
        <v>#REF!</v>
      </c>
      <c r="G365" s="25" t="e">
        <f>#REF!</f>
        <v>#REF!</v>
      </c>
      <c r="H365" s="50" t="e">
        <f>G365/C365</f>
        <v>#REF!</v>
      </c>
      <c r="I365" s="25" t="e">
        <f>#REF!</f>
        <v>#REF!</v>
      </c>
      <c r="J365" s="50" t="e">
        <f>I365/C365</f>
        <v>#REF!</v>
      </c>
      <c r="K365" s="25" t="e">
        <f>#REF!</f>
        <v>#REF!</v>
      </c>
      <c r="L365" s="50" t="e">
        <f>K365/C365</f>
        <v>#REF!</v>
      </c>
      <c r="M365" s="25" t="e">
        <f>#REF!</f>
        <v>#REF!</v>
      </c>
      <c r="N365" s="50" t="e">
        <f>M365/C365</f>
        <v>#REF!</v>
      </c>
      <c r="O365" s="25" t="e">
        <f>#REF!</f>
        <v>#REF!</v>
      </c>
      <c r="P365" s="50" t="e">
        <f>O365/C365</f>
        <v>#REF!</v>
      </c>
      <c r="Q365" s="25" t="e">
        <f>#REF!</f>
        <v>#REF!</v>
      </c>
      <c r="R365" s="50" t="e">
        <f>Q365/C365</f>
        <v>#REF!</v>
      </c>
      <c r="S365" s="25" t="e">
        <f>#REF!</f>
        <v>#REF!</v>
      </c>
      <c r="T365" s="69" t="e">
        <f>S365/C365</f>
        <v>#REF!</v>
      </c>
      <c r="U365" s="17" t="e">
        <f>C365-E365</f>
        <v>#REF!</v>
      </c>
      <c r="V365" s="50" t="e">
        <f>U365/$C365</f>
        <v>#REF!</v>
      </c>
    </row>
    <row r="366">
      <c r="C366" s="59" t="e">
        <f>#REF!</f>
        <v>#REF!</v>
      </c>
      <c r="D366" s="50" t="e">
        <f>F366+H366+J366+L366+N366+P366+R366+T366</f>
        <v>#REF!</v>
      </c>
      <c r="E366" s="59" t="e">
        <f>#REF!</f>
        <v>#REF!</v>
      </c>
      <c r="F366" s="50" t="e">
        <f>E366/C366</f>
        <v>#REF!</v>
      </c>
      <c r="G366" s="25" t="e">
        <f>#REF!</f>
        <v>#REF!</v>
      </c>
      <c r="H366" s="50" t="e">
        <f>G366/C366</f>
        <v>#REF!</v>
      </c>
      <c r="I366" s="25" t="e">
        <f>#REF!</f>
        <v>#REF!</v>
      </c>
      <c r="J366" s="50" t="e">
        <f>I366/C366</f>
        <v>#REF!</v>
      </c>
      <c r="K366" s="25" t="e">
        <f>#REF!</f>
        <v>#REF!</v>
      </c>
      <c r="L366" s="50" t="e">
        <f>K366/C366</f>
        <v>#REF!</v>
      </c>
      <c r="M366" s="25" t="e">
        <f>#REF!</f>
        <v>#REF!</v>
      </c>
      <c r="N366" s="50" t="e">
        <f>M366/C366</f>
        <v>#REF!</v>
      </c>
      <c r="O366" s="25" t="e">
        <f>#REF!</f>
        <v>#REF!</v>
      </c>
      <c r="P366" s="50" t="e">
        <f>O366/C366</f>
        <v>#REF!</v>
      </c>
      <c r="Q366" s="25" t="e">
        <f>#REF!</f>
        <v>#REF!</v>
      </c>
      <c r="R366" s="50" t="e">
        <f>Q366/C366</f>
        <v>#REF!</v>
      </c>
      <c r="S366" s="25" t="e">
        <f>#REF!</f>
        <v>#REF!</v>
      </c>
      <c r="T366" s="69" t="e">
        <f>S366/C366</f>
        <v>#REF!</v>
      </c>
      <c r="U366" s="17" t="e">
        <f>C366-E366</f>
        <v>#REF!</v>
      </c>
      <c r="V366" s="50" t="e">
        <f>U366/$C366</f>
        <v>#REF!</v>
      </c>
    </row>
    <row r="367">
      <c r="C367" s="59" t="e">
        <f>#REF!</f>
        <v>#REF!</v>
      </c>
      <c r="D367" s="50" t="e">
        <f>F367+H367+J367+L367+N367+P367+R367+T367</f>
        <v>#REF!</v>
      </c>
      <c r="E367" s="59" t="e">
        <f>#REF!</f>
        <v>#REF!</v>
      </c>
      <c r="F367" s="50" t="e">
        <f>E367/C367</f>
        <v>#REF!</v>
      </c>
      <c r="G367" s="25" t="e">
        <f>#REF!</f>
        <v>#REF!</v>
      </c>
      <c r="H367" s="50" t="e">
        <f>G367/C367</f>
        <v>#REF!</v>
      </c>
      <c r="I367" s="25" t="e">
        <f>#REF!</f>
        <v>#REF!</v>
      </c>
      <c r="J367" s="50" t="e">
        <f>I367/C367</f>
        <v>#REF!</v>
      </c>
      <c r="K367" s="25" t="e">
        <f>#REF!</f>
        <v>#REF!</v>
      </c>
      <c r="L367" s="50" t="e">
        <f>K367/C367</f>
        <v>#REF!</v>
      </c>
      <c r="M367" s="25" t="e">
        <f>#REF!</f>
        <v>#REF!</v>
      </c>
      <c r="N367" s="50" t="e">
        <f>M367/C367</f>
        <v>#REF!</v>
      </c>
      <c r="O367" s="25" t="e">
        <f>#REF!</f>
        <v>#REF!</v>
      </c>
      <c r="P367" s="50" t="e">
        <f>O367/C367</f>
        <v>#REF!</v>
      </c>
      <c r="Q367" s="25" t="e">
        <f>#REF!</f>
        <v>#REF!</v>
      </c>
      <c r="R367" s="50" t="e">
        <f>Q367/C367</f>
        <v>#REF!</v>
      </c>
      <c r="S367" s="25" t="e">
        <f>#REF!</f>
        <v>#REF!</v>
      </c>
      <c r="T367" s="69" t="e">
        <f>S367/C367</f>
        <v>#REF!</v>
      </c>
      <c r="U367" s="17" t="e">
        <f>C367-E367</f>
        <v>#REF!</v>
      </c>
      <c r="V367" s="50" t="e">
        <f>U367/$C367</f>
        <v>#REF!</v>
      </c>
    </row>
    <row r="368">
      <c r="C368" s="59" t="e">
        <f>#REF!</f>
        <v>#REF!</v>
      </c>
      <c r="D368" s="50" t="e">
        <f>F368+H368+J368+L368+N368+P368+R368+T368</f>
        <v>#REF!</v>
      </c>
      <c r="E368" s="59" t="e">
        <f>#REF!</f>
        <v>#REF!</v>
      </c>
      <c r="F368" s="50" t="e">
        <f>E368/C368</f>
        <v>#REF!</v>
      </c>
      <c r="G368" s="25" t="e">
        <f>#REF!</f>
        <v>#REF!</v>
      </c>
      <c r="H368" s="50" t="e">
        <f>G368/C368</f>
        <v>#REF!</v>
      </c>
      <c r="I368" s="25" t="e">
        <f>#REF!</f>
        <v>#REF!</v>
      </c>
      <c r="J368" s="50" t="e">
        <f>I368/C368</f>
        <v>#REF!</v>
      </c>
      <c r="K368" s="25" t="e">
        <f>#REF!</f>
        <v>#REF!</v>
      </c>
      <c r="L368" s="50" t="e">
        <f>K368/C368</f>
        <v>#REF!</v>
      </c>
      <c r="M368" s="25" t="e">
        <f>#REF!</f>
        <v>#REF!</v>
      </c>
      <c r="N368" s="50" t="e">
        <f>M368/C368</f>
        <v>#REF!</v>
      </c>
      <c r="O368" s="25" t="e">
        <f>#REF!</f>
        <v>#REF!</v>
      </c>
      <c r="P368" s="50" t="e">
        <f>O368/C368</f>
        <v>#REF!</v>
      </c>
      <c r="Q368" s="25" t="e">
        <f>#REF!</f>
        <v>#REF!</v>
      </c>
      <c r="R368" s="50" t="e">
        <f>Q368/C368</f>
        <v>#REF!</v>
      </c>
      <c r="S368" s="25" t="e">
        <f>#REF!</f>
        <v>#REF!</v>
      </c>
      <c r="T368" s="69" t="e">
        <f>S368/C368</f>
        <v>#REF!</v>
      </c>
      <c r="U368" s="17" t="e">
        <f>C368-E368</f>
        <v>#REF!</v>
      </c>
      <c r="V368" s="50" t="e">
        <f>U368/$C368</f>
        <v>#REF!</v>
      </c>
    </row>
    <row r="369">
      <c r="C369" s="59" t="e">
        <f>#REF!</f>
        <v>#REF!</v>
      </c>
      <c r="D369" s="50" t="e">
        <f>F369+H369+J369+L369+N369+P369+R369+T369</f>
        <v>#REF!</v>
      </c>
      <c r="E369" s="59" t="e">
        <f>#REF!</f>
        <v>#REF!</v>
      </c>
      <c r="F369" s="50" t="e">
        <f>E369/C369</f>
        <v>#REF!</v>
      </c>
      <c r="G369" s="25" t="e">
        <f>#REF!</f>
        <v>#REF!</v>
      </c>
      <c r="H369" s="50" t="e">
        <f>G369/C369</f>
        <v>#REF!</v>
      </c>
      <c r="I369" s="25" t="e">
        <f>#REF!</f>
        <v>#REF!</v>
      </c>
      <c r="J369" s="50" t="e">
        <f>I369/C369</f>
        <v>#REF!</v>
      </c>
      <c r="K369" s="25" t="e">
        <f>#REF!</f>
        <v>#REF!</v>
      </c>
      <c r="L369" s="50" t="e">
        <f>K369/C369</f>
        <v>#REF!</v>
      </c>
      <c r="M369" s="25" t="e">
        <f>#REF!</f>
        <v>#REF!</v>
      </c>
      <c r="N369" s="50" t="e">
        <f>M369/C369</f>
        <v>#REF!</v>
      </c>
      <c r="O369" s="25" t="e">
        <f>#REF!</f>
        <v>#REF!</v>
      </c>
      <c r="P369" s="50" t="e">
        <f>O369/C369</f>
        <v>#REF!</v>
      </c>
      <c r="Q369" s="25" t="e">
        <f>#REF!</f>
        <v>#REF!</v>
      </c>
      <c r="R369" s="50" t="e">
        <f>Q369/C369</f>
        <v>#REF!</v>
      </c>
      <c r="S369" s="25" t="e">
        <f>#REF!</f>
        <v>#REF!</v>
      </c>
      <c r="T369" s="69" t="e">
        <f>S369/C369</f>
        <v>#REF!</v>
      </c>
      <c r="U369" s="17" t="e">
        <f>C369-E369</f>
        <v>#REF!</v>
      </c>
      <c r="V369" s="50" t="e">
        <f>U369/$C369</f>
        <v>#REF!</v>
      </c>
    </row>
    <row r="370">
      <c r="C370" s="59" t="e">
        <f>#REF!</f>
        <v>#REF!</v>
      </c>
      <c r="D370" s="50" t="e">
        <f>F370+H370+J370+L370+N370+P370+R370+T370</f>
        <v>#REF!</v>
      </c>
      <c r="E370" s="59" t="e">
        <f>#REF!</f>
        <v>#REF!</v>
      </c>
      <c r="F370" s="50" t="e">
        <f>E370/C370</f>
        <v>#REF!</v>
      </c>
      <c r="G370" s="25" t="e">
        <f>#REF!</f>
        <v>#REF!</v>
      </c>
      <c r="H370" s="50" t="e">
        <f>G370/C370</f>
        <v>#REF!</v>
      </c>
      <c r="I370" s="25" t="e">
        <f>#REF!</f>
        <v>#REF!</v>
      </c>
      <c r="J370" s="50" t="e">
        <f>I370/C370</f>
        <v>#REF!</v>
      </c>
      <c r="K370" s="25" t="e">
        <f>#REF!</f>
        <v>#REF!</v>
      </c>
      <c r="L370" s="50" t="e">
        <f>K370/C370</f>
        <v>#REF!</v>
      </c>
      <c r="M370" s="25" t="e">
        <f>#REF!</f>
        <v>#REF!</v>
      </c>
      <c r="N370" s="50" t="e">
        <f>M370/C370</f>
        <v>#REF!</v>
      </c>
      <c r="O370" s="25" t="e">
        <f>#REF!</f>
        <v>#REF!</v>
      </c>
      <c r="P370" s="50" t="e">
        <f>O370/C370</f>
        <v>#REF!</v>
      </c>
      <c r="Q370" s="25" t="e">
        <f>#REF!</f>
        <v>#REF!</v>
      </c>
      <c r="R370" s="50" t="e">
        <f>Q370/C370</f>
        <v>#REF!</v>
      </c>
      <c r="S370" s="25" t="e">
        <f>#REF!</f>
        <v>#REF!</v>
      </c>
      <c r="T370" s="69" t="e">
        <f>S370/C370</f>
        <v>#REF!</v>
      </c>
      <c r="U370" s="17" t="e">
        <f>C370-E370</f>
        <v>#REF!</v>
      </c>
      <c r="V370" s="50" t="e">
        <f>U370/$C370</f>
        <v>#REF!</v>
      </c>
    </row>
    <row r="371">
      <c r="C371" s="59" t="e">
        <f>#REF!</f>
        <v>#REF!</v>
      </c>
      <c r="D371" s="50" t="e">
        <f>F371+H371+J371+L371+N371+P371+R371+T371</f>
        <v>#REF!</v>
      </c>
      <c r="E371" s="59" t="e">
        <f>#REF!</f>
        <v>#REF!</v>
      </c>
      <c r="F371" s="50" t="e">
        <f>E371/C371</f>
        <v>#REF!</v>
      </c>
      <c r="G371" s="25" t="e">
        <f>#REF!</f>
        <v>#REF!</v>
      </c>
      <c r="H371" s="50" t="e">
        <f>G371/C371</f>
        <v>#REF!</v>
      </c>
      <c r="I371" s="25" t="e">
        <f>#REF!</f>
        <v>#REF!</v>
      </c>
      <c r="J371" s="50" t="e">
        <f>I371/C371</f>
        <v>#REF!</v>
      </c>
      <c r="K371" s="25" t="e">
        <f>#REF!</f>
        <v>#REF!</v>
      </c>
      <c r="L371" s="50" t="e">
        <f>K371/C371</f>
        <v>#REF!</v>
      </c>
      <c r="M371" s="25" t="e">
        <f>#REF!</f>
        <v>#REF!</v>
      </c>
      <c r="N371" s="50" t="e">
        <f>M371/C371</f>
        <v>#REF!</v>
      </c>
      <c r="O371" s="25" t="e">
        <f>#REF!</f>
        <v>#REF!</v>
      </c>
      <c r="P371" s="50" t="e">
        <f>O371/C371</f>
        <v>#REF!</v>
      </c>
      <c r="Q371" s="25" t="e">
        <f>#REF!</f>
        <v>#REF!</v>
      </c>
      <c r="R371" s="50" t="e">
        <f>Q371/C371</f>
        <v>#REF!</v>
      </c>
      <c r="S371" s="25" t="e">
        <f>#REF!</f>
        <v>#REF!</v>
      </c>
      <c r="T371" s="69" t="e">
        <f>S371/C371</f>
        <v>#REF!</v>
      </c>
      <c r="U371" s="17" t="e">
        <f>C371-E371</f>
        <v>#REF!</v>
      </c>
      <c r="V371" s="50" t="e">
        <f>U371/$C371</f>
        <v>#REF!</v>
      </c>
    </row>
    <row r="372">
      <c r="C372" s="59" t="e">
        <f>#REF!</f>
        <v>#REF!</v>
      </c>
      <c r="D372" s="50" t="e">
        <f>F372+H372+J372+L372+N372+P372+R372+T372</f>
        <v>#REF!</v>
      </c>
      <c r="E372" s="59" t="e">
        <f>#REF!</f>
        <v>#REF!</v>
      </c>
      <c r="F372" s="50" t="e">
        <f>E372/C372</f>
        <v>#REF!</v>
      </c>
      <c r="G372" s="25" t="e">
        <f>#REF!</f>
        <v>#REF!</v>
      </c>
      <c r="H372" s="50" t="e">
        <f>G372/C372</f>
        <v>#REF!</v>
      </c>
      <c r="I372" s="25" t="e">
        <f>#REF!</f>
        <v>#REF!</v>
      </c>
      <c r="J372" s="50" t="e">
        <f>I372/C372</f>
        <v>#REF!</v>
      </c>
      <c r="K372" s="25" t="e">
        <f>#REF!</f>
        <v>#REF!</v>
      </c>
      <c r="L372" s="50" t="e">
        <f>K372/C372</f>
        <v>#REF!</v>
      </c>
      <c r="M372" s="25" t="e">
        <f>#REF!</f>
        <v>#REF!</v>
      </c>
      <c r="N372" s="50" t="e">
        <f>M372/C372</f>
        <v>#REF!</v>
      </c>
      <c r="O372" s="25" t="e">
        <f>#REF!</f>
        <v>#REF!</v>
      </c>
      <c r="P372" s="50" t="e">
        <f>O372/C372</f>
        <v>#REF!</v>
      </c>
      <c r="Q372" s="25" t="e">
        <f>#REF!</f>
        <v>#REF!</v>
      </c>
      <c r="R372" s="50" t="e">
        <f>Q372/C372</f>
        <v>#REF!</v>
      </c>
      <c r="S372" s="25" t="e">
        <f>#REF!</f>
        <v>#REF!</v>
      </c>
      <c r="T372" s="69" t="e">
        <f>S372/C372</f>
        <v>#REF!</v>
      </c>
      <c r="U372" s="17" t="e">
        <f>C372-E372</f>
        <v>#REF!</v>
      </c>
      <c r="V372" s="50" t="e">
        <f>U372/$C372</f>
        <v>#REF!</v>
      </c>
    </row>
    <row r="373">
      <c r="C373" s="59" t="e">
        <f>#REF!</f>
        <v>#REF!</v>
      </c>
      <c r="D373" s="50" t="e">
        <f>F373+H373+J373+L373+N373+P373+R373+T373</f>
        <v>#REF!</v>
      </c>
      <c r="E373" s="59" t="e">
        <f>#REF!</f>
        <v>#REF!</v>
      </c>
      <c r="F373" s="50" t="e">
        <f>E373/C373</f>
        <v>#REF!</v>
      </c>
      <c r="G373" s="25" t="e">
        <f>#REF!</f>
        <v>#REF!</v>
      </c>
      <c r="H373" s="50" t="e">
        <f>G373/C373</f>
        <v>#REF!</v>
      </c>
      <c r="I373" s="25" t="e">
        <f>#REF!</f>
        <v>#REF!</v>
      </c>
      <c r="J373" s="50" t="e">
        <f>I373/C373</f>
        <v>#REF!</v>
      </c>
      <c r="K373" s="25" t="e">
        <f>#REF!</f>
        <v>#REF!</v>
      </c>
      <c r="L373" s="50" t="e">
        <f>K373/C373</f>
        <v>#REF!</v>
      </c>
      <c r="M373" s="25" t="e">
        <f>#REF!</f>
        <v>#REF!</v>
      </c>
      <c r="N373" s="50" t="e">
        <f>M373/C373</f>
        <v>#REF!</v>
      </c>
      <c r="O373" s="25" t="e">
        <f>#REF!</f>
        <v>#REF!</v>
      </c>
      <c r="P373" s="50" t="e">
        <f>O373/C373</f>
        <v>#REF!</v>
      </c>
      <c r="Q373" s="25" t="e">
        <f>#REF!</f>
        <v>#REF!</v>
      </c>
      <c r="R373" s="50" t="e">
        <f>Q373/C373</f>
        <v>#REF!</v>
      </c>
      <c r="S373" s="25" t="e">
        <f>#REF!</f>
        <v>#REF!</v>
      </c>
      <c r="T373" s="69" t="e">
        <f>S373/C373</f>
        <v>#REF!</v>
      </c>
      <c r="U373" s="17" t="e">
        <f>C373-E373</f>
        <v>#REF!</v>
      </c>
      <c r="V373" s="50" t="e">
        <f>U373/$C373</f>
        <v>#REF!</v>
      </c>
    </row>
    <row r="374">
      <c r="C374" s="59" t="e">
        <f>#REF!</f>
        <v>#REF!</v>
      </c>
      <c r="D374" s="50" t="e">
        <f>F374+H374+J374+L374+N374+P374+R374+T374</f>
        <v>#REF!</v>
      </c>
      <c r="E374" s="59" t="e">
        <f>#REF!</f>
        <v>#REF!</v>
      </c>
      <c r="F374" s="50" t="e">
        <f>E374/C374</f>
        <v>#REF!</v>
      </c>
      <c r="G374" s="25" t="e">
        <f>#REF!</f>
        <v>#REF!</v>
      </c>
      <c r="H374" s="50" t="e">
        <f>G374/C374</f>
        <v>#REF!</v>
      </c>
      <c r="I374" s="25" t="e">
        <f>#REF!</f>
        <v>#REF!</v>
      </c>
      <c r="J374" s="50" t="e">
        <f>I374/C374</f>
        <v>#REF!</v>
      </c>
      <c r="K374" s="25" t="e">
        <f>#REF!</f>
        <v>#REF!</v>
      </c>
      <c r="L374" s="50" t="e">
        <f>K374/C374</f>
        <v>#REF!</v>
      </c>
      <c r="M374" s="25" t="e">
        <f>#REF!</f>
        <v>#REF!</v>
      </c>
      <c r="N374" s="50" t="e">
        <f>M374/C374</f>
        <v>#REF!</v>
      </c>
      <c r="O374" s="25" t="e">
        <f>#REF!</f>
        <v>#REF!</v>
      </c>
      <c r="P374" s="50" t="e">
        <f>O374/C374</f>
        <v>#REF!</v>
      </c>
      <c r="Q374" s="25" t="e">
        <f>#REF!</f>
        <v>#REF!</v>
      </c>
      <c r="R374" s="50" t="e">
        <f>Q374/C374</f>
        <v>#REF!</v>
      </c>
      <c r="S374" s="25" t="e">
        <f>#REF!</f>
        <v>#REF!</v>
      </c>
      <c r="T374" s="69" t="e">
        <f>S374/C374</f>
        <v>#REF!</v>
      </c>
      <c r="U374" s="17" t="e">
        <f>C374-E374</f>
        <v>#REF!</v>
      </c>
      <c r="V374" s="50" t="e">
        <f>U374/$C374</f>
        <v>#REF!</v>
      </c>
    </row>
    <row r="375">
      <c r="C375" s="59" t="e">
        <f>#REF!</f>
        <v>#REF!</v>
      </c>
      <c r="D375" s="50" t="e">
        <f>F375+H375+J375+L375+N375+P375+R375+T375</f>
        <v>#REF!</v>
      </c>
      <c r="E375" s="59" t="e">
        <f>#REF!</f>
        <v>#REF!</v>
      </c>
      <c r="F375" s="50" t="e">
        <f>E375/C375</f>
        <v>#REF!</v>
      </c>
      <c r="G375" s="25" t="e">
        <f>#REF!</f>
        <v>#REF!</v>
      </c>
      <c r="H375" s="50" t="e">
        <f>G375/C375</f>
        <v>#REF!</v>
      </c>
      <c r="I375" s="25" t="e">
        <f>#REF!</f>
        <v>#REF!</v>
      </c>
      <c r="J375" s="50" t="e">
        <f>I375/C375</f>
        <v>#REF!</v>
      </c>
      <c r="K375" s="25" t="e">
        <f>#REF!</f>
        <v>#REF!</v>
      </c>
      <c r="L375" s="50" t="e">
        <f>K375/C375</f>
        <v>#REF!</v>
      </c>
      <c r="M375" s="25" t="e">
        <f>#REF!</f>
        <v>#REF!</v>
      </c>
      <c r="N375" s="50" t="e">
        <f>M375/C375</f>
        <v>#REF!</v>
      </c>
      <c r="O375" s="25" t="e">
        <f>#REF!</f>
        <v>#REF!</v>
      </c>
      <c r="P375" s="50" t="e">
        <f>O375/C375</f>
        <v>#REF!</v>
      </c>
      <c r="Q375" s="25" t="e">
        <f>#REF!</f>
        <v>#REF!</v>
      </c>
      <c r="R375" s="50" t="e">
        <f>Q375/C375</f>
        <v>#REF!</v>
      </c>
      <c r="S375" s="25" t="e">
        <f>#REF!</f>
        <v>#REF!</v>
      </c>
      <c r="T375" s="69" t="e">
        <f>S375/C375</f>
        <v>#REF!</v>
      </c>
      <c r="U375" s="17" t="e">
        <f>C375-E375</f>
        <v>#REF!</v>
      </c>
      <c r="V375" s="50" t="e">
        <f>U375/$C375</f>
        <v>#REF!</v>
      </c>
    </row>
    <row r="376">
      <c r="C376" s="59" t="e">
        <f>#REF!</f>
        <v>#REF!</v>
      </c>
      <c r="D376" s="50" t="e">
        <f>F376+H376+J376+L376+N376+P376+R376+T376</f>
        <v>#REF!</v>
      </c>
      <c r="E376" s="59" t="e">
        <f>#REF!</f>
        <v>#REF!</v>
      </c>
      <c r="F376" s="50" t="e">
        <f>E376/C376</f>
        <v>#REF!</v>
      </c>
      <c r="G376" s="25" t="e">
        <f>#REF!</f>
        <v>#REF!</v>
      </c>
      <c r="H376" s="50" t="e">
        <f>G376/C376</f>
        <v>#REF!</v>
      </c>
      <c r="I376" s="25" t="e">
        <f>#REF!</f>
        <v>#REF!</v>
      </c>
      <c r="J376" s="50" t="e">
        <f>I376/C376</f>
        <v>#REF!</v>
      </c>
      <c r="K376" s="25" t="e">
        <f>#REF!</f>
        <v>#REF!</v>
      </c>
      <c r="L376" s="50" t="e">
        <f>K376/C376</f>
        <v>#REF!</v>
      </c>
      <c r="M376" s="25" t="e">
        <f>#REF!</f>
        <v>#REF!</v>
      </c>
      <c r="N376" s="50" t="e">
        <f>M376/C376</f>
        <v>#REF!</v>
      </c>
      <c r="O376" s="25" t="e">
        <f>#REF!</f>
        <v>#REF!</v>
      </c>
      <c r="P376" s="50" t="e">
        <f>O376/C376</f>
        <v>#REF!</v>
      </c>
      <c r="Q376" s="25" t="e">
        <f>#REF!</f>
        <v>#REF!</v>
      </c>
      <c r="R376" s="50" t="e">
        <f>Q376/C376</f>
        <v>#REF!</v>
      </c>
      <c r="S376" s="25" t="e">
        <f>#REF!</f>
        <v>#REF!</v>
      </c>
      <c r="T376" s="69" t="e">
        <f>S376/C376</f>
        <v>#REF!</v>
      </c>
      <c r="U376" s="17" t="e">
        <f>C376-E376</f>
        <v>#REF!</v>
      </c>
      <c r="V376" s="50" t="e">
        <f>U376/$C376</f>
        <v>#REF!</v>
      </c>
    </row>
    <row r="377">
      <c r="C377" s="59" t="e">
        <f>#REF!</f>
        <v>#REF!</v>
      </c>
      <c r="D377" s="50" t="e">
        <f>F377+H377+J377+L377+N377+P377+R377+T377</f>
        <v>#REF!</v>
      </c>
      <c r="E377" s="59" t="e">
        <f>#REF!</f>
        <v>#REF!</v>
      </c>
      <c r="F377" s="50" t="e">
        <f>E377/C377</f>
        <v>#REF!</v>
      </c>
      <c r="G377" s="25" t="e">
        <f>#REF!</f>
        <v>#REF!</v>
      </c>
      <c r="H377" s="50" t="e">
        <f>G377/C377</f>
        <v>#REF!</v>
      </c>
      <c r="I377" s="25" t="e">
        <f>#REF!</f>
        <v>#REF!</v>
      </c>
      <c r="J377" s="50" t="e">
        <f>I377/C377</f>
        <v>#REF!</v>
      </c>
      <c r="K377" s="25" t="e">
        <f>#REF!</f>
        <v>#REF!</v>
      </c>
      <c r="L377" s="50" t="e">
        <f>K377/C377</f>
        <v>#REF!</v>
      </c>
      <c r="M377" s="25" t="e">
        <f>#REF!</f>
        <v>#REF!</v>
      </c>
      <c r="N377" s="50" t="e">
        <f>M377/C377</f>
        <v>#REF!</v>
      </c>
      <c r="O377" s="25" t="e">
        <f>#REF!</f>
        <v>#REF!</v>
      </c>
      <c r="P377" s="50" t="e">
        <f>O377/C377</f>
        <v>#REF!</v>
      </c>
      <c r="Q377" s="25" t="e">
        <f>#REF!</f>
        <v>#REF!</v>
      </c>
      <c r="R377" s="50" t="e">
        <f>Q377/C377</f>
        <v>#REF!</v>
      </c>
      <c r="S377" s="25" t="e">
        <f>#REF!</f>
        <v>#REF!</v>
      </c>
      <c r="T377" s="69" t="e">
        <f>S377/C377</f>
        <v>#REF!</v>
      </c>
      <c r="U377" s="17" t="e">
        <f>C377-E377</f>
        <v>#REF!</v>
      </c>
      <c r="V377" s="50" t="e">
        <f>U377/$C377</f>
        <v>#REF!</v>
      </c>
    </row>
    <row r="378">
      <c r="C378" s="59" t="e">
        <f>#REF!</f>
        <v>#REF!</v>
      </c>
      <c r="D378" s="50" t="e">
        <f>F378+H378+J378+L378+N378+P378+R378+T378</f>
        <v>#REF!</v>
      </c>
      <c r="E378" s="59" t="e">
        <f>#REF!</f>
        <v>#REF!</v>
      </c>
      <c r="F378" s="50" t="e">
        <f>E378/C378</f>
        <v>#REF!</v>
      </c>
      <c r="G378" s="25" t="e">
        <f>#REF!</f>
        <v>#REF!</v>
      </c>
      <c r="H378" s="50" t="e">
        <f>G378/C378</f>
        <v>#REF!</v>
      </c>
      <c r="I378" s="25" t="e">
        <f>#REF!</f>
        <v>#REF!</v>
      </c>
      <c r="J378" s="50" t="e">
        <f>I378/C378</f>
        <v>#REF!</v>
      </c>
      <c r="K378" s="25" t="e">
        <f>#REF!</f>
        <v>#REF!</v>
      </c>
      <c r="L378" s="50" t="e">
        <f>K378/C378</f>
        <v>#REF!</v>
      </c>
      <c r="M378" s="25" t="e">
        <f>#REF!</f>
        <v>#REF!</v>
      </c>
      <c r="N378" s="50" t="e">
        <f>M378/C378</f>
        <v>#REF!</v>
      </c>
      <c r="O378" s="25" t="e">
        <f>#REF!</f>
        <v>#REF!</v>
      </c>
      <c r="P378" s="50" t="e">
        <f>O378/C378</f>
        <v>#REF!</v>
      </c>
      <c r="Q378" s="25" t="e">
        <f>#REF!</f>
        <v>#REF!</v>
      </c>
      <c r="R378" s="50" t="e">
        <f>Q378/C378</f>
        <v>#REF!</v>
      </c>
      <c r="S378" s="25" t="e">
        <f>#REF!</f>
        <v>#REF!</v>
      </c>
      <c r="T378" s="69" t="e">
        <f>S378/C378</f>
        <v>#REF!</v>
      </c>
      <c r="U378" s="17" t="e">
        <f>C378-E378</f>
        <v>#REF!</v>
      </c>
      <c r="V378" s="50" t="e">
        <f>U378/$C378</f>
        <v>#REF!</v>
      </c>
    </row>
    <row r="379">
      <c r="C379" s="59" t="e">
        <f>#REF!</f>
        <v>#REF!</v>
      </c>
      <c r="D379" s="50" t="e">
        <f>F379+H379+J379+L379+N379+P379+R379+T379</f>
        <v>#REF!</v>
      </c>
      <c r="E379" s="59" t="e">
        <f>#REF!</f>
        <v>#REF!</v>
      </c>
      <c r="F379" s="50" t="e">
        <f>E379/C379</f>
        <v>#REF!</v>
      </c>
      <c r="G379" s="25" t="e">
        <f>#REF!</f>
        <v>#REF!</v>
      </c>
      <c r="H379" s="50" t="e">
        <f>G379/C379</f>
        <v>#REF!</v>
      </c>
      <c r="I379" s="25" t="e">
        <f>#REF!</f>
        <v>#REF!</v>
      </c>
      <c r="J379" s="50" t="e">
        <f>I379/C379</f>
        <v>#REF!</v>
      </c>
      <c r="K379" s="25" t="e">
        <f>#REF!</f>
        <v>#REF!</v>
      </c>
      <c r="L379" s="50" t="e">
        <f>K379/C379</f>
        <v>#REF!</v>
      </c>
      <c r="M379" s="25" t="e">
        <f>#REF!</f>
        <v>#REF!</v>
      </c>
      <c r="N379" s="50" t="e">
        <f>M379/C379</f>
        <v>#REF!</v>
      </c>
      <c r="O379" s="25" t="e">
        <f>#REF!</f>
        <v>#REF!</v>
      </c>
      <c r="P379" s="50" t="e">
        <f>O379/C379</f>
        <v>#REF!</v>
      </c>
      <c r="Q379" s="25" t="e">
        <f>#REF!</f>
        <v>#REF!</v>
      </c>
      <c r="R379" s="50" t="e">
        <f>Q379/C379</f>
        <v>#REF!</v>
      </c>
      <c r="S379" s="25" t="e">
        <f>#REF!</f>
        <v>#REF!</v>
      </c>
      <c r="T379" s="69" t="e">
        <f>S379/C379</f>
        <v>#REF!</v>
      </c>
      <c r="U379" s="17" t="e">
        <f>C379-E379</f>
        <v>#REF!</v>
      </c>
      <c r="V379" s="50" t="e">
        <f>U379/$C379</f>
        <v>#REF!</v>
      </c>
    </row>
    <row r="380">
      <c r="C380" s="59" t="e">
        <f>#REF!</f>
        <v>#REF!</v>
      </c>
      <c r="D380" s="50" t="e">
        <f>F380+H380+J380+L380+N380+P380+R380+T380</f>
        <v>#REF!</v>
      </c>
      <c r="E380" s="59" t="e">
        <f>#REF!</f>
        <v>#REF!</v>
      </c>
      <c r="F380" s="50" t="e">
        <f>E380/C380</f>
        <v>#REF!</v>
      </c>
      <c r="G380" s="25" t="e">
        <f>#REF!</f>
        <v>#REF!</v>
      </c>
      <c r="H380" s="50" t="e">
        <f>G380/C380</f>
        <v>#REF!</v>
      </c>
      <c r="I380" s="25" t="e">
        <f>#REF!</f>
        <v>#REF!</v>
      </c>
      <c r="J380" s="50" t="e">
        <f>I380/C380</f>
        <v>#REF!</v>
      </c>
      <c r="K380" s="25" t="e">
        <f>#REF!</f>
        <v>#REF!</v>
      </c>
      <c r="L380" s="50" t="e">
        <f>K380/C380</f>
        <v>#REF!</v>
      </c>
      <c r="M380" s="25" t="e">
        <f>#REF!</f>
        <v>#REF!</v>
      </c>
      <c r="N380" s="50" t="e">
        <f>M380/C380</f>
        <v>#REF!</v>
      </c>
      <c r="O380" s="25" t="e">
        <f>#REF!</f>
        <v>#REF!</v>
      </c>
      <c r="P380" s="50" t="e">
        <f>O380/C380</f>
        <v>#REF!</v>
      </c>
      <c r="Q380" s="25" t="e">
        <f>#REF!</f>
        <v>#REF!</v>
      </c>
      <c r="R380" s="50" t="e">
        <f>Q380/C380</f>
        <v>#REF!</v>
      </c>
      <c r="S380" s="25" t="e">
        <f>#REF!</f>
        <v>#REF!</v>
      </c>
      <c r="T380" s="69" t="e">
        <f>S380/C380</f>
        <v>#REF!</v>
      </c>
      <c r="U380" s="17" t="e">
        <f>C380-E380</f>
        <v>#REF!</v>
      </c>
      <c r="V380" s="50" t="e">
        <f>U380/$C380</f>
        <v>#REF!</v>
      </c>
    </row>
    <row r="381">
      <c r="C381" s="59" t="e">
        <f>#REF!</f>
        <v>#REF!</v>
      </c>
      <c r="D381" s="50" t="e">
        <f>F381+H381+J381+L381+N381+P381+R381+T381</f>
        <v>#REF!</v>
      </c>
      <c r="E381" s="59" t="e">
        <f>#REF!</f>
        <v>#REF!</v>
      </c>
      <c r="F381" s="50" t="e">
        <f>E381/C381</f>
        <v>#REF!</v>
      </c>
      <c r="G381" s="25" t="e">
        <f>#REF!</f>
        <v>#REF!</v>
      </c>
      <c r="H381" s="50" t="e">
        <f>G381/C381</f>
        <v>#REF!</v>
      </c>
      <c r="I381" s="25" t="e">
        <f>#REF!</f>
        <v>#REF!</v>
      </c>
      <c r="J381" s="50" t="e">
        <f>I381/C381</f>
        <v>#REF!</v>
      </c>
      <c r="K381" s="25" t="e">
        <f>#REF!</f>
        <v>#REF!</v>
      </c>
      <c r="L381" s="50" t="e">
        <f>K381/C381</f>
        <v>#REF!</v>
      </c>
      <c r="M381" s="25" t="e">
        <f>#REF!</f>
        <v>#REF!</v>
      </c>
      <c r="N381" s="50" t="e">
        <f>M381/C381</f>
        <v>#REF!</v>
      </c>
      <c r="O381" s="25" t="e">
        <f>#REF!</f>
        <v>#REF!</v>
      </c>
      <c r="P381" s="50" t="e">
        <f>O381/C381</f>
        <v>#REF!</v>
      </c>
      <c r="Q381" s="25" t="e">
        <f>#REF!</f>
        <v>#REF!</v>
      </c>
      <c r="R381" s="50" t="e">
        <f>Q381/C381</f>
        <v>#REF!</v>
      </c>
      <c r="S381" s="25" t="e">
        <f>#REF!</f>
        <v>#REF!</v>
      </c>
      <c r="T381" s="69" t="e">
        <f>S381/C381</f>
        <v>#REF!</v>
      </c>
      <c r="U381" s="17" t="e">
        <f>C381-E381</f>
        <v>#REF!</v>
      </c>
      <c r="V381" s="50" t="e">
        <f>U381/$C381</f>
        <v>#REF!</v>
      </c>
    </row>
    <row r="382">
      <c r="C382" s="59" t="e">
        <f>#REF!</f>
        <v>#REF!</v>
      </c>
      <c r="D382" s="50" t="e">
        <f>F382+H382+J382+L382+N382+P382+R382+T382</f>
        <v>#REF!</v>
      </c>
      <c r="E382" s="59" t="e">
        <f>#REF!</f>
        <v>#REF!</v>
      </c>
      <c r="F382" s="50" t="e">
        <f>E382/C382</f>
        <v>#REF!</v>
      </c>
      <c r="G382" s="25" t="e">
        <f>#REF!</f>
        <v>#REF!</v>
      </c>
      <c r="H382" s="50" t="e">
        <f>G382/C382</f>
        <v>#REF!</v>
      </c>
      <c r="I382" s="25" t="e">
        <f>#REF!</f>
        <v>#REF!</v>
      </c>
      <c r="J382" s="50" t="e">
        <f>I382/C382</f>
        <v>#REF!</v>
      </c>
      <c r="K382" s="25" t="e">
        <f>#REF!</f>
        <v>#REF!</v>
      </c>
      <c r="L382" s="50" t="e">
        <f>K382/C382</f>
        <v>#REF!</v>
      </c>
      <c r="M382" s="25" t="e">
        <f>#REF!</f>
        <v>#REF!</v>
      </c>
      <c r="N382" s="50" t="e">
        <f>M382/C382</f>
        <v>#REF!</v>
      </c>
      <c r="O382" s="25" t="e">
        <f>#REF!</f>
        <v>#REF!</v>
      </c>
      <c r="P382" s="50" t="e">
        <f>O382/C382</f>
        <v>#REF!</v>
      </c>
      <c r="Q382" s="25" t="e">
        <f>#REF!</f>
        <v>#REF!</v>
      </c>
      <c r="R382" s="50" t="e">
        <f>Q382/C382</f>
        <v>#REF!</v>
      </c>
      <c r="S382" s="25" t="e">
        <f>#REF!</f>
        <v>#REF!</v>
      </c>
      <c r="T382" s="69" t="e">
        <f>S382/C382</f>
        <v>#REF!</v>
      </c>
      <c r="U382" s="17" t="e">
        <f>C382-E382</f>
        <v>#REF!</v>
      </c>
      <c r="V382" s="50" t="e">
        <f>U382/$C382</f>
        <v>#REF!</v>
      </c>
    </row>
    <row r="383">
      <c r="C383" s="59" t="e">
        <f>#REF!</f>
        <v>#REF!</v>
      </c>
      <c r="D383" s="50" t="e">
        <f>F383+H383+J383+L383+N383+P383+R383+T383</f>
        <v>#REF!</v>
      </c>
      <c r="E383" s="59" t="e">
        <f>#REF!</f>
        <v>#REF!</v>
      </c>
      <c r="F383" s="50" t="e">
        <f>E383/C383</f>
        <v>#REF!</v>
      </c>
      <c r="G383" s="25" t="e">
        <f>#REF!</f>
        <v>#REF!</v>
      </c>
      <c r="H383" s="50" t="e">
        <f>G383/C383</f>
        <v>#REF!</v>
      </c>
      <c r="I383" s="25" t="e">
        <f>#REF!</f>
        <v>#REF!</v>
      </c>
      <c r="J383" s="50" t="e">
        <f>I383/C383</f>
        <v>#REF!</v>
      </c>
      <c r="K383" s="25" t="e">
        <f>#REF!</f>
        <v>#REF!</v>
      </c>
      <c r="L383" s="50" t="e">
        <f>K383/C383</f>
        <v>#REF!</v>
      </c>
      <c r="M383" s="25" t="e">
        <f>#REF!</f>
        <v>#REF!</v>
      </c>
      <c r="N383" s="50" t="e">
        <f>M383/C383</f>
        <v>#REF!</v>
      </c>
      <c r="O383" s="25" t="e">
        <f>#REF!</f>
        <v>#REF!</v>
      </c>
      <c r="P383" s="50" t="e">
        <f>O383/C383</f>
        <v>#REF!</v>
      </c>
      <c r="Q383" s="25" t="e">
        <f>#REF!</f>
        <v>#REF!</v>
      </c>
      <c r="R383" s="50" t="e">
        <f>Q383/C383</f>
        <v>#REF!</v>
      </c>
      <c r="S383" s="25" t="e">
        <f>#REF!</f>
        <v>#REF!</v>
      </c>
      <c r="T383" s="69" t="e">
        <f>S383/C383</f>
        <v>#REF!</v>
      </c>
      <c r="U383" s="17" t="e">
        <f>C383-E383</f>
        <v>#REF!</v>
      </c>
      <c r="V383" s="50" t="e">
        <f>U383/$C383</f>
        <v>#REF!</v>
      </c>
    </row>
    <row r="384">
      <c r="C384" s="59" t="e">
        <f>#REF!</f>
        <v>#REF!</v>
      </c>
      <c r="D384" s="50" t="e">
        <f>F384+H384+J384+L384+N384+P384+R384+T384</f>
        <v>#REF!</v>
      </c>
      <c r="E384" s="59" t="e">
        <f>#REF!</f>
        <v>#REF!</v>
      </c>
      <c r="F384" s="50" t="e">
        <f>E384/C384</f>
        <v>#REF!</v>
      </c>
      <c r="G384" s="25" t="e">
        <f>#REF!</f>
        <v>#REF!</v>
      </c>
      <c r="H384" s="50" t="e">
        <f>G384/C384</f>
        <v>#REF!</v>
      </c>
      <c r="I384" s="25" t="e">
        <f>#REF!</f>
        <v>#REF!</v>
      </c>
      <c r="J384" s="50" t="e">
        <f>I384/C384</f>
        <v>#REF!</v>
      </c>
      <c r="K384" s="25" t="e">
        <f>#REF!</f>
        <v>#REF!</v>
      </c>
      <c r="L384" s="50" t="e">
        <f>K384/C384</f>
        <v>#REF!</v>
      </c>
      <c r="M384" s="25" t="e">
        <f>#REF!</f>
        <v>#REF!</v>
      </c>
      <c r="N384" s="50" t="e">
        <f>M384/C384</f>
        <v>#REF!</v>
      </c>
      <c r="O384" s="25" t="e">
        <f>#REF!</f>
        <v>#REF!</v>
      </c>
      <c r="P384" s="50" t="e">
        <f>O384/C384</f>
        <v>#REF!</v>
      </c>
      <c r="Q384" s="25" t="e">
        <f>#REF!</f>
        <v>#REF!</v>
      </c>
      <c r="R384" s="50" t="e">
        <f>Q384/C384</f>
        <v>#REF!</v>
      </c>
      <c r="S384" s="25" t="e">
        <f>#REF!</f>
        <v>#REF!</v>
      </c>
      <c r="T384" s="69" t="e">
        <f>S384/C384</f>
        <v>#REF!</v>
      </c>
      <c r="U384" s="17" t="e">
        <f>C384-E384</f>
        <v>#REF!</v>
      </c>
      <c r="V384" s="50" t="e">
        <f>U384/$C384</f>
        <v>#REF!</v>
      </c>
    </row>
    <row r="385">
      <c r="C385" s="59" t="e">
        <f>#REF!</f>
        <v>#REF!</v>
      </c>
      <c r="D385" s="50" t="e">
        <f>F385+H385+J385+L385+N385+P385+R385+T385</f>
        <v>#REF!</v>
      </c>
      <c r="E385" s="59" t="e">
        <f>#REF!</f>
        <v>#REF!</v>
      </c>
      <c r="F385" s="50" t="e">
        <f>E385/C385</f>
        <v>#REF!</v>
      </c>
      <c r="G385" s="25" t="e">
        <f>#REF!</f>
        <v>#REF!</v>
      </c>
      <c r="H385" s="50" t="e">
        <f>G385/C385</f>
        <v>#REF!</v>
      </c>
      <c r="I385" s="25" t="e">
        <f>#REF!</f>
        <v>#REF!</v>
      </c>
      <c r="J385" s="50" t="e">
        <f>I385/C385</f>
        <v>#REF!</v>
      </c>
      <c r="K385" s="25" t="e">
        <f>#REF!</f>
        <v>#REF!</v>
      </c>
      <c r="L385" s="50" t="e">
        <f>K385/C385</f>
        <v>#REF!</v>
      </c>
      <c r="M385" s="25" t="e">
        <f>#REF!</f>
        <v>#REF!</v>
      </c>
      <c r="N385" s="50" t="e">
        <f>M385/C385</f>
        <v>#REF!</v>
      </c>
      <c r="O385" s="25" t="e">
        <f>#REF!</f>
        <v>#REF!</v>
      </c>
      <c r="P385" s="50" t="e">
        <f>O385/C385</f>
        <v>#REF!</v>
      </c>
      <c r="Q385" s="25" t="e">
        <f>#REF!</f>
        <v>#REF!</v>
      </c>
      <c r="R385" s="50" t="e">
        <f>Q385/C385</f>
        <v>#REF!</v>
      </c>
      <c r="S385" s="25" t="e">
        <f>#REF!</f>
        <v>#REF!</v>
      </c>
      <c r="T385" s="69" t="e">
        <f>S385/C385</f>
        <v>#REF!</v>
      </c>
      <c r="U385" s="17" t="e">
        <f>C385-E385</f>
        <v>#REF!</v>
      </c>
      <c r="V385" s="50" t="e">
        <f>U385/$C385</f>
        <v>#REF!</v>
      </c>
    </row>
    <row r="386">
      <c r="C386" s="59" t="e">
        <f>#REF!</f>
        <v>#REF!</v>
      </c>
      <c r="D386" s="50" t="e">
        <f>F386+H386+J386+L386+N386+P386+R386+T386</f>
        <v>#REF!</v>
      </c>
      <c r="E386" s="59" t="e">
        <f>#REF!</f>
        <v>#REF!</v>
      </c>
      <c r="F386" s="50" t="e">
        <f>E386/C386</f>
        <v>#REF!</v>
      </c>
      <c r="G386" s="25" t="e">
        <f>#REF!</f>
        <v>#REF!</v>
      </c>
      <c r="H386" s="50" t="e">
        <f>G386/C386</f>
        <v>#REF!</v>
      </c>
      <c r="I386" s="25" t="e">
        <f>#REF!</f>
        <v>#REF!</v>
      </c>
      <c r="J386" s="50" t="e">
        <f>I386/C386</f>
        <v>#REF!</v>
      </c>
      <c r="K386" s="25" t="e">
        <f>#REF!</f>
        <v>#REF!</v>
      </c>
      <c r="L386" s="50" t="e">
        <f>K386/C386</f>
        <v>#REF!</v>
      </c>
      <c r="M386" s="25" t="e">
        <f>#REF!</f>
        <v>#REF!</v>
      </c>
      <c r="N386" s="50" t="e">
        <f>M386/C386</f>
        <v>#REF!</v>
      </c>
      <c r="O386" s="25" t="e">
        <f>#REF!</f>
        <v>#REF!</v>
      </c>
      <c r="P386" s="50" t="e">
        <f>O386/C386</f>
        <v>#REF!</v>
      </c>
      <c r="Q386" s="25" t="e">
        <f>#REF!</f>
        <v>#REF!</v>
      </c>
      <c r="R386" s="50" t="e">
        <f>Q386/C386</f>
        <v>#REF!</v>
      </c>
      <c r="S386" s="25" t="e">
        <f>#REF!</f>
        <v>#REF!</v>
      </c>
      <c r="T386" s="69" t="e">
        <f>S386/C386</f>
        <v>#REF!</v>
      </c>
      <c r="U386" s="17" t="e">
        <f>C386-E386</f>
        <v>#REF!</v>
      </c>
      <c r="V386" s="50" t="e">
        <f>U386/$C386</f>
        <v>#REF!</v>
      </c>
    </row>
    <row r="387">
      <c r="C387" s="59" t="e">
        <f>#REF!</f>
        <v>#REF!</v>
      </c>
      <c r="D387" s="50" t="e">
        <f>F387+H387+J387+L387+N387+P387+R387+T387</f>
        <v>#REF!</v>
      </c>
      <c r="E387" s="59" t="e">
        <f>#REF!</f>
        <v>#REF!</v>
      </c>
      <c r="F387" s="50" t="e">
        <f>E387/C387</f>
        <v>#REF!</v>
      </c>
      <c r="G387" s="25" t="e">
        <f>#REF!</f>
        <v>#REF!</v>
      </c>
      <c r="H387" s="50" t="e">
        <f>G387/C387</f>
        <v>#REF!</v>
      </c>
      <c r="I387" s="25" t="e">
        <f>#REF!</f>
        <v>#REF!</v>
      </c>
      <c r="J387" s="50" t="e">
        <f>I387/C387</f>
        <v>#REF!</v>
      </c>
      <c r="K387" s="25" t="e">
        <f>#REF!</f>
        <v>#REF!</v>
      </c>
      <c r="L387" s="50" t="e">
        <f>K387/C387</f>
        <v>#REF!</v>
      </c>
      <c r="M387" s="25" t="e">
        <f>#REF!</f>
        <v>#REF!</v>
      </c>
      <c r="N387" s="50" t="e">
        <f>M387/C387</f>
        <v>#REF!</v>
      </c>
      <c r="O387" s="25" t="e">
        <f>#REF!</f>
        <v>#REF!</v>
      </c>
      <c r="P387" s="50" t="e">
        <f>O387/C387</f>
        <v>#REF!</v>
      </c>
      <c r="Q387" s="25" t="e">
        <f>#REF!</f>
        <v>#REF!</v>
      </c>
      <c r="R387" s="50" t="e">
        <f>Q387/C387</f>
        <v>#REF!</v>
      </c>
      <c r="S387" s="25" t="e">
        <f>#REF!</f>
        <v>#REF!</v>
      </c>
      <c r="T387" s="69" t="e">
        <f>S387/C387</f>
        <v>#REF!</v>
      </c>
      <c r="U387" s="17" t="e">
        <f>C387-E387</f>
        <v>#REF!</v>
      </c>
      <c r="V387" s="50" t="e">
        <f>U387/$C387</f>
        <v>#REF!</v>
      </c>
    </row>
    <row r="388">
      <c r="C388" s="59" t="e">
        <f>#REF!</f>
        <v>#REF!</v>
      </c>
      <c r="D388" s="50" t="e">
        <f>F388+H388+J388+L388+N388+P388+R388+T388</f>
        <v>#REF!</v>
      </c>
      <c r="E388" s="59" t="e">
        <f>#REF!</f>
        <v>#REF!</v>
      </c>
      <c r="F388" s="50" t="e">
        <f>E388/C388</f>
        <v>#REF!</v>
      </c>
      <c r="G388" s="25" t="e">
        <f>#REF!</f>
        <v>#REF!</v>
      </c>
      <c r="H388" s="50" t="e">
        <f>G388/C388</f>
        <v>#REF!</v>
      </c>
      <c r="I388" s="25" t="e">
        <f>#REF!</f>
        <v>#REF!</v>
      </c>
      <c r="J388" s="50" t="e">
        <f>I388/C388</f>
        <v>#REF!</v>
      </c>
      <c r="K388" s="25" t="e">
        <f>#REF!</f>
        <v>#REF!</v>
      </c>
      <c r="L388" s="50" t="e">
        <f>K388/C388</f>
        <v>#REF!</v>
      </c>
      <c r="M388" s="25" t="e">
        <f>#REF!</f>
        <v>#REF!</v>
      </c>
      <c r="N388" s="50" t="e">
        <f>M388/C388</f>
        <v>#REF!</v>
      </c>
      <c r="O388" s="25" t="e">
        <f>#REF!</f>
        <v>#REF!</v>
      </c>
      <c r="P388" s="50" t="e">
        <f>O388/C388</f>
        <v>#REF!</v>
      </c>
      <c r="Q388" s="25" t="e">
        <f>#REF!</f>
        <v>#REF!</v>
      </c>
      <c r="R388" s="50" t="e">
        <f>Q388/C388</f>
        <v>#REF!</v>
      </c>
      <c r="S388" s="25" t="e">
        <f>#REF!</f>
        <v>#REF!</v>
      </c>
      <c r="T388" s="69" t="e">
        <f>S388/C388</f>
        <v>#REF!</v>
      </c>
      <c r="U388" s="17" t="e">
        <f>C388-E388</f>
        <v>#REF!</v>
      </c>
      <c r="V388" s="50" t="e">
        <f>U388/$C388</f>
        <v>#REF!</v>
      </c>
    </row>
    <row r="389">
      <c r="C389" s="59" t="e">
        <f>#REF!</f>
        <v>#REF!</v>
      </c>
      <c r="D389" s="50" t="e">
        <f>F389+H389+J389+L389+N389+P389+R389+T389</f>
        <v>#REF!</v>
      </c>
      <c r="E389" s="59" t="e">
        <f>#REF!</f>
        <v>#REF!</v>
      </c>
      <c r="F389" s="50" t="e">
        <f>E389/C389</f>
        <v>#REF!</v>
      </c>
      <c r="G389" s="25" t="e">
        <f>#REF!</f>
        <v>#REF!</v>
      </c>
      <c r="H389" s="50" t="e">
        <f>G389/C389</f>
        <v>#REF!</v>
      </c>
      <c r="I389" s="25" t="e">
        <f>#REF!</f>
        <v>#REF!</v>
      </c>
      <c r="J389" s="50" t="e">
        <f>I389/C389</f>
        <v>#REF!</v>
      </c>
      <c r="K389" s="25" t="e">
        <f>#REF!</f>
        <v>#REF!</v>
      </c>
      <c r="L389" s="50" t="e">
        <f>K389/C389</f>
        <v>#REF!</v>
      </c>
      <c r="M389" s="25" t="e">
        <f>#REF!</f>
        <v>#REF!</v>
      </c>
      <c r="N389" s="50" t="e">
        <f>M389/C389</f>
        <v>#REF!</v>
      </c>
      <c r="O389" s="25" t="e">
        <f>#REF!</f>
        <v>#REF!</v>
      </c>
      <c r="P389" s="50" t="e">
        <f>O389/C389</f>
        <v>#REF!</v>
      </c>
      <c r="Q389" s="25" t="e">
        <f>#REF!</f>
        <v>#REF!</v>
      </c>
      <c r="R389" s="50" t="e">
        <f>Q389/C389</f>
        <v>#REF!</v>
      </c>
      <c r="S389" s="25" t="e">
        <f>#REF!</f>
        <v>#REF!</v>
      </c>
      <c r="T389" s="69" t="e">
        <f>S389/C389</f>
        <v>#REF!</v>
      </c>
      <c r="U389" s="17" t="e">
        <f>C389-E389</f>
        <v>#REF!</v>
      </c>
      <c r="V389" s="50" t="e">
        <f>U389/$C389</f>
        <v>#REF!</v>
      </c>
    </row>
    <row r="390">
      <c r="C390" s="59" t="e">
        <f>#REF!</f>
        <v>#REF!</v>
      </c>
      <c r="D390" s="50" t="e">
        <f>F390+H390+J390+L390+N390+P390+R390+T390</f>
        <v>#REF!</v>
      </c>
      <c r="E390" s="59" t="e">
        <f>#REF!</f>
        <v>#REF!</v>
      </c>
      <c r="F390" s="50" t="e">
        <f>E390/C390</f>
        <v>#REF!</v>
      </c>
      <c r="G390" s="25" t="e">
        <f>#REF!</f>
        <v>#REF!</v>
      </c>
      <c r="H390" s="50" t="e">
        <f>G390/C390</f>
        <v>#REF!</v>
      </c>
      <c r="I390" s="25" t="e">
        <f>#REF!</f>
        <v>#REF!</v>
      </c>
      <c r="J390" s="50" t="e">
        <f>I390/C390</f>
        <v>#REF!</v>
      </c>
      <c r="K390" s="25" t="e">
        <f>#REF!</f>
        <v>#REF!</v>
      </c>
      <c r="L390" s="50" t="e">
        <f>K390/C390</f>
        <v>#REF!</v>
      </c>
      <c r="M390" s="25" t="e">
        <f>#REF!</f>
        <v>#REF!</v>
      </c>
      <c r="N390" s="50" t="e">
        <f>M390/C390</f>
        <v>#REF!</v>
      </c>
      <c r="O390" s="25" t="e">
        <f>#REF!</f>
        <v>#REF!</v>
      </c>
      <c r="P390" s="50" t="e">
        <f>O390/C390</f>
        <v>#REF!</v>
      </c>
      <c r="Q390" s="25" t="e">
        <f>#REF!</f>
        <v>#REF!</v>
      </c>
      <c r="R390" s="50" t="e">
        <f>Q390/C390</f>
        <v>#REF!</v>
      </c>
      <c r="S390" s="25" t="e">
        <f>#REF!</f>
        <v>#REF!</v>
      </c>
      <c r="T390" s="69" t="e">
        <f>S390/C390</f>
        <v>#REF!</v>
      </c>
      <c r="U390" s="17" t="e">
        <f>C390-E390</f>
        <v>#REF!</v>
      </c>
      <c r="V390" s="50" t="e">
        <f>U390/$C390</f>
        <v>#REF!</v>
      </c>
    </row>
  </sheetData>
  <printOptions headings="true" gridLines="true"/>
  <pageMargins bottom="0.55" footer="0.27" header="0.24" left="0.27" right="0.44" top="0.5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