
<file path=[Content_Types].xml><?xml version="1.0" encoding="utf-8"?>
<Types xmlns="http://schemas.openxmlformats.org/package/2006/content-types">
  <Default Extension="rels" ContentType="application/vnd.openxmlformats-package.relationship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sheets>
    <sheet sheetId="1" name="Overview" state="visible" r:id="rId4"/>
    <sheet sheetId="2" name="1-PopRaceAlone" state="visible" r:id="rId5"/>
    <sheet sheetId="3" name="1A-PopNHRaceAlone" state="visible" r:id="rId6"/>
    <sheet sheetId="4" name="2-PopRace_Combo" state="visible" r:id="rId7"/>
    <sheet sheetId="5" name="2A-PopNHRace_Combo" state="visible" r:id="rId8"/>
    <sheet sheetId="6" name="3-PopRace_OMB" state="visible" r:id="rId9"/>
    <sheet sheetId="7" name="3A-PopNHRace_OMB" state="visible" r:id="rId10"/>
    <sheet sheetId="8" name="4-VAPRaceAlone" state="visible" r:id="rId11"/>
    <sheet sheetId="9" name="4A-VAPNHRaceAlone" state="visible" r:id="rId12"/>
    <sheet sheetId="10" name="5-VAPRace_Combo" state="visible" r:id="rId13"/>
    <sheet sheetId="11" name="5A-VAPNHRace_Combo" state="visible" r:id="rId14"/>
    <sheet sheetId="12" name="6-VAPRace_OMB" state="visible" r:id="rId15"/>
    <sheet sheetId="13" name="6A-VAPNHRace_OMB" state="visible" r:id="rId16"/>
    <sheet sheetId="14" name="Focused Minority Races" state="visible" r:id="rId17"/>
    <sheet sheetId="15" name="Statewide Races" state="visible" r:id="rId18"/>
  </sheets>
  <definedNames>
    <definedName name="_xlnm.Print_Area" localSheetId="0" hidden="false">Overview!$A$1:$CD$5</definedName>
    <definedName name="_xlnm.Print_Area" localSheetId="1" hidden="false">'1-PopRaceAlone'!$A$2:$T$129</definedName>
    <definedName name="_xlnm.Print_Area" localSheetId="2" hidden="false">'1A-PopNHRaceAlone'!$A$2:$V$128</definedName>
    <definedName name="_xlnm.Print_Area" localSheetId="3" hidden="false">'2-PopRace_Combo'!$A$2:$R$3</definedName>
    <definedName name="_xlnm.Print_Area" localSheetId="4" hidden="false">'2A-PopNHRace_Combo'!$A$2:$T$129</definedName>
    <definedName name="_xlnm.Print_Area" localSheetId="5" hidden="false">'3-PopRace_OMB'!$A$2:$R$129</definedName>
    <definedName name="_xlnm.Print_Area" localSheetId="6" hidden="false">'3A-PopNHRace_OMB'!$A$2:$T$129</definedName>
    <definedName name="_xlnm.Print_Area" localSheetId="7" hidden="false">'4-VAPRaceAlone'!$A$2:$T$129</definedName>
    <definedName name="_xlnm.Print_Area" localSheetId="9" hidden="false">'5-VAPRace_Combo'!$A$2:$R$129</definedName>
    <definedName name="_xlnm.Print_Area" localSheetId="10" hidden="false">'5A-VAPNHRace_Combo'!$A$2:$T$129</definedName>
    <definedName name="_xlnm.Print_Area" localSheetId="11" hidden="false">'6-VAPRace_OMB'!$A$2:$R$129</definedName>
    <definedName name="_xlnm.Print_Area" localSheetId="12" hidden="false">'6A-VAPNHRace_OMB'!$A$2:$T$56</definedName>
  </definedNames>
</workbook>
</file>

<file path=xl/sharedStrings.xml><?xml version="1.0" encoding="utf-8"?>
<sst xmlns="http://schemas.openxmlformats.org/spreadsheetml/2006/main" count="241">
  <si>
    <t>DISTRICT</t>
  </si>
  <si>
    <t>Assigned</t>
  </si>
  <si>
    <t>Total Pop</t>
  </si>
  <si>
    <t>Unassigned</t>
  </si>
  <si>
    <t>Total Population</t>
  </si>
  <si>
    <t>All Persons</t>
  </si>
  <si>
    <t>Target</t>
  </si>
  <si>
    <t>Dev.</t>
  </si>
  <si>
    <t>Difference</t>
  </si>
  <si>
    <t>Racial Demographics as Percent of  Total Population</t>
  </si>
  <si>
    <t>NH White</t>
  </si>
  <si>
    <t>NH Black</t>
  </si>
  <si>
    <t>NH Asian</t>
  </si>
  <si>
    <t>Hispanic</t>
  </si>
  <si>
    <t>Minority</t>
  </si>
  <si>
    <t>Voting Age Population</t>
  </si>
  <si>
    <t>VAP</t>
  </si>
  <si>
    <t>% of Total</t>
  </si>
  <si>
    <t>Racial Demographics as Percent of  Voting Population</t>
  </si>
  <si>
    <t>POPTOT</t>
  </si>
  <si>
    <t>PercentTot</t>
  </si>
  <si>
    <t>POPWH_A</t>
  </si>
  <si>
    <t>PPopWh_A</t>
  </si>
  <si>
    <t>POPBL_A</t>
  </si>
  <si>
    <t>PPopBL_A</t>
  </si>
  <si>
    <t>POPNA_A</t>
  </si>
  <si>
    <t>PPopNA_A</t>
  </si>
  <si>
    <t>POPAS_A</t>
  </si>
  <si>
    <t>PPopAS_A</t>
  </si>
  <si>
    <t>POPPI_A</t>
  </si>
  <si>
    <t>PPopPI_A</t>
  </si>
  <si>
    <t>POPOT_A</t>
  </si>
  <si>
    <t>PPopOT_A</t>
  </si>
  <si>
    <t>POPXX</t>
  </si>
  <si>
    <t>P2plusRace</t>
  </si>
  <si>
    <t>PopNonW</t>
  </si>
  <si>
    <t>PPopNonW</t>
  </si>
  <si>
    <t>POPNHWH_A</t>
  </si>
  <si>
    <t>PPopNHWh_A</t>
  </si>
  <si>
    <t>POPNHBL_A</t>
  </si>
  <si>
    <t>PPopNHBl_A</t>
  </si>
  <si>
    <t>POPNHNA_A</t>
  </si>
  <si>
    <t>PPopNHNA_A</t>
  </si>
  <si>
    <t>POPNHAS_A</t>
  </si>
  <si>
    <t>PPopNHAS_A</t>
  </si>
  <si>
    <t>POPNHPI_A</t>
  </si>
  <si>
    <t>PPopNHPI_A</t>
  </si>
  <si>
    <t>POPNHOT_A</t>
  </si>
  <si>
    <t>PPopNHOT_A</t>
  </si>
  <si>
    <t>POPHISP</t>
  </si>
  <si>
    <t>PPopHisp</t>
  </si>
  <si>
    <t>POPNHXX</t>
  </si>
  <si>
    <t>PPopNHXX</t>
  </si>
  <si>
    <t>POPWH_C</t>
  </si>
  <si>
    <t>PPopWH_C</t>
  </si>
  <si>
    <t>POPBL_C</t>
  </si>
  <si>
    <t>PPopBL_C</t>
  </si>
  <si>
    <t>POPNA_C</t>
  </si>
  <si>
    <t>PPopNA_C</t>
  </si>
  <si>
    <t>POPAS_C</t>
  </si>
  <si>
    <t>PPopAS_C</t>
  </si>
  <si>
    <t>POPPI_C</t>
  </si>
  <si>
    <t>PPopPI_C</t>
  </si>
  <si>
    <t>POPOT_C</t>
  </si>
  <si>
    <t>PPopOT_C</t>
  </si>
  <si>
    <t>POPNHWH_C</t>
  </si>
  <si>
    <t>PPopNHWH_C</t>
  </si>
  <si>
    <t>POPNHBL_C</t>
  </si>
  <si>
    <t>PPopNHBL_C</t>
  </si>
  <si>
    <t>POPNHNA_C</t>
  </si>
  <si>
    <t>PPopNHNA_C</t>
  </si>
  <si>
    <t>POPNHAS_C</t>
  </si>
  <si>
    <t>PPopNHAS_C</t>
  </si>
  <si>
    <t>POPNHPI_C</t>
  </si>
  <si>
    <t>PPopNHPI_C</t>
  </si>
  <si>
    <t>POPNHOT_C</t>
  </si>
  <si>
    <t>PPopNHOT_C</t>
  </si>
  <si>
    <t>PPopWH_A</t>
  </si>
  <si>
    <t>POPBL_W</t>
  </si>
  <si>
    <t>PPopBL_W</t>
  </si>
  <si>
    <t>POPNA_W</t>
  </si>
  <si>
    <t>PPopNA_W</t>
  </si>
  <si>
    <t>POPAS_W</t>
  </si>
  <si>
    <t>PPopAS_W</t>
  </si>
  <si>
    <t>POPPI_W</t>
  </si>
  <si>
    <t>PPopPI_W</t>
  </si>
  <si>
    <t>POPOT_W</t>
  </si>
  <si>
    <t>PPopOT_W</t>
  </si>
  <si>
    <t>POPNHBL_W</t>
  </si>
  <si>
    <t>PPopNHBL_W</t>
  </si>
  <si>
    <t>POPNHNA_W</t>
  </si>
  <si>
    <t>PPopNHNA_W</t>
  </si>
  <si>
    <t>POPNHAS_W</t>
  </si>
  <si>
    <t>PPopNHAS_W</t>
  </si>
  <si>
    <t>POPNHPI_W</t>
  </si>
  <si>
    <t>PPopNHPI_W</t>
  </si>
  <si>
    <t>POPNHOT_W</t>
  </si>
  <si>
    <t>PPopNHOT_W</t>
  </si>
  <si>
    <t>VAPTOT</t>
  </si>
  <si>
    <t>VAPWH_A</t>
  </si>
  <si>
    <t>PVAPWH_A</t>
  </si>
  <si>
    <t>VAPBL_A</t>
  </si>
  <si>
    <t>PVAPBL_A</t>
  </si>
  <si>
    <t>VAPNA_A</t>
  </si>
  <si>
    <t>PVAPNA_A</t>
  </si>
  <si>
    <t>VAPAS_A</t>
  </si>
  <si>
    <t>PVAPAS_A</t>
  </si>
  <si>
    <t>VAPPI_A</t>
  </si>
  <si>
    <t>PVAPPI_A</t>
  </si>
  <si>
    <t>VAPOT_A</t>
  </si>
  <si>
    <t>PVAPOT_A</t>
  </si>
  <si>
    <t>VAPXX</t>
  </si>
  <si>
    <t>PVAPXX</t>
  </si>
  <si>
    <t>VAPNHWH_A</t>
  </si>
  <si>
    <t>PVAPNHWH_A</t>
  </si>
  <si>
    <t>VAPNHBL_A</t>
  </si>
  <si>
    <t>PVAPNHBL_A</t>
  </si>
  <si>
    <t>VAPNHNA_A</t>
  </si>
  <si>
    <t>PVAPNHNA_A</t>
  </si>
  <si>
    <t>VAPNHAS_A</t>
  </si>
  <si>
    <t>PVAPNHAS_A</t>
  </si>
  <si>
    <t>VAPNHPI_A</t>
  </si>
  <si>
    <t>PVAPNHPI_A</t>
  </si>
  <si>
    <t>VAPNHOT_A</t>
  </si>
  <si>
    <t>PVAPNHOT_A</t>
  </si>
  <si>
    <t>VAPHISP</t>
  </si>
  <si>
    <t>PVAPHisp</t>
  </si>
  <si>
    <t>VAPNHXX</t>
  </si>
  <si>
    <t>PVAPNHXX</t>
  </si>
  <si>
    <t>VAPWH_C</t>
  </si>
  <si>
    <t>PVAPWH_C</t>
  </si>
  <si>
    <t>VAPBL_C</t>
  </si>
  <si>
    <t>PVAPBL_C</t>
  </si>
  <si>
    <t>VAPNA_C</t>
  </si>
  <si>
    <t>PVAPNA_C</t>
  </si>
  <si>
    <t>VAPAS_C</t>
  </si>
  <si>
    <t>PVAPAS_C</t>
  </si>
  <si>
    <t>VAPPI_C</t>
  </si>
  <si>
    <t>PVAPPI_C</t>
  </si>
  <si>
    <t>VAPOT_C</t>
  </si>
  <si>
    <t>PVAPOT_C</t>
  </si>
  <si>
    <t>VAPNHWH_C</t>
  </si>
  <si>
    <t>PVAPNHWH_C</t>
  </si>
  <si>
    <t>VAPNHBL_C</t>
  </si>
  <si>
    <t>PVAPNHBL_C</t>
  </si>
  <si>
    <t>VAPNHNA_C</t>
  </si>
  <si>
    <t>PVAPNHNA_C</t>
  </si>
  <si>
    <t>VAPNHAS_C</t>
  </si>
  <si>
    <t>PVAPNHAS_C</t>
  </si>
  <si>
    <t>VAPNHPI_C</t>
  </si>
  <si>
    <t>PVAPNHPI_C</t>
  </si>
  <si>
    <t>VAPNHOT_C</t>
  </si>
  <si>
    <t>PVAPNHOT_C</t>
  </si>
  <si>
    <t>VAPBL_W</t>
  </si>
  <si>
    <t>PVAPBL_W</t>
  </si>
  <si>
    <t>VAPNA_W</t>
  </si>
  <si>
    <t>PVAPNA_W</t>
  </si>
  <si>
    <t>VAPAS_W</t>
  </si>
  <si>
    <t>PVAPAS_W</t>
  </si>
  <si>
    <t>VAPPI_W</t>
  </si>
  <si>
    <t>PVAPPI_W</t>
  </si>
  <si>
    <t>VAPOT_W</t>
  </si>
  <si>
    <t>PVAPOT_W</t>
  </si>
  <si>
    <t>VAPNHBL_W</t>
  </si>
  <si>
    <t>PVAPNHBL_W</t>
  </si>
  <si>
    <t>VAPNHNA_W</t>
  </si>
  <si>
    <t>PVAPNHNA_W</t>
  </si>
  <si>
    <t>VAPNHAS_W</t>
  </si>
  <si>
    <t>PVAPNHAS_W</t>
  </si>
  <si>
    <t>VAPNHPI_W</t>
  </si>
  <si>
    <t>PVAPNHPI_W</t>
  </si>
  <si>
    <t>VAPNHOT_W</t>
  </si>
  <si>
    <t>PVAPNHOT_W</t>
  </si>
  <si>
    <t>Performance Index</t>
  </si>
  <si>
    <t>Dem</t>
  </si>
  <si>
    <t>Rep</t>
  </si>
  <si>
    <t>President (2020 &amp; 2012)</t>
  </si>
  <si>
    <t>Biden (m)</t>
  </si>
  <si>
    <t>Biden (m) %</t>
  </si>
  <si>
    <t>Trump</t>
  </si>
  <si>
    <t>Trump %</t>
  </si>
  <si>
    <t>Obama (m)</t>
  </si>
  <si>
    <t>Obama (m) %</t>
  </si>
  <si>
    <t>Romney</t>
  </si>
  <si>
    <t>Romney %</t>
  </si>
  <si>
    <t>Senate (2020 &amp; 2018)</t>
  </si>
  <si>
    <t>Peters20</t>
  </si>
  <si>
    <t>Peters20 %</t>
  </si>
  <si>
    <t>James20 (m)</t>
  </si>
  <si>
    <t>James20 (m) %</t>
  </si>
  <si>
    <t>Stabenow18</t>
  </si>
  <si>
    <t>Stabenow18 %</t>
  </si>
  <si>
    <t>James18 (m)</t>
  </si>
  <si>
    <t>James18 (m) %</t>
  </si>
  <si>
    <t>Governor (2018)</t>
  </si>
  <si>
    <t>Whitmer (m)</t>
  </si>
  <si>
    <t>Whitmer (m) %</t>
  </si>
  <si>
    <t>Schuette</t>
  </si>
  <si>
    <t>Schuette %</t>
  </si>
  <si>
    <t>Secretary of State (2014)</t>
  </si>
  <si>
    <t>Dillard (m)</t>
  </si>
  <si>
    <t>Dillard (m) %</t>
  </si>
  <si>
    <t>Johnson</t>
  </si>
  <si>
    <t>Johnson %</t>
  </si>
  <si>
    <t>President (2020 &amp; 2016 &amp; 2012)</t>
  </si>
  <si>
    <t>Trump20</t>
  </si>
  <si>
    <t>Trump20 %</t>
  </si>
  <si>
    <t>Clinton</t>
  </si>
  <si>
    <t>Clinton %</t>
  </si>
  <si>
    <t>Trump16</t>
  </si>
  <si>
    <t>Trump16 %</t>
  </si>
  <si>
    <t>Senate (2020 &amp; 2018 &amp; 2014 &amp; 2012)</t>
  </si>
  <si>
    <t>Peters14</t>
  </si>
  <si>
    <t>Peters14 %</t>
  </si>
  <si>
    <t>Land</t>
  </si>
  <si>
    <t>Land %</t>
  </si>
  <si>
    <t>Stabenow12</t>
  </si>
  <si>
    <t>Stabenow12 %</t>
  </si>
  <si>
    <t>Hoekstra</t>
  </si>
  <si>
    <t>Hoekstra %</t>
  </si>
  <si>
    <t>Governor (2018 &amp; 2014)</t>
  </si>
  <si>
    <t>Schuette18</t>
  </si>
  <si>
    <t>Schuette18 %</t>
  </si>
  <si>
    <t>Schauer</t>
  </si>
  <si>
    <t>Schauer %</t>
  </si>
  <si>
    <t>Snyder</t>
  </si>
  <si>
    <t>Snyder %</t>
  </si>
  <si>
    <t>Attorney General (2018 &amp; 2014)</t>
  </si>
  <si>
    <t>Nessel</t>
  </si>
  <si>
    <t>Nessel %</t>
  </si>
  <si>
    <t>Leonard</t>
  </si>
  <si>
    <t>Leonard %</t>
  </si>
  <si>
    <t>Totten</t>
  </si>
  <si>
    <t>Totten %</t>
  </si>
  <si>
    <t>Scuette14</t>
  </si>
  <si>
    <t>Schuette14 %</t>
  </si>
  <si>
    <t>Secretary of State (2018 &amp; 2014)</t>
  </si>
  <si>
    <t>Benson</t>
  </si>
  <si>
    <t>Benson %</t>
  </si>
  <si>
    <t>Lang</t>
  </si>
  <si>
    <t>Lang %</t>
  </si>
</sst>
</file>

<file path=xl/styles.xml><?xml version="1.0" encoding="utf-8"?>
<styleSheet xmlns="http://schemas.openxmlformats.org/spreadsheetml/2006/main">
  <numFmts count="2">
    <numFmt formatCode="[Red][&gt;=0.05]\▼0.0%;[Red][&lt;-0.05]0.0%\▲;[Green]0.00%\✓" numFmtId="196"/>
    <numFmt formatCode="0.0%" numFmtId="197"/>
  </numFmts>
  <fonts count="17">
    <font>
      <b val="false"/>
      <i val="false"/>
      <u val="none"/>
      <sz val="10"/>
      <color theme="1"/>
      <name val="Arial"/>
    </font>
    <font>
      <b val="false"/>
      <i val="false"/>
      <u val="none"/>
      <sz val="11"/>
      <color theme="0"/>
      <name val="Calibri"/>
      <scheme val="minor"/>
    </font>
    <font>
      <b val="fals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000080"/>
      <name val="Calibri"/>
      <scheme val="minor"/>
    </font>
    <font>
      <b val="tru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FFFFFF"/>
      <name val="Calibri"/>
      <scheme val="minor"/>
    </font>
    <font>
      <b val="false"/>
      <i val="false"/>
      <u val="none"/>
      <sz val="10"/>
      <color theme="1"/>
      <name val="Calibri"/>
      <scheme val="minor"/>
    </font>
    <font>
      <b val="true"/>
      <i val="true"/>
      <u val="none"/>
      <sz val="11"/>
      <color rgb="FFFFFFFF"/>
      <name val="Calibri"/>
      <scheme val="minor"/>
    </font>
    <font>
      <b val="true"/>
      <i val="false"/>
      <u val="none"/>
      <sz val="11"/>
      <color theme="0"/>
      <name val="Calibri"/>
      <scheme val="minor"/>
    </font>
    <font>
      <b val="true"/>
      <i val="false"/>
      <u val="none"/>
      <sz val="10"/>
      <color theme="1"/>
      <name val="Arial"/>
    </font>
    <font>
      <b val="false"/>
      <i val="true"/>
      <u val="none"/>
      <sz val="11"/>
      <color theme="1"/>
      <name val="Calibri"/>
      <scheme val="minor"/>
    </font>
    <font>
      <b val="true"/>
      <i val="true"/>
      <u val="none"/>
      <sz val="9"/>
      <color theme="1"/>
      <name val="Arial"/>
    </font>
    <font>
      <b val="false"/>
      <i val="false"/>
      <u val="none"/>
      <sz val="9"/>
      <color theme="1"/>
      <name val="Arial"/>
    </font>
    <font>
      <b val="true"/>
      <i val="false"/>
      <u val="none"/>
      <sz val="9"/>
      <color theme="1"/>
      <name val="Arial"/>
    </font>
    <font>
      <b val="true"/>
      <i val="false"/>
      <u val="none"/>
      <sz val="10"/>
      <color rgb="FF000080"/>
      <name val="Calibri"/>
      <scheme val="minor"/>
    </font>
    <font>
      <b val="true"/>
      <i val="false"/>
      <u val="none"/>
      <sz val="10"/>
      <color theme="1"/>
      <name val="Calibri"/>
      <scheme val="minor"/>
    </font>
    <font>
      <b val="false"/>
      <i val="false"/>
      <u val="none"/>
      <sz val="10"/>
      <color rgb="FF222222"/>
      <name val="Calibri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9"/>
        <bgColor rgb="FFFFFFFF"/>
      </patternFill>
    </fill>
    <fill>
      <patternFill patternType="solid">
        <fgColor theme="9" tint="0.4"/>
        <bgColor rgb="FFFFFFFF"/>
      </patternFill>
    </fill>
    <fill>
      <patternFill patternType="solid">
        <fgColor theme="9" tint="0.6"/>
        <bgColor rgb="FFFFFFFF"/>
      </patternFill>
    </fill>
    <fill>
      <patternFill patternType="solid">
        <fgColor theme="9" tint="0.8"/>
        <bgColor rgb="FFFFFFFF"/>
      </patternFill>
    </fill>
    <fill>
      <patternFill patternType="solid">
        <fgColor theme="7" tint="0.6"/>
        <bgColor rgb="FFFFFFFF"/>
      </patternFill>
    </fill>
    <fill>
      <patternFill patternType="solid">
        <fgColor theme="6" tint="0.6"/>
        <bgColor rgb="FF000000"/>
      </patternFill>
    </fill>
    <fill>
      <patternFill patternType="solid">
        <fgColor theme="6" tint="0.6"/>
        <bgColor rgb="FFFFFFFF"/>
      </patternFill>
    </fill>
    <fill>
      <patternFill patternType="solid">
        <fgColor theme="6" tint="0.4"/>
        <bgColor rgb="FF000000"/>
      </patternFill>
    </fill>
    <fill>
      <patternFill patternType="solid">
        <fgColor theme="8" tint="0.6"/>
        <bgColor rgb="FF000000"/>
      </patternFill>
    </fill>
    <fill>
      <patternFill patternType="solid">
        <fgColor theme="8" tint="0.4"/>
        <bgColor rgb="FFFFFFFF"/>
      </patternFill>
    </fill>
    <fill>
      <patternFill patternType="solid">
        <fgColor theme="0" tint="-0.15"/>
        <bgColor rgb="FF000000"/>
      </patternFill>
    </fill>
    <fill>
      <patternFill patternType="solid">
        <fgColor rgb="00FFFFFF"/>
        <bgColor rgb="FF000000"/>
      </patternFill>
    </fill>
    <fill>
      <patternFill patternType="solid">
        <fgColor theme="2" tint="-0.1"/>
        <bgColor rgb="FF000000"/>
      </patternFill>
    </fill>
    <fill>
      <patternFill patternType="solid">
        <fgColor theme="0" tint="-0.25"/>
        <bgColor rgb="FF000000"/>
      </patternFill>
    </fill>
    <fill>
      <patternFill patternType="solid">
        <fgColor theme="9" tint="0.4"/>
        <bgColor rgb="FF000000"/>
      </patternFill>
    </fill>
    <fill>
      <patternFill patternType="solid">
        <fgColor theme="9" tint="-0.5"/>
        <bgColor rgb="FFFFFFFF"/>
      </patternFill>
    </fill>
    <fill>
      <patternFill patternType="solid">
        <fgColor theme="9" tint="-0.25"/>
        <bgColor rgb="FFFFFFFF"/>
      </patternFill>
    </fill>
    <fill>
      <patternFill patternType="solid">
        <fgColor theme="7" tint="0.4"/>
        <bgColor rgb="FF000000"/>
      </patternFill>
    </fill>
    <fill>
      <patternFill patternType="solid">
        <fgColor theme="5" tint="0.8"/>
        <bgColor rgb="FF000000"/>
      </patternFill>
    </fill>
    <fill>
      <patternFill patternType="solid">
        <fgColor rgb="FF00FF0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00FF"/>
        <bgColor rgb="FFFFFFFF"/>
      </patternFill>
    </fill>
    <fill>
      <patternFill patternType="solid">
        <fgColor rgb="FF00C057"/>
        <bgColor rgb="FF000000"/>
      </patternFill>
    </fill>
    <fill>
      <patternFill patternType="solid">
        <fgColor theme="3" tint="0.4"/>
        <bgColor rgb="FF000000"/>
      </patternFill>
    </fill>
    <fill>
      <patternFill patternType="solid">
        <fgColor theme="5" tint="0.4"/>
        <bgColor rgb="FF000000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5" tint="0.6"/>
        <bgColor rgb="FF000000"/>
      </patternFill>
    </fill>
    <fill>
      <patternFill patternType="solid">
        <fgColor theme="3" tint="0.6"/>
        <bgColor rgb="FF000000"/>
      </patternFill>
    </fill>
    <fill>
      <gradientFill degree="90">
        <stop position="0">
          <color theme="0"/>
        </stop>
        <stop position="1">
          <color theme="5" tint="0.4"/>
        </stop>
      </gradientFill>
    </fill>
  </fills>
  <borders count="9">
    <border>
      <left style="none"/>
      <right style="none"/>
      <top style="none"/>
      <bottom style="none"/>
    </border>
    <border>
      <left style="none"/>
      <right style="none"/>
      <top style="none"/>
      <bottom style="medium">
        <color rgb="FF99CCFF"/>
      </bottom>
    </border>
    <border>
      <left style="none"/>
      <right style="none"/>
      <top style="none"/>
      <bottom style="thick">
        <color rgb="FF000000"/>
      </bottom>
    </border>
    <border>
      <left style="medium">
        <color rgb="FF000000"/>
      </left>
      <right style="none"/>
      <top style="medium">
        <color rgb="FF000000"/>
      </top>
      <bottom style="thin">
        <color rgb="FF000000"/>
      </bottom>
    </border>
    <border>
      <left style="medium">
        <color rgb="FF000000"/>
      </left>
      <right style="none"/>
      <top style="none"/>
      <bottom style="none"/>
    </border>
    <border>
      <left style="none"/>
      <right style="none"/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none"/>
      <bottom style="none"/>
    </border>
    <border>
      <left style="thin">
        <color rgb="FF000000"/>
      </left>
      <right style="none"/>
      <top style="thin">
        <color rgb="FF000000"/>
      </top>
      <bottom style="none"/>
    </border>
  </borders>
  <cellStyleXfs count="7">
    <xf numFmtId="0" fontId="0" borderId="0" xfId="0" applyNumberFormat="true" applyFont="true" applyFill="true" applyBorder="true" applyAlignment="true" applyProtection="true"/>
    <xf numFmtId="9" fontId="0" borderId="0" xfId="0" applyNumberFormat="true" applyFont="false" applyFill="false" applyBorder="false" applyAlignment="false" applyProtection="false"/>
    <xf numFmtId="0" fontId="1" fillId="2" borderId="0" xfId="0" applyNumberFormat="false" applyFont="true" applyFill="true" applyBorder="false" applyAlignment="false" applyProtection="false"/>
    <xf numFmtId="0" fontId="2" fillId="3" borderId="0" xfId="0" applyNumberFormat="false" applyFont="true" applyFill="true" applyBorder="false" applyAlignment="false" applyProtection="false"/>
    <xf numFmtId="0" fontId="2" fillId="4" borderId="0" xfId="0" applyNumberFormat="false" applyFont="true" applyFill="true" applyBorder="false" applyAlignment="false" applyProtection="false"/>
    <xf numFmtId="0" fontId="2" fillId="5" borderId="0" xfId="0" applyNumberFormat="false" applyFont="true" applyFill="true" applyBorder="false" applyAlignment="false" applyProtection="false"/>
    <xf numFmtId="0" fontId="2" fillId="6" borderId="0" xfId="0" applyNumberFormat="false" applyFont="true" applyFill="true" applyBorder="false" applyAlignment="false" applyProtection="false"/>
  </cellStyleXfs>
  <cellXfs count="135">
    <xf numFmtId="0" fontId="0" borderId="0" xfId="0" applyNumberFormat="true" applyFont="true" applyFill="true" applyBorder="true" applyAlignment="true" applyProtection="true"/>
    <xf numFmtId="9" fontId="0" borderId="0" xfId="1" applyNumberFormat="true" applyFont="false" applyFill="false" applyBorder="false" applyAlignment="false" applyProtection="false"/>
    <xf numFmtId="0" fontId="1" fillId="2" borderId="0" xfId="2" applyNumberFormat="false" applyFont="true" applyFill="true" applyBorder="false" applyAlignment="false" applyProtection="false"/>
    <xf numFmtId="0" fontId="2" fillId="3" borderId="0" xfId="3" applyNumberFormat="false" applyFont="true" applyFill="true" applyBorder="false" applyAlignment="false" applyProtection="false"/>
    <xf numFmtId="0" fontId="2" fillId="4" borderId="0" xfId="4" applyNumberFormat="false" applyFont="true" applyFill="true" applyBorder="false" applyAlignment="false" applyProtection="false"/>
    <xf numFmtId="0" fontId="2" fillId="5" borderId="0" xfId="5" applyNumberFormat="false" applyFont="true" applyFill="true" applyBorder="false" applyAlignment="false" applyProtection="false"/>
    <xf numFmtId="0" fontId="2" fillId="6" borderId="0" xfId="6" applyNumberFormat="false" applyFont="true" applyFill="true" applyBorder="false" applyAlignment="false" applyProtection="false"/>
    <xf numFmtId="0" fontId="0" fillId="7" borderId="0" xfId="0" applyFont="true" applyFill="true"/>
    <xf numFmtId="0" fontId="3" fillId="8" borderId="0" xfId="0" applyFont="true" applyFill="true">
      <alignment horizontal="center"/>
      <protection locked="false"/>
    </xf>
    <xf numFmtId="0" fontId="4" fillId="9" borderId="0" xfId="0" applyFont="true" applyFill="true">
      <alignment horizontal="center"/>
    </xf>
    <xf numFmtId="0" fontId="3" fillId="10" borderId="0" xfId="0" applyFont="true" applyFill="true">
      <alignment horizontal="center"/>
    </xf>
    <xf numFmtId="0" fontId="4" fillId="10" borderId="0" xfId="0" applyFont="true" applyFill="true">
      <alignment horizontal="center" vertical="center"/>
    </xf>
    <xf numFmtId="0" fontId="5" fillId="11" borderId="0" xfId="0" applyFont="true" applyFill="true"/>
    <xf numFmtId="3" fontId="6" fillId="12" borderId="0" xfId="0" applyNumberFormat="true" applyFont="true" applyFill="true"/>
    <xf numFmtId="3" fontId="6" borderId="0" xfId="0" applyNumberFormat="true" applyFont="true"/>
    <xf numFmtId="1" fontId="3" fillId="10" borderId="0" xfId="0" applyNumberFormat="true" applyFont="true" applyFill="true">
      <alignment horizontal="center"/>
    </xf>
    <xf numFmtId="0" fontId="7" fillId="11" borderId="1" xfId="0" applyFont="true" applyFill="true" applyBorder="true"/>
    <xf numFmtId="3" fontId="0" borderId="0" xfId="0" applyNumberFormat="true" applyFont="true"/>
    <xf numFmtId="0" fontId="7" fillId="11" borderId="0" xfId="0" applyFont="true" applyFill="true"/>
    <xf numFmtId="196" fontId="6" fillId="14" xfId="1" applyNumberFormat="true" applyFont="true" applyFill="true"/>
    <xf numFmtId="196" fontId="6" borderId="0" xfId="0" applyNumberFormat="true" applyFont="true"/>
    <xf numFmtId="196" fontId="6" fillId="14" borderId="0" xfId="0" applyNumberFormat="true" applyFont="true" applyFill="true"/>
    <xf numFmtId="3" fontId="6" fillId="12" borderId="0" xfId="0" applyNumberFormat="true" applyFont="true" applyFill="true">
      <alignment horizontal="right"/>
    </xf>
    <xf numFmtId="3" fontId="6" borderId="0" xfId="0" applyNumberFormat="true" applyFont="true">
      <alignment horizontal="right"/>
    </xf>
    <xf numFmtId="0" fontId="0" fillId="15" borderId="0" xfId="0" applyFont="true" applyFill="true"/>
    <xf numFmtId="0" fontId="0" borderId="0" xfId="0" applyFont="true"/>
    <xf numFmtId="0" fontId="4" fillId="16" borderId="0" xfId="0" applyFont="true" applyFill="true">
      <alignment horizontal="center" vertical="center"/>
    </xf>
    <xf fontId="8" fillId="17" xfId="2" applyFont="true" applyFill="true">
      <alignment horizontal="center"/>
    </xf>
    <xf numFmtId="10" fontId="6" fillId="16" xfId="2" applyNumberFormat="true" applyFont="true" applyFill="true">
      <alignment horizontal="center"/>
    </xf>
    <xf numFmtId="10" fontId="6" borderId="0" xfId="0" applyNumberFormat="true" applyFont="true">
      <alignment horizontal="center"/>
    </xf>
    <xf numFmtId="10" fontId="6" fillId="16" borderId="0" xfId="0" applyNumberFormat="true" applyFont="true" applyFill="true">
      <alignment horizontal="center"/>
    </xf>
    <xf fontId="8" fillId="18" xfId="3" applyFont="true" applyFill="true">
      <alignment horizontal="center"/>
    </xf>
    <xf numFmtId="10" fontId="6" fillId="16" xfId="3" applyNumberFormat="true" applyFont="true" applyFill="true">
      <alignment horizontal="center"/>
    </xf>
    <xf fontId="4" fillId="3" xfId="3" applyFont="true" applyFill="true">
      <alignment horizontal="center"/>
    </xf>
    <xf fontId="4" fillId="4" xfId="4" applyFont="true" applyFill="true">
      <alignment horizontal="center"/>
    </xf>
    <xf numFmtId="10" fontId="6" fillId="16" xfId="4" applyNumberFormat="true" applyFont="true" applyFill="true">
      <alignment horizontal="center"/>
    </xf>
    <xf fontId="4" fillId="5" xfId="5" applyFont="true" applyFill="true">
      <alignment horizontal="center"/>
    </xf>
    <xf numFmtId="10" fontId="6" fillId="16" xfId="5" applyNumberFormat="true" applyFont="true" applyFill="true">
      <alignment horizontal="center"/>
    </xf>
    <xf numFmtId="0" fontId="9" fillId="19" borderId="0" xfId="0" applyFont="true" applyFill="true">
      <alignment horizontal="center"/>
    </xf>
    <xf numFmtId="0" fontId="5" fillId="11" borderId="0" xfId="0" applyFont="true" applyFill="true">
      <alignment horizontal="center"/>
    </xf>
    <xf numFmtId="0" fontId="5" fillId="11" borderId="1" xfId="0" applyFont="true" applyFill="true" applyBorder="true">
      <alignment horizontal="center"/>
    </xf>
    <xf numFmtId="197" fontId="6" fillId="12" xfId="1" applyNumberFormat="true" applyFont="true" applyFill="true"/>
    <xf numFmtId="197" fontId="6" borderId="0" xfId="0" applyNumberFormat="true" applyFont="true"/>
    <xf numFmtId="197" fontId="6" fillId="12" borderId="0" xfId="0" applyNumberFormat="true" applyFont="true" applyFill="true"/>
    <xf numFmtId="0" fontId="10" fillId="20" borderId="0" xfId="0" applyFont="true" applyFill="true"/>
    <xf numFmtId="0" fontId="11" fillId="21" borderId="0" xfId="0" applyFont="true" applyFill="true"/>
    <xf numFmtId="3" fontId="11" fillId="22" borderId="0" xfId="0" applyNumberFormat="true" applyFont="true" applyFill="true"/>
    <xf numFmtId="3" fontId="12" borderId="0" xfId="0" applyNumberFormat="true" applyFont="true">
      <alignment horizontal="center"/>
    </xf>
    <xf numFmtId="0" fontId="11" fillId="23" borderId="0" xfId="0" applyFont="true" applyFill="true"/>
    <xf numFmtId="10" fontId="12" borderId="0" xfId="0" applyNumberFormat="true" applyFont="true">
      <alignment horizontal="center"/>
    </xf>
    <xf numFmtId="10" fontId="12" borderId="0" xfId="0" applyNumberFormat="true" applyFont="true"/>
    <xf numFmtId="3" fontId="13" fillId="21" borderId="0" xfId="0" applyNumberFormat="true" applyFont="true" applyFill="true"/>
    <xf numFmtId="0" fontId="13" fillId="23" borderId="0" xfId="0" applyFont="true" applyFill="true"/>
    <xf numFmtId="3" fontId="13" fillId="22" borderId="0" xfId="0" applyNumberFormat="true" applyFont="true" applyFill="true"/>
    <xf numFmtId="10" fontId="11" fillId="23" borderId="0" xfId="0" applyNumberFormat="true" applyFont="true" applyFill="true"/>
    <xf numFmtId="3" fontId="9" fillId="24" borderId="0" xfId="0" applyNumberFormat="true" applyFont="true" applyFill="true"/>
    <xf numFmtId="0" fontId="9" fillId="24" borderId="0" xfId="0" applyFont="true" applyFill="true"/>
    <xf numFmtId="0" fontId="12" borderId="0" xfId="0" applyFont="true"/>
    <xf numFmtId="0" fontId="12" fillId="22" borderId="0" xfId="0" applyFont="true" applyFill="true"/>
    <xf numFmtId="3" fontId="12" borderId="0" xfId="0" applyNumberFormat="true" applyFont="true"/>
    <xf numFmtId="0" fontId="13" fillId="21" borderId="0" xfId="0" applyFont="true" applyFill="true"/>
    <xf numFmtId="0" fontId="13" fillId="22" borderId="0" xfId="0" applyFont="true" applyFill="true"/>
    <xf numFmtId="3" fontId="0" borderId="0" xfId="0" applyNumberFormat="true" applyFont="true">
      <alignment horizontal="center"/>
    </xf>
    <xf numFmtId="3" fontId="9" fillId="22" borderId="0" xfId="0" applyNumberFormat="true" applyFont="true" applyFill="true"/>
    <xf numFmtId="0" fontId="9" fillId="22" borderId="0" xfId="0" applyFont="true" applyFill="true"/>
    <xf numFmtId="0" fontId="9" fillId="23" borderId="0" xfId="0" applyFont="true" applyFill="true"/>
    <xf numFmtId="0" fontId="9" fillId="21" borderId="0" xfId="0" applyFont="true" applyFill="true"/>
    <xf numFmtId="3" fontId="12" borderId="2" xfId="0" applyNumberFormat="true" applyFont="true" applyBorder="true"/>
    <xf numFmtId="10" fontId="0" borderId="0" xfId="0" applyNumberFormat="true" applyFont="true">
      <alignment horizontal="center"/>
    </xf>
    <xf numFmtId="10" fontId="0" borderId="0" xfId="0" applyNumberFormat="true" applyFont="true"/>
    <xf numFmtId="0" fontId="14" fillId="8" borderId="0" xfId="0" applyFont="true" applyFill="true">
      <alignment horizontal="center"/>
      <protection locked="false"/>
    </xf>
    <xf numFmtId="0" fontId="14" fillId="8" borderId="0" xfId="0" applyFont="true" applyFill="true">
      <alignment horizontal="center"/>
    </xf>
    <xf numFmtId="0" fontId="9" fillId="19" borderId="3" xfId="0" applyFont="true" applyFill="true" applyBorder="true">
      <alignment horizontal="center" vertical="center"/>
    </xf>
    <xf numFmtId="0" fontId="0" fillId="25" borderId="4" xfId="0" applyFont="true" applyFill="true" applyBorder="true"/>
    <xf numFmtId="10" fontId="6" borderId="4" xfId="0" applyNumberFormat="true" applyFont="true" applyBorder="true"/>
    <xf numFmtId="10" fontId="6" borderId="0" xfId="0" applyNumberFormat="true" applyFont="true"/>
    <xf numFmtId="0" fontId="9" fillId="19" borderId="5" xfId="0" applyFont="true" applyFill="true" applyBorder="true">
      <alignment horizontal="center" vertical="center"/>
    </xf>
    <xf numFmtId="0" fontId="6" fillId="15" borderId="0" xfId="0" applyFont="true" applyFill="true"/>
    <xf numFmtId="0" fontId="6" borderId="0" xfId="0" applyFont="true"/>
    <xf numFmtId="0" fontId="9" fillId="19" borderId="6" xfId="0" applyFont="true" applyFill="true" applyBorder="true">
      <alignment horizontal="center" vertical="center"/>
    </xf>
    <xf numFmtId="0" fontId="0" fillId="26" borderId="7" xfId="0" applyFont="true" applyFill="true" applyBorder="true"/>
    <xf numFmtId="10" fontId="6" borderId="7" xfId="0" applyNumberFormat="true" applyFont="true" applyBorder="true"/>
    <xf numFmtId="0" fontId="9" fillId="10" borderId="3" xfId="0" applyFont="true" applyFill="true" applyBorder="true">
      <alignment horizontal="center" vertical="center"/>
    </xf>
    <xf numFmtId="0" fontId="0" fillId="27" borderId="4" xfId="0" applyFont="true" applyFill="true" applyBorder="true">
      <alignment horizontal="center" vertical="center"/>
    </xf>
    <xf numFmtId="0" fontId="9" fillId="10" borderId="5" xfId="0" applyFont="true" applyFill="true" applyBorder="true">
      <alignment horizontal="center" vertical="center"/>
    </xf>
    <xf numFmtId="0" fontId="0" fillId="27" borderId="0" xfId="0" applyFont="true" applyFill="true"/>
    <xf numFmtId="0" fontId="0" fillId="28" borderId="0" xfId="0" applyFont="true" applyFill="true"/>
    <xf numFmtId="0" fontId="0" fillId="27" borderId="8" xfId="0" applyFont="true" applyFill="true" applyBorder="true"/>
    <xf numFmtId="0" fontId="9" fillId="10" borderId="6" xfId="0" applyFont="true" applyFill="true" applyBorder="true">
      <alignment horizontal="center" vertical="center"/>
    </xf>
    <xf numFmtId="0" fontId="0" fillId="28" borderId="7" xfId="0" applyFont="true" applyFill="true" applyBorder="true"/>
    <xf fontId="4" fillId="6" borderId="3" xfId="6" applyFont="true" applyFill="true" applyBorder="true">
      <alignment horizontal="center" vertical="center"/>
    </xf>
    <xf numFmtId="0" fontId="0" fillId="29" borderId="4" xfId="0" applyFont="true" applyFill="true" applyBorder="true"/>
    <xf fontId="4" fillId="6" borderId="5" xfId="6" applyFont="true" applyFill="true" applyBorder="true">
      <alignment horizontal="center" vertical="center"/>
    </xf>
    <xf numFmtId="0" fontId="0" fillId="29" borderId="0" xfId="0" applyFont="true" applyFill="true"/>
    <xf numFmtId="0" fontId="0" fillId="30" borderId="0" xfId="0" applyFont="true" applyFill="true"/>
    <xf numFmtId="0" fontId="0" fillId="29" borderId="8" xfId="0" applyFont="true" applyFill="true" applyBorder="true"/>
    <xf fontId="4" fillId="6" borderId="6" xfId="6" applyFont="true" applyFill="true" applyBorder="true">
      <alignment horizontal="center" vertical="center"/>
    </xf>
    <xf numFmtId="0" fontId="4" fillId="16" borderId="3" xfId="0" applyFont="true" applyFill="true" applyBorder="true">
      <alignment horizontal="center" vertical="center"/>
    </xf>
    <xf numFmtId="0" fontId="0" fillId="27" borderId="4" xfId="0" applyFont="true" applyFill="true" applyBorder="true"/>
    <xf numFmtId="3" fontId="6" borderId="4" xfId="0" applyNumberFormat="true" applyFont="true" applyBorder="true"/>
    <xf numFmtId="0" fontId="4" fillId="16" borderId="5" xfId="0" applyFont="true" applyFill="true" applyBorder="true">
      <alignment horizontal="center" vertical="center"/>
    </xf>
    <xf numFmtId="0" fontId="4" fillId="16" borderId="6" xfId="0" applyFont="true" applyFill="true" applyBorder="true">
      <alignment horizontal="center" vertical="center"/>
    </xf>
    <xf numFmtId="0" fontId="9" fillId="7" borderId="3" xfId="0" applyFont="true" applyFill="true" applyBorder="true">
      <alignment horizontal="center" vertical="center"/>
    </xf>
    <xf numFmtId="0" fontId="9" fillId="7" borderId="5" xfId="0" applyFont="true" applyFill="true" applyBorder="true">
      <alignment horizontal="center" vertical="center"/>
    </xf>
    <xf numFmtId="0" fontId="9" fillId="7" borderId="6" xfId="0" applyFont="true" applyFill="true" applyBorder="true">
      <alignment horizontal="center" vertical="center"/>
    </xf>
    <xf numFmtId="0" fontId="6" fillId="7" borderId="0" xfId="0" applyFont="true" applyFill="true"/>
    <xf numFmtId="0" fontId="15" fillId="19" borderId="3" xfId="0" applyFont="true" applyFill="true" applyBorder="true">
      <alignment horizontal="center" vertical="center"/>
    </xf>
    <xf numFmtId="0" fontId="6" fillId="25" borderId="4" xfId="0" applyFont="true" applyFill="true" applyBorder="true"/>
    <xf numFmtId="1" fontId="16" borderId="0" xfId="0" applyNumberFormat="true" applyFont="true"/>
    <xf numFmtId="0" fontId="15" fillId="19" borderId="5" xfId="0" applyFont="true" applyFill="true" applyBorder="true">
      <alignment horizontal="center" vertical="center"/>
    </xf>
    <xf numFmtId="0" fontId="15" fillId="19" borderId="6" xfId="0" applyFont="true" applyFill="true" applyBorder="true">
      <alignment horizontal="center" vertical="center"/>
    </xf>
    <xf numFmtId="0" fontId="6" fillId="26" borderId="7" xfId="0" applyFont="true" applyFill="true" applyBorder="true"/>
    <xf numFmtId="0" fontId="15" fillId="10" borderId="3" xfId="0" applyFont="true" applyFill="true" applyBorder="true">
      <alignment horizontal="center" vertical="center"/>
    </xf>
    <xf numFmtId="0" fontId="6" fillId="27" borderId="4" xfId="0" applyFont="true" applyFill="true" applyBorder="true">
      <alignment horizontal="center" vertical="center"/>
    </xf>
    <xf numFmtId="0" fontId="15" fillId="10" borderId="5" xfId="0" applyFont="true" applyFill="true" applyBorder="true">
      <alignment horizontal="center" vertical="center"/>
    </xf>
    <xf numFmtId="0" fontId="6" fillId="27" borderId="0" xfId="0" applyFont="true" applyFill="true"/>
    <xf numFmtId="0" fontId="6" fillId="28" borderId="0" xfId="0" applyFont="true" applyFill="true"/>
    <xf numFmtId="0" fontId="6" fillId="29" borderId="8" xfId="0" applyFont="true" applyFill="true" applyBorder="true"/>
    <xf numFmtId="0" fontId="6" fillId="29" borderId="0" xfId="0" applyFont="true" applyFill="true"/>
    <xf numFmtId="0" fontId="6" fillId="27" borderId="8" xfId="0" applyFont="true" applyFill="true" applyBorder="true"/>
    <xf numFmtId="0" fontId="15" fillId="10" borderId="6" xfId="0" applyFont="true" applyFill="true" applyBorder="true">
      <alignment horizontal="center" vertical="center"/>
    </xf>
    <xf numFmtId="0" fontId="6" fillId="28" borderId="7" xfId="0" applyFont="true" applyFill="true" applyBorder="true"/>
    <xf fontId="15" fillId="6" borderId="3" xfId="6" applyFont="true" applyFill="true" applyBorder="true">
      <alignment horizontal="center" vertical="center"/>
    </xf>
    <xf numFmtId="0" fontId="6" fillId="29" borderId="4" xfId="0" applyFont="true" applyFill="true" applyBorder="true"/>
    <xf fontId="15" fillId="6" borderId="5" xfId="6" applyFont="true" applyFill="true" applyBorder="true">
      <alignment horizontal="center" vertical="center"/>
    </xf>
    <xf numFmtId="0" fontId="6" fillId="30" borderId="0" xfId="0" applyFont="true" applyFill="true"/>
    <xf fontId="15" fillId="6" borderId="6" xfId="6" applyFont="true" applyFill="true" applyBorder="true">
      <alignment horizontal="center" vertical="center"/>
    </xf>
    <xf numFmtId="0" fontId="15" fillId="16" borderId="3" xfId="0" applyFont="true" applyFill="true" applyBorder="true">
      <alignment horizontal="center" vertical="center"/>
    </xf>
    <xf numFmtId="0" fontId="6" fillId="27" borderId="4" xfId="0" applyFont="true" applyFill="true" applyBorder="true"/>
    <xf numFmtId="0" fontId="15" fillId="16" borderId="5" xfId="0" applyFont="true" applyFill="true" applyBorder="true">
      <alignment horizontal="center" vertical="center"/>
    </xf>
    <xf numFmtId="0" fontId="15" fillId="16" borderId="6" xfId="0" applyFont="true" applyFill="true" applyBorder="true">
      <alignment horizontal="center" vertical="center"/>
    </xf>
    <xf numFmtId="0" fontId="15" fillId="14" borderId="5" xfId="0" applyFont="true" applyFill="true" applyBorder="true">
      <alignment horizontal="center" vertical="center"/>
    </xf>
    <xf numFmtId="0" fontId="15" fillId="7" borderId="3" xfId="0" applyFont="true" applyFill="true" applyBorder="true">
      <alignment horizontal="center" vertical="center"/>
    </xf>
    <xf numFmtId="0" fontId="15" fillId="7" borderId="5" xfId="0" applyFont="true" applyFill="true" applyBorder="true">
      <alignment horizontal="center" vertical="center"/>
    </xf>
    <xf numFmtId="0" fontId="15" fillId="7" borderId="6" xfId="0" applyFont="true" applyFill="true" applyBorder="true">
      <alignment horizontal="center" vertical="center"/>
    </xf>
  </cellXfs>
  <cellStyles count="7">
    <cellStyle name="Normal" xfId="0" builtinId="0"/>
    <cellStyle name="Percent" xfId="1" builtinId="5"/>
    <cellStyle name="Accent6" xfId="2" builtinId="49"/>
    <cellStyle name="60% - Accent6" xfId="3" builtinId="52"/>
    <cellStyle name="40% - Accent6" xfId="4" builtinId="51"/>
    <cellStyle name="20% - Accent6" xfId="5" builtinId="50"/>
    <cellStyle name="40% - Accent4" xfId="6" builtinId="43"/>
  </cellStyles>
  <dxf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Relationship Id="rId5" Type="http://schemas.openxmlformats.org/officeDocument/2006/relationships/worksheet" Target="worksheets/sheet2.xml" /><Relationship Id="rId6" Type="http://schemas.openxmlformats.org/officeDocument/2006/relationships/worksheet" Target="worksheets/sheet3.xml" /><Relationship Id="rId7" Type="http://schemas.openxmlformats.org/officeDocument/2006/relationships/worksheet" Target="worksheets/sheet4.xml" /><Relationship Id="rId8" Type="http://schemas.openxmlformats.org/officeDocument/2006/relationships/worksheet" Target="worksheets/sheet5.xml" /><Relationship Id="rId9" Type="http://schemas.openxmlformats.org/officeDocument/2006/relationships/worksheet" Target="worksheets/sheet6.xml" /><Relationship Id="rId10" Type="http://schemas.openxmlformats.org/officeDocument/2006/relationships/worksheet" Target="worksheets/sheet7.xml" /><Relationship Id="rId11" Type="http://schemas.openxmlformats.org/officeDocument/2006/relationships/worksheet" Target="worksheets/sheet8.xml" /><Relationship Id="rId12" Type="http://schemas.openxmlformats.org/officeDocument/2006/relationships/worksheet" Target="worksheets/sheet9.xml" /><Relationship Id="rId13" Type="http://schemas.openxmlformats.org/officeDocument/2006/relationships/worksheet" Target="worksheets/sheet10.xml" /><Relationship Id="rId14" Type="http://schemas.openxmlformats.org/officeDocument/2006/relationships/worksheet" Target="worksheets/sheet11.xml" /><Relationship Id="rId15" Type="http://schemas.openxmlformats.org/officeDocument/2006/relationships/worksheet" Target="worksheets/sheet12.xml" /><Relationship Id="rId16" Type="http://schemas.openxmlformats.org/officeDocument/2006/relationships/worksheet" Target="worksheets/sheet13.xml" /><Relationship Id="rId17" Type="http://schemas.openxmlformats.org/officeDocument/2006/relationships/worksheet" Target="worksheets/sheet14.xml" /><Relationship Id="rId18" Type="http://schemas.openxmlformats.org/officeDocument/2006/relationships/worksheet" Target="worksheets/sheet15.xml" 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CD386"/>
  <sheetViews>
    <sheetView zoomScale="100" topLeftCell="A1" workbookViewId="0" showGridLines="true" showRowColHeaders="true">
      <pane xSplit="0" ySplit="2" topLeftCell="A26" activePane="bottomLeft" state="frozen"/>
      <selection activeCell="A40" sqref="B40:CW40 A40:A40" pane="bottomLeft"/>
    </sheetView>
  </sheetViews>
  <sheetFormatPr customHeight="false" defaultColWidth="9.28125" defaultRowHeight="12.75"/>
  <cols>
    <col min="1" max="1" bestFit="false" customWidth="true" width="8.28125" hidden="false" outlineLevel="0"/>
    <col min="2" max="2" bestFit="false" customWidth="true" width="11.421875" hidden="false" outlineLevel="0"/>
    <col min="3" max="3" bestFit="false" customWidth="true" width="8.8515625" hidden="false" outlineLevel="0"/>
    <col min="4" max="4" bestFit="false" customWidth="true" width="8.57421875" hidden="false" outlineLevel="0"/>
    <col min="5" max="5" bestFit="false" customWidth="true" width="10.140625" hidden="false" outlineLevel="0"/>
    <col min="6" max="6" bestFit="false" customWidth="true" width="4.57421875" hidden="false" outlineLevel="0"/>
    <col min="7" max="11" bestFit="false" customWidth="true" width="9.57421875" hidden="false" outlineLevel="0"/>
    <col min="12" max="12" bestFit="false" customWidth="true" width="4.57421875" hidden="false" outlineLevel="0"/>
    <col min="13" max="14" bestFit="false" customWidth="true" width="11.140625" hidden="false" outlineLevel="0"/>
    <col min="15" max="15" bestFit="false" customWidth="true" width="4.57421875" hidden="false" outlineLevel="0"/>
    <col min="16" max="20" bestFit="false" customWidth="true" width="10.57421875" hidden="false" outlineLevel="0"/>
    <col min="21" max="21" bestFit="false" customWidth="true" width="8.7109375" hidden="false" outlineLevel="0"/>
    <col min="22" max="22" bestFit="false" customWidth="true" width="9.140625" hidden="false" outlineLevel="0"/>
    <col min="23" max="23" bestFit="false" customWidth="true" width="9.421875" hidden="false" outlineLevel="0"/>
    <col min="24" max="24" bestFit="false" customWidth="true" width="9.57421875" hidden="false" outlineLevel="0"/>
    <col min="25" max="25" bestFit="false" customWidth="true" width="10.00390625" hidden="false" outlineLevel="0"/>
    <col min="26" max="27" bestFit="false" customWidth="true" width="9.8515625" hidden="false" outlineLevel="0"/>
    <col min="28" max="28" bestFit="false" customWidth="true" width="9.421875" hidden="false" outlineLevel="0"/>
    <col min="29" max="33" bestFit="false" customWidth="true" width="9.28125" hidden="false" outlineLevel="0"/>
    <col min="34" max="34" bestFit="false" customWidth="true" width="12.140625" hidden="false" outlineLevel="0"/>
    <col min="35" max="35" bestFit="false" customWidth="true" width="12.28125" hidden="false" outlineLevel="0"/>
    <col min="36" max="37" bestFit="false" customWidth="true" width="11.421875" hidden="false" outlineLevel="0"/>
    <col min="38" max="38" bestFit="false" customWidth="true" width="12.00390625" hidden="false" outlineLevel="0"/>
    <col min="39" max="39" bestFit="false" customWidth="true" width="11.57421875" hidden="false" outlineLevel="0"/>
    <col min="40" max="40" bestFit="false" customWidth="true" width="11.7109375" hidden="false" outlineLevel="0"/>
    <col min="41" max="41" bestFit="false" customWidth="true" width="12.140625" hidden="false" outlineLevel="0"/>
    <col min="42" max="42" bestFit="false" customWidth="true" width="11.57421875" hidden="false" outlineLevel="0"/>
    <col min="43" max="43" bestFit="false" customWidth="true" width="11.7109375" hidden="false" outlineLevel="0"/>
    <col min="44" max="44" bestFit="false" customWidth="true" width="12.140625" hidden="false" outlineLevel="0"/>
    <col min="45" max="45" bestFit="false" customWidth="true" width="11.00390625" hidden="false" outlineLevel="0"/>
    <col min="46" max="46" bestFit="false" customWidth="true" width="11.140625" hidden="false" outlineLevel="0"/>
    <col min="47" max="47" bestFit="false" customWidth="true" width="11.421875" hidden="false" outlineLevel="0"/>
    <col min="48" max="49" bestFit="false" customWidth="true" width="11.8515625" hidden="false" outlineLevel="0"/>
    <col min="50" max="50" bestFit="false" customWidth="true" width="12.421875" hidden="false" outlineLevel="0"/>
    <col min="51" max="51" bestFit="false" customWidth="true" width="8.8515625" hidden="false" outlineLevel="0"/>
    <col min="52" max="52" bestFit="false" customWidth="true" width="9.28125" hidden="false" outlineLevel="0"/>
    <col min="53" max="53" bestFit="false" customWidth="true" width="9.421875" hidden="false" outlineLevel="0"/>
    <col min="54" max="58" bestFit="false" customWidth="true" width="9.28125" hidden="false" outlineLevel="0"/>
    <col min="59" max="59" bestFit="false" customWidth="true" width="12.140625" hidden="false" outlineLevel="0"/>
    <col min="60" max="60" bestFit="false" customWidth="true" width="12.28125" hidden="false" outlineLevel="0"/>
    <col min="61" max="61" bestFit="false" customWidth="true" width="11.421875" hidden="false" outlineLevel="0"/>
    <col min="62" max="62" bestFit="false" customWidth="true" width="11.57421875" hidden="false" outlineLevel="0"/>
    <col min="63" max="63" bestFit="false" customWidth="true" width="12.00390625" hidden="false" outlineLevel="0"/>
    <col min="64" max="64" bestFit="false" customWidth="true" width="11.57421875" hidden="false" outlineLevel="0"/>
    <col min="65" max="65" bestFit="false" customWidth="true" width="11.7109375" hidden="false" outlineLevel="0"/>
    <col min="66" max="66" bestFit="false" customWidth="true" width="12.140625" hidden="false" outlineLevel="0"/>
    <col min="67" max="67" bestFit="false" customWidth="true" width="11.57421875" hidden="false" outlineLevel="0"/>
    <col min="68" max="68" bestFit="false" customWidth="true" width="11.7109375" hidden="false" outlineLevel="0"/>
    <col min="69" max="69" bestFit="false" customWidth="true" width="12.140625" hidden="false" outlineLevel="0"/>
    <col min="70" max="70" bestFit="false" customWidth="true" width="11.00390625" hidden="false" outlineLevel="0"/>
    <col min="71" max="71" bestFit="false" customWidth="true" width="11.140625" hidden="false" outlineLevel="0"/>
    <col min="72" max="72" bestFit="false" customWidth="true" width="11.57421875" hidden="false" outlineLevel="0"/>
    <col min="73" max="74" bestFit="false" customWidth="true" width="11.8515625" hidden="false" outlineLevel="0"/>
    <col min="75" max="75" bestFit="false" customWidth="true" width="12.421875" hidden="false" outlineLevel="0"/>
    <col min="76" max="76" bestFit="false" customWidth="true" width="8.8515625" hidden="false" outlineLevel="0"/>
    <col min="77" max="77" bestFit="false" customWidth="true" width="10.57421875" hidden="false" outlineLevel="0"/>
    <col min="78" max="78" bestFit="false" customWidth="true" width="10.421875" hidden="false" outlineLevel="0"/>
    <col min="79" max="79" bestFit="false" customWidth="true" width="11.140625" hidden="false" outlineLevel="0"/>
    <col min="80" max="80" bestFit="false" customWidth="true" width="13.140625" hidden="false" outlineLevel="0"/>
    <col min="81" max="81" bestFit="false" customWidth="true" width="13.00390625" hidden="false" outlineLevel="0"/>
    <col min="82" max="82" bestFit="false" customWidth="true" width="13.8515625" hidden="false" outlineLevel="0"/>
  </cols>
  <sheetData>
    <row r="1" ht="14.45" customHeight="true">
      <c r="A1" s="7"/>
      <c r="B1" s="11" t="s">
        <v>4</v>
      </c>
      <c r="C1" s="11"/>
      <c r="D1" s="11"/>
      <c r="E1" s="11"/>
      <c r="F1" s="24"/>
      <c r="G1" s="26" t="s">
        <v>9</v>
      </c>
      <c r="H1" s="26"/>
      <c r="I1" s="26"/>
      <c r="J1" s="26"/>
      <c r="K1" s="26"/>
      <c r="L1" s="24"/>
      <c r="M1" s="38" t="s">
        <v>15</v>
      </c>
      <c r="N1" s="38"/>
      <c r="O1" s="24"/>
      <c r="P1" s="26" t="s">
        <v>18</v>
      </c>
      <c r="Q1" s="26"/>
      <c r="R1" s="26"/>
      <c r="S1" s="26"/>
      <c r="T1" s="26"/>
      <c r="BY1" s="44"/>
      <c r="BZ1" s="44"/>
      <c r="CA1" s="44"/>
      <c r="CB1" s="44"/>
      <c r="CC1" s="44"/>
      <c r="CD1" s="44"/>
    </row>
    <row r="2" ht="15" customHeight="true">
      <c r="A2" s="8" t="s">
        <v>0</v>
      </c>
      <c r="B2" s="12" t="s">
        <v>5</v>
      </c>
      <c r="C2" s="16" t="s">
        <v>6</v>
      </c>
      <c r="D2" s="18" t="s">
        <v>7</v>
      </c>
      <c r="E2" s="16" t="s">
        <v>8</v>
      </c>
      <c r="F2" s="24"/>
      <c r="G2" s="27" t="s">
        <v>10</v>
      </c>
      <c r="H2" s="31" t="s">
        <v>11</v>
      </c>
      <c r="I2" s="33" t="s">
        <v>12</v>
      </c>
      <c r="J2" s="34" t="s">
        <v>13</v>
      </c>
      <c r="K2" s="36" t="s">
        <v>14</v>
      </c>
      <c r="L2" s="24"/>
      <c r="M2" s="39" t="s">
        <v>16</v>
      </c>
      <c r="N2" s="40" t="s">
        <v>17</v>
      </c>
      <c r="O2" s="24"/>
      <c r="P2" s="27" t="s">
        <v>10</v>
      </c>
      <c r="Q2" s="31" t="s">
        <v>11</v>
      </c>
      <c r="R2" s="33" t="s">
        <v>12</v>
      </c>
      <c r="S2" s="34" t="s">
        <v>13</v>
      </c>
      <c r="T2" s="36" t="s">
        <v>14</v>
      </c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ht="12.75">
      <c r="A3" s="9" t="n">
        <v>1</v>
      </c>
      <c r="B3" s="13" t="n">
        <v>270366</v>
      </c>
      <c r="C3" s="13" t="n">
        <v>265192.921052632</v>
      </c>
      <c r="D3" s="19" t="n">
        <f>(B3-C3)/C3</f>
        <v>0.0195068515661522</v>
      </c>
      <c r="E3" s="22" t="n">
        <f>B3-C3</f>
        <v>5173.07894736802</v>
      </c>
      <c r="F3" s="24"/>
      <c r="G3" s="28" t="n">
        <f>'1A-PopNHRaceAlone'!F3</f>
        <v>0.73614655688955</v>
      </c>
      <c r="H3" s="32" t="n">
        <f>'1A-PopNHRaceAlone'!H3</f>
        <v>0.121372509857009</v>
      </c>
      <c r="I3" s="32" t="n">
        <f>'1A-PopNHRaceAlone'!L3</f>
        <v>0.0153458644947959</v>
      </c>
      <c r="J3" s="35" t="n">
        <f>'1A-PopNHRaceAlone'!R3</f>
        <v>0.0770585058772183</v>
      </c>
      <c r="K3" s="37" t="n">
        <f>'1A-PopNHRaceAlone'!V3</f>
        <v>0.26385344311045</v>
      </c>
      <c r="L3" s="24"/>
      <c r="M3" s="13" t="n">
        <v>211487</v>
      </c>
      <c r="N3" s="41" t="n">
        <f>IF(ISERROR(M3/B3),"",(M3/B3))</f>
        <v>0.782224835963102</v>
      </c>
      <c r="O3" s="24"/>
      <c r="P3" s="28" t="n">
        <f>'4A-VAPNHRaceAlone'!F3</f>
        <v>0.769295512253708</v>
      </c>
      <c r="Q3" s="32" t="n">
        <f>'4A-VAPNHRaceAlone'!H3</f>
        <v>0.11295256918865</v>
      </c>
      <c r="R3" s="32" t="n">
        <f>'4A-VAPNHRaceAlone'!L3</f>
        <v>0.0155328696326488</v>
      </c>
      <c r="S3" s="35" t="n">
        <f>'4A-VAPNHRaceAlone'!R3</f>
        <v>0.0632473863641737</v>
      </c>
      <c r="T3" s="37" t="n">
        <f>'4A-VAPNHRaceAlone'!V3</f>
        <v>0.230704487746292</v>
      </c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</row>
    <row r="4" ht="12.75">
      <c r="A4" s="9" t="n">
        <v>2</v>
      </c>
      <c r="B4" s="14" t="n">
        <v>269027</v>
      </c>
      <c r="C4" s="14" t="n">
        <v>265192.921052632</v>
      </c>
      <c r="D4" s="20" t="n">
        <f>(B4-C4)/C4</f>
        <v>0.0144576971819209</v>
      </c>
      <c r="E4" s="23" t="n">
        <f>B4-C4</f>
        <v>3834.07894736802</v>
      </c>
      <c r="F4" s="25"/>
      <c r="G4" s="29" t="n">
        <f>'1A-PopNHRaceAlone'!F4</f>
        <v>0.860486122210782</v>
      </c>
      <c r="H4" s="29" t="n">
        <f>'1A-PopNHRaceAlone'!H4</f>
        <v>0.0278708085062094</v>
      </c>
      <c r="I4" s="29" t="n">
        <f>'1A-PopNHRaceAlone'!L4</f>
        <v>0.0256145293966777</v>
      </c>
      <c r="J4" s="29" t="n">
        <f>'1A-PopNHRaceAlone'!R4</f>
        <v>0.0403937151289648</v>
      </c>
      <c r="K4" s="29" t="n">
        <f>'1A-PopNHRaceAlone'!V4</f>
        <v>0.139513877789218</v>
      </c>
      <c r="L4" s="25"/>
      <c r="M4" s="14" t="n">
        <v>210447</v>
      </c>
      <c r="N4" s="42" t="n">
        <f>IF(ISERROR(M4/B4),"",(M4/B4))</f>
        <v>0.782252338984563</v>
      </c>
      <c r="O4" s="25"/>
      <c r="P4" s="29" t="n">
        <f>'4A-VAPNHRaceAlone'!F4</f>
        <v>0.876999909715986</v>
      </c>
      <c r="Q4" s="29" t="n">
        <f>'4A-VAPNHRaceAlone'!H4</f>
        <v>0.0276934335010715</v>
      </c>
      <c r="R4" s="29" t="n">
        <f>'4A-VAPNHRaceAlone'!L4</f>
        <v>0.0251179631926328</v>
      </c>
      <c r="S4" s="29" t="n">
        <f>'4A-VAPNHRaceAlone'!R4</f>
        <v>0.033509624751125</v>
      </c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ht="12.75">
      <c r="A5" s="9" t="n">
        <v>3</v>
      </c>
      <c r="B5" s="13" t="n">
        <v>260352</v>
      </c>
      <c r="C5" s="13" t="n">
        <v>265192.921052632</v>
      </c>
      <c r="D5" s="21" t="n">
        <f>(B5-C5)/C5</f>
        <v>-0.0182543373835805</v>
      </c>
      <c r="E5" s="22" t="n">
        <f>B5-C5</f>
        <v>-4840.92105263198</v>
      </c>
      <c r="F5" s="24"/>
      <c r="G5" s="30" t="n">
        <f>'1A-PopNHRaceAlone'!F5</f>
        <v>0.828255592428712</v>
      </c>
      <c r="H5" s="30" t="n">
        <f>'1A-PopNHRaceAlone'!H5</f>
        <v>0.0510885263028515</v>
      </c>
      <c r="I5" s="30" t="n">
        <f>'1A-PopNHRaceAlone'!L5</f>
        <v>0.0205375798918387</v>
      </c>
      <c r="J5" s="30" t="n">
        <f>'1A-PopNHRaceAlone'!R5</f>
        <v>0.0441095132743363</v>
      </c>
      <c r="K5" s="30" t="n">
        <f>'1A-PopNHRaceAlone'!V5</f>
        <v>0.171744407571288</v>
      </c>
      <c r="L5" s="24"/>
      <c r="M5" s="13" t="n">
        <v>198753</v>
      </c>
      <c r="N5" s="43" t="n">
        <f>IF(ISERROR(M5/B5),"",(M5/B5))</f>
        <v>0.763401087758112</v>
      </c>
      <c r="O5" s="24"/>
      <c r="P5" s="30" t="n">
        <f>'4A-VAPNHRaceAlone'!F5</f>
        <v>0.853184606018526</v>
      </c>
      <c r="Q5" s="30" t="n">
        <f>'4A-VAPNHRaceAlone'!H5</f>
        <v>0.0486080713247096</v>
      </c>
      <c r="R5" s="30" t="n">
        <f>'4A-VAPNHRaceAlone'!L5</f>
        <v>0.0191091455223317</v>
      </c>
      <c r="S5" s="30" t="n">
        <f>'4A-VAPNHRaceAlone'!R5</f>
        <v>0.0354963195524093</v>
      </c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</row>
    <row r="6" ht="12.75">
      <c r="A6" s="9" t="n">
        <v>4</v>
      </c>
      <c r="B6" s="14" t="n">
        <v>252222</v>
      </c>
      <c r="C6" s="14" t="n">
        <v>265192.921052632</v>
      </c>
      <c r="D6" s="20" t="n">
        <f>(B6-C6)/C6</f>
        <v>-0.0489112643020274</v>
      </c>
      <c r="E6" s="23" t="n">
        <f>B6-C6</f>
        <v>-12970.921052632</v>
      </c>
      <c r="F6" s="25"/>
      <c r="G6" s="29" t="n">
        <f>'1A-PopNHRaceAlone'!F6</f>
        <v>0.591792151358724</v>
      </c>
      <c r="H6" s="29" t="n">
        <f>'1A-PopNHRaceAlone'!H6</f>
        <v>0.293907747936342</v>
      </c>
      <c r="I6" s="29" t="n">
        <f>'1A-PopNHRaceAlone'!L6</f>
        <v>0.0128537558182871</v>
      </c>
      <c r="J6" s="29" t="n">
        <f>'1A-PopNHRaceAlone'!R6</f>
        <v>0.0421573058654677</v>
      </c>
      <c r="K6" s="29" t="n">
        <f>'1A-PopNHRaceAlone'!V6</f>
        <v>0.408207848641276</v>
      </c>
      <c r="L6" s="25"/>
      <c r="M6" s="14" t="n">
        <v>194006</v>
      </c>
      <c r="N6" s="42" t="n">
        <f>IF(ISERROR(M6/B6),"",(M6/B6))</f>
        <v>0.769187461839173</v>
      </c>
      <c r="O6" s="25"/>
      <c r="P6" s="29" t="n">
        <f>'4A-VAPNHRaceAlone'!F6</f>
        <v>0.622903415358288</v>
      </c>
      <c r="Q6" s="29" t="n">
        <f>'4A-VAPNHRaceAlone'!H6</f>
        <v>0.279450120099378</v>
      </c>
      <c r="R6" s="29" t="n">
        <f>'4A-VAPNHRaceAlone'!L6</f>
        <v>0.0134738100883478</v>
      </c>
      <c r="S6" s="29" t="n">
        <f>'4A-VAPNHRaceAlone'!R6</f>
        <v>0.0366792779604755</v>
      </c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</row>
    <row r="7" ht="12.75">
      <c r="A7" s="9" t="n">
        <v>5</v>
      </c>
      <c r="B7" s="13" t="n">
        <v>252825</v>
      </c>
      <c r="C7" s="13" t="n">
        <v>265192.921052632</v>
      </c>
      <c r="D7" s="21" t="n">
        <f>(B7-C7)/C7</f>
        <v>-0.0466374479512496</v>
      </c>
      <c r="E7" s="22" t="n">
        <f>B7-C7</f>
        <v>-12367.921052632</v>
      </c>
      <c r="F7" s="24"/>
      <c r="G7" s="30" t="n">
        <f>'1A-PopNHRaceAlone'!F7</f>
        <v>0.706674577276773</v>
      </c>
      <c r="H7" s="30" t="n">
        <f>'1A-PopNHRaceAlone'!H7</f>
        <v>0.188699693463858</v>
      </c>
      <c r="I7" s="30" t="n">
        <f>'1A-PopNHRaceAlone'!L7</f>
        <v>0.0241708691782854</v>
      </c>
      <c r="J7" s="30" t="n">
        <f>'1A-PopNHRaceAlone'!R7</f>
        <v>0.0288223079204984</v>
      </c>
      <c r="K7" s="30" t="n">
        <f>'1A-PopNHRaceAlone'!V7</f>
        <v>0.293325422723228</v>
      </c>
      <c r="L7" s="24"/>
      <c r="M7" s="13" t="n">
        <v>198977</v>
      </c>
      <c r="N7" s="43" t="n">
        <f>IF(ISERROR(M7/B7),"",(M7/B7))</f>
        <v>0.787014733511322</v>
      </c>
      <c r="O7" s="24"/>
      <c r="P7" s="30" t="n">
        <f>'4A-VAPNHRaceAlone'!F7</f>
        <v>0.738713519653025</v>
      </c>
      <c r="Q7" s="30" t="n">
        <f>'4A-VAPNHRaceAlone'!H7</f>
        <v>0.172391783975032</v>
      </c>
      <c r="R7" s="30" t="n">
        <f>'4A-VAPNHRaceAlone'!L7</f>
        <v>0.0240530312548687</v>
      </c>
      <c r="S7" s="30" t="n">
        <f>'4A-VAPNHRaceAlone'!R7</f>
        <v>0.0241233911457103</v>
      </c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ht="12.75">
      <c r="A8" s="9" t="n">
        <v>6</v>
      </c>
      <c r="B8" s="14" t="n">
        <v>267711</v>
      </c>
      <c r="C8" s="14" t="n">
        <v>265192.921052632</v>
      </c>
      <c r="D8" s="20" t="n">
        <f>(B8-C8)/C8</f>
        <v>0.00949527211123507</v>
      </c>
      <c r="E8" s="23" t="n">
        <f>B8-C8</f>
        <v>2518.07894736802</v>
      </c>
      <c r="F8" s="25"/>
      <c r="G8" s="29" t="n">
        <f>'1A-PopNHRaceAlone'!F8</f>
        <v>0.466376054775485</v>
      </c>
      <c r="H8" s="29" t="n">
        <f>'1A-PopNHRaceAlone'!H8</f>
        <v>0.427543134200687</v>
      </c>
      <c r="I8" s="29" t="n">
        <f>'1A-PopNHRaceAlone'!L8</f>
        <v>0.040790255163217</v>
      </c>
      <c r="J8" s="29" t="n">
        <f>'1A-PopNHRaceAlone'!R8</f>
        <v>0.021541886586655</v>
      </c>
      <c r="K8" s="29" t="n">
        <f>'1A-PopNHRaceAlone'!V8</f>
        <v>0.533623945224515</v>
      </c>
      <c r="L8" s="25"/>
      <c r="M8" s="14" t="n">
        <v>206028</v>
      </c>
      <c r="N8" s="42" t="n">
        <f>IF(ISERROR(M8/B8),"",(M8/B8))</f>
        <v>0.769591088898103</v>
      </c>
      <c r="O8" s="25"/>
      <c r="P8" s="29" t="n">
        <f>'4A-VAPNHRaceAlone'!F8</f>
        <v>0.506455433242084</v>
      </c>
      <c r="Q8" s="29" t="n">
        <f>'4A-VAPNHRaceAlone'!H8</f>
        <v>0.398649698099287</v>
      </c>
      <c r="R8" s="29" t="n">
        <f>'4A-VAPNHRaceAlone'!L8</f>
        <v>0.0399654415904634</v>
      </c>
      <c r="S8" s="29" t="n">
        <f>'4A-VAPNHRaceAlone'!R8</f>
        <v>0.018953734443862</v>
      </c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ht="12.75">
      <c r="A9" s="9" t="n">
        <v>7</v>
      </c>
      <c r="B9" s="13" t="n">
        <v>266200</v>
      </c>
      <c r="C9" s="13" t="n">
        <v>265192.921052632</v>
      </c>
      <c r="D9" s="21" t="n">
        <f>(B9-C9)/C9</f>
        <v>0.0037975332952728</v>
      </c>
      <c r="E9" s="22" t="n">
        <f>B9-C9</f>
        <v>1007.07894736802</v>
      </c>
      <c r="F9" s="24"/>
      <c r="G9" s="30" t="n">
        <f>'1A-PopNHRaceAlone'!F9</f>
        <v>0.78744177310293</v>
      </c>
      <c r="H9" s="30" t="n">
        <f>'1A-PopNHRaceAlone'!H9</f>
        <v>0.123223140495868</v>
      </c>
      <c r="I9" s="30" t="n">
        <f>'1A-PopNHRaceAlone'!L9</f>
        <v>0.0118369646882044</v>
      </c>
      <c r="J9" s="30" t="n">
        <f>'1A-PopNHRaceAlone'!R9</f>
        <v>0.0287490608564989</v>
      </c>
      <c r="K9" s="30" t="n">
        <f>'1A-PopNHRaceAlone'!V9</f>
        <v>0.21255822689707</v>
      </c>
      <c r="L9" s="24"/>
      <c r="M9" s="13" t="n">
        <v>213951</v>
      </c>
      <c r="N9" s="43" t="n">
        <f>IF(ISERROR(M9/B9),"",(M9/B9))</f>
        <v>0.803722764838467</v>
      </c>
      <c r="O9" s="24"/>
      <c r="P9" s="30" t="n">
        <f>'4A-VAPNHRaceAlone'!F9</f>
        <v>0.813831204341181</v>
      </c>
      <c r="Q9" s="30" t="n">
        <f>'4A-VAPNHRaceAlone'!H9</f>
        <v>0.111997606928689</v>
      </c>
      <c r="R9" s="30" t="n">
        <f>'4A-VAPNHRaceAlone'!L9</f>
        <v>0.0126010161205136</v>
      </c>
      <c r="S9" s="30" t="n">
        <f>'4A-VAPNHRaceAlone'!R9</f>
        <v>0.0232109221270291</v>
      </c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</row>
    <row r="10" ht="12.75">
      <c r="A10" s="9" t="n">
        <v>8</v>
      </c>
      <c r="B10" s="14" t="n">
        <v>263535</v>
      </c>
      <c r="C10" s="14" t="n">
        <v>265192.921052632</v>
      </c>
      <c r="D10" s="20" t="n">
        <f>(B10-C10)/C10</f>
        <v>-0.00625175455683803</v>
      </c>
      <c r="E10" s="23" t="n">
        <f>B10-C10</f>
        <v>-1657.92105263198</v>
      </c>
      <c r="F10" s="25"/>
      <c r="G10" s="29" t="n">
        <f>'1A-PopNHRaceAlone'!F10</f>
        <v>0.401783444324283</v>
      </c>
      <c r="H10" s="29" t="n">
        <f>'1A-PopNHRaceAlone'!H10</f>
        <v>0.4227446069782</v>
      </c>
      <c r="I10" s="29" t="n">
        <f>'1A-PopNHRaceAlone'!L10</f>
        <v>0.102578405145427</v>
      </c>
      <c r="J10" s="29" t="n">
        <f>'1A-PopNHRaceAlone'!R10</f>
        <v>0.0238222626975544</v>
      </c>
      <c r="K10" s="29" t="n">
        <f>'1A-PopNHRaceAlone'!V10</f>
        <v>0.598216555675717</v>
      </c>
      <c r="L10" s="25"/>
      <c r="M10" s="14" t="n">
        <v>208680</v>
      </c>
      <c r="N10" s="42" t="n">
        <f>IF(ISERROR(M10/B10),"",(M10/B10))</f>
        <v>0.791849279981786</v>
      </c>
      <c r="O10" s="25"/>
      <c r="P10" s="29" t="n">
        <f>'4A-VAPNHRaceAlone'!F10</f>
        <v>0.422191872723788</v>
      </c>
      <c r="Q10" s="29" t="n">
        <f>'4A-VAPNHRaceAlone'!H10</f>
        <v>0.417692160245352</v>
      </c>
      <c r="R10" s="29" t="n">
        <f>'4A-VAPNHRaceAlone'!L10</f>
        <v>0.0960513705194556</v>
      </c>
      <c r="S10" s="29" t="n">
        <f>'4A-VAPNHRaceAlone'!R10</f>
        <v>0.0217414222733372</v>
      </c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</row>
    <row r="11" ht="12.75">
      <c r="A11" s="9" t="n">
        <v>9</v>
      </c>
      <c r="B11" s="13" t="n">
        <v>257260</v>
      </c>
      <c r="C11" s="13" t="n">
        <v>265192.921052632</v>
      </c>
      <c r="D11" s="21" t="n">
        <f>(B11-C11)/C11</f>
        <v>-0.0299137737958607</v>
      </c>
      <c r="E11" s="22" t="n">
        <f>B11-C11</f>
        <v>-7932.92105263198</v>
      </c>
      <c r="F11" s="24"/>
      <c r="G11" s="30" t="n">
        <f>'1A-PopNHRaceAlone'!F11</f>
        <v>0.462431003653891</v>
      </c>
      <c r="H11" s="30" t="n">
        <f>'1A-PopNHRaceAlone'!H11</f>
        <v>0.404505169867061</v>
      </c>
      <c r="I11" s="30" t="n">
        <f>'1A-PopNHRaceAlone'!L11</f>
        <v>0.0565420197465599</v>
      </c>
      <c r="J11" s="30" t="n">
        <f>'1A-PopNHRaceAlone'!R11</f>
        <v>0.0305061027754023</v>
      </c>
      <c r="K11" s="30" t="n">
        <f>'1A-PopNHRaceAlone'!V11</f>
        <v>0.537568996346109</v>
      </c>
      <c r="L11" s="24"/>
      <c r="M11" s="13" t="n">
        <v>203845</v>
      </c>
      <c r="N11" s="43" t="n">
        <f>IF(ISERROR(M11/B11),"",(M11/B11))</f>
        <v>0.792369587188059</v>
      </c>
      <c r="O11" s="24"/>
      <c r="P11" s="30" t="n">
        <f>'4A-VAPNHRaceAlone'!F11</f>
        <v>0.494051853123697</v>
      </c>
      <c r="Q11" s="30" t="n">
        <f>'4A-VAPNHRaceAlone'!H11</f>
        <v>0.386381809708357</v>
      </c>
      <c r="R11" s="30" t="n">
        <f>'4A-VAPNHRaceAlone'!L11</f>
        <v>0.0559297505457578</v>
      </c>
      <c r="S11" s="30" t="n">
        <f>'4A-VAPNHRaceAlone'!R11</f>
        <v>0.0261424121268611</v>
      </c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</row>
    <row r="12" ht="12.75">
      <c r="A12" s="9" t="n">
        <v>10</v>
      </c>
      <c r="B12" s="14" t="n">
        <v>260891</v>
      </c>
      <c r="C12" s="14" t="n">
        <v>265192.921052632</v>
      </c>
      <c r="D12" s="20" t="n">
        <f>(B12-C12)/C12</f>
        <v>-0.0162218547748422</v>
      </c>
      <c r="E12" s="23" t="n">
        <f>B12-C12</f>
        <v>-4301.92105263198</v>
      </c>
      <c r="F12" s="25"/>
      <c r="G12" s="29" t="n">
        <f>'1A-PopNHRaceAlone'!F12</f>
        <v>0.621907233288998</v>
      </c>
      <c r="H12" s="29" t="n">
        <f>'1A-PopNHRaceAlone'!H12</f>
        <v>0.192628339038142</v>
      </c>
      <c r="I12" s="29" t="n">
        <f>'1A-PopNHRaceAlone'!L12</f>
        <v>0.0915094809709802</v>
      </c>
      <c r="J12" s="29" t="n">
        <f>'1A-PopNHRaceAlone'!R12</f>
        <v>0.0395874139008245</v>
      </c>
      <c r="K12" s="29" t="n">
        <f>'1A-PopNHRaceAlone'!V12</f>
        <v>0.378092766711002</v>
      </c>
      <c r="L12" s="25"/>
      <c r="M12" s="14" t="n">
        <v>205113</v>
      </c>
      <c r="N12" s="42" t="n">
        <f>IF(ISERROR(M12/B12),"",(M12/B12))</f>
        <v>0.786201900410516</v>
      </c>
      <c r="O12" s="25"/>
      <c r="P12" s="29" t="n">
        <f>'4A-VAPNHRaceAlone'!F12</f>
        <v>0.650924124750747</v>
      </c>
      <c r="Q12" s="29" t="n">
        <f>'4A-VAPNHRaceAlone'!H12</f>
        <v>0.18253840565932</v>
      </c>
      <c r="R12" s="29" t="n">
        <f>'4A-VAPNHRaceAlone'!L12</f>
        <v>0.0886486960845973</v>
      </c>
      <c r="S12" s="29" t="n">
        <f>'4A-VAPNHRaceAlone'!R12</f>
        <v>0.0342006601239317</v>
      </c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</row>
    <row r="13" ht="12.75">
      <c r="A13" s="9" t="n">
        <v>11</v>
      </c>
      <c r="B13" s="13" t="n">
        <v>272925</v>
      </c>
      <c r="C13" s="13" t="n">
        <v>265192.921052632</v>
      </c>
      <c r="D13" s="21" t="n">
        <f>(B13-C13)/C13</f>
        <v>0.0291564304080102</v>
      </c>
      <c r="E13" s="22" t="n">
        <f>B13-C13</f>
        <v>7732.07894736802</v>
      </c>
      <c r="F13" s="24"/>
      <c r="G13" s="30" t="n">
        <f>'1A-PopNHRaceAlone'!F13</f>
        <v>0.709865347622973</v>
      </c>
      <c r="H13" s="30" t="n">
        <f>'1A-PopNHRaceAlone'!H13</f>
        <v>0.0780287624805349</v>
      </c>
      <c r="I13" s="30" t="n">
        <f>'1A-PopNHRaceAlone'!L13</f>
        <v>0.129130713565998</v>
      </c>
      <c r="J13" s="30" t="n">
        <f>'1A-PopNHRaceAlone'!R13</f>
        <v>0.0385893560501969</v>
      </c>
      <c r="K13" s="30" t="n">
        <f>'1A-PopNHRaceAlone'!V13</f>
        <v>0.290134652377027</v>
      </c>
      <c r="L13" s="24"/>
      <c r="M13" s="13" t="n">
        <v>214293</v>
      </c>
      <c r="N13" s="43" t="n">
        <f>IF(ISERROR(M13/B13),"",(M13/B13))</f>
        <v>0.785171750480901</v>
      </c>
      <c r="O13" s="24"/>
      <c r="P13" s="30" t="n">
        <f>'4A-VAPNHRaceAlone'!F13</f>
        <v>0.736104305786937</v>
      </c>
      <c r="Q13" s="30" t="n">
        <f>'4A-VAPNHRaceAlone'!H13</f>
        <v>0.0767873892287662</v>
      </c>
      <c r="R13" s="30" t="n">
        <f>'4A-VAPNHRaceAlone'!L13</f>
        <v>0.120073917486805</v>
      </c>
      <c r="S13" s="30" t="n">
        <f>'4A-VAPNHRaceAlone'!R13</f>
        <v>0.0327962182619124</v>
      </c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</row>
    <row r="14" ht="12.75">
      <c r="A14" s="9" t="n">
        <v>12</v>
      </c>
      <c r="B14" s="14" t="n">
        <v>265685</v>
      </c>
      <c r="C14" s="14" t="n">
        <v>265192.921052632</v>
      </c>
      <c r="D14" s="20" t="n">
        <f>(B14-C14)/C14</f>
        <v>0.00185555083979922</v>
      </c>
      <c r="E14" s="23" t="n">
        <f>B14-C14</f>
        <v>492.07894736802</v>
      </c>
      <c r="F14" s="25"/>
      <c r="G14" s="29" t="n">
        <f>'1A-PopNHRaceAlone'!F14</f>
        <v>0.723345314940625</v>
      </c>
      <c r="H14" s="29" t="n">
        <f>'1A-PopNHRaceAlone'!H14</f>
        <v>0.138950260647007</v>
      </c>
      <c r="I14" s="29" t="n">
        <f>'1A-PopNHRaceAlone'!L14</f>
        <v>0.021062536462352</v>
      </c>
      <c r="J14" s="29" t="n">
        <f>'1A-PopNHRaceAlone'!R14</f>
        <v>0.0581402789017069</v>
      </c>
      <c r="K14" s="29" t="n">
        <f>'1A-PopNHRaceAlone'!V14</f>
        <v>0.276654685059375</v>
      </c>
      <c r="L14" s="25"/>
      <c r="M14" s="14" t="n">
        <v>211116</v>
      </c>
      <c r="N14" s="42" t="n">
        <f>IF(ISERROR(M14/B14),"",(M14/B14))</f>
        <v>0.794610158646518</v>
      </c>
      <c r="O14" s="25"/>
      <c r="P14" s="29" t="n">
        <f>'4A-VAPNHRaceAlone'!F14</f>
        <v>0.74905739024991</v>
      </c>
      <c r="Q14" s="29" t="n">
        <f>'4A-VAPNHRaceAlone'!H14</f>
        <v>0.132121677182213</v>
      </c>
      <c r="R14" s="29" t="n">
        <f>'4A-VAPNHRaceAlone'!L14</f>
        <v>0.0208700430095303</v>
      </c>
      <c r="S14" s="29" t="n">
        <f>'4A-VAPNHRaceAlone'!R14</f>
        <v>0.0495414843024688</v>
      </c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</row>
    <row r="15" ht="12.75">
      <c r="A15" s="9" t="n">
        <v>13</v>
      </c>
      <c r="B15" s="13" t="n">
        <v>263011</v>
      </c>
      <c r="C15" s="13" t="n">
        <v>265192.921052632</v>
      </c>
      <c r="D15" s="21" t="n">
        <f>(B15-C15)/C15</f>
        <v>-0.0082276745697859</v>
      </c>
      <c r="E15" s="22" t="n">
        <f>B15-C15</f>
        <v>-2181.92105263198</v>
      </c>
      <c r="F15" s="24"/>
      <c r="G15" s="30" t="n">
        <f>'1A-PopNHRaceAlone'!F15</f>
        <v>0.486686868610058</v>
      </c>
      <c r="H15" s="30" t="n">
        <f>'1A-PopNHRaceAlone'!H15</f>
        <v>0.427586678884153</v>
      </c>
      <c r="I15" s="30" t="n">
        <f>'1A-PopNHRaceAlone'!L15</f>
        <v>0.0168776210880914</v>
      </c>
      <c r="J15" s="30" t="n">
        <f>'1A-PopNHRaceAlone'!R15</f>
        <v>0.0255160430552334</v>
      </c>
      <c r="K15" s="30" t="n">
        <f>'1A-PopNHRaceAlone'!V15</f>
        <v>0.513313131389942</v>
      </c>
      <c r="L15" s="24"/>
      <c r="M15" s="13" t="n">
        <v>210150</v>
      </c>
      <c r="N15" s="43" t="n">
        <f>IF(ISERROR(M15/B15),"",(M15/B15))</f>
        <v>0.799016010737194</v>
      </c>
      <c r="O15" s="24"/>
      <c r="P15" s="30" t="n">
        <f>'4A-VAPNHRaceAlone'!F15</f>
        <v>0.512695693552225</v>
      </c>
      <c r="Q15" s="30" t="n">
        <f>'4A-VAPNHRaceAlone'!H15</f>
        <v>0.410649536045682</v>
      </c>
      <c r="R15" s="30" t="n">
        <f>'4A-VAPNHRaceAlone'!L15</f>
        <v>0.0182583868665239</v>
      </c>
      <c r="S15" s="30" t="n">
        <f>'4A-VAPNHRaceAlone'!R15</f>
        <v>0.022664763264335</v>
      </c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</row>
    <row r="16" ht="12.75">
      <c r="A16" s="9" t="n">
        <v>14</v>
      </c>
      <c r="B16" s="14" t="n">
        <v>251317</v>
      </c>
      <c r="C16" s="14" t="n">
        <v>265192.921052632</v>
      </c>
      <c r="D16" s="20" t="n">
        <f>(B16-C16)/C16</f>
        <v>-0.0523238742480538</v>
      </c>
      <c r="E16" s="23" t="n">
        <f>B16-C16</f>
        <v>-13875.921052632</v>
      </c>
      <c r="F16" s="25"/>
      <c r="G16" s="29" t="n">
        <f>'1A-PopNHRaceAlone'!F16</f>
        <v>0.372390248172627</v>
      </c>
      <c r="H16" s="29" t="n">
        <f>'1A-PopNHRaceAlone'!H16</f>
        <v>0.460080296995428</v>
      </c>
      <c r="I16" s="29" t="n">
        <f>'1A-PopNHRaceAlone'!L16</f>
        <v>0.0463239653505334</v>
      </c>
      <c r="J16" s="29" t="n">
        <f>'1A-PopNHRaceAlone'!R16</f>
        <v>0.0756415204701632</v>
      </c>
      <c r="K16" s="29" t="n">
        <f>'1A-PopNHRaceAlone'!V16</f>
        <v>0.627609751827373</v>
      </c>
      <c r="L16" s="25"/>
      <c r="M16" s="14" t="n">
        <v>198986</v>
      </c>
      <c r="N16" s="42" t="n">
        <f>IF(ISERROR(M16/B16),"",(M16/B16))</f>
        <v>0.791772940151283</v>
      </c>
      <c r="O16" s="25"/>
      <c r="P16" s="29" t="n">
        <f>'4A-VAPNHRaceAlone'!F16</f>
        <v>0.391595388620305</v>
      </c>
      <c r="Q16" s="29" t="n">
        <f>'4A-VAPNHRaceAlone'!H16</f>
        <v>0.459067472083463</v>
      </c>
      <c r="R16" s="29" t="n">
        <f>'4A-VAPNHRaceAlone'!L16</f>
        <v>0.048510950519132</v>
      </c>
      <c r="S16" s="29" t="n">
        <f>'4A-VAPNHRaceAlone'!R16</f>
        <v>0.062898897409868</v>
      </c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</row>
    <row r="17" ht="12.75">
      <c r="A17" s="9" t="n">
        <v>15</v>
      </c>
      <c r="B17" s="13" t="n">
        <v>271413</v>
      </c>
      <c r="C17" s="13" t="n">
        <v>265192.921052632</v>
      </c>
      <c r="D17" s="21" t="n">
        <f>(B17-C17)/C17</f>
        <v>0.0234549207523286</v>
      </c>
      <c r="E17" s="22" t="n">
        <f>B17-C17</f>
        <v>6220.07894736802</v>
      </c>
      <c r="F17" s="24"/>
      <c r="G17" s="30" t="n">
        <f>'1A-PopNHRaceAlone'!F17</f>
        <v>0.868886162416686</v>
      </c>
      <c r="H17" s="30" t="n">
        <f>'1A-PopNHRaceAlone'!H17</f>
        <v>0.0321613187282849</v>
      </c>
      <c r="I17" s="30" t="n">
        <f>'1A-PopNHRaceAlone'!L17</f>
        <v>0.00465342485437322</v>
      </c>
      <c r="J17" s="30" t="n">
        <f>'1A-PopNHRaceAlone'!R17</f>
        <v>0.045572614428933</v>
      </c>
      <c r="K17" s="30" t="n">
        <f>'1A-PopNHRaceAlone'!V17</f>
        <v>0.131113837583314</v>
      </c>
      <c r="L17" s="24"/>
      <c r="M17" s="13" t="n">
        <v>215747</v>
      </c>
      <c r="N17" s="43" t="n">
        <f>IF(ISERROR(M17/B17),"",(M17/B17))</f>
        <v>0.794902970749375</v>
      </c>
      <c r="O17" s="24"/>
      <c r="P17" s="30" t="n">
        <f>'4A-VAPNHRaceAlone'!F17</f>
        <v>0.885045910255994</v>
      </c>
      <c r="Q17" s="30" t="n">
        <f>'4A-VAPNHRaceAlone'!H17</f>
        <v>0.0314813183960843</v>
      </c>
      <c r="R17" s="30" t="n">
        <f>'4A-VAPNHRaceAlone'!L17</f>
        <v>0.00474630006442732</v>
      </c>
      <c r="S17" s="30" t="n">
        <f>'4A-VAPNHRaceAlone'!R17</f>
        <v>0.0368533513791617</v>
      </c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</row>
    <row r="18" ht="12.75">
      <c r="A18" s="9" t="n">
        <v>16</v>
      </c>
      <c r="B18" s="14" t="n">
        <v>258228</v>
      </c>
      <c r="C18" s="14" t="n">
        <v>265192.921052632</v>
      </c>
      <c r="D18" s="20" t="n">
        <f>(B18-C18)/C18</f>
        <v>-0.0262636009475143</v>
      </c>
      <c r="E18" s="23" t="n">
        <f>B18-C18</f>
        <v>-6964.92105263198</v>
      </c>
      <c r="F18" s="25"/>
      <c r="G18" s="29" t="n">
        <f>'1A-PopNHRaceAlone'!F18</f>
        <v>0.710747866226745</v>
      </c>
      <c r="H18" s="29" t="n">
        <f>'1A-PopNHRaceAlone'!H18</f>
        <v>0.0395890453397773</v>
      </c>
      <c r="I18" s="29" t="n">
        <f>'1A-PopNHRaceAlone'!L18</f>
        <v>0.172285731988785</v>
      </c>
      <c r="J18" s="29" t="n">
        <f>'1A-PopNHRaceAlone'!R18</f>
        <v>0.0367737038586056</v>
      </c>
      <c r="K18" s="29" t="n">
        <f>'1A-PopNHRaceAlone'!V18</f>
        <v>0.289252133773255</v>
      </c>
      <c r="L18" s="25"/>
      <c r="M18" s="14" t="n">
        <v>202321</v>
      </c>
      <c r="N18" s="42" t="n">
        <f>IF(ISERROR(M18/B18),"",(M18/B18))</f>
        <v>0.783497529315179</v>
      </c>
      <c r="O18" s="25"/>
      <c r="P18" s="29" t="n">
        <f>'4A-VAPNHRaceAlone'!F18</f>
        <v>0.733967309374707</v>
      </c>
      <c r="Q18" s="29" t="n">
        <f>'4A-VAPNHRaceAlone'!H18</f>
        <v>0.0391457139891558</v>
      </c>
      <c r="R18" s="29" t="n">
        <f>'4A-VAPNHRaceAlone'!L18</f>
        <v>0.163947390532866</v>
      </c>
      <c r="S18" s="29" t="n">
        <f>'4A-VAPNHRaceAlone'!R18</f>
        <v>0.0315142768175325</v>
      </c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</row>
    <row r="19" ht="12.75">
      <c r="A19" s="9" t="n">
        <v>17</v>
      </c>
      <c r="B19" s="13" t="n">
        <v>274982</v>
      </c>
      <c r="C19" s="13" t="n">
        <v>265192.921052632</v>
      </c>
      <c r="D19" s="21" t="n">
        <f>(B19-C19)/C19</f>
        <v>0.0369130477107464</v>
      </c>
      <c r="E19" s="22" t="n">
        <f>B19-C19</f>
        <v>9789.07894736802</v>
      </c>
      <c r="F19" s="24"/>
      <c r="G19" s="30" t="n">
        <f>'1A-PopNHRaceAlone'!F19</f>
        <v>0.397993323199337</v>
      </c>
      <c r="H19" s="30" t="n">
        <f>'1A-PopNHRaceAlone'!H19</f>
        <v>0.353164934432072</v>
      </c>
      <c r="I19" s="30" t="n">
        <f>'1A-PopNHRaceAlone'!L19</f>
        <v>0.00968790684481166</v>
      </c>
      <c r="J19" s="30" t="n">
        <f>'1A-PopNHRaceAlone'!R19</f>
        <v>0.188117767708432</v>
      </c>
      <c r="K19" s="30" t="n">
        <f>'1A-PopNHRaceAlone'!V19</f>
        <v>0.602006676800663</v>
      </c>
      <c r="L19" s="24"/>
      <c r="M19" s="13" t="n">
        <v>209062</v>
      </c>
      <c r="N19" s="43" t="n">
        <f>IF(ISERROR(M19/B19),"",(M19/B19))</f>
        <v>0.76027521801427</v>
      </c>
      <c r="O19" s="24"/>
      <c r="P19" s="30" t="n">
        <f>'4A-VAPNHRaceAlone'!F19</f>
        <v>0.432957687193273</v>
      </c>
      <c r="Q19" s="30" t="n">
        <f>'4A-VAPNHRaceAlone'!H19</f>
        <v>0.351393366561116</v>
      </c>
      <c r="R19" s="30" t="n">
        <f>'4A-VAPNHRaceAlone'!L19</f>
        <v>0.0103127301948704</v>
      </c>
      <c r="S19" s="30" t="n">
        <f>'4A-VAPNHRaceAlone'!R19</f>
        <v>0.161315781921153</v>
      </c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</row>
    <row r="20" ht="12.75">
      <c r="A20" s="9" t="n">
        <v>18</v>
      </c>
      <c r="B20" s="14" t="n">
        <v>266974</v>
      </c>
      <c r="C20" s="14" t="n">
        <v>265192.921052632</v>
      </c>
      <c r="D20" s="20" t="n">
        <f>(B20-C20)/C20</f>
        <v>0.00671616323806221</v>
      </c>
      <c r="E20" s="23" t="n">
        <f>B20-C20</f>
        <v>1781.07894736802</v>
      </c>
      <c r="F20" s="25"/>
      <c r="G20" s="29" t="n">
        <f>'1A-PopNHRaceAlone'!F20</f>
        <v>0.818892476420925</v>
      </c>
      <c r="H20" s="29" t="n">
        <f>'1A-PopNHRaceAlone'!H20</f>
        <v>0.0549529167634302</v>
      </c>
      <c r="I20" s="29" t="n">
        <f>'1A-PopNHRaceAlone'!L20</f>
        <v>0.0327073048311821</v>
      </c>
      <c r="J20" s="29" t="n">
        <f>'1A-PopNHRaceAlone'!R20</f>
        <v>0.0454313903226531</v>
      </c>
      <c r="K20" s="29" t="n">
        <f>'1A-PopNHRaceAlone'!V20</f>
        <v>0.181107523579075</v>
      </c>
      <c r="L20" s="25"/>
      <c r="M20" s="14" t="n">
        <v>214026</v>
      </c>
      <c r="N20" s="42" t="n">
        <f>IF(ISERROR(M20/B20),"",(M20/B20))</f>
        <v>0.801673571209181</v>
      </c>
      <c r="O20" s="25"/>
      <c r="P20" s="29" t="n">
        <f>'4A-VAPNHRaceAlone'!F20</f>
        <v>0.836463794118472</v>
      </c>
      <c r="Q20" s="29" t="n">
        <f>'4A-VAPNHRaceAlone'!H20</f>
        <v>0.0533439862446619</v>
      </c>
      <c r="R20" s="29" t="n">
        <f>'4A-VAPNHRaceAlone'!L20</f>
        <v>0.0335146197190995</v>
      </c>
      <c r="S20" s="29" t="n">
        <f>'4A-VAPNHRaceAlone'!R20</f>
        <v>0.0373412576042163</v>
      </c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</row>
    <row r="21" ht="12.75">
      <c r="A21" s="9" t="n">
        <v>19</v>
      </c>
      <c r="B21" s="13" t="n">
        <v>272915</v>
      </c>
      <c r="C21" s="13" t="n">
        <v>265192.921052632</v>
      </c>
      <c r="D21" s="21" t="n">
        <f>(B21-C21)/C21</f>
        <v>0.0291187220108166</v>
      </c>
      <c r="E21" s="22" t="n">
        <f>B21-C21</f>
        <v>7722.07894736802</v>
      </c>
      <c r="F21" s="24"/>
      <c r="G21" s="30" t="n">
        <f>'1A-PopNHRaceAlone'!F21</f>
        <v>0.581932103402158</v>
      </c>
      <c r="H21" s="30" t="n">
        <f>'1A-PopNHRaceAlone'!H21</f>
        <v>0.27110638843596</v>
      </c>
      <c r="I21" s="30" t="n">
        <f>'1A-PopNHRaceAlone'!L21</f>
        <v>0.0151182602641848</v>
      </c>
      <c r="J21" s="30" t="n">
        <f>'1A-PopNHRaceAlone'!R21</f>
        <v>0.0880640492461023</v>
      </c>
      <c r="K21" s="30" t="n">
        <f>'1A-PopNHRaceAlone'!V21</f>
        <v>0.418067896597842</v>
      </c>
      <c r="L21" s="24"/>
      <c r="M21" s="13" t="n">
        <v>195946</v>
      </c>
      <c r="N21" s="43" t="n">
        <f>IF(ISERROR(M21/B21),"",(M21/B21))</f>
        <v>0.717974460912738</v>
      </c>
      <c r="O21" s="24"/>
      <c r="P21" s="30" t="n">
        <f>'4A-VAPNHRaceAlone'!F21</f>
        <v>0.591862043624264</v>
      </c>
      <c r="Q21" s="30" t="n">
        <f>'4A-VAPNHRaceAlone'!H21</f>
        <v>0.272233166280506</v>
      </c>
      <c r="R21" s="30" t="n">
        <f>'4A-VAPNHRaceAlone'!L21</f>
        <v>0.017407857266798</v>
      </c>
      <c r="S21" s="30" t="n">
        <f>'4A-VAPNHRaceAlone'!R21</f>
        <v>0.0791646678166434</v>
      </c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</row>
    <row r="22" ht="12.75">
      <c r="A22" s="9" t="n">
        <v>20</v>
      </c>
      <c r="B22" s="14" t="n">
        <v>262284</v>
      </c>
      <c r="C22" s="14" t="n">
        <v>265192.921052632</v>
      </c>
      <c r="D22" s="20" t="n">
        <f>(B22-C22)/C22</f>
        <v>-0.0109690750457651</v>
      </c>
      <c r="E22" s="23" t="n">
        <f>B22-C22</f>
        <v>-2908.92105263198</v>
      </c>
      <c r="F22" s="25"/>
      <c r="G22" s="29" t="n">
        <f>'1A-PopNHRaceAlone'!F22</f>
        <v>0.751075170425951</v>
      </c>
      <c r="H22" s="29" t="n">
        <f>'1A-PopNHRaceAlone'!H22</f>
        <v>0.0904935108508334</v>
      </c>
      <c r="I22" s="29" t="n">
        <f>'1A-PopNHRaceAlone'!L22</f>
        <v>0.0202833569718321</v>
      </c>
      <c r="J22" s="29" t="n">
        <f>'1A-PopNHRaceAlone'!R22</f>
        <v>0.0852625398423083</v>
      </c>
      <c r="K22" s="29" t="n">
        <f>'1A-PopNHRaceAlone'!V22</f>
        <v>0.24892482957405</v>
      </c>
      <c r="L22" s="25"/>
      <c r="M22" s="14" t="n">
        <v>200292</v>
      </c>
      <c r="N22" s="42" t="n">
        <f>IF(ISERROR(M22/B22),"",(M22/B22))</f>
        <v>0.763645514022967</v>
      </c>
      <c r="O22" s="25"/>
      <c r="P22" s="29" t="n">
        <f>'4A-VAPNHRaceAlone'!F22</f>
        <v>0.78644179497933</v>
      </c>
      <c r="Q22" s="29" t="n">
        <f>'4A-VAPNHRaceAlone'!H22</f>
        <v>0.083383260439758</v>
      </c>
      <c r="R22" s="29" t="n">
        <f>'4A-VAPNHRaceAlone'!L22</f>
        <v>0.0194965350588141</v>
      </c>
      <c r="S22" s="29" t="n">
        <f>'4A-VAPNHRaceAlone'!R22</f>
        <v>0.0673267030136002</v>
      </c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</row>
    <row r="23" ht="12.75">
      <c r="A23" s="9" t="n">
        <v>21</v>
      </c>
      <c r="B23" s="13" t="n">
        <v>275095</v>
      </c>
      <c r="C23" s="13" t="n">
        <v>265192.921052632</v>
      </c>
      <c r="D23" s="21" t="n">
        <f>(B23-C23)/C23</f>
        <v>0.0373391525990348</v>
      </c>
      <c r="E23" s="22" t="n">
        <f>B23-C23</f>
        <v>9902.07894736802</v>
      </c>
      <c r="F23" s="24"/>
      <c r="G23" s="30" t="n">
        <f>'1A-PopNHRaceAlone'!F23</f>
        <v>0.745182573292862</v>
      </c>
      <c r="H23" s="30" t="n">
        <f>'1A-PopNHRaceAlone'!H23</f>
        <v>0.108500699758265</v>
      </c>
      <c r="I23" s="30" t="n">
        <f>'1A-PopNHRaceAlone'!L23</f>
        <v>0.0257692797033752</v>
      </c>
      <c r="J23" s="30" t="n">
        <f>'1A-PopNHRaceAlone'!R23</f>
        <v>0.0566313455351788</v>
      </c>
      <c r="K23" s="30" t="n">
        <f>'1A-PopNHRaceAlone'!V23</f>
        <v>0.254817426707138</v>
      </c>
      <c r="L23" s="24"/>
      <c r="M23" s="13" t="n">
        <v>214387</v>
      </c>
      <c r="N23" s="43" t="n">
        <f>IF(ISERROR(M23/B23),"",(M23/B23))</f>
        <v>0.779319871317181</v>
      </c>
      <c r="O23" s="24"/>
      <c r="P23" s="30" t="n">
        <f>'4A-VAPNHRaceAlone'!F23</f>
        <v>0.776945430459869</v>
      </c>
      <c r="Q23" s="30" t="n">
        <f>'4A-VAPNHRaceAlone'!H23</f>
        <v>0.0990032044853466</v>
      </c>
      <c r="R23" s="30" t="n">
        <f>'4A-VAPNHRaceAlone'!L23</f>
        <v>0.0267460247123193</v>
      </c>
      <c r="S23" s="30" t="n">
        <f>'4A-VAPNHRaceAlone'!R23</f>
        <v>0.0477081166302061</v>
      </c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</row>
    <row r="24" ht="12.75">
      <c r="A24" s="9" t="n">
        <v>22</v>
      </c>
      <c r="B24" s="14" t="n">
        <v>264573</v>
      </c>
      <c r="C24" s="14" t="n">
        <v>265192.921052632</v>
      </c>
      <c r="D24" s="20" t="n">
        <f>(B24-C24)/C24</f>
        <v>-0.00233762292813595</v>
      </c>
      <c r="E24" s="23" t="n">
        <f>B24-C24</f>
        <v>-619.92105263198</v>
      </c>
      <c r="F24" s="25"/>
      <c r="G24" s="29" t="n">
        <f>'1A-PopNHRaceAlone'!F24</f>
        <v>0.804632369894131</v>
      </c>
      <c r="H24" s="29" t="n">
        <f>'1A-PopNHRaceAlone'!H24</f>
        <v>0.0157763641792624</v>
      </c>
      <c r="I24" s="29" t="n">
        <f>'1A-PopNHRaceAlone'!L24</f>
        <v>0.028827582557555</v>
      </c>
      <c r="J24" s="29" t="n">
        <f>'1A-PopNHRaceAlone'!R24</f>
        <v>0.10973152967234</v>
      </c>
      <c r="K24" s="29" t="n">
        <f>'1A-PopNHRaceAlone'!V24</f>
        <v>0.195367630105869</v>
      </c>
      <c r="L24" s="25"/>
      <c r="M24" s="14" t="n">
        <v>200843</v>
      </c>
      <c r="N24" s="42" t="n">
        <f>IF(ISERROR(M24/B24),"",(M24/B24))</f>
        <v>0.759121301115382</v>
      </c>
      <c r="O24" s="25"/>
      <c r="P24" s="29" t="n">
        <f>'4A-VAPNHRaceAlone'!F24</f>
        <v>0.833188112107467</v>
      </c>
      <c r="Q24" s="29" t="n">
        <f>'4A-VAPNHRaceAlone'!H24</f>
        <v>0.0141005661138302</v>
      </c>
      <c r="R24" s="29" t="n">
        <f>'4A-VAPNHRaceAlone'!L24</f>
        <v>0.0292367670269813</v>
      </c>
      <c r="S24" s="29" t="n">
        <f>'4A-VAPNHRaceAlone'!R24</f>
        <v>0.0922461823414309</v>
      </c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</row>
    <row r="25" ht="12.75">
      <c r="A25" s="9" t="n">
        <v>23</v>
      </c>
      <c r="B25" s="13" t="n">
        <v>263780</v>
      </c>
      <c r="C25" s="13" t="n">
        <v>265192.921052632</v>
      </c>
      <c r="D25" s="21" t="n">
        <f>(B25-C25)/C25</f>
        <v>-0.00532789882559332</v>
      </c>
      <c r="E25" s="22" t="n">
        <f>B25-C25</f>
        <v>-1412.92105263198</v>
      </c>
      <c r="F25" s="24"/>
      <c r="G25" s="30" t="n">
        <f>'1A-PopNHRaceAlone'!F25</f>
        <v>0.552820532261733</v>
      </c>
      <c r="H25" s="30" t="n">
        <f>'1A-PopNHRaceAlone'!H25</f>
        <v>0.164970809007506</v>
      </c>
      <c r="I25" s="30" t="n">
        <f>'1A-PopNHRaceAlone'!L25</f>
        <v>0.04606869360831</v>
      </c>
      <c r="J25" s="30" t="n">
        <f>'1A-PopNHRaceAlone'!R25</f>
        <v>0.185457578284934</v>
      </c>
      <c r="K25" s="30" t="n">
        <f>'1A-PopNHRaceAlone'!V25</f>
        <v>0.447179467738267</v>
      </c>
      <c r="L25" s="24"/>
      <c r="M25" s="13" t="n">
        <v>200247</v>
      </c>
      <c r="N25" s="43" t="n">
        <f>IF(ISERROR(M25/B25),"",(M25/B25))</f>
        <v>0.759143983622716</v>
      </c>
      <c r="O25" s="24"/>
      <c r="P25" s="30" t="n">
        <f>'4A-VAPNHRaceAlone'!F25</f>
        <v>0.605716939579619</v>
      </c>
      <c r="Q25" s="30" t="n">
        <f>'4A-VAPNHRaceAlone'!H25</f>
        <v>0.153690192612124</v>
      </c>
      <c r="R25" s="30" t="n">
        <f>'4A-VAPNHRaceAlone'!L25</f>
        <v>0.0463227913526794</v>
      </c>
      <c r="S25" s="30" t="n">
        <f>'4A-VAPNHRaceAlone'!R25</f>
        <v>0.154963619929387</v>
      </c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</row>
    <row r="26" ht="12.75">
      <c r="A26" s="9" t="n">
        <v>24</v>
      </c>
      <c r="B26" s="14" t="n">
        <v>265923</v>
      </c>
      <c r="C26" s="14" t="n">
        <v>265192.921052632</v>
      </c>
      <c r="D26" s="20" t="n">
        <f>(B26-C26)/C26</f>
        <v>0.00275301069300837</v>
      </c>
      <c r="E26" s="23" t="n">
        <f>B26-C26</f>
        <v>730.07894736802</v>
      </c>
      <c r="F26" s="25"/>
      <c r="G26" s="29" t="n">
        <f>'1A-PopNHRaceAlone'!F26</f>
        <v>0.797618107497283</v>
      </c>
      <c r="H26" s="29" t="n">
        <f>'1A-PopNHRaceAlone'!H26</f>
        <v>0.0558093884319897</v>
      </c>
      <c r="I26" s="29" t="n">
        <f>'1A-PopNHRaceAlone'!L26</f>
        <v>0.0206149900535117</v>
      </c>
      <c r="J26" s="29" t="n">
        <f>'1A-PopNHRaceAlone'!R26</f>
        <v>0.0752435855492003</v>
      </c>
      <c r="K26" s="29" t="n">
        <f>'1A-PopNHRaceAlone'!V26</f>
        <v>0.202381892502717</v>
      </c>
      <c r="L26" s="25"/>
      <c r="M26" s="14" t="n">
        <v>208605</v>
      </c>
      <c r="N26" s="42" t="n">
        <f>IF(ISERROR(M26/B26),"",(M26/B26))</f>
        <v>0.78445640279329</v>
      </c>
      <c r="O26" s="25"/>
      <c r="P26" s="29" t="n">
        <f>'4A-VAPNHRaceAlone'!F26</f>
        <v>0.826260156755591</v>
      </c>
      <c r="Q26" s="29" t="n">
        <f>'4A-VAPNHRaceAlone'!H26</f>
        <v>0.0509048201145706</v>
      </c>
      <c r="R26" s="29" t="n">
        <f>'4A-VAPNHRaceAlone'!L26</f>
        <v>0.0205891517461231</v>
      </c>
      <c r="S26" s="29" t="n">
        <f>'4A-VAPNHRaceAlone'!R26</f>
        <v>0.0625200738237339</v>
      </c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</row>
    <row r="27" ht="12.75">
      <c r="A27" s="9" t="n">
        <v>25</v>
      </c>
      <c r="B27" s="13" t="n">
        <v>265136</v>
      </c>
      <c r="C27" s="13" t="n">
        <v>265192.921052632</v>
      </c>
      <c r="D27" s="21" t="n">
        <f>(B27-C27)/C27</f>
        <v>-0.000214640166132803</v>
      </c>
      <c r="E27" s="22" t="n">
        <f>B27-C27</f>
        <v>-56.9210526319803</v>
      </c>
      <c r="F27" s="24"/>
      <c r="G27" s="30" t="n">
        <f>'1A-PopNHRaceAlone'!F27</f>
        <v>0.89990797175789</v>
      </c>
      <c r="H27" s="30" t="n">
        <f>'1A-PopNHRaceAlone'!H27</f>
        <v>0.0162030052501358</v>
      </c>
      <c r="I27" s="30" t="n">
        <f>'1A-PopNHRaceAlone'!L27</f>
        <v>0.00432985335827651</v>
      </c>
      <c r="J27" s="30" t="n">
        <f>'1A-PopNHRaceAlone'!R27</f>
        <v>0.0358646128779193</v>
      </c>
      <c r="K27" s="30" t="n">
        <f>'1A-PopNHRaceAlone'!V27</f>
        <v>0.10009202824211</v>
      </c>
      <c r="L27" s="24"/>
      <c r="M27" s="13" t="n">
        <v>209510</v>
      </c>
      <c r="N27" s="43" t="n">
        <f>IF(ISERROR(M27/B27),"",(M27/B27))</f>
        <v>0.790198237885463</v>
      </c>
      <c r="O27" s="24"/>
      <c r="P27" s="30" t="n">
        <f>'4A-VAPNHRaceAlone'!F27</f>
        <v>0.916276072741158</v>
      </c>
      <c r="Q27" s="30" t="n">
        <f>'4A-VAPNHRaceAlone'!H27</f>
        <v>0.0149873514390721</v>
      </c>
      <c r="R27" s="30" t="n">
        <f>'4A-VAPNHRaceAlone'!L27</f>
        <v>0.00454870889217698</v>
      </c>
      <c r="S27" s="30" t="n">
        <f>'4A-VAPNHRaceAlone'!R27</f>
        <v>0.0289198606271777</v>
      </c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</row>
    <row r="28" ht="12.75">
      <c r="A28" s="9" t="n">
        <v>26</v>
      </c>
      <c r="B28" s="14" t="n">
        <v>266938</v>
      </c>
      <c r="C28" s="14" t="n">
        <v>265192.921052632</v>
      </c>
      <c r="D28" s="20" t="n">
        <f>(B28-C28)/C28</f>
        <v>0.00658041300816502</v>
      </c>
      <c r="E28" s="23" t="n">
        <f>B28-C28</f>
        <v>1745.07894736802</v>
      </c>
      <c r="F28" s="25"/>
      <c r="G28" s="29" t="n">
        <f>'1A-PopNHRaceAlone'!F28</f>
        <v>0.841277749889487</v>
      </c>
      <c r="H28" s="29" t="n">
        <f>'1A-PopNHRaceAlone'!H28</f>
        <v>0.03500812922851</v>
      </c>
      <c r="I28" s="29" t="n">
        <f>'1A-PopNHRaceAlone'!L28</f>
        <v>0.0095677647993167</v>
      </c>
      <c r="J28" s="29" t="n">
        <f>'1A-PopNHRaceAlone'!R28</f>
        <v>0.0583805977417977</v>
      </c>
      <c r="K28" s="29" t="n">
        <f>'1A-PopNHRaceAlone'!V28</f>
        <v>0.158722250110513</v>
      </c>
      <c r="L28" s="25"/>
      <c r="M28" s="14" t="n">
        <v>206847</v>
      </c>
      <c r="N28" s="42" t="n">
        <f>IF(ISERROR(M28/B28),"",(M28/B28))</f>
        <v>0.774887801661809</v>
      </c>
      <c r="O28" s="25"/>
      <c r="P28" s="29" t="n">
        <f>'4A-VAPNHRaceAlone'!F28</f>
        <v>0.862463560022625</v>
      </c>
      <c r="Q28" s="29" t="n">
        <f>'4A-VAPNHRaceAlone'!H28</f>
        <v>0.0356060276436206</v>
      </c>
      <c r="R28" s="29" t="n">
        <f>'4A-VAPNHRaceAlone'!L28</f>
        <v>0.0101234245601822</v>
      </c>
      <c r="S28" s="29" t="n">
        <f>'4A-VAPNHRaceAlone'!R28</f>
        <v>0.0457632936421606</v>
      </c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</row>
    <row r="29" ht="12.75">
      <c r="A29" s="9" t="n">
        <v>27</v>
      </c>
      <c r="B29" s="13" t="n">
        <v>270505</v>
      </c>
      <c r="C29" s="13" t="n">
        <v>265192.921052632</v>
      </c>
      <c r="D29" s="21" t="n">
        <f>(B29-C29)/C29</f>
        <v>0.0200309982871441</v>
      </c>
      <c r="E29" s="22" t="n">
        <f>B29-C29</f>
        <v>5312.07894736802</v>
      </c>
      <c r="F29" s="24"/>
      <c r="G29" s="30" t="n">
        <f>'1A-PopNHRaceAlone'!F29</f>
        <v>0.626428346980647</v>
      </c>
      <c r="H29" s="30" t="n">
        <f>'1A-PopNHRaceAlone'!H29</f>
        <v>0.13194210827896</v>
      </c>
      <c r="I29" s="30" t="n">
        <f>'1A-PopNHRaceAlone'!L29</f>
        <v>0.114755734644461</v>
      </c>
      <c r="J29" s="30" t="n">
        <f>'1A-PopNHRaceAlone'!R29</f>
        <v>0.059954529491137</v>
      </c>
      <c r="K29" s="30" t="n">
        <f>'1A-PopNHRaceAlone'!V29</f>
        <v>0.373571653019353</v>
      </c>
      <c r="L29" s="24"/>
      <c r="M29" s="13" t="n">
        <v>224279</v>
      </c>
      <c r="N29" s="43" t="n">
        <f>IF(ISERROR(M29/B29),"",(M29/B29))</f>
        <v>0.829112216040369</v>
      </c>
      <c r="O29" s="24"/>
      <c r="P29" s="30" t="n">
        <f>'4A-VAPNHRaceAlone'!F29</f>
        <v>0.6504041840743</v>
      </c>
      <c r="Q29" s="30" t="n">
        <f>'4A-VAPNHRaceAlone'!H29</f>
        <v>0.123908167951525</v>
      </c>
      <c r="R29" s="30" t="n">
        <f>'4A-VAPNHRaceAlone'!L29</f>
        <v>0.117701612723438</v>
      </c>
      <c r="S29" s="30" t="n">
        <f>'4A-VAPNHRaceAlone'!R29</f>
        <v>0.0536430071473477</v>
      </c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</row>
    <row r="30" ht="12.75">
      <c r="A30" s="9" t="n">
        <v>28</v>
      </c>
      <c r="B30" s="14" t="n">
        <v>265180</v>
      </c>
      <c r="C30" s="14" t="n">
        <v>265192.921052632</v>
      </c>
      <c r="D30" s="20" t="n">
        <f>(B30-C30)/C30</f>
        <v>-4.87232184806919E-05</v>
      </c>
      <c r="E30" s="23" t="n">
        <f>B30-C30</f>
        <v>-12.9210526319803</v>
      </c>
      <c r="F30" s="25"/>
      <c r="G30" s="29" t="n">
        <f>'1A-PopNHRaceAlone'!F30</f>
        <v>0.85782864469417</v>
      </c>
      <c r="H30" s="29" t="n">
        <f>'1A-PopNHRaceAlone'!H30</f>
        <v>0.0270608643185761</v>
      </c>
      <c r="I30" s="29" t="n">
        <f>'1A-PopNHRaceAlone'!L30</f>
        <v>0.00573572667621993</v>
      </c>
      <c r="J30" s="29" t="n">
        <f>'1A-PopNHRaceAlone'!R30</f>
        <v>0.0572365940116148</v>
      </c>
      <c r="K30" s="29" t="n">
        <f>'1A-PopNHRaceAlone'!V30</f>
        <v>0.14217135530583</v>
      </c>
      <c r="L30" s="25"/>
      <c r="M30" s="14" t="n">
        <v>209052</v>
      </c>
      <c r="N30" s="42" t="n">
        <f>IF(ISERROR(M30/B30),"",(M30/B30))</f>
        <v>0.788339995474772</v>
      </c>
      <c r="O30" s="25"/>
      <c r="P30" s="29" t="n">
        <f>'4A-VAPNHRaceAlone'!F30</f>
        <v>0.877647666609265</v>
      </c>
      <c r="Q30" s="29" t="n">
        <f>'4A-VAPNHRaceAlone'!H30</f>
        <v>0.0267254080324513</v>
      </c>
      <c r="R30" s="29" t="n">
        <f>'4A-VAPNHRaceAlone'!L30</f>
        <v>0.00596502305646442</v>
      </c>
      <c r="S30" s="29" t="n">
        <f>'4A-VAPNHRaceAlone'!R30</f>
        <v>0.0466630312075464</v>
      </c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</row>
    <row r="31" ht="12.75">
      <c r="A31" s="9" t="n">
        <v>29</v>
      </c>
      <c r="B31" s="13" t="n">
        <v>265084</v>
      </c>
      <c r="C31" s="13" t="n">
        <v>265192.921052632</v>
      </c>
      <c r="D31" s="21" t="n">
        <f>(B31-C31)/C31</f>
        <v>-0.000410723831539844</v>
      </c>
      <c r="E31" s="22" t="n">
        <f>B31-C31</f>
        <v>-108.92105263198</v>
      </c>
      <c r="F31" s="24"/>
      <c r="G31" s="30" t="n">
        <f>'1A-PopNHRaceAlone'!F31</f>
        <v>0.833599915498483</v>
      </c>
      <c r="H31" s="30" t="n">
        <f>'1A-PopNHRaceAlone'!H31</f>
        <v>0.0617087413800908</v>
      </c>
      <c r="I31" s="30" t="n">
        <f>'1A-PopNHRaceAlone'!L31</f>
        <v>0.0108192120233586</v>
      </c>
      <c r="J31" s="30" t="n">
        <f>'1A-PopNHRaceAlone'!R31</f>
        <v>0.0399571456594891</v>
      </c>
      <c r="K31" s="30" t="n">
        <f>'1A-PopNHRaceAlone'!V31</f>
        <v>0.166400084501516</v>
      </c>
      <c r="L31" s="24"/>
      <c r="M31" s="13" t="n">
        <v>208707</v>
      </c>
      <c r="N31" s="43" t="n">
        <f>IF(ISERROR(M31/B31),"",(M31/B31))</f>
        <v>0.78732401804711</v>
      </c>
      <c r="O31" s="24"/>
      <c r="P31" s="30" t="n">
        <f>'4A-VAPNHRaceAlone'!F31</f>
        <v>0.854393958995146</v>
      </c>
      <c r="Q31" s="30" t="n">
        <f>'4A-VAPNHRaceAlone'!H31</f>
        <v>0.0614018696066735</v>
      </c>
      <c r="R31" s="30" t="n">
        <f>'4A-VAPNHRaceAlone'!L31</f>
        <v>0.0109723200467641</v>
      </c>
      <c r="S31" s="30" t="n">
        <f>'4A-VAPNHRaceAlone'!R31</f>
        <v>0.0319155562582951</v>
      </c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</row>
    <row r="32" ht="12.75">
      <c r="A32" s="9" t="n">
        <v>30</v>
      </c>
      <c r="B32" s="14" t="n">
        <v>268472</v>
      </c>
      <c r="C32" s="14" t="n">
        <v>265192.921052632</v>
      </c>
      <c r="D32" s="20" t="n">
        <f>(B32-C32)/C32</f>
        <v>0.0123648811376727</v>
      </c>
      <c r="E32" s="23" t="n">
        <f>B32-C32</f>
        <v>3279.07894736802</v>
      </c>
      <c r="F32" s="25"/>
      <c r="G32" s="29" t="n">
        <f>'1A-PopNHRaceAlone'!F32</f>
        <v>0.70550373968235</v>
      </c>
      <c r="H32" s="29" t="n">
        <f>'1A-PopNHRaceAlone'!H32</f>
        <v>0.117393992669627</v>
      </c>
      <c r="I32" s="29" t="n">
        <f>'1A-PopNHRaceAlone'!L32</f>
        <v>0.0278911767335141</v>
      </c>
      <c r="J32" s="29" t="n">
        <f>'1A-PopNHRaceAlone'!R32</f>
        <v>0.0862771536696564</v>
      </c>
      <c r="K32" s="29" t="n">
        <f>'1A-PopNHRaceAlone'!V32</f>
        <v>0.29449626031765</v>
      </c>
      <c r="L32" s="25"/>
      <c r="M32" s="14" t="n">
        <v>209399</v>
      </c>
      <c r="N32" s="42" t="n">
        <f>IF(ISERROR(M32/B32),"",(M32/B32))</f>
        <v>0.779965880985727</v>
      </c>
      <c r="O32" s="25"/>
      <c r="P32" s="29" t="n">
        <f>'4A-VAPNHRaceAlone'!F32</f>
        <v>0.740347375106853</v>
      </c>
      <c r="Q32" s="29" t="n">
        <f>'4A-VAPNHRaceAlone'!H32</f>
        <v>0.110205874908667</v>
      </c>
      <c r="R32" s="29" t="n">
        <f>'4A-VAPNHRaceAlone'!L32</f>
        <v>0.0272016580785964</v>
      </c>
      <c r="S32" s="29" t="n">
        <f>'4A-VAPNHRaceAlone'!R32</f>
        <v>0.0728752286305092</v>
      </c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</row>
    <row r="33" ht="12.75">
      <c r="A33" s="9" t="n">
        <v>31</v>
      </c>
      <c r="B33" s="13" t="n">
        <v>266889</v>
      </c>
      <c r="C33" s="13" t="n">
        <v>265192.921052632</v>
      </c>
      <c r="D33" s="21" t="n">
        <f>(B33-C33)/C33</f>
        <v>0.00639564186191608</v>
      </c>
      <c r="E33" s="22" t="n">
        <f>B33-C33</f>
        <v>1696.07894736802</v>
      </c>
      <c r="F33" s="24"/>
      <c r="G33" s="30" t="n">
        <f>'1A-PopNHRaceAlone'!F33</f>
        <v>0.908149080703963</v>
      </c>
      <c r="H33" s="30" t="n">
        <f>'1A-PopNHRaceAlone'!H33</f>
        <v>0.00710407697582141</v>
      </c>
      <c r="I33" s="30" t="n">
        <f>'1A-PopNHRaceAlone'!L33</f>
        <v>0.00828434292908288</v>
      </c>
      <c r="J33" s="30" t="n">
        <f>'1A-PopNHRaceAlone'!R33</f>
        <v>0.0296790051294733</v>
      </c>
      <c r="K33" s="30" t="n">
        <f>'1A-PopNHRaceAlone'!V33</f>
        <v>0.0918509192960369</v>
      </c>
      <c r="L33" s="24"/>
      <c r="M33" s="13" t="n">
        <v>209775</v>
      </c>
      <c r="N33" s="43" t="n">
        <f>IF(ISERROR(M33/B33),"",(M33/B33))</f>
        <v>0.786000921731506</v>
      </c>
      <c r="O33" s="24"/>
      <c r="P33" s="30" t="n">
        <f>'4A-VAPNHRaceAlone'!F33</f>
        <v>0.92042426409248</v>
      </c>
      <c r="Q33" s="30" t="n">
        <f>'4A-VAPNHRaceAlone'!H33</f>
        <v>0.00695983792158265</v>
      </c>
      <c r="R33" s="30" t="n">
        <f>'4A-VAPNHRaceAlone'!L33</f>
        <v>0.0086568942915028</v>
      </c>
      <c r="S33" s="30" t="n">
        <f>'4A-VAPNHRaceAlone'!R33</f>
        <v>0.0241735192468121</v>
      </c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</row>
    <row r="34" ht="12.75">
      <c r="A34" s="9" t="n">
        <v>32</v>
      </c>
      <c r="B34" s="14" t="n">
        <v>272825</v>
      </c>
      <c r="C34" s="14" t="n">
        <v>265192.921052632</v>
      </c>
      <c r="D34" s="20" t="n">
        <f>(B34-C34)/C34</f>
        <v>0.0287793464360736</v>
      </c>
      <c r="E34" s="23" t="n">
        <f>B34-C34</f>
        <v>7632.07894736802</v>
      </c>
      <c r="F34" s="25"/>
      <c r="G34" s="29" t="n">
        <f>'1A-PopNHRaceAlone'!F34</f>
        <v>0.804534041968295</v>
      </c>
      <c r="H34" s="29" t="n">
        <f>'1A-PopNHRaceAlone'!H34</f>
        <v>0.045270777971227</v>
      </c>
      <c r="I34" s="29" t="n">
        <f>'1A-PopNHRaceAlone'!L34</f>
        <v>0.0496215522771007</v>
      </c>
      <c r="J34" s="29" t="n">
        <f>'1A-PopNHRaceAlone'!R34</f>
        <v>0.0503986071657656</v>
      </c>
      <c r="K34" s="29" t="n">
        <f>'1A-PopNHRaceAlone'!V34</f>
        <v>0.195465958031705</v>
      </c>
      <c r="L34" s="25"/>
      <c r="M34" s="14" t="n">
        <v>219811</v>
      </c>
      <c r="N34" s="42" t="n">
        <f>IF(ISERROR(M34/B34),"",(M34/B34))</f>
        <v>0.805684962888298</v>
      </c>
      <c r="O34" s="25"/>
      <c r="P34" s="29" t="n">
        <f>'4A-VAPNHRaceAlone'!F34</f>
        <v>0.819276560317728</v>
      </c>
      <c r="Q34" s="29" t="n">
        <f>'4A-VAPNHRaceAlone'!H34</f>
        <v>0.0464216986411053</v>
      </c>
      <c r="R34" s="29" t="n">
        <f>'4A-VAPNHRaceAlone'!L34</f>
        <v>0.0508118338026759</v>
      </c>
      <c r="S34" s="29" t="n">
        <f>'4A-VAPNHRaceAlone'!R34</f>
        <v>0.0429141398747105</v>
      </c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</row>
    <row r="35" ht="12.75">
      <c r="A35" s="9" t="n">
        <v>33</v>
      </c>
      <c r="B35" s="13" t="n">
        <v>262188</v>
      </c>
      <c r="C35" s="13" t="n">
        <v>265192.921052632</v>
      </c>
      <c r="D35" s="21" t="n">
        <f>(B35-C35)/C35</f>
        <v>-0.0113310756588243</v>
      </c>
      <c r="E35" s="22" t="n">
        <f>B35-C35</f>
        <v>-3004.92105263198</v>
      </c>
      <c r="F35" s="24"/>
      <c r="G35" s="30" t="n">
        <f>'1A-PopNHRaceAlone'!F35</f>
        <v>0.880677223976688</v>
      </c>
      <c r="H35" s="30" t="n">
        <f>'1A-PopNHRaceAlone'!H35</f>
        <v>0.0236318977222451</v>
      </c>
      <c r="I35" s="30" t="n">
        <f>'1A-PopNHRaceAlone'!L35</f>
        <v>0.00419546279768716</v>
      </c>
      <c r="J35" s="30" t="n">
        <f>'1A-PopNHRaceAlone'!R35</f>
        <v>0.0489877492486308</v>
      </c>
      <c r="K35" s="30" t="n">
        <f>'1A-PopNHRaceAlone'!V35</f>
        <v>0.119322776023312</v>
      </c>
      <c r="L35" s="24"/>
      <c r="M35" s="13" t="n">
        <v>202433</v>
      </c>
      <c r="N35" s="43" t="n">
        <f>IF(ISERROR(M35/B35),"",(M35/B35))</f>
        <v>0.772091018658367</v>
      </c>
      <c r="O35" s="24"/>
      <c r="P35" s="30" t="n">
        <f>'4A-VAPNHRaceAlone'!F35</f>
        <v>0.891741959067939</v>
      </c>
      <c r="Q35" s="30" t="n">
        <f>'4A-VAPNHRaceAlone'!H35</f>
        <v>0.0285378372103363</v>
      </c>
      <c r="R35" s="30" t="n">
        <f>'4A-VAPNHRaceAlone'!L35</f>
        <v>0.00411000182776524</v>
      </c>
      <c r="S35" s="30" t="n">
        <f>'4A-VAPNHRaceAlone'!R35</f>
        <v>0.0400132389481952</v>
      </c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</row>
    <row r="36" ht="12.75">
      <c r="A36" s="9" t="n">
        <v>34</v>
      </c>
      <c r="B36" s="14" t="n">
        <v>267155</v>
      </c>
      <c r="C36" s="14" t="n">
        <v>265192.921052632</v>
      </c>
      <c r="D36" s="20" t="n">
        <f>(B36-C36)/C36</f>
        <v>0.00739868522726748</v>
      </c>
      <c r="E36" s="23" t="n">
        <f>B36-C36</f>
        <v>1962.07894736802</v>
      </c>
      <c r="F36" s="25"/>
      <c r="G36" s="29" t="n">
        <f>'1A-PopNHRaceAlone'!F36</f>
        <v>0.782920027699276</v>
      </c>
      <c r="H36" s="29" t="n">
        <f>'1A-PopNHRaceAlone'!H36</f>
        <v>0.0918717598397934</v>
      </c>
      <c r="I36" s="29" t="n">
        <f>'1A-PopNHRaceAlone'!L36</f>
        <v>0.00533398214519661</v>
      </c>
      <c r="J36" s="29" t="n">
        <f>'1A-PopNHRaceAlone'!R36</f>
        <v>0.0615036214931407</v>
      </c>
      <c r="K36" s="29" t="n">
        <f>'1A-PopNHRaceAlone'!V36</f>
        <v>0.217079972300724</v>
      </c>
      <c r="L36" s="25"/>
      <c r="M36" s="14" t="n">
        <v>210295</v>
      </c>
      <c r="N36" s="42" t="n">
        <f>IF(ISERROR(M36/B36),"",(M36/B36))</f>
        <v>0.787164754543243</v>
      </c>
      <c r="O36" s="25"/>
      <c r="P36" s="29" t="n">
        <f>'4A-VAPNHRaceAlone'!F36</f>
        <v>0.811997432178606</v>
      </c>
      <c r="Q36" s="29" t="n">
        <f>'4A-VAPNHRaceAlone'!H36</f>
        <v>0.0861884495589529</v>
      </c>
      <c r="R36" s="29" t="n">
        <f>'4A-VAPNHRaceAlone'!L36</f>
        <v>0.00540669060129818</v>
      </c>
      <c r="S36" s="29" t="n">
        <f>'4A-VAPNHRaceAlone'!R36</f>
        <v>0.0486697258612901</v>
      </c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</row>
    <row r="37" ht="12.75">
      <c r="A37" s="9" t="n">
        <v>35</v>
      </c>
      <c r="B37" s="13" t="n">
        <v>263993</v>
      </c>
      <c r="C37" s="13" t="n">
        <v>265192.921052632</v>
      </c>
      <c r="D37" s="21" t="n">
        <f>(B37-C37)/C37</f>
        <v>-0.00452470996536833</v>
      </c>
      <c r="E37" s="22" t="n">
        <f>B37-C37</f>
        <v>-1199.92105263198</v>
      </c>
      <c r="F37" s="24"/>
      <c r="G37" s="30" t="n">
        <f>'1A-PopNHRaceAlone'!F37</f>
        <v>0.875462606963063</v>
      </c>
      <c r="H37" s="30" t="n">
        <f>'1A-PopNHRaceAlone'!H37</f>
        <v>0.0237203259177327</v>
      </c>
      <c r="I37" s="30" t="n">
        <f>'1A-PopNHRaceAlone'!L37</f>
        <v>0.00719716053077165</v>
      </c>
      <c r="J37" s="30" t="n">
        <f>'1A-PopNHRaceAlone'!R37</f>
        <v>0.0398457534858879</v>
      </c>
      <c r="K37" s="30" t="n">
        <f>'1A-PopNHRaceAlone'!V37</f>
        <v>0.124537393036937</v>
      </c>
      <c r="L37" s="24"/>
      <c r="M37" s="13" t="n">
        <v>210871</v>
      </c>
      <c r="N37" s="43" t="n">
        <f>IF(ISERROR(M37/B37),"",(M37/B37))</f>
        <v>0.798774967518078</v>
      </c>
      <c r="O37" s="24"/>
      <c r="P37" s="30" t="n">
        <f>'4A-VAPNHRaceAlone'!F37</f>
        <v>0.886015620924641</v>
      </c>
      <c r="Q37" s="30" t="n">
        <f>'4A-VAPNHRaceAlone'!H37</f>
        <v>0.0254136415154289</v>
      </c>
      <c r="R37" s="30" t="n">
        <f>'4A-VAPNHRaceAlone'!L37</f>
        <v>0.00746902134480322</v>
      </c>
      <c r="S37" s="30" t="n">
        <f>'4A-VAPNHRaceAlone'!R37</f>
        <v>0.0342673957063797</v>
      </c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</row>
    <row r="38" ht="12.75">
      <c r="A38" s="9" t="n">
        <v>36</v>
      </c>
      <c r="B38" s="14" t="n">
        <v>265136</v>
      </c>
      <c r="C38" s="14" t="n">
        <v>265192.921052632</v>
      </c>
      <c r="D38" s="20" t="n">
        <f>(B38-C38)/C38</f>
        <v>-0.000214640166132803</v>
      </c>
      <c r="E38" s="23" t="n">
        <f>B38-C38</f>
        <v>-56.9210526319803</v>
      </c>
      <c r="F38" s="25"/>
      <c r="G38" s="29" t="n">
        <f>'1A-PopNHRaceAlone'!F38</f>
        <v>0.927067618128055</v>
      </c>
      <c r="H38" s="29" t="n">
        <f>'1A-PopNHRaceAlone'!H38</f>
        <v>0.00354912196005069</v>
      </c>
      <c r="I38" s="29" t="n">
        <f>'1A-PopNHRaceAlone'!L38</f>
        <v>0.00368112968438839</v>
      </c>
      <c r="J38" s="29" t="n">
        <f>'1A-PopNHRaceAlone'!R38</f>
        <v>0.0200425442037294</v>
      </c>
      <c r="K38" s="29" t="n">
        <f>'1A-PopNHRaceAlone'!V38</f>
        <v>0.072932381871945</v>
      </c>
      <c r="L38" s="25"/>
      <c r="M38" s="14" t="n">
        <v>215756</v>
      </c>
      <c r="N38" s="42" t="n">
        <f>IF(ISERROR(M38/B38),"",(M38/B38))</f>
        <v>0.813755959205842</v>
      </c>
      <c r="O38" s="25"/>
      <c r="P38" s="29" t="n">
        <f>'4A-VAPNHRaceAlone'!F38</f>
        <v>0.938342386770241</v>
      </c>
      <c r="Q38" s="29" t="n">
        <f>'4A-VAPNHRaceAlone'!H38</f>
        <v>0.00301729731733996</v>
      </c>
      <c r="R38" s="29" t="n">
        <f>'4A-VAPNHRaceAlone'!L38</f>
        <v>0.00371252711396207</v>
      </c>
      <c r="S38" s="29" t="n">
        <f>'4A-VAPNHRaceAlone'!R38</f>
        <v>0.0152857857950648</v>
      </c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</row>
    <row r="39" ht="12.75">
      <c r="A39" s="9" t="n">
        <v>37</v>
      </c>
      <c r="B39" s="13" t="n">
        <v>261707</v>
      </c>
      <c r="C39" s="13" t="n">
        <v>265192.921052632</v>
      </c>
      <c r="D39" s="21" t="n">
        <f>(B39-C39)/C39</f>
        <v>-0.0131448495638394</v>
      </c>
      <c r="E39" s="22" t="n">
        <f>B39-C39</f>
        <v>-3485.92105263198</v>
      </c>
      <c r="F39" s="24"/>
      <c r="G39" s="30" t="n">
        <f>'1A-PopNHRaceAlone'!F39</f>
        <v>0.875391181741413</v>
      </c>
      <c r="H39" s="30" t="n">
        <f>'1A-PopNHRaceAlone'!H39</f>
        <v>0.00730970130718704</v>
      </c>
      <c r="I39" s="30" t="n">
        <f>'1A-PopNHRaceAlone'!L39</f>
        <v>0.00594175929570092</v>
      </c>
      <c r="J39" s="30" t="n">
        <f>'1A-PopNHRaceAlone'!R39</f>
        <v>0.0245388927311841</v>
      </c>
      <c r="K39" s="30" t="n">
        <f>'1A-PopNHRaceAlone'!V39</f>
        <v>0.124608818258587</v>
      </c>
      <c r="L39" s="24"/>
      <c r="M39" s="13" t="n">
        <v>213146</v>
      </c>
      <c r="N39" s="43" t="n">
        <f>IF(ISERROR(M39/B39),"",(M39/B39))</f>
        <v>0.814445161955928</v>
      </c>
      <c r="O39" s="24"/>
      <c r="P39" s="30" t="n">
        <f>'4A-VAPNHRaceAlone'!F39</f>
        <v>0.893007609807362</v>
      </c>
      <c r="Q39" s="30" t="n">
        <f>'4A-VAPNHRaceAlone'!H39</f>
        <v>0.00753004982500258</v>
      </c>
      <c r="R39" s="30" t="n">
        <f>'4A-VAPNHRaceAlone'!L39</f>
        <v>0.00568155161250973</v>
      </c>
      <c r="S39" s="30" t="n">
        <f>'4A-VAPNHRaceAlone'!R39</f>
        <v>0.0195124468674054</v>
      </c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</row>
    <row r="40" ht="12.75">
      <c r="A40" s="9" t="n">
        <v>38</v>
      </c>
      <c r="B40" s="13" t="n">
        <v>266616</v>
      </c>
      <c r="C40" s="13" t="n">
        <v>265192.921052632</v>
      </c>
      <c r="D40" s="21" t="n">
        <f>(B40-C40)/C40</f>
        <v>0.00536620261852912</v>
      </c>
      <c r="E40" s="22" t="n">
        <f>B40-C40</f>
        <v>1423.07894736802</v>
      </c>
      <c r="F40" s="24"/>
      <c r="G40" s="30" t="n">
        <f>'1A-PopNHRaceAlone'!F40</f>
        <v>0.881421220031806</v>
      </c>
      <c r="H40" s="30" t="n">
        <f>'1A-PopNHRaceAlone'!H40</f>
        <v>0.0164656284694092</v>
      </c>
      <c r="I40" s="30" t="n">
        <f>'1A-PopNHRaceAlone'!L40</f>
        <v>0.00687880697332493</v>
      </c>
      <c r="J40" s="30" t="n">
        <f>'1A-PopNHRaceAlone'!R40</f>
        <v>0.0173958052029886</v>
      </c>
      <c r="K40" s="30" t="n">
        <f>'1A-PopNHRaceAlone'!V40</f>
        <v>0.118578779968194</v>
      </c>
      <c r="L40" s="24"/>
      <c r="M40" s="13" t="n">
        <v>217404</v>
      </c>
      <c r="N40" s="43" t="n">
        <f>IF(ISERROR(M40/B40),"",(M40/B40))</f>
        <v>0.815419929786659</v>
      </c>
      <c r="O40" s="24"/>
      <c r="P40" s="30" t="n">
        <f>'4A-VAPNHRaceAlone'!F40</f>
        <v>0.895218119261835</v>
      </c>
      <c r="Q40" s="30" t="n">
        <f>'4A-VAPNHRaceAlone'!H40</f>
        <v>0.0189600927305845</v>
      </c>
      <c r="R40" s="30" t="n">
        <f>'4A-VAPNHRaceAlone'!L40</f>
        <v>0.00720777906570256</v>
      </c>
      <c r="S40" s="30" t="n">
        <f>'4A-VAPNHRaceAlone'!R40</f>
        <v>0.0142821659215102</v>
      </c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</row>
    <row r="41">
      <c r="A41" s="10" t="s">
        <v>1</v>
      </c>
      <c r="B41" s="10" t="n">
        <f>SUM(B3:B40)</f>
        <v>10077318</v>
      </c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</row>
    <row r="42">
      <c r="A42" s="10" t="s">
        <v>2</v>
      </c>
      <c r="B42" s="15" t="n">
        <f>SUM(C3:C40)</f>
        <v>10077331</v>
      </c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</row>
    <row r="43">
      <c r="A43" s="10" t="s">
        <v>3</v>
      </c>
      <c r="B43" s="15" t="n">
        <f>SUM(C3:C40) - SUM(B3:B40)</f>
        <v>13.0000000204891</v>
      </c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</row>
    <row r="44"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</row>
    <row r="45"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</row>
    <row r="46"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</row>
    <row r="47"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</row>
    <row r="48"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</row>
    <row r="49"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</row>
    <row r="50"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</row>
    <row r="51"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</row>
    <row r="52"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</row>
    <row r="53"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</row>
    <row r="54"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</row>
    <row r="55"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</row>
    <row r="56"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</row>
    <row r="57"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</row>
    <row r="58"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</row>
    <row r="59"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</row>
    <row r="60"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</row>
    <row r="61"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</row>
    <row r="62"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</row>
    <row r="63"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</row>
    <row r="64"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</row>
    <row r="65"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</row>
    <row r="66"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</row>
    <row r="67"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</row>
    <row r="68"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</row>
    <row r="69"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</row>
    <row r="70"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</row>
    <row r="71"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</row>
    <row r="72"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</row>
    <row r="73"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</row>
    <row r="74"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</row>
    <row r="75"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</row>
    <row r="76"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</row>
    <row r="77"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</row>
    <row r="78"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</row>
    <row r="79"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</row>
    <row r="80"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</row>
    <row r="81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</row>
    <row r="82"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</row>
    <row r="83"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</row>
    <row r="84"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</row>
    <row r="85"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</row>
    <row r="86"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</row>
    <row r="87"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</row>
    <row r="88"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</row>
    <row r="89"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</row>
    <row r="90"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</row>
    <row r="91"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</row>
    <row r="92"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</row>
    <row r="93"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</row>
    <row r="94"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</row>
    <row r="95"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</row>
    <row r="96"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</row>
    <row r="97"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</row>
    <row r="98"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</row>
    <row r="99"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</row>
    <row r="100"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</row>
    <row r="101"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</row>
    <row r="102"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</row>
    <row r="103"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</row>
    <row r="104"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</row>
    <row r="105"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</row>
    <row r="106"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</row>
    <row r="107"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</row>
    <row r="108"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</row>
    <row r="109"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</row>
    <row r="110"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</row>
    <row r="111"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</row>
    <row r="112"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</row>
    <row r="113"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</row>
    <row r="114"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</row>
    <row r="115"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</row>
    <row r="116"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</row>
    <row r="117"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</row>
    <row r="118"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</row>
    <row r="119"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</row>
    <row r="120"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</row>
    <row r="121"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</row>
    <row r="122"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</row>
    <row r="123"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</row>
    <row r="124"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</row>
    <row r="125"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</row>
    <row r="126"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</row>
    <row r="127"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</row>
    <row r="128"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</row>
    <row r="129"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</row>
    <row r="130"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</row>
    <row r="131"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</row>
    <row r="132"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</row>
    <row r="133"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</row>
    <row r="134"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</row>
    <row r="135"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</row>
    <row r="136"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</row>
    <row r="137"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</row>
    <row r="138"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</row>
    <row r="139"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</row>
    <row r="140"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</row>
    <row r="141"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7"/>
      <c r="BS141" s="17"/>
      <c r="BT141" s="17"/>
      <c r="BU141" s="17"/>
      <c r="BV141" s="17"/>
      <c r="BW141" s="17"/>
      <c r="BX141" s="17"/>
    </row>
    <row r="142"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7"/>
      <c r="BS142" s="17"/>
      <c r="BT142" s="17"/>
      <c r="BU142" s="17"/>
      <c r="BV142" s="17"/>
      <c r="BW142" s="17"/>
      <c r="BX142" s="17"/>
    </row>
    <row r="143"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</row>
    <row r="144"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</row>
    <row r="145"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</row>
    <row r="146"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7"/>
      <c r="BS146" s="17"/>
      <c r="BT146" s="17"/>
      <c r="BU146" s="17"/>
      <c r="BV146" s="17"/>
      <c r="BW146" s="17"/>
      <c r="BX146" s="17"/>
    </row>
    <row r="147"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</row>
    <row r="148"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7"/>
      <c r="BS148" s="17"/>
      <c r="BT148" s="17"/>
      <c r="BU148" s="17"/>
      <c r="BV148" s="17"/>
      <c r="BW148" s="17"/>
      <c r="BX148" s="17"/>
    </row>
    <row r="149"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</row>
    <row r="150"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</row>
    <row r="151"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</row>
    <row r="152"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</row>
    <row r="153"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</row>
    <row r="154"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</row>
    <row r="155"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</row>
    <row r="156"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</row>
    <row r="157"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</row>
    <row r="158"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</row>
    <row r="159"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</row>
    <row r="160"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</row>
    <row r="161"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</row>
    <row r="162"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/>
      <c r="BS162" s="17"/>
      <c r="BT162" s="17"/>
      <c r="BU162" s="17"/>
      <c r="BV162" s="17"/>
      <c r="BW162" s="17"/>
      <c r="BX162" s="17"/>
    </row>
    <row r="163"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</row>
    <row r="164"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</row>
    <row r="165"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</row>
    <row r="166"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</row>
    <row r="167"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7"/>
      <c r="BS167" s="17"/>
      <c r="BT167" s="17"/>
      <c r="BU167" s="17"/>
      <c r="BV167" s="17"/>
      <c r="BW167" s="17"/>
      <c r="BX167" s="17"/>
    </row>
    <row r="168"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</row>
    <row r="169"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</row>
    <row r="170"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</row>
    <row r="171"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</row>
    <row r="172"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</row>
    <row r="173"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</row>
    <row r="174"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</row>
    <row r="175"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</row>
    <row r="176"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</row>
    <row r="177"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</row>
    <row r="178"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</row>
    <row r="179"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</row>
    <row r="180"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7"/>
      <c r="BS180" s="17"/>
      <c r="BT180" s="17"/>
      <c r="BU180" s="17"/>
      <c r="BV180" s="17"/>
      <c r="BW180" s="17"/>
      <c r="BX180" s="17"/>
    </row>
    <row r="181"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7"/>
      <c r="BS181" s="17"/>
      <c r="BT181" s="17"/>
      <c r="BU181" s="17"/>
      <c r="BV181" s="17"/>
      <c r="BW181" s="17"/>
      <c r="BX181" s="17"/>
    </row>
    <row r="182"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</row>
    <row r="183"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7"/>
      <c r="BS183" s="17"/>
      <c r="BT183" s="17"/>
      <c r="BU183" s="17"/>
      <c r="BV183" s="17"/>
      <c r="BW183" s="17"/>
      <c r="BX183" s="17"/>
    </row>
    <row r="184"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</row>
    <row r="185"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</row>
    <row r="186"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17"/>
      <c r="BR186" s="17"/>
      <c r="BS186" s="17"/>
      <c r="BT186" s="17"/>
      <c r="BU186" s="17"/>
      <c r="BV186" s="17"/>
      <c r="BW186" s="17"/>
      <c r="BX186" s="17"/>
    </row>
    <row r="187"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</row>
    <row r="188"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17"/>
      <c r="BR188" s="17"/>
      <c r="BS188" s="17"/>
      <c r="BT188" s="17"/>
      <c r="BU188" s="17"/>
      <c r="BV188" s="17"/>
      <c r="BW188" s="17"/>
      <c r="BX188" s="17"/>
    </row>
    <row r="189"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7"/>
      <c r="BS189" s="17"/>
      <c r="BT189" s="17"/>
      <c r="BU189" s="17"/>
      <c r="BV189" s="17"/>
      <c r="BW189" s="17"/>
      <c r="BX189" s="17"/>
    </row>
    <row r="190"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/>
      <c r="BS190" s="17"/>
      <c r="BT190" s="17"/>
      <c r="BU190" s="17"/>
      <c r="BV190" s="17"/>
      <c r="BW190" s="17"/>
      <c r="BX190" s="17"/>
    </row>
    <row r="191"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7"/>
      <c r="BS191" s="17"/>
      <c r="BT191" s="17"/>
      <c r="BU191" s="17"/>
      <c r="BV191" s="17"/>
      <c r="BW191" s="17"/>
      <c r="BX191" s="17"/>
    </row>
    <row r="192"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/>
      <c r="BS192" s="17"/>
      <c r="BT192" s="17"/>
      <c r="BU192" s="17"/>
      <c r="BV192" s="17"/>
      <c r="BW192" s="17"/>
      <c r="BX192" s="17"/>
    </row>
    <row r="193"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7"/>
      <c r="BS193" s="17"/>
      <c r="BT193" s="17"/>
      <c r="BU193" s="17"/>
      <c r="BV193" s="17"/>
      <c r="BW193" s="17"/>
      <c r="BX193" s="17"/>
    </row>
    <row r="194"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17"/>
      <c r="BR194" s="17"/>
      <c r="BS194" s="17"/>
      <c r="BT194" s="17"/>
      <c r="BU194" s="17"/>
      <c r="BV194" s="17"/>
      <c r="BW194" s="17"/>
      <c r="BX194" s="17"/>
    </row>
    <row r="195"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</row>
    <row r="196"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</row>
    <row r="197"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</row>
    <row r="198"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</row>
    <row r="199"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</row>
    <row r="200"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7"/>
      <c r="BS200" s="17"/>
      <c r="BT200" s="17"/>
      <c r="BU200" s="17"/>
      <c r="BV200" s="17"/>
      <c r="BW200" s="17"/>
      <c r="BX200" s="17"/>
    </row>
    <row r="201"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7"/>
      <c r="BS201" s="17"/>
      <c r="BT201" s="17"/>
      <c r="BU201" s="17"/>
      <c r="BV201" s="17"/>
      <c r="BW201" s="17"/>
      <c r="BX201" s="17"/>
    </row>
    <row r="202"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</row>
    <row r="203"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</row>
    <row r="204"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</row>
    <row r="205"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17"/>
      <c r="BR205" s="17"/>
      <c r="BS205" s="17"/>
      <c r="BT205" s="17"/>
      <c r="BU205" s="17"/>
      <c r="BV205" s="17"/>
      <c r="BW205" s="17"/>
      <c r="BX205" s="17"/>
    </row>
    <row r="206"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7"/>
      <c r="BS206" s="17"/>
      <c r="BT206" s="17"/>
      <c r="BU206" s="17"/>
      <c r="BV206" s="17"/>
      <c r="BW206" s="17"/>
      <c r="BX206" s="17"/>
    </row>
    <row r="207"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17"/>
      <c r="BR207" s="17"/>
      <c r="BS207" s="17"/>
      <c r="BT207" s="17"/>
      <c r="BU207" s="17"/>
      <c r="BV207" s="17"/>
      <c r="BW207" s="17"/>
      <c r="BX207" s="17"/>
    </row>
    <row r="208"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</row>
    <row r="209"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</row>
    <row r="210"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17"/>
      <c r="BR210" s="17"/>
      <c r="BS210" s="17"/>
      <c r="BT210" s="17"/>
      <c r="BU210" s="17"/>
      <c r="BV210" s="17"/>
      <c r="BW210" s="17"/>
      <c r="BX210" s="17"/>
    </row>
    <row r="211"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17"/>
      <c r="BR211" s="17"/>
      <c r="BS211" s="17"/>
      <c r="BT211" s="17"/>
      <c r="BU211" s="17"/>
      <c r="BV211" s="17"/>
      <c r="BW211" s="17"/>
      <c r="BX211" s="17"/>
    </row>
    <row r="212"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</row>
    <row r="213"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</row>
    <row r="214"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</row>
    <row r="215"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17"/>
      <c r="BR215" s="17"/>
      <c r="BS215" s="17"/>
      <c r="BT215" s="17"/>
      <c r="BU215" s="17"/>
      <c r="BV215" s="17"/>
      <c r="BW215" s="17"/>
      <c r="BX215" s="17"/>
    </row>
    <row r="216"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</row>
    <row r="217"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17"/>
      <c r="BR217" s="17"/>
      <c r="BS217" s="17"/>
      <c r="BT217" s="17"/>
      <c r="BU217" s="17"/>
      <c r="BV217" s="17"/>
      <c r="BW217" s="17"/>
      <c r="BX217" s="17"/>
    </row>
    <row r="218"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17"/>
      <c r="BR218" s="17"/>
      <c r="BS218" s="17"/>
      <c r="BT218" s="17"/>
      <c r="BU218" s="17"/>
      <c r="BV218" s="17"/>
      <c r="BW218" s="17"/>
      <c r="BX218" s="17"/>
    </row>
    <row r="219"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17"/>
      <c r="BR219" s="17"/>
      <c r="BS219" s="17"/>
      <c r="BT219" s="17"/>
      <c r="BU219" s="17"/>
      <c r="BV219" s="17"/>
      <c r="BW219" s="17"/>
      <c r="BX219" s="17"/>
    </row>
    <row r="220"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17"/>
      <c r="BR220" s="17"/>
      <c r="BS220" s="17"/>
      <c r="BT220" s="17"/>
      <c r="BU220" s="17"/>
      <c r="BV220" s="17"/>
      <c r="BW220" s="17"/>
      <c r="BX220" s="17"/>
    </row>
    <row r="221"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</row>
    <row r="222"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17"/>
      <c r="BR222" s="17"/>
      <c r="BS222" s="17"/>
      <c r="BT222" s="17"/>
      <c r="BU222" s="17"/>
      <c r="BV222" s="17"/>
      <c r="BW222" s="17"/>
      <c r="BX222" s="17"/>
    </row>
    <row r="223"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17"/>
      <c r="BR223" s="17"/>
      <c r="BS223" s="17"/>
      <c r="BT223" s="17"/>
      <c r="BU223" s="17"/>
      <c r="BV223" s="17"/>
      <c r="BW223" s="17"/>
      <c r="BX223" s="17"/>
    </row>
    <row r="224"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17"/>
      <c r="BR224" s="17"/>
      <c r="BS224" s="17"/>
      <c r="BT224" s="17"/>
      <c r="BU224" s="17"/>
      <c r="BV224" s="17"/>
      <c r="BW224" s="17"/>
      <c r="BX224" s="17"/>
    </row>
    <row r="225"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17"/>
      <c r="BR225" s="17"/>
      <c r="BS225" s="17"/>
      <c r="BT225" s="17"/>
      <c r="BU225" s="17"/>
      <c r="BV225" s="17"/>
      <c r="BW225" s="17"/>
      <c r="BX225" s="17"/>
    </row>
    <row r="226"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17"/>
      <c r="BR226" s="17"/>
      <c r="BS226" s="17"/>
      <c r="BT226" s="17"/>
      <c r="BU226" s="17"/>
      <c r="BV226" s="17"/>
      <c r="BW226" s="17"/>
      <c r="BX226" s="17"/>
    </row>
    <row r="227"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17"/>
      <c r="BR227" s="17"/>
      <c r="BS227" s="17"/>
      <c r="BT227" s="17"/>
      <c r="BU227" s="17"/>
      <c r="BV227" s="17"/>
      <c r="BW227" s="17"/>
      <c r="BX227" s="17"/>
    </row>
    <row r="228"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17"/>
      <c r="BR228" s="17"/>
      <c r="BS228" s="17"/>
      <c r="BT228" s="17"/>
      <c r="BU228" s="17"/>
      <c r="BV228" s="17"/>
      <c r="BW228" s="17"/>
      <c r="BX228" s="17"/>
    </row>
    <row r="229"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17"/>
      <c r="BR229" s="17"/>
      <c r="BS229" s="17"/>
      <c r="BT229" s="17"/>
      <c r="BU229" s="17"/>
      <c r="BV229" s="17"/>
      <c r="BW229" s="17"/>
      <c r="BX229" s="17"/>
    </row>
    <row r="230"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17"/>
      <c r="BR230" s="17"/>
      <c r="BS230" s="17"/>
      <c r="BT230" s="17"/>
      <c r="BU230" s="17"/>
      <c r="BV230" s="17"/>
      <c r="BW230" s="17"/>
      <c r="BX230" s="17"/>
    </row>
    <row r="231"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17"/>
      <c r="BR231" s="17"/>
      <c r="BS231" s="17"/>
      <c r="BT231" s="17"/>
      <c r="BU231" s="17"/>
      <c r="BV231" s="17"/>
      <c r="BW231" s="17"/>
      <c r="BX231" s="17"/>
    </row>
    <row r="232"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17"/>
      <c r="BR232" s="17"/>
      <c r="BS232" s="17"/>
      <c r="BT232" s="17"/>
      <c r="BU232" s="17"/>
      <c r="BV232" s="17"/>
      <c r="BW232" s="17"/>
      <c r="BX232" s="17"/>
    </row>
    <row r="233"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17"/>
      <c r="BR233" s="17"/>
      <c r="BS233" s="17"/>
      <c r="BT233" s="17"/>
      <c r="BU233" s="17"/>
      <c r="BV233" s="17"/>
      <c r="BW233" s="17"/>
      <c r="BX233" s="17"/>
    </row>
    <row r="234"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17"/>
      <c r="BR234" s="17"/>
      <c r="BS234" s="17"/>
      <c r="BT234" s="17"/>
      <c r="BU234" s="17"/>
      <c r="BV234" s="17"/>
      <c r="BW234" s="17"/>
      <c r="BX234" s="17"/>
    </row>
    <row r="235"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/>
      <c r="BT235" s="17"/>
      <c r="BU235" s="17"/>
      <c r="BV235" s="17"/>
      <c r="BW235" s="17"/>
      <c r="BX235" s="17"/>
    </row>
    <row r="236"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17"/>
      <c r="BR236" s="17"/>
      <c r="BS236" s="17"/>
      <c r="BT236" s="17"/>
      <c r="BU236" s="17"/>
      <c r="BV236" s="17"/>
      <c r="BW236" s="17"/>
      <c r="BX236" s="17"/>
    </row>
    <row r="237"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17"/>
      <c r="BR237" s="17"/>
      <c r="BS237" s="17"/>
      <c r="BT237" s="17"/>
      <c r="BU237" s="17"/>
      <c r="BV237" s="17"/>
      <c r="BW237" s="17"/>
      <c r="BX237" s="17"/>
    </row>
    <row r="238"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17"/>
      <c r="BR238" s="17"/>
      <c r="BS238" s="17"/>
      <c r="BT238" s="17"/>
      <c r="BU238" s="17"/>
      <c r="BV238" s="17"/>
      <c r="BW238" s="17"/>
      <c r="BX238" s="17"/>
    </row>
    <row r="239"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17"/>
      <c r="BR239" s="17"/>
      <c r="BS239" s="17"/>
      <c r="BT239" s="17"/>
      <c r="BU239" s="17"/>
      <c r="BV239" s="17"/>
      <c r="BW239" s="17"/>
      <c r="BX239" s="17"/>
    </row>
    <row r="240"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17"/>
      <c r="BR240" s="17"/>
      <c r="BS240" s="17"/>
      <c r="BT240" s="17"/>
      <c r="BU240" s="17"/>
      <c r="BV240" s="17"/>
      <c r="BW240" s="17"/>
      <c r="BX240" s="17"/>
    </row>
    <row r="241"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17"/>
      <c r="BR241" s="17"/>
      <c r="BS241" s="17"/>
      <c r="BT241" s="17"/>
      <c r="BU241" s="17"/>
      <c r="BV241" s="17"/>
      <c r="BW241" s="17"/>
      <c r="BX241" s="17"/>
    </row>
    <row r="242"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17"/>
      <c r="BR242" s="17"/>
      <c r="BS242" s="17"/>
      <c r="BT242" s="17"/>
      <c r="BU242" s="17"/>
      <c r="BV242" s="17"/>
      <c r="BW242" s="17"/>
      <c r="BX242" s="17"/>
    </row>
    <row r="243"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17"/>
      <c r="BR243" s="17"/>
      <c r="BS243" s="17"/>
      <c r="BT243" s="17"/>
      <c r="BU243" s="17"/>
      <c r="BV243" s="17"/>
      <c r="BW243" s="17"/>
      <c r="BX243" s="17"/>
    </row>
    <row r="244"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17"/>
      <c r="BR244" s="17"/>
      <c r="BS244" s="17"/>
      <c r="BT244" s="17"/>
      <c r="BU244" s="17"/>
      <c r="BV244" s="17"/>
      <c r="BW244" s="17"/>
      <c r="BX244" s="17"/>
    </row>
    <row r="245"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17"/>
      <c r="BR245" s="17"/>
      <c r="BS245" s="17"/>
      <c r="BT245" s="17"/>
      <c r="BU245" s="17"/>
      <c r="BV245" s="17"/>
      <c r="BW245" s="17"/>
      <c r="BX245" s="17"/>
    </row>
    <row r="246"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17"/>
      <c r="BR246" s="17"/>
      <c r="BS246" s="17"/>
      <c r="BT246" s="17"/>
      <c r="BU246" s="17"/>
      <c r="BV246" s="17"/>
      <c r="BW246" s="17"/>
      <c r="BX246" s="17"/>
    </row>
    <row r="247"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</row>
    <row r="248"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</row>
    <row r="249"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</row>
    <row r="250"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</row>
    <row r="251"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</row>
    <row r="252"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</row>
    <row r="253"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</row>
    <row r="254"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</row>
    <row r="255"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</row>
    <row r="256"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</row>
    <row r="257"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</row>
    <row r="258"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</row>
    <row r="259"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</row>
    <row r="260"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</row>
    <row r="261"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</row>
    <row r="262"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</row>
    <row r="263"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</row>
    <row r="264"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</row>
    <row r="265"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</row>
    <row r="266"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</row>
    <row r="267"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</row>
    <row r="268"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</row>
    <row r="269"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</row>
    <row r="270"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</row>
    <row r="271"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</row>
    <row r="272"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</row>
    <row r="273"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</row>
    <row r="274"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</row>
    <row r="275"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</row>
    <row r="276"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</row>
    <row r="277"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</row>
    <row r="278"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</row>
    <row r="279"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</row>
    <row r="280"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</row>
    <row r="281"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</row>
    <row r="282"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</row>
    <row r="283"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</row>
    <row r="284"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</row>
    <row r="285"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</row>
    <row r="286"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</row>
    <row r="287"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</row>
    <row r="288"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</row>
    <row r="289"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</row>
    <row r="290"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</row>
    <row r="291"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</row>
    <row r="292"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</row>
    <row r="293"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</row>
    <row r="294"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</row>
    <row r="295"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</row>
    <row r="296"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</row>
    <row r="297"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</row>
    <row r="298"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</row>
    <row r="299"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</row>
    <row r="300"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</row>
    <row r="301"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</row>
    <row r="302"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</row>
    <row r="303"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</row>
    <row r="304"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</row>
    <row r="305"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</row>
    <row r="306"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</row>
    <row r="307"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</row>
    <row r="308"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</row>
    <row r="309"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</row>
    <row r="310"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</row>
    <row r="311"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</row>
    <row r="312"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</row>
    <row r="313"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</row>
    <row r="314"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</row>
    <row r="315"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</row>
    <row r="316"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</row>
    <row r="317"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</row>
    <row r="318"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</row>
    <row r="319"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</row>
    <row r="320"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</row>
    <row r="321"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</row>
    <row r="322"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</row>
    <row r="323"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</row>
    <row r="324"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</row>
    <row r="325"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</row>
    <row r="326"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</row>
    <row r="327"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</row>
    <row r="328"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</row>
    <row r="329"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</row>
    <row r="330"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</row>
    <row r="331"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</row>
    <row r="332"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</row>
    <row r="333"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17"/>
      <c r="BR333" s="17"/>
      <c r="BS333" s="17"/>
      <c r="BT333" s="17"/>
      <c r="BU333" s="17"/>
      <c r="BV333" s="17"/>
      <c r="BW333" s="17"/>
      <c r="BX333" s="17"/>
    </row>
    <row r="334"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17"/>
      <c r="BR334" s="17"/>
      <c r="BS334" s="17"/>
      <c r="BT334" s="17"/>
      <c r="BU334" s="17"/>
      <c r="BV334" s="17"/>
      <c r="BW334" s="17"/>
      <c r="BX334" s="17"/>
    </row>
    <row r="335"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17"/>
      <c r="BR335" s="17"/>
      <c r="BS335" s="17"/>
      <c r="BT335" s="17"/>
      <c r="BU335" s="17"/>
      <c r="BV335" s="17"/>
      <c r="BW335" s="17"/>
      <c r="BX335" s="17"/>
    </row>
    <row r="336"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17"/>
      <c r="BR336" s="17"/>
      <c r="BS336" s="17"/>
      <c r="BT336" s="17"/>
      <c r="BU336" s="17"/>
      <c r="BV336" s="17"/>
      <c r="BW336" s="17"/>
      <c r="BX336" s="17"/>
    </row>
    <row r="337"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17"/>
      <c r="BR337" s="17"/>
      <c r="BS337" s="17"/>
      <c r="BT337" s="17"/>
      <c r="BU337" s="17"/>
      <c r="BV337" s="17"/>
      <c r="BW337" s="17"/>
      <c r="BX337" s="17"/>
    </row>
    <row r="338"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</row>
    <row r="339"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17"/>
      <c r="BW339" s="17"/>
      <c r="BX339" s="17"/>
    </row>
    <row r="340"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17"/>
      <c r="BR340" s="17"/>
      <c r="BS340" s="17"/>
      <c r="BT340" s="17"/>
      <c r="BU340" s="17"/>
      <c r="BV340" s="17"/>
      <c r="BW340" s="17"/>
      <c r="BX340" s="17"/>
    </row>
    <row r="341"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17"/>
      <c r="BR341" s="17"/>
      <c r="BS341" s="17"/>
      <c r="BT341" s="17"/>
      <c r="BU341" s="17"/>
      <c r="BV341" s="17"/>
      <c r="BW341" s="17"/>
      <c r="BX341" s="17"/>
    </row>
    <row r="342"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17"/>
      <c r="BR342" s="17"/>
      <c r="BS342" s="17"/>
      <c r="BT342" s="17"/>
      <c r="BU342" s="17"/>
      <c r="BV342" s="17"/>
      <c r="BW342" s="17"/>
      <c r="BX342" s="17"/>
    </row>
    <row r="343"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17"/>
      <c r="BW343" s="17"/>
      <c r="BX343" s="17"/>
    </row>
    <row r="344"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</row>
    <row r="345"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</row>
    <row r="346"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</row>
    <row r="347"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</row>
    <row r="348"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</row>
    <row r="349"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</row>
    <row r="350"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</row>
    <row r="351"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</row>
    <row r="352"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17"/>
      <c r="BR352" s="17"/>
      <c r="BS352" s="17"/>
      <c r="BT352" s="17"/>
      <c r="BU352" s="17"/>
      <c r="BV352" s="17"/>
      <c r="BW352" s="17"/>
      <c r="BX352" s="17"/>
    </row>
    <row r="353"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17"/>
      <c r="BR353" s="17"/>
      <c r="BS353" s="17"/>
      <c r="BT353" s="17"/>
      <c r="BU353" s="17"/>
      <c r="BV353" s="17"/>
      <c r="BW353" s="17"/>
      <c r="BX353" s="17"/>
    </row>
    <row r="354"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17"/>
      <c r="BR354" s="17"/>
      <c r="BS354" s="17"/>
      <c r="BT354" s="17"/>
      <c r="BU354" s="17"/>
      <c r="BV354" s="17"/>
      <c r="BW354" s="17"/>
      <c r="BX354" s="17"/>
    </row>
    <row r="355"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17"/>
      <c r="BR355" s="17"/>
      <c r="BS355" s="17"/>
      <c r="BT355" s="17"/>
      <c r="BU355" s="17"/>
      <c r="BV355" s="17"/>
      <c r="BW355" s="17"/>
      <c r="BX355" s="17"/>
    </row>
    <row r="356"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17"/>
      <c r="BR356" s="17"/>
      <c r="BS356" s="17"/>
      <c r="BT356" s="17"/>
      <c r="BU356" s="17"/>
      <c r="BV356" s="17"/>
      <c r="BW356" s="17"/>
      <c r="BX356" s="17"/>
    </row>
    <row r="357"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17"/>
      <c r="BR357" s="17"/>
      <c r="BS357" s="17"/>
      <c r="BT357" s="17"/>
      <c r="BU357" s="17"/>
      <c r="BV357" s="17"/>
      <c r="BW357" s="17"/>
      <c r="BX357" s="17"/>
    </row>
    <row r="358"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17"/>
      <c r="BR358" s="17"/>
      <c r="BS358" s="17"/>
      <c r="BT358" s="17"/>
      <c r="BU358" s="17"/>
      <c r="BV358" s="17"/>
      <c r="BW358" s="17"/>
      <c r="BX358" s="17"/>
    </row>
    <row r="359"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17"/>
      <c r="BR359" s="17"/>
      <c r="BS359" s="17"/>
      <c r="BT359" s="17"/>
      <c r="BU359" s="17"/>
      <c r="BV359" s="17"/>
      <c r="BW359" s="17"/>
      <c r="BX359" s="17"/>
    </row>
    <row r="360"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17"/>
      <c r="BR360" s="17"/>
      <c r="BS360" s="17"/>
      <c r="BT360" s="17"/>
      <c r="BU360" s="17"/>
      <c r="BV360" s="17"/>
      <c r="BW360" s="17"/>
      <c r="BX360" s="17"/>
    </row>
    <row r="361"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17"/>
      <c r="BR361" s="17"/>
      <c r="BS361" s="17"/>
      <c r="BT361" s="17"/>
      <c r="BU361" s="17"/>
      <c r="BV361" s="17"/>
      <c r="BW361" s="17"/>
      <c r="BX361" s="17"/>
    </row>
    <row r="362"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17"/>
      <c r="BR362" s="17"/>
      <c r="BS362" s="17"/>
      <c r="BT362" s="17"/>
      <c r="BU362" s="17"/>
      <c r="BV362" s="17"/>
      <c r="BW362" s="17"/>
      <c r="BX362" s="17"/>
    </row>
    <row r="363"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/>
      <c r="BS363" s="17"/>
      <c r="BT363" s="17"/>
      <c r="BU363" s="17"/>
      <c r="BV363" s="17"/>
      <c r="BW363" s="17"/>
      <c r="BX363" s="17"/>
    </row>
    <row r="364"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17"/>
      <c r="BR364" s="17"/>
      <c r="BS364" s="17"/>
      <c r="BT364" s="17"/>
      <c r="BU364" s="17"/>
      <c r="BV364" s="17"/>
      <c r="BW364" s="17"/>
      <c r="BX364" s="17"/>
    </row>
    <row r="365"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17"/>
      <c r="BR365" s="17"/>
      <c r="BS365" s="17"/>
      <c r="BT365" s="17"/>
      <c r="BU365" s="17"/>
      <c r="BV365" s="17"/>
      <c r="BW365" s="17"/>
      <c r="BX365" s="17"/>
    </row>
    <row r="366"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17"/>
      <c r="BR366" s="17"/>
      <c r="BS366" s="17"/>
      <c r="BT366" s="17"/>
      <c r="BU366" s="17"/>
      <c r="BV366" s="17"/>
      <c r="BW366" s="17"/>
      <c r="BX366" s="17"/>
    </row>
    <row r="367"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17"/>
      <c r="BR367" s="17"/>
      <c r="BS367" s="17"/>
      <c r="BT367" s="17"/>
      <c r="BU367" s="17"/>
      <c r="BV367" s="17"/>
      <c r="BW367" s="17"/>
      <c r="BX367" s="17"/>
    </row>
    <row r="368"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17"/>
      <c r="BR368" s="17"/>
      <c r="BS368" s="17"/>
      <c r="BT368" s="17"/>
      <c r="BU368" s="17"/>
      <c r="BV368" s="17"/>
      <c r="BW368" s="17"/>
      <c r="BX368" s="17"/>
    </row>
    <row r="369"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17"/>
      <c r="BR369" s="17"/>
      <c r="BS369" s="17"/>
      <c r="BT369" s="17"/>
      <c r="BU369" s="17"/>
      <c r="BV369" s="17"/>
      <c r="BW369" s="17"/>
      <c r="BX369" s="17"/>
    </row>
    <row r="370"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17"/>
      <c r="BR370" s="17"/>
      <c r="BS370" s="17"/>
      <c r="BT370" s="17"/>
      <c r="BU370" s="17"/>
      <c r="BV370" s="17"/>
      <c r="BW370" s="17"/>
      <c r="BX370" s="17"/>
    </row>
    <row r="371"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17"/>
      <c r="BR371" s="17"/>
      <c r="BS371" s="17"/>
      <c r="BT371" s="17"/>
      <c r="BU371" s="17"/>
      <c r="BV371" s="17"/>
      <c r="BW371" s="17"/>
      <c r="BX371" s="17"/>
    </row>
    <row r="372"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17"/>
      <c r="BR372" s="17"/>
      <c r="BS372" s="17"/>
      <c r="BT372" s="17"/>
      <c r="BU372" s="17"/>
      <c r="BV372" s="17"/>
      <c r="BW372" s="17"/>
      <c r="BX372" s="17"/>
    </row>
    <row r="373"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17"/>
      <c r="BR373" s="17"/>
      <c r="BS373" s="17"/>
      <c r="BT373" s="17"/>
      <c r="BU373" s="17"/>
      <c r="BV373" s="17"/>
      <c r="BW373" s="17"/>
      <c r="BX373" s="17"/>
    </row>
    <row r="374"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17"/>
      <c r="BR374" s="17"/>
      <c r="BS374" s="17"/>
      <c r="BT374" s="17"/>
      <c r="BU374" s="17"/>
      <c r="BV374" s="17"/>
      <c r="BW374" s="17"/>
      <c r="BX374" s="17"/>
    </row>
    <row r="375"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17"/>
      <c r="BR375" s="17"/>
      <c r="BS375" s="17"/>
      <c r="BT375" s="17"/>
      <c r="BU375" s="17"/>
      <c r="BV375" s="17"/>
      <c r="BW375" s="17"/>
      <c r="BX375" s="17"/>
    </row>
    <row r="376"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17"/>
      <c r="BR376" s="17"/>
      <c r="BS376" s="17"/>
      <c r="BT376" s="17"/>
      <c r="BU376" s="17"/>
      <c r="BV376" s="17"/>
      <c r="BW376" s="17"/>
      <c r="BX376" s="17"/>
    </row>
    <row r="377"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17"/>
      <c r="BR377" s="17"/>
      <c r="BS377" s="17"/>
      <c r="BT377" s="17"/>
      <c r="BU377" s="17"/>
      <c r="BV377" s="17"/>
      <c r="BW377" s="17"/>
      <c r="BX377" s="17"/>
    </row>
    <row r="378"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17"/>
      <c r="BR378" s="17"/>
      <c r="BS378" s="17"/>
      <c r="BT378" s="17"/>
      <c r="BU378" s="17"/>
      <c r="BV378" s="17"/>
      <c r="BW378" s="17"/>
      <c r="BX378" s="17"/>
    </row>
    <row r="379"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17"/>
      <c r="BR379" s="17"/>
      <c r="BS379" s="17"/>
      <c r="BT379" s="17"/>
      <c r="BU379" s="17"/>
      <c r="BV379" s="17"/>
      <c r="BW379" s="17"/>
      <c r="BX379" s="17"/>
    </row>
    <row r="380"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17"/>
      <c r="BR380" s="17"/>
      <c r="BS380" s="17"/>
      <c r="BT380" s="17"/>
      <c r="BU380" s="17"/>
      <c r="BV380" s="17"/>
      <c r="BW380" s="17"/>
      <c r="BX380" s="17"/>
    </row>
    <row r="381"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17"/>
      <c r="BR381" s="17"/>
      <c r="BS381" s="17"/>
      <c r="BT381" s="17"/>
      <c r="BU381" s="17"/>
      <c r="BV381" s="17"/>
      <c r="BW381" s="17"/>
      <c r="BX381" s="17"/>
    </row>
    <row r="382"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17"/>
      <c r="BR382" s="17"/>
      <c r="BS382" s="17"/>
      <c r="BT382" s="17"/>
      <c r="BU382" s="17"/>
      <c r="BV382" s="17"/>
      <c r="BW382" s="17"/>
      <c r="BX382" s="17"/>
    </row>
    <row r="383"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17"/>
      <c r="BR383" s="17"/>
      <c r="BS383" s="17"/>
      <c r="BT383" s="17"/>
      <c r="BU383" s="17"/>
      <c r="BV383" s="17"/>
      <c r="BW383" s="17"/>
      <c r="BX383" s="17"/>
    </row>
    <row r="384"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17"/>
      <c r="BR384" s="17"/>
      <c r="BS384" s="17"/>
      <c r="BT384" s="17"/>
      <c r="BU384" s="17"/>
      <c r="BV384" s="17"/>
      <c r="BW384" s="17"/>
      <c r="BX384" s="17"/>
    </row>
    <row r="385"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17"/>
      <c r="BR385" s="17"/>
      <c r="BS385" s="17"/>
      <c r="BT385" s="17"/>
      <c r="BU385" s="17"/>
      <c r="BV385" s="17"/>
      <c r="BW385" s="17"/>
      <c r="BX385" s="17"/>
    </row>
    <row r="386"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17"/>
      <c r="BR386" s="17"/>
      <c r="BS386" s="17"/>
      <c r="BT386" s="17"/>
      <c r="BU386" s="17"/>
      <c r="BV386" s="17"/>
      <c r="BW386" s="17"/>
      <c r="BX386" s="17"/>
    </row>
  </sheetData>
  <mergeCells>
    <mergeCell ref="B1:E1"/>
    <mergeCell ref="G1:K1"/>
    <mergeCell ref="P1:T1"/>
    <mergeCell ref="M1:N1"/>
  </mergeCells>
  <pageMargins bottom="0.75" footer="0.3" header="0.3" left="0.7" right="0.7" top="0.75"/>
  <pageSetup paperSize="1" orientation="portrait" scale="50"/>
  <colBreaks count="1" manualBreakCount="1">
    <brk id="20" max="1048575" man="true"/>
  </colBreaks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FW390"/>
  <sheetViews>
    <sheetView zoomScale="100" topLeftCell="A1" workbookViewId="0" showGridLines="true" showRowColHeaders="false">
      <selection activeCell="P14" sqref="P14:P14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129</v>
      </c>
      <c r="F2" s="65" t="s">
        <v>130</v>
      </c>
      <c r="G2" s="66" t="s">
        <v>131</v>
      </c>
      <c r="H2" s="65" t="s">
        <v>132</v>
      </c>
      <c r="I2" s="64" t="s">
        <v>133</v>
      </c>
      <c r="J2" s="65" t="s">
        <v>134</v>
      </c>
      <c r="K2" s="66" t="s">
        <v>135</v>
      </c>
      <c r="L2" s="65" t="s">
        <v>136</v>
      </c>
      <c r="M2" s="64" t="s">
        <v>137</v>
      </c>
      <c r="N2" s="65" t="s">
        <v>138</v>
      </c>
      <c r="O2" s="66" t="s">
        <v>139</v>
      </c>
      <c r="P2" s="65" t="s">
        <v>140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211487</v>
      </c>
      <c r="D3" s="49" t="n">
        <f>F3+H3+J3+L3+N3+P3</f>
        <v>1.05472203965255</v>
      </c>
      <c r="E3" s="62" t="n">
        <v>177577</v>
      </c>
      <c r="F3" s="49" t="n">
        <f>E3/C3</f>
        <v>0.839659175268456</v>
      </c>
      <c r="G3" s="62" t="n">
        <v>26554</v>
      </c>
      <c r="H3" s="49" t="n">
        <f>G3/C3</f>
        <v>0.125558544969667</v>
      </c>
      <c r="I3" s="62" t="n">
        <v>4286</v>
      </c>
      <c r="J3" s="49" t="n">
        <f>I3/C3</f>
        <v>0.0202660210793098</v>
      </c>
      <c r="K3" s="62" t="n">
        <v>4008</v>
      </c>
      <c r="L3" s="49" t="n">
        <f>K3/C3</f>
        <v>0.0189515194787386</v>
      </c>
      <c r="M3" s="62" t="n">
        <v>201</v>
      </c>
      <c r="N3" s="49" t="n">
        <f>M3/C3</f>
        <v>0.000950413027751115</v>
      </c>
      <c r="O3" s="62" t="n">
        <v>10434</v>
      </c>
      <c r="P3" s="49" t="n">
        <f>O3/C3</f>
        <v>0.0493363658286325</v>
      </c>
      <c r="Q3" s="62" t="n">
        <f>C3-E3</f>
        <v>33910</v>
      </c>
      <c r="R3" s="49" t="n">
        <f>Q3/$C3</f>
        <v>0.160340824731544</v>
      </c>
    </row>
    <row r="4" ht="12.75">
      <c r="A4" s="9" t="n">
        <v>2</v>
      </c>
      <c r="B4" s="25"/>
      <c r="C4" s="47" t="n">
        <f>Overview!M4</f>
        <v>210447</v>
      </c>
      <c r="D4" s="49" t="n">
        <f>F4+H4+J4+L4+N4+P4</f>
        <v>1.04967996692754</v>
      </c>
      <c r="E4" s="62" t="n">
        <v>195869</v>
      </c>
      <c r="F4" s="49" t="n">
        <f>E4/C4</f>
        <v>0.930728401925425</v>
      </c>
      <c r="G4" s="62" t="n">
        <v>7086</v>
      </c>
      <c r="H4" s="49" t="n">
        <f>G4/C4</f>
        <v>0.033671185619182</v>
      </c>
      <c r="I4" s="62" t="n">
        <v>3633</v>
      </c>
      <c r="J4" s="49" t="n">
        <f>I4/C4</f>
        <v>0.0172632539309185</v>
      </c>
      <c r="K4" s="62" t="n">
        <v>6453</v>
      </c>
      <c r="L4" s="49" t="n">
        <f>K4/C4</f>
        <v>0.0306633023991789</v>
      </c>
      <c r="M4" s="62" t="n">
        <v>148</v>
      </c>
      <c r="N4" s="49" t="n">
        <f>M4/C4</f>
        <v>0.000703264955071823</v>
      </c>
      <c r="O4" s="62" t="n">
        <v>7713</v>
      </c>
      <c r="P4" s="49" t="n">
        <f>O4/C4</f>
        <v>0.0366505580977633</v>
      </c>
      <c r="Q4" s="62" t="n">
        <f>C4-E4</f>
        <v>14578</v>
      </c>
      <c r="R4" s="49" t="n">
        <f>Q4/$C4</f>
        <v>0.0692715980745746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</row>
    <row r="5" ht="12.75">
      <c r="A5" s="9" t="n">
        <v>3</v>
      </c>
      <c r="B5" s="25"/>
      <c r="C5" s="47" t="n">
        <f>Overview!M5</f>
        <v>198753</v>
      </c>
      <c r="D5" s="49" t="n">
        <f>F5+H5+J5+L5+N5+P5</f>
        <v>1.05061558819238</v>
      </c>
      <c r="E5" s="62" t="n">
        <v>180753</v>
      </c>
      <c r="F5" s="49" t="n">
        <f>E5/C5</f>
        <v>0.909435329278049</v>
      </c>
      <c r="G5" s="62" t="n">
        <v>11696</v>
      </c>
      <c r="H5" s="49" t="n">
        <f>G5/C5</f>
        <v>0.0588469104868857</v>
      </c>
      <c r="I5" s="62" t="n">
        <v>4637</v>
      </c>
      <c r="J5" s="49" t="n">
        <f>I5/C5</f>
        <v>0.0233304654520938</v>
      </c>
      <c r="K5" s="62" t="n">
        <v>4558</v>
      </c>
      <c r="L5" s="49" t="n">
        <f>K5/C5</f>
        <v>0.0229329871750364</v>
      </c>
      <c r="M5" s="62" t="n">
        <v>173</v>
      </c>
      <c r="N5" s="49" t="n">
        <f>M5/C5</f>
        <v>0.000870427113049866</v>
      </c>
      <c r="O5" s="62" t="n">
        <v>6996</v>
      </c>
      <c r="P5" s="49" t="n">
        <f>O5/C5</f>
        <v>0.0351994686872651</v>
      </c>
      <c r="Q5" s="62" t="n">
        <f>C5-E5</f>
        <v>18000</v>
      </c>
      <c r="R5" s="49" t="n">
        <f>Q5/$C5</f>
        <v>0.0905646707219514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</row>
    <row r="6" ht="12.75" s="25" customFormat="true">
      <c r="A6" s="9" t="n">
        <v>4</v>
      </c>
      <c r="B6" s="25"/>
      <c r="C6" s="47" t="n">
        <f>Overview!M6</f>
        <v>194006</v>
      </c>
      <c r="D6" s="49" t="n">
        <f>F6+H6+J6+L6+N6+P6</f>
        <v>1.05552405595703</v>
      </c>
      <c r="E6" s="62" t="n">
        <v>132446</v>
      </c>
      <c r="F6" s="49" t="n">
        <f>E6/C6</f>
        <v>0.682690226075482</v>
      </c>
      <c r="G6" s="62" t="n">
        <v>57758</v>
      </c>
      <c r="H6" s="49" t="n">
        <f>G6/C6</f>
        <v>0.297712441883241</v>
      </c>
      <c r="I6" s="62" t="n">
        <v>4864</v>
      </c>
      <c r="J6" s="49" t="n">
        <f>I6/C6</f>
        <v>0.0250713895446533</v>
      </c>
      <c r="K6" s="62" t="n">
        <v>3373</v>
      </c>
      <c r="L6" s="49" t="n">
        <f>K6/C6</f>
        <v>0.0173860602249415</v>
      </c>
      <c r="M6" s="62" t="n">
        <v>174</v>
      </c>
      <c r="N6" s="49" t="n">
        <f>M6/C6</f>
        <v>0.00089687947795429</v>
      </c>
      <c r="O6" s="62" t="n">
        <v>6163</v>
      </c>
      <c r="P6" s="49" t="n">
        <f>O6/C6</f>
        <v>0.0317670587507603</v>
      </c>
      <c r="Q6" s="62" t="n">
        <f>C6-E6</f>
        <v>61560</v>
      </c>
      <c r="R6" s="49" t="n">
        <f>Q6/$C6</f>
        <v>0.317309773924518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</row>
    <row r="7" ht="12.75">
      <c r="A7" s="9" t="n">
        <v>5</v>
      </c>
      <c r="B7" s="25"/>
      <c r="C7" s="47" t="n">
        <f>Overview!M7</f>
        <v>198977</v>
      </c>
      <c r="D7" s="49" t="n">
        <f>F7+H7+J7+L7+N7+P7</f>
        <v>1.04878453288571</v>
      </c>
      <c r="E7" s="62" t="n">
        <v>156862</v>
      </c>
      <c r="F7" s="49" t="n">
        <f>E7/C7</f>
        <v>0.788342371228836</v>
      </c>
      <c r="G7" s="62" t="n">
        <v>36751</v>
      </c>
      <c r="H7" s="49" t="n">
        <f>G7/C7</f>
        <v>0.184699739165833</v>
      </c>
      <c r="I7" s="62" t="n">
        <v>3742</v>
      </c>
      <c r="J7" s="49" t="n">
        <f>I7/C7</f>
        <v>0.0188061936806767</v>
      </c>
      <c r="K7" s="62" t="n">
        <v>5754</v>
      </c>
      <c r="L7" s="49" t="n">
        <f>K7/C7</f>
        <v>0.0289179151359202</v>
      </c>
      <c r="M7" s="62" t="n">
        <v>166</v>
      </c>
      <c r="N7" s="49" t="n">
        <f>M7/C7</f>
        <v>0.000834267277122482</v>
      </c>
      <c r="O7" s="62" t="n">
        <v>5409</v>
      </c>
      <c r="P7" s="49" t="n">
        <f>O7/C7</f>
        <v>0.0271840463973223</v>
      </c>
      <c r="Q7" s="62" t="n">
        <f>C7-E7</f>
        <v>42115</v>
      </c>
      <c r="R7" s="49" t="n">
        <f>Q7/$C7</f>
        <v>0.211657628771165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</row>
    <row r="8" ht="12.75">
      <c r="A8" s="9" t="n">
        <v>6</v>
      </c>
      <c r="B8" s="25"/>
      <c r="C8" s="47" t="n">
        <f>Overview!M8</f>
        <v>206028</v>
      </c>
      <c r="D8" s="49" t="n">
        <f>F8+H8+J8+L8+N8+P8</f>
        <v>1.04069349797115</v>
      </c>
      <c r="E8" s="62" t="n">
        <v>112142</v>
      </c>
      <c r="F8" s="49" t="n">
        <f>E8/C8</f>
        <v>0.544304657619353</v>
      </c>
      <c r="G8" s="62" t="n">
        <v>85517</v>
      </c>
      <c r="H8" s="49" t="n">
        <f>G8/C8</f>
        <v>0.415074650047566</v>
      </c>
      <c r="I8" s="62" t="n">
        <v>3100</v>
      </c>
      <c r="J8" s="49" t="n">
        <f>I8/C8</f>
        <v>0.0150464985341798</v>
      </c>
      <c r="K8" s="62" t="n">
        <v>9400</v>
      </c>
      <c r="L8" s="49" t="n">
        <f>K8/C8</f>
        <v>0.0456248665229969</v>
      </c>
      <c r="M8" s="62" t="n">
        <v>181</v>
      </c>
      <c r="N8" s="49" t="n">
        <f>M8/C8</f>
        <v>0.000878521366027919</v>
      </c>
      <c r="O8" s="62" t="n">
        <v>4072</v>
      </c>
      <c r="P8" s="49" t="n">
        <f>O8/C8</f>
        <v>0.0197643038810259</v>
      </c>
      <c r="Q8" s="62" t="n">
        <f>C8-E8</f>
        <v>93886</v>
      </c>
      <c r="R8" s="49" t="n">
        <f>Q8/$C8</f>
        <v>0.455695342380647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</row>
    <row r="9" ht="12.75">
      <c r="A9" s="9" t="n">
        <v>7</v>
      </c>
      <c r="B9" s="25"/>
      <c r="C9" s="47" t="n">
        <f>Overview!M9</f>
        <v>213951</v>
      </c>
      <c r="D9" s="49" t="n">
        <f>F9+H9+J9+L9+N9+P9</f>
        <v>1.04481867343457</v>
      </c>
      <c r="E9" s="62" t="n">
        <v>184243</v>
      </c>
      <c r="F9" s="49" t="n">
        <f>E9/C9</f>
        <v>0.861145776369356</v>
      </c>
      <c r="G9" s="62" t="n">
        <v>26066</v>
      </c>
      <c r="H9" s="49" t="n">
        <f>G9/C9</f>
        <v>0.121831634346182</v>
      </c>
      <c r="I9" s="62" t="n">
        <v>3843</v>
      </c>
      <c r="J9" s="49" t="n">
        <f>I9/C9</f>
        <v>0.0179620567326163</v>
      </c>
      <c r="K9" s="62" t="n">
        <v>3752</v>
      </c>
      <c r="L9" s="49" t="n">
        <f>K9/C9</f>
        <v>0.017536725698875</v>
      </c>
      <c r="M9" s="62" t="n">
        <v>157</v>
      </c>
      <c r="N9" s="49" t="n">
        <f>M9/C9</f>
        <v>0.000733812882388958</v>
      </c>
      <c r="O9" s="62" t="n">
        <v>5479</v>
      </c>
      <c r="P9" s="49" t="n">
        <f>O9/C9</f>
        <v>0.0256086674051535</v>
      </c>
      <c r="Q9" s="62" t="n">
        <f>C9-E9</f>
        <v>29708</v>
      </c>
      <c r="R9" s="49" t="n">
        <f>Q9/$C9</f>
        <v>0.138854223630644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</row>
    <row r="10" ht="12.75">
      <c r="A10" s="9" t="n">
        <v>8</v>
      </c>
      <c r="B10" s="25"/>
      <c r="C10" s="47" t="n">
        <f>Overview!M10</f>
        <v>208680</v>
      </c>
      <c r="D10" s="49" t="n">
        <f>F10+H10+J10+L10+N10+P10</f>
        <v>1.04665037377803</v>
      </c>
      <c r="E10" s="62" t="n">
        <v>97069</v>
      </c>
      <c r="F10" s="49" t="n">
        <f>E10/C10</f>
        <v>0.465157178455051</v>
      </c>
      <c r="G10" s="62" t="n">
        <v>91196</v>
      </c>
      <c r="H10" s="49" t="n">
        <f>G10/C10</f>
        <v>0.437013609354035</v>
      </c>
      <c r="I10" s="62" t="n">
        <v>3237</v>
      </c>
      <c r="J10" s="49" t="n">
        <f>I10/C10</f>
        <v>0.0155117883841288</v>
      </c>
      <c r="K10" s="62" t="n">
        <v>22108</v>
      </c>
      <c r="L10" s="49" t="n">
        <f>K10/C10</f>
        <v>0.105942112325091</v>
      </c>
      <c r="M10" s="62" t="n">
        <v>202</v>
      </c>
      <c r="N10" s="49" t="n">
        <f>M10/C10</f>
        <v>0.000967989265861606</v>
      </c>
      <c r="O10" s="62" t="n">
        <v>4603</v>
      </c>
      <c r="P10" s="49" t="n">
        <f>O10/C10</f>
        <v>0.0220576959938662</v>
      </c>
      <c r="Q10" s="62" t="n">
        <f>C10-E10</f>
        <v>111611</v>
      </c>
      <c r="R10" s="49" t="n">
        <f>Q10/$C10</f>
        <v>0.534842821544949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</row>
    <row r="11" ht="12.75">
      <c r="A11" s="9" t="n">
        <v>9</v>
      </c>
      <c r="B11" s="25"/>
      <c r="C11" s="47" t="n">
        <f>Overview!M11</f>
        <v>203845</v>
      </c>
      <c r="D11" s="49" t="n">
        <f>F11+H11+J11+L11+N11+P11</f>
        <v>1.04598101498688</v>
      </c>
      <c r="E11" s="62" t="n">
        <v>109320</v>
      </c>
      <c r="F11" s="49" t="n">
        <f>E11/C11</f>
        <v>0.536289828055631</v>
      </c>
      <c r="G11" s="62" t="n">
        <v>82294</v>
      </c>
      <c r="H11" s="49" t="n">
        <f>G11/C11</f>
        <v>0.403708700237926</v>
      </c>
      <c r="I11" s="62" t="n">
        <v>3325</v>
      </c>
      <c r="J11" s="49" t="n">
        <f>I11/C11</f>
        <v>0.0163114130834703</v>
      </c>
      <c r="K11" s="62" t="n">
        <v>12466</v>
      </c>
      <c r="L11" s="49" t="n">
        <f>K11/C11</f>
        <v>0.0611543084206137</v>
      </c>
      <c r="M11" s="62" t="n">
        <v>131</v>
      </c>
      <c r="N11" s="49" t="n">
        <f>M11/C11</f>
        <v>0.000642645147048002</v>
      </c>
      <c r="O11" s="62" t="n">
        <v>5682</v>
      </c>
      <c r="P11" s="49" t="n">
        <f>O11/C11</f>
        <v>0.0278741200421889</v>
      </c>
      <c r="Q11" s="62" t="n">
        <f>C11-E11</f>
        <v>94525</v>
      </c>
      <c r="R11" s="49" t="n">
        <f>Q11/$C11</f>
        <v>0.463710171944369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</row>
    <row r="12" ht="12.75">
      <c r="A12" s="9" t="n">
        <v>10</v>
      </c>
      <c r="B12" s="25"/>
      <c r="C12" s="47" t="n">
        <f>Overview!M12</f>
        <v>205113</v>
      </c>
      <c r="D12" s="49" t="n">
        <f>F12+H12+J12+L12+N12+P12</f>
        <v>1.0553889807082</v>
      </c>
      <c r="E12" s="62" t="n">
        <v>145132</v>
      </c>
      <c r="F12" s="49" t="n">
        <f>E12/C12</f>
        <v>0.707570948696572</v>
      </c>
      <c r="G12" s="62" t="n">
        <v>40374</v>
      </c>
      <c r="H12" s="49" t="n">
        <f>G12/C12</f>
        <v>0.196837840604935</v>
      </c>
      <c r="I12" s="62" t="n">
        <v>4260</v>
      </c>
      <c r="J12" s="49" t="n">
        <f>I12/C12</f>
        <v>0.0207690395050533</v>
      </c>
      <c r="K12" s="62" t="n">
        <v>19491</v>
      </c>
      <c r="L12" s="49" t="n">
        <f>K12/C12</f>
        <v>0.0950256687776982</v>
      </c>
      <c r="M12" s="62" t="n">
        <v>185</v>
      </c>
      <c r="N12" s="49" t="n">
        <f>M12/C12</f>
        <v>0.000901941856440109</v>
      </c>
      <c r="O12" s="62" t="n">
        <v>7032</v>
      </c>
      <c r="P12" s="49" t="n">
        <f>O12/C12</f>
        <v>0.0342835412674965</v>
      </c>
      <c r="Q12" s="62" t="n">
        <f>C12-E12</f>
        <v>59981</v>
      </c>
      <c r="R12" s="49" t="n">
        <f>Q12/$C12</f>
        <v>0.292429051303428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</row>
    <row r="13" ht="12.75">
      <c r="A13" s="9" t="n">
        <v>11</v>
      </c>
      <c r="B13" s="25"/>
      <c r="C13" s="47" t="n">
        <f>Overview!M13</f>
        <v>214293</v>
      </c>
      <c r="D13" s="49" t="n">
        <f>F13+H13+J13+L13+N13+P13</f>
        <v>1.04816302912368</v>
      </c>
      <c r="E13" s="62" t="n">
        <v>168468</v>
      </c>
      <c r="F13" s="49" t="n">
        <f>E13/C13</f>
        <v>0.786157270652798</v>
      </c>
      <c r="G13" s="62" t="n">
        <v>18139</v>
      </c>
      <c r="H13" s="49" t="n">
        <f>G13/C13</f>
        <v>0.0846457887098505</v>
      </c>
      <c r="I13" s="62" t="n">
        <v>2779</v>
      </c>
      <c r="J13" s="49" t="n">
        <f>I13/C13</f>
        <v>0.0129682257469913</v>
      </c>
      <c r="K13" s="62" t="n">
        <v>27349</v>
      </c>
      <c r="L13" s="49" t="n">
        <f>K13/C13</f>
        <v>0.127624327439534</v>
      </c>
      <c r="M13" s="62" t="n">
        <v>165</v>
      </c>
      <c r="N13" s="49" t="n">
        <f>M13/C13</f>
        <v>0.00076997382089009</v>
      </c>
      <c r="O13" s="62" t="n">
        <v>7714</v>
      </c>
      <c r="P13" s="49" t="n">
        <f>O13/C13</f>
        <v>0.035997442753613</v>
      </c>
      <c r="Q13" s="62" t="n">
        <f>C13-E13</f>
        <v>45825</v>
      </c>
      <c r="R13" s="49" t="n">
        <f>Q13/$C13</f>
        <v>0.213842729347202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</row>
    <row r="14" ht="12.75">
      <c r="A14" s="9" t="n">
        <v>12</v>
      </c>
      <c r="B14" s="25"/>
      <c r="C14" s="47" t="n">
        <f>Overview!M14</f>
        <v>211116</v>
      </c>
      <c r="D14" s="49" t="n">
        <f>F14+H14+J14+L14+N14+P14</f>
        <v>1.06573637242085</v>
      </c>
      <c r="E14" s="62" t="n">
        <v>173571</v>
      </c>
      <c r="F14" s="49" t="n">
        <f>E14/C14</f>
        <v>0.822159381572216</v>
      </c>
      <c r="G14" s="62" t="n">
        <v>30690</v>
      </c>
      <c r="H14" s="49" t="n">
        <f>G14/C14</f>
        <v>0.14537031774001</v>
      </c>
      <c r="I14" s="62" t="n">
        <v>5670</v>
      </c>
      <c r="J14" s="49" t="n">
        <f>I14/C14</f>
        <v>0.0268572727789462</v>
      </c>
      <c r="K14" s="62" t="n">
        <v>5387</v>
      </c>
      <c r="L14" s="49" t="n">
        <f>K14/C14</f>
        <v>0.0255167775062051</v>
      </c>
      <c r="M14" s="62" t="n">
        <v>213</v>
      </c>
      <c r="N14" s="49" t="n">
        <f>M14/C14</f>
        <v>0.00100892400386517</v>
      </c>
      <c r="O14" s="62" t="n">
        <v>9463</v>
      </c>
      <c r="P14" s="49" t="n">
        <f>O14/C14</f>
        <v>0.0448236988196063</v>
      </c>
      <c r="Q14" s="62" t="n">
        <f>C14-E14</f>
        <v>37545</v>
      </c>
      <c r="R14" s="49" t="n">
        <f>Q14/$C14</f>
        <v>0.177840618427784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</row>
    <row r="15" ht="12.75">
      <c r="A15" s="9" t="n">
        <v>13</v>
      </c>
      <c r="B15" s="25"/>
      <c r="C15" s="47" t="n">
        <f>Overview!M15</f>
        <v>210150</v>
      </c>
      <c r="D15" s="49" t="n">
        <f>F15+H15+J15+L15+N15+P15</f>
        <v>1.04344039971449</v>
      </c>
      <c r="E15" s="62" t="n">
        <v>116252</v>
      </c>
      <c r="F15" s="49" t="n">
        <f>E15/C15</f>
        <v>0.553185819652629</v>
      </c>
      <c r="G15" s="62" t="n">
        <v>89844</v>
      </c>
      <c r="H15" s="49" t="n">
        <f>G15/C15</f>
        <v>0.427523197715917</v>
      </c>
      <c r="I15" s="62" t="n">
        <v>2770</v>
      </c>
      <c r="J15" s="49" t="n">
        <f>I15/C15</f>
        <v>0.0131810611467999</v>
      </c>
      <c r="K15" s="62" t="n">
        <v>5139</v>
      </c>
      <c r="L15" s="49" t="n">
        <f>K15/C15</f>
        <v>0.0244539614561028</v>
      </c>
      <c r="M15" s="62" t="n">
        <v>201</v>
      </c>
      <c r="N15" s="49" t="n">
        <f>M15/C15</f>
        <v>0.000956459671663098</v>
      </c>
      <c r="O15" s="62" t="n">
        <v>5073</v>
      </c>
      <c r="P15" s="49" t="n">
        <f>O15/C15</f>
        <v>0.0241399000713776</v>
      </c>
      <c r="Q15" s="62" t="n">
        <f>C15-E15</f>
        <v>93898</v>
      </c>
      <c r="R15" s="49" t="n">
        <f>Q15/$C15</f>
        <v>0.446814180347371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</row>
    <row r="16" ht="12.75">
      <c r="A16" s="9" t="n">
        <v>14</v>
      </c>
      <c r="B16" s="25"/>
      <c r="C16" s="47" t="n">
        <f>Overview!M16</f>
        <v>198986</v>
      </c>
      <c r="D16" s="49" t="n">
        <f>F16+H16+J16+L16+N16+P16</f>
        <v>1.05368216859478</v>
      </c>
      <c r="E16" s="62" t="n">
        <v>88499</v>
      </c>
      <c r="F16" s="49" t="n">
        <f>E16/C16</f>
        <v>0.444749881901239</v>
      </c>
      <c r="G16" s="62" t="n">
        <v>95995</v>
      </c>
      <c r="H16" s="49" t="n">
        <f>G16/C16</f>
        <v>0.48242087383032</v>
      </c>
      <c r="I16" s="62" t="n">
        <v>3058</v>
      </c>
      <c r="J16" s="49" t="n">
        <f>I16/C16</f>
        <v>0.0153679153307268</v>
      </c>
      <c r="K16" s="62" t="n">
        <v>10784</v>
      </c>
      <c r="L16" s="49" t="n">
        <f>K16/C16</f>
        <v>0.0541947674710784</v>
      </c>
      <c r="M16" s="62" t="n">
        <v>198</v>
      </c>
      <c r="N16" s="49" t="n">
        <f>M16/C16</f>
        <v>0.000995044877529072</v>
      </c>
      <c r="O16" s="62" t="n">
        <v>11134</v>
      </c>
      <c r="P16" s="49" t="n">
        <f>O16/C16</f>
        <v>0.0559536851838823</v>
      </c>
      <c r="Q16" s="62" t="n">
        <f>C16-E16</f>
        <v>110487</v>
      </c>
      <c r="R16" s="49" t="n">
        <f>Q16/$C16</f>
        <v>0.555250118098761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</row>
    <row r="17" ht="12.75">
      <c r="A17" s="9" t="n">
        <v>15</v>
      </c>
      <c r="B17" s="25"/>
      <c r="C17" s="47" t="n">
        <f>Overview!M17</f>
        <v>215747</v>
      </c>
      <c r="D17" s="49" t="n">
        <f>F17+H17+J17+L17+N17+P17</f>
        <v>1.05128692403602</v>
      </c>
      <c r="E17" s="62" t="n">
        <v>203881</v>
      </c>
      <c r="F17" s="49" t="n">
        <f>E17/C17</f>
        <v>0.945000393979986</v>
      </c>
      <c r="G17" s="62" t="n">
        <v>8104</v>
      </c>
      <c r="H17" s="49" t="n">
        <f>G17/C17</f>
        <v>0.0375625153536318</v>
      </c>
      <c r="I17" s="62" t="n">
        <v>5303</v>
      </c>
      <c r="J17" s="49" t="n">
        <f>I17/C17</f>
        <v>0.0245797160563067</v>
      </c>
      <c r="K17" s="62" t="n">
        <v>1628</v>
      </c>
      <c r="L17" s="49" t="n">
        <f>K17/C17</f>
        <v>0.00754587549305436</v>
      </c>
      <c r="M17" s="62" t="n">
        <v>140</v>
      </c>
      <c r="N17" s="49" t="n">
        <f>M17/C17</f>
        <v>0.000648908211933422</v>
      </c>
      <c r="O17" s="62" t="n">
        <v>7756</v>
      </c>
      <c r="P17" s="49" t="n">
        <f>O17/C17</f>
        <v>0.0359495149411116</v>
      </c>
      <c r="Q17" s="62" t="n">
        <f>C17-E17</f>
        <v>11866</v>
      </c>
      <c r="R17" s="49" t="n">
        <f>Q17/$C17</f>
        <v>0.0549996060200142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</row>
    <row r="18" ht="12.75">
      <c r="A18" s="9" t="n">
        <v>16</v>
      </c>
      <c r="B18" s="25"/>
      <c r="C18" s="47" t="n">
        <f>Overview!M18</f>
        <v>202321</v>
      </c>
      <c r="D18" s="49" t="n">
        <f>F18+H18+J18+L18+N18+P18</f>
        <v>1.04510159597867</v>
      </c>
      <c r="E18" s="62" t="n">
        <v>158020</v>
      </c>
      <c r="F18" s="49" t="n">
        <f>E18/C18</f>
        <v>0.781036076334142</v>
      </c>
      <c r="G18" s="62" t="n">
        <v>9078</v>
      </c>
      <c r="H18" s="49" t="n">
        <f>G18/C18</f>
        <v>0.0448692918678733</v>
      </c>
      <c r="I18" s="62" t="n">
        <v>2281</v>
      </c>
      <c r="J18" s="49" t="n">
        <f>I18/C18</f>
        <v>0.0112741633345031</v>
      </c>
      <c r="K18" s="62" t="n">
        <v>34894</v>
      </c>
      <c r="L18" s="49" t="n">
        <f>K18/C18</f>
        <v>0.172468503022425</v>
      </c>
      <c r="M18" s="62" t="n">
        <v>132</v>
      </c>
      <c r="N18" s="49" t="n">
        <f>M18/C18</f>
        <v>0.000652428566485931</v>
      </c>
      <c r="O18" s="62" t="n">
        <v>7041</v>
      </c>
      <c r="P18" s="49" t="n">
        <f>O18/C18</f>
        <v>0.0348011328532382</v>
      </c>
      <c r="Q18" s="62" t="n">
        <f>C18-E18</f>
        <v>44301</v>
      </c>
      <c r="R18" s="49" t="n">
        <f>Q18/$C18</f>
        <v>0.218963923665858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</row>
    <row r="19" ht="12.75">
      <c r="A19" s="9" t="n">
        <v>17</v>
      </c>
      <c r="B19" s="25"/>
      <c r="C19" s="47" t="n">
        <f>Overview!M19</f>
        <v>209062</v>
      </c>
      <c r="D19" s="49" t="n">
        <f>F19+H19+J19+L19+N19+P19</f>
        <v>1.08521873893869</v>
      </c>
      <c r="E19" s="62" t="n">
        <v>111740</v>
      </c>
      <c r="F19" s="49" t="n">
        <f>E19/C19</f>
        <v>0.534482593680344</v>
      </c>
      <c r="G19" s="62" t="n">
        <v>78032</v>
      </c>
      <c r="H19" s="49" t="n">
        <f>G19/C19</f>
        <v>0.373248127349781</v>
      </c>
      <c r="I19" s="62" t="n">
        <v>5900</v>
      </c>
      <c r="J19" s="49" t="n">
        <f>I19/C19</f>
        <v>0.0282212932048866</v>
      </c>
      <c r="K19" s="62" t="n">
        <v>3169</v>
      </c>
      <c r="L19" s="49" t="n">
        <f>K19/C19</f>
        <v>0.0151581827400484</v>
      </c>
      <c r="M19" s="62" t="n">
        <v>295</v>
      </c>
      <c r="N19" s="49" t="n">
        <f>M19/C19</f>
        <v>0.00141106466024433</v>
      </c>
      <c r="O19" s="62" t="n">
        <v>27742</v>
      </c>
      <c r="P19" s="49" t="n">
        <f>O19/C19</f>
        <v>0.132697477303384</v>
      </c>
      <c r="Q19" s="62" t="n">
        <f>C19-E19</f>
        <v>97322</v>
      </c>
      <c r="R19" s="49" t="n">
        <f>Q19/$C19</f>
        <v>0.465517406319656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</row>
    <row r="20" ht="12.75">
      <c r="A20" s="9" t="n">
        <v>18</v>
      </c>
      <c r="B20" s="25"/>
      <c r="C20" s="47" t="n">
        <f>Overview!M20</f>
        <v>214026</v>
      </c>
      <c r="D20" s="49" t="n">
        <f>F20+H20+J20+L20+N20+P20</f>
        <v>1.05218524852121</v>
      </c>
      <c r="E20" s="62" t="n">
        <v>191473</v>
      </c>
      <c r="F20" s="49" t="n">
        <f>E20/C20</f>
        <v>0.894624952108622</v>
      </c>
      <c r="G20" s="62" t="n">
        <v>12919</v>
      </c>
      <c r="H20" s="49" t="n">
        <f>G20/C20</f>
        <v>0.0603618251988076</v>
      </c>
      <c r="I20" s="62" t="n">
        <v>3791</v>
      </c>
      <c r="J20" s="49" t="n">
        <f>I20/C20</f>
        <v>0.0177128012484465</v>
      </c>
      <c r="K20" s="62" t="n">
        <v>8458</v>
      </c>
      <c r="L20" s="49" t="n">
        <f>K20/C20</f>
        <v>0.0395185631652229</v>
      </c>
      <c r="M20" s="62" t="n">
        <v>167</v>
      </c>
      <c r="N20" s="49" t="n">
        <f>M20/C20</f>
        <v>0.000780279031519535</v>
      </c>
      <c r="O20" s="62" t="n">
        <v>8387</v>
      </c>
      <c r="P20" s="49" t="n">
        <f>O20/C20</f>
        <v>0.0391868277685889</v>
      </c>
      <c r="Q20" s="62" t="n">
        <f>C20-E20</f>
        <v>22553</v>
      </c>
      <c r="R20" s="49" t="n">
        <f>Q20/$C20</f>
        <v>0.105375047891378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</row>
    <row r="21" ht="12.75">
      <c r="A21" s="9" t="n">
        <v>19</v>
      </c>
      <c r="B21" s="25"/>
      <c r="C21" s="47" t="n">
        <f>Overview!M21</f>
        <v>195946</v>
      </c>
      <c r="D21" s="49" t="n">
        <f>F21+H21+J21+L21+N21+P21</f>
        <v>1.05959294907781</v>
      </c>
      <c r="E21" s="62" t="n">
        <v>128615</v>
      </c>
      <c r="F21" s="49" t="n">
        <f>E21/C21</f>
        <v>0.656379818929705</v>
      </c>
      <c r="G21" s="62" t="n">
        <v>56324</v>
      </c>
      <c r="H21" s="49" t="n">
        <f>G21/C21</f>
        <v>0.287446541394058</v>
      </c>
      <c r="I21" s="62" t="n">
        <v>2878</v>
      </c>
      <c r="J21" s="49" t="n">
        <f>I21/C21</f>
        <v>0.0146877200861462</v>
      </c>
      <c r="K21" s="62" t="n">
        <v>5460</v>
      </c>
      <c r="L21" s="49" t="n">
        <f>K21/C21</f>
        <v>0.02786481989936</v>
      </c>
      <c r="M21" s="62" t="n">
        <v>198</v>
      </c>
      <c r="N21" s="49" t="n">
        <f>M21/C21</f>
        <v>0.0010104824798669</v>
      </c>
      <c r="O21" s="62" t="n">
        <v>14148</v>
      </c>
      <c r="P21" s="49" t="n">
        <f>O21/C21</f>
        <v>0.0722035662886714</v>
      </c>
      <c r="Q21" s="62" t="n">
        <f>C21-E21</f>
        <v>67331</v>
      </c>
      <c r="R21" s="49" t="n">
        <f>Q21/$C21</f>
        <v>0.343620181070295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</row>
    <row r="22" ht="12.75">
      <c r="A22" s="9" t="n">
        <v>20</v>
      </c>
      <c r="B22" s="25"/>
      <c r="C22" s="47" t="n">
        <f>Overview!M22</f>
        <v>200292</v>
      </c>
      <c r="D22" s="49" t="n">
        <f>F22+H22+J22+L22+N22+P22</f>
        <v>1.05695684300921</v>
      </c>
      <c r="E22" s="62" t="n">
        <v>170595</v>
      </c>
      <c r="F22" s="49" t="n">
        <f>E22/C22</f>
        <v>0.851731472050806</v>
      </c>
      <c r="G22" s="62" t="n">
        <v>18663</v>
      </c>
      <c r="H22" s="49" t="n">
        <f>G22/C22</f>
        <v>0.0931789587202684</v>
      </c>
      <c r="I22" s="62" t="n">
        <v>4977</v>
      </c>
      <c r="J22" s="49" t="n">
        <f>I22/C22</f>
        <v>0.0248487208675334</v>
      </c>
      <c r="K22" s="62" t="n">
        <v>4636</v>
      </c>
      <c r="L22" s="49" t="n">
        <f>K22/C22</f>
        <v>0.0231462065384539</v>
      </c>
      <c r="M22" s="62" t="n">
        <v>219</v>
      </c>
      <c r="N22" s="49" t="n">
        <f>M22/C22</f>
        <v>0.00109340363069918</v>
      </c>
      <c r="O22" s="62" t="n">
        <v>12610</v>
      </c>
      <c r="P22" s="49" t="n">
        <f>O22/C22</f>
        <v>0.0629580812014459</v>
      </c>
      <c r="Q22" s="62" t="n">
        <f>C22-E22</f>
        <v>29697</v>
      </c>
      <c r="R22" s="49" t="n">
        <f>Q22/$C22</f>
        <v>0.148268527949194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</row>
    <row r="23" ht="12.75">
      <c r="A23" s="9" t="n">
        <v>21</v>
      </c>
      <c r="B23" s="25"/>
      <c r="C23" s="47" t="n">
        <f>Overview!M23</f>
        <v>214387</v>
      </c>
      <c r="D23" s="49" t="n">
        <f>F23+H23+J23+L23+N23+P23</f>
        <v>1.06025551922458</v>
      </c>
      <c r="E23" s="62" t="n">
        <v>180364</v>
      </c>
      <c r="F23" s="49" t="n">
        <f>E23/C23</f>
        <v>0.841301011721793</v>
      </c>
      <c r="G23" s="62" t="n">
        <v>24840</v>
      </c>
      <c r="H23" s="49" t="n">
        <f>G23/C23</f>
        <v>0.11586523436589</v>
      </c>
      <c r="I23" s="62" t="n">
        <v>5069</v>
      </c>
      <c r="J23" s="49" t="n">
        <f>I23/C23</f>
        <v>0.0236441575282083</v>
      </c>
      <c r="K23" s="62" t="n">
        <v>7016</v>
      </c>
      <c r="L23" s="49" t="n">
        <f>K23/C23</f>
        <v>0.0327258649078536</v>
      </c>
      <c r="M23" s="62" t="n">
        <v>216</v>
      </c>
      <c r="N23" s="49" t="n">
        <f>M23/C23</f>
        <v>0.00100752377709469</v>
      </c>
      <c r="O23" s="62" t="n">
        <v>9800</v>
      </c>
      <c r="P23" s="49" t="n">
        <f>O23/C23</f>
        <v>0.0457117269237407</v>
      </c>
      <c r="Q23" s="62" t="n">
        <f>C23-E23</f>
        <v>34023</v>
      </c>
      <c r="R23" s="49" t="n">
        <f>Q23/$C23</f>
        <v>0.158698988278207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</row>
    <row r="24" ht="12.75">
      <c r="A24" s="9" t="n">
        <v>22</v>
      </c>
      <c r="B24" s="25"/>
      <c r="C24" s="47" t="n">
        <f>Overview!M24</f>
        <v>200843</v>
      </c>
      <c r="D24" s="49" t="n">
        <f>F24+H24+J24+L24+N24+P24</f>
        <v>1.05799056974851</v>
      </c>
      <c r="E24" s="62" t="n">
        <v>182247</v>
      </c>
      <c r="F24" s="49" t="n">
        <f>E24/C24</f>
        <v>0.907410265729948</v>
      </c>
      <c r="G24" s="62" t="n">
        <v>4219</v>
      </c>
      <c r="H24" s="49" t="n">
        <f>G24/C24</f>
        <v>0.0210064577804554</v>
      </c>
      <c r="I24" s="62" t="n">
        <v>3491</v>
      </c>
      <c r="J24" s="49" t="n">
        <f>I24/C24</f>
        <v>0.0173817359828324</v>
      </c>
      <c r="K24" s="62" t="n">
        <v>6855</v>
      </c>
      <c r="L24" s="49" t="n">
        <f>K24/C24</f>
        <v>0.034131137256464</v>
      </c>
      <c r="M24" s="62" t="n">
        <v>237</v>
      </c>
      <c r="N24" s="49" t="n">
        <f>M24/C24</f>
        <v>0.00118002618961079</v>
      </c>
      <c r="O24" s="62" t="n">
        <v>15441</v>
      </c>
      <c r="P24" s="49" t="n">
        <f>O24/C24</f>
        <v>0.0768809468091992</v>
      </c>
      <c r="Q24" s="62" t="n">
        <f>C24-E24</f>
        <v>18596</v>
      </c>
      <c r="R24" s="49" t="n">
        <f>Q24/$C24</f>
        <v>0.0925897342700517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</row>
    <row r="25" ht="12.75">
      <c r="A25" s="9" t="n">
        <v>23</v>
      </c>
      <c r="B25" s="25"/>
      <c r="C25" s="47" t="n">
        <f>Overview!M25</f>
        <v>200247</v>
      </c>
      <c r="D25" s="49" t="n">
        <f>F25+H25+J25+L25+N25+P25</f>
        <v>1.07667031216448</v>
      </c>
      <c r="E25" s="62" t="n">
        <v>139166</v>
      </c>
      <c r="F25" s="49" t="n">
        <f>E25/C25</f>
        <v>0.694971709938226</v>
      </c>
      <c r="G25" s="62" t="n">
        <v>35114</v>
      </c>
      <c r="H25" s="49" t="n">
        <f>G25/C25</f>
        <v>0.175353438503448</v>
      </c>
      <c r="I25" s="62" t="n">
        <v>4556</v>
      </c>
      <c r="J25" s="49" t="n">
        <f>I25/C25</f>
        <v>0.0227519014017688</v>
      </c>
      <c r="K25" s="62" t="n">
        <v>10524</v>
      </c>
      <c r="L25" s="49" t="n">
        <f>K25/C25</f>
        <v>0.0525550944583439</v>
      </c>
      <c r="M25" s="62" t="n">
        <v>235</v>
      </c>
      <c r="N25" s="49" t="n">
        <f>M25/C25</f>
        <v>0.00117355066492881</v>
      </c>
      <c r="O25" s="62" t="n">
        <v>26005</v>
      </c>
      <c r="P25" s="49" t="n">
        <f>O25/C25</f>
        <v>0.129864617197761</v>
      </c>
      <c r="Q25" s="62" t="n">
        <f>C25-E25</f>
        <v>61081</v>
      </c>
      <c r="R25" s="49" t="n">
        <f>Q25/$C25</f>
        <v>0.305028290061774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</row>
    <row r="26" ht="12.75">
      <c r="A26" s="9" t="n">
        <v>24</v>
      </c>
      <c r="B26" s="25"/>
      <c r="C26" s="47" t="n">
        <f>Overview!M26</f>
        <v>208605</v>
      </c>
      <c r="D26" s="49" t="n">
        <f>F26+H26+J26+L26+N26+P26</f>
        <v>1.05380503823015</v>
      </c>
      <c r="E26" s="62" t="n">
        <v>185558</v>
      </c>
      <c r="F26" s="49" t="n">
        <f>E26/C26</f>
        <v>0.889518467917835</v>
      </c>
      <c r="G26" s="62" t="n">
        <v>13019</v>
      </c>
      <c r="H26" s="49" t="n">
        <f>G26/C26</f>
        <v>0.0624098175978524</v>
      </c>
      <c r="I26" s="62" t="n">
        <v>3987</v>
      </c>
      <c r="J26" s="49" t="n">
        <f>I26/C26</f>
        <v>0.0191126770691019</v>
      </c>
      <c r="K26" s="62" t="n">
        <v>5556</v>
      </c>
      <c r="L26" s="49" t="n">
        <f>K26/C26</f>
        <v>0.0266340691737974</v>
      </c>
      <c r="M26" s="62" t="n">
        <v>241</v>
      </c>
      <c r="N26" s="49" t="n">
        <f>M26/C26</f>
        <v>0.00115529349727955</v>
      </c>
      <c r="O26" s="62" t="n">
        <v>11468</v>
      </c>
      <c r="P26" s="49" t="n">
        <f>O26/C26</f>
        <v>0.0549747129742815</v>
      </c>
      <c r="Q26" s="62" t="n">
        <f>C26-E26</f>
        <v>23047</v>
      </c>
      <c r="R26" s="49" t="n">
        <f>Q26/$C26</f>
        <v>0.110481532082165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</row>
    <row r="27" ht="12.75">
      <c r="A27" s="9" t="n">
        <v>25</v>
      </c>
      <c r="B27" s="25"/>
      <c r="C27" s="47" t="n">
        <f>Overview!M27</f>
        <v>209510</v>
      </c>
      <c r="D27" s="49" t="n">
        <f>F27+H27+J27+L27+N27+P27</f>
        <v>1.04130590425278</v>
      </c>
      <c r="E27" s="62" t="n">
        <v>202312</v>
      </c>
      <c r="F27" s="49" t="n">
        <f>E27/C27</f>
        <v>0.965643644694764</v>
      </c>
      <c r="G27" s="62" t="n">
        <v>4181</v>
      </c>
      <c r="H27" s="49" t="n">
        <f>G27/C27</f>
        <v>0.0199560880148919</v>
      </c>
      <c r="I27" s="62" t="n">
        <v>4222</v>
      </c>
      <c r="J27" s="49" t="n">
        <f>I27/C27</f>
        <v>0.0201517827311346</v>
      </c>
      <c r="K27" s="62" t="n">
        <v>1436</v>
      </c>
      <c r="L27" s="49" t="n">
        <f>K27/C27</f>
        <v>0.00685408811035273</v>
      </c>
      <c r="M27" s="62" t="n">
        <v>108</v>
      </c>
      <c r="N27" s="49" t="n">
        <f>M27/C27</f>
        <v>0.000515488520834328</v>
      </c>
      <c r="O27" s="62" t="n">
        <v>5905</v>
      </c>
      <c r="P27" s="49" t="n">
        <f>O27/C27</f>
        <v>0.0281848121808028</v>
      </c>
      <c r="Q27" s="62" t="n">
        <f>C27-E27</f>
        <v>7198</v>
      </c>
      <c r="R27" s="49" t="n">
        <f>Q27/$C27</f>
        <v>0.034356355305236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</row>
    <row r="28" ht="12.75">
      <c r="A28" s="9" t="n">
        <v>26</v>
      </c>
      <c r="B28" s="25"/>
      <c r="C28" s="47" t="n">
        <f>Overview!M28</f>
        <v>206847</v>
      </c>
      <c r="D28" s="49" t="n">
        <f>F28+H28+J28+L28+N28+P28</f>
        <v>1.0539915976543</v>
      </c>
      <c r="E28" s="62" t="n">
        <v>190626</v>
      </c>
      <c r="F28" s="49" t="n">
        <f>E28/C28</f>
        <v>0.921579718342543</v>
      </c>
      <c r="G28" s="62" t="n">
        <v>9200</v>
      </c>
      <c r="H28" s="49" t="n">
        <f>G28/C28</f>
        <v>0.0444773189845635</v>
      </c>
      <c r="I28" s="62" t="n">
        <v>5242</v>
      </c>
      <c r="J28" s="49" t="n">
        <f>I28/C28</f>
        <v>0.0253424028388132</v>
      </c>
      <c r="K28" s="62" t="n">
        <v>2886</v>
      </c>
      <c r="L28" s="49" t="n">
        <f>K28/C28</f>
        <v>0.0139523415858098</v>
      </c>
      <c r="M28" s="62" t="n">
        <v>222</v>
      </c>
      <c r="N28" s="49" t="n">
        <f>M28/C28</f>
        <v>0.00107325704506229</v>
      </c>
      <c r="O28" s="62" t="n">
        <v>9839</v>
      </c>
      <c r="P28" s="49" t="n">
        <f>O28/C28</f>
        <v>0.047566558857513</v>
      </c>
      <c r="Q28" s="62" t="n">
        <f>C28-E28</f>
        <v>16221</v>
      </c>
      <c r="R28" s="49" t="n">
        <f>Q28/$C28</f>
        <v>0.078420281657457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</row>
    <row r="29" ht="12.75">
      <c r="A29" s="9" t="n">
        <v>27</v>
      </c>
      <c r="B29" s="25"/>
      <c r="C29" s="47" t="n">
        <f>Overview!M29</f>
        <v>224279</v>
      </c>
      <c r="D29" s="49" t="n">
        <f>F29+H29+J29+L29+N29+P29</f>
        <v>1.07273975717744</v>
      </c>
      <c r="E29" s="62" t="n">
        <v>163171</v>
      </c>
      <c r="F29" s="49" t="n">
        <f>E29/C29</f>
        <v>0.727535792472768</v>
      </c>
      <c r="G29" s="62" t="n">
        <v>32051</v>
      </c>
      <c r="H29" s="49" t="n">
        <f>G29/C29</f>
        <v>0.142906825873131</v>
      </c>
      <c r="I29" s="62" t="n">
        <v>3731</v>
      </c>
      <c r="J29" s="49" t="n">
        <f>I29/C29</f>
        <v>0.0166355298534415</v>
      </c>
      <c r="K29" s="62" t="n">
        <v>30039</v>
      </c>
      <c r="L29" s="49" t="n">
        <f>K29/C29</f>
        <v>0.133935856678512</v>
      </c>
      <c r="M29" s="62" t="n">
        <v>414</v>
      </c>
      <c r="N29" s="49" t="n">
        <f>M29/C29</f>
        <v>0.00184591513249123</v>
      </c>
      <c r="O29" s="62" t="n">
        <v>11187</v>
      </c>
      <c r="P29" s="49" t="n">
        <f>O29/C29</f>
        <v>0.0498798371670999</v>
      </c>
      <c r="Q29" s="62" t="n">
        <f>C29-E29</f>
        <v>61108</v>
      </c>
      <c r="R29" s="49" t="n">
        <f>Q29/$C29</f>
        <v>0.272464207527232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</row>
    <row r="30" ht="12.75">
      <c r="A30" s="9" t="n">
        <v>28</v>
      </c>
      <c r="B30" s="25"/>
      <c r="C30" s="47" t="n">
        <f>Overview!M30</f>
        <v>209052</v>
      </c>
      <c r="D30" s="49" t="n">
        <f>F30+H30+J30+L30+N30+P30</f>
        <v>1.05503415418173</v>
      </c>
      <c r="E30" s="62" t="n">
        <v>197706</v>
      </c>
      <c r="F30" s="49" t="n">
        <f>E30/C30</f>
        <v>0.945726422134206</v>
      </c>
      <c r="G30" s="62" t="n">
        <v>7066</v>
      </c>
      <c r="H30" s="49" t="n">
        <f>G30/C30</f>
        <v>0.0338002028203509</v>
      </c>
      <c r="I30" s="62" t="n">
        <v>5431</v>
      </c>
      <c r="J30" s="49" t="n">
        <f>I30/C30</f>
        <v>0.0259791822130379</v>
      </c>
      <c r="K30" s="62" t="n">
        <v>1881</v>
      </c>
      <c r="L30" s="49" t="n">
        <f>K30/C30</f>
        <v>0.00899776132254176</v>
      </c>
      <c r="M30" s="62" t="n">
        <v>121</v>
      </c>
      <c r="N30" s="49" t="n">
        <f>M30/C30</f>
        <v>0.000578803359929587</v>
      </c>
      <c r="O30" s="62" t="n">
        <v>8352</v>
      </c>
      <c r="P30" s="49" t="n">
        <f>O30/C30</f>
        <v>0.0399517823316687</v>
      </c>
      <c r="Q30" s="62" t="n">
        <f>C30-E30</f>
        <v>11346</v>
      </c>
      <c r="R30" s="49" t="n">
        <f>Q30/$C30</f>
        <v>0.0542735778657942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</row>
    <row r="31" ht="12.75">
      <c r="A31" s="9" t="n">
        <v>29</v>
      </c>
      <c r="B31" s="25"/>
      <c r="C31" s="47" t="n">
        <f>Overview!M31</f>
        <v>208707</v>
      </c>
      <c r="D31" s="49" t="n">
        <f>F31+H31+J31+L31+N31+P31</f>
        <v>1.04893942225225</v>
      </c>
      <c r="E31" s="62" t="n">
        <v>190083</v>
      </c>
      <c r="F31" s="49" t="n">
        <f>E31/C31</f>
        <v>0.910764852161164</v>
      </c>
      <c r="G31" s="62" t="n">
        <v>14851</v>
      </c>
      <c r="H31" s="49" t="n">
        <f>G31/C31</f>
        <v>0.0711571724954122</v>
      </c>
      <c r="I31" s="62" t="n">
        <v>4668</v>
      </c>
      <c r="J31" s="49" t="n">
        <f>I31/C31</f>
        <v>0.0223662838333166</v>
      </c>
      <c r="K31" s="62" t="n">
        <v>3063</v>
      </c>
      <c r="L31" s="49" t="n">
        <f>K31/C31</f>
        <v>0.0146760769883138</v>
      </c>
      <c r="M31" s="62" t="n">
        <v>146</v>
      </c>
      <c r="N31" s="49" t="n">
        <f>M31/C31</f>
        <v>0.000699545295557887</v>
      </c>
      <c r="O31" s="62" t="n">
        <v>6110</v>
      </c>
      <c r="P31" s="49" t="n">
        <f>O31/C31</f>
        <v>0.0292754914784842</v>
      </c>
      <c r="Q31" s="62" t="n">
        <f>C31-E31</f>
        <v>18624</v>
      </c>
      <c r="R31" s="49" t="n">
        <f>Q31/$C31</f>
        <v>0.0892351478388363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</row>
    <row r="32" ht="12.75">
      <c r="A32" s="9" t="n">
        <v>30</v>
      </c>
      <c r="B32" s="25"/>
      <c r="C32" s="47" t="n">
        <f>Overview!M32</f>
        <v>209399</v>
      </c>
      <c r="D32" s="49" t="n">
        <f>F32+H32+J32+L32+N32+P32</f>
        <v>1.07106051127274</v>
      </c>
      <c r="E32" s="62" t="n">
        <v>172263</v>
      </c>
      <c r="F32" s="49" t="n">
        <f>E32/C32</f>
        <v>0.822654358425781</v>
      </c>
      <c r="G32" s="62" t="n">
        <v>27366</v>
      </c>
      <c r="H32" s="49" t="n">
        <f>G32/C32</f>
        <v>0.130688303191515</v>
      </c>
      <c r="I32" s="62" t="n">
        <v>5430</v>
      </c>
      <c r="J32" s="49" t="n">
        <f>I32/C32</f>
        <v>0.0259313559281563</v>
      </c>
      <c r="K32" s="62" t="n">
        <v>6707</v>
      </c>
      <c r="L32" s="49" t="n">
        <f>K32/C32</f>
        <v>0.0320297613646675</v>
      </c>
      <c r="M32" s="62" t="n">
        <v>264</v>
      </c>
      <c r="N32" s="49" t="n">
        <f>M32/C32</f>
        <v>0.0012607510064518</v>
      </c>
      <c r="O32" s="62" t="n">
        <v>12249</v>
      </c>
      <c r="P32" s="49" t="n">
        <f>O32/C32</f>
        <v>0.0584959813561669</v>
      </c>
      <c r="Q32" s="62" t="n">
        <f>C32-E32</f>
        <v>37136</v>
      </c>
      <c r="R32" s="49" t="n">
        <f>Q32/$C32</f>
        <v>0.17734564157422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</row>
    <row r="33" ht="12.75">
      <c r="A33" s="9" t="n">
        <v>31</v>
      </c>
      <c r="B33" s="25"/>
      <c r="C33" s="47" t="n">
        <f>Overview!M33</f>
        <v>209775</v>
      </c>
      <c r="D33" s="49" t="n">
        <f>F33+H33+J33+L33+N33+P33</f>
        <v>1.04731736384221</v>
      </c>
      <c r="E33" s="62" t="n">
        <v>204029</v>
      </c>
      <c r="F33" s="49" t="n">
        <f>E33/C33</f>
        <v>0.972608747467525</v>
      </c>
      <c r="G33" s="62" t="n">
        <v>2264</v>
      </c>
      <c r="H33" s="49" t="n">
        <f>G33/C33</f>
        <v>0.0107925157907282</v>
      </c>
      <c r="I33" s="62" t="n">
        <v>4602</v>
      </c>
      <c r="J33" s="49" t="n">
        <f>I33/C33</f>
        <v>0.0219377904898105</v>
      </c>
      <c r="K33" s="62" t="n">
        <v>2769</v>
      </c>
      <c r="L33" s="49" t="n">
        <f>K33/C33</f>
        <v>0.0131998569896317</v>
      </c>
      <c r="M33" s="62" t="n">
        <v>200</v>
      </c>
      <c r="N33" s="49" t="n">
        <f>M33/C33</f>
        <v>0.000953402455011322</v>
      </c>
      <c r="O33" s="62" t="n">
        <v>5837</v>
      </c>
      <c r="P33" s="49" t="n">
        <f>O33/C33</f>
        <v>0.0278250506495054</v>
      </c>
      <c r="Q33" s="62" t="n">
        <f>C33-E33</f>
        <v>5746</v>
      </c>
      <c r="R33" s="49" t="n">
        <f>Q33/$C33</f>
        <v>0.0273912525324753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</row>
    <row r="34" ht="12.75">
      <c r="A34" s="9" t="n">
        <v>32</v>
      </c>
      <c r="B34" s="25"/>
      <c r="C34" s="47" t="n">
        <f>Overview!M34</f>
        <v>219811</v>
      </c>
      <c r="D34" s="49" t="n">
        <f>F34+H34+J34+L34+N34+P34</f>
        <v>1.05113483856586</v>
      </c>
      <c r="E34" s="62" t="n">
        <v>193338</v>
      </c>
      <c r="F34" s="49" t="n">
        <f>E34/C34</f>
        <v>0.87956471696139</v>
      </c>
      <c r="G34" s="62" t="n">
        <v>12210</v>
      </c>
      <c r="H34" s="49" t="n">
        <f>G34/C34</f>
        <v>0.0555477205417381</v>
      </c>
      <c r="I34" s="62" t="n">
        <v>4193</v>
      </c>
      <c r="J34" s="49" t="n">
        <f>I34/C34</f>
        <v>0.019075478479239</v>
      </c>
      <c r="K34" s="62" t="n">
        <v>12590</v>
      </c>
      <c r="L34" s="49" t="n">
        <f>K34/C34</f>
        <v>0.057276478429196</v>
      </c>
      <c r="M34" s="62" t="n">
        <v>268</v>
      </c>
      <c r="N34" s="49" t="n">
        <f>M34/C34</f>
        <v>0.00121922924694397</v>
      </c>
      <c r="O34" s="62" t="n">
        <v>8452</v>
      </c>
      <c r="P34" s="49" t="n">
        <f>O34/C34</f>
        <v>0.0384512149073522</v>
      </c>
      <c r="Q34" s="62" t="n">
        <f>C34-E34</f>
        <v>26473</v>
      </c>
      <c r="R34" s="49" t="n">
        <f>Q34/$C34</f>
        <v>0.12043528303861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</row>
    <row r="35" ht="12.75">
      <c r="A35" s="9" t="n">
        <v>33</v>
      </c>
      <c r="B35" s="25"/>
      <c r="C35" s="47" t="n">
        <f>Overview!M35</f>
        <v>202433</v>
      </c>
      <c r="D35" s="49" t="n">
        <f>F35+H35+J35+L35+N35+P35</f>
        <v>1.04341683421181</v>
      </c>
      <c r="E35" s="62" t="n">
        <v>191588</v>
      </c>
      <c r="F35" s="49" t="n">
        <f>E35/C35</f>
        <v>0.946426718963805</v>
      </c>
      <c r="G35" s="62" t="n">
        <v>6661</v>
      </c>
      <c r="H35" s="49" t="n">
        <f>G35/C35</f>
        <v>0.0329047141523368</v>
      </c>
      <c r="I35" s="62" t="n">
        <v>4131</v>
      </c>
      <c r="J35" s="49" t="n">
        <f>I35/C35</f>
        <v>0.0204067518635796</v>
      </c>
      <c r="K35" s="62" t="n">
        <v>1344</v>
      </c>
      <c r="L35" s="49" t="n">
        <f>K35/C35</f>
        <v>0.00663923372177461</v>
      </c>
      <c r="M35" s="62" t="n">
        <v>186</v>
      </c>
      <c r="N35" s="49" t="n">
        <f>M35/C35</f>
        <v>0.000918822523995594</v>
      </c>
      <c r="O35" s="62" t="n">
        <v>7312</v>
      </c>
      <c r="P35" s="49" t="n">
        <f>O35/C35</f>
        <v>0.0361205929863214</v>
      </c>
      <c r="Q35" s="62" t="n">
        <f>C35-E35</f>
        <v>10845</v>
      </c>
      <c r="R35" s="49" t="n">
        <f>Q35/$C35</f>
        <v>0.0535732810361947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</row>
    <row r="36" ht="12.75">
      <c r="A36" s="9" t="n">
        <v>34</v>
      </c>
      <c r="B36" s="25"/>
      <c r="C36" s="47" t="n">
        <f>Overview!M36</f>
        <v>210295</v>
      </c>
      <c r="D36" s="49" t="n">
        <f>F36+H36+J36+L36+N36+P36</f>
        <v>1.05448536579567</v>
      </c>
      <c r="E36" s="62" t="n">
        <v>184536</v>
      </c>
      <c r="F36" s="49" t="n">
        <f>E36/C36</f>
        <v>0.877510164293017</v>
      </c>
      <c r="G36" s="62" t="n">
        <v>19949</v>
      </c>
      <c r="H36" s="49" t="n">
        <f>G36/C36</f>
        <v>0.0948619796000856</v>
      </c>
      <c r="I36" s="62" t="n">
        <v>6225</v>
      </c>
      <c r="J36" s="49" t="n">
        <f>I36/C36</f>
        <v>0.0296012744002473</v>
      </c>
      <c r="K36" s="62" t="n">
        <v>1813</v>
      </c>
      <c r="L36" s="49" t="n">
        <f>K36/C36</f>
        <v>0.00862122256829692</v>
      </c>
      <c r="M36" s="62" t="n">
        <v>168</v>
      </c>
      <c r="N36" s="49" t="n">
        <f>M36/C36</f>
        <v>0.000798877766946432</v>
      </c>
      <c r="O36" s="62" t="n">
        <v>9062</v>
      </c>
      <c r="P36" s="49" t="n">
        <f>O36/C36</f>
        <v>0.0430918471670748</v>
      </c>
      <c r="Q36" s="62" t="n">
        <f>C36-E36</f>
        <v>25759</v>
      </c>
      <c r="R36" s="49" t="n">
        <f>Q36/$C36</f>
        <v>0.122489835706983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</row>
    <row r="37" ht="12.75">
      <c r="A37" s="9" t="n">
        <v>35</v>
      </c>
      <c r="B37" s="25"/>
      <c r="C37" s="47" t="n">
        <f>Overview!M37</f>
        <v>210871</v>
      </c>
      <c r="D37" s="49" t="n">
        <f>F37+H37+J37+L37+N37+P37</f>
        <v>1.04478567465417</v>
      </c>
      <c r="E37" s="62" t="n">
        <v>198795</v>
      </c>
      <c r="F37" s="49" t="n">
        <f>E37/C37</f>
        <v>0.942732760787401</v>
      </c>
      <c r="G37" s="62" t="n">
        <v>6764</v>
      </c>
      <c r="H37" s="49" t="n">
        <f>G37/C37</f>
        <v>0.0320764827785708</v>
      </c>
      <c r="I37" s="62" t="n">
        <v>6552</v>
      </c>
      <c r="J37" s="49" t="n">
        <f>I37/C37</f>
        <v>0.0310711287943814</v>
      </c>
      <c r="K37" s="62" t="n">
        <v>2177</v>
      </c>
      <c r="L37" s="49" t="n">
        <f>K37/C37</f>
        <v>0.0103238472810391</v>
      </c>
      <c r="M37" s="62" t="n">
        <v>148</v>
      </c>
      <c r="N37" s="49" t="n">
        <f>M37/C37</f>
        <v>0.000701850894622779</v>
      </c>
      <c r="O37" s="62" t="n">
        <v>5879</v>
      </c>
      <c r="P37" s="49" t="n">
        <f>O37/C37</f>
        <v>0.0278796041181575</v>
      </c>
      <c r="Q37" s="62" t="n">
        <f>C37-E37</f>
        <v>12076</v>
      </c>
      <c r="R37" s="49" t="n">
        <f>Q37/$C37</f>
        <v>0.0572672392125992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</row>
    <row r="38" ht="12.75">
      <c r="A38" s="9" t="n">
        <v>36</v>
      </c>
      <c r="B38" s="25"/>
      <c r="C38" s="47" t="n">
        <f>Overview!M38</f>
        <v>215756</v>
      </c>
      <c r="D38" s="49" t="n">
        <f>F38+H38+J38+L38+N38+P38</f>
        <v>1.03966981219526</v>
      </c>
      <c r="E38" s="62" t="n">
        <v>211629</v>
      </c>
      <c r="F38" s="49" t="n">
        <f>E38/C38</f>
        <v>0.98087191086227</v>
      </c>
      <c r="G38" s="62" t="n">
        <v>1383</v>
      </c>
      <c r="H38" s="49" t="n">
        <f>G38/C38</f>
        <v>0.00641001872485586</v>
      </c>
      <c r="I38" s="62" t="n">
        <v>5275</v>
      </c>
      <c r="J38" s="49" t="n">
        <f>I38/C38</f>
        <v>0.0244489145145442</v>
      </c>
      <c r="K38" s="62" t="n">
        <v>1344</v>
      </c>
      <c r="L38" s="49" t="n">
        <f>K38/C38</f>
        <v>0.00622925897773411</v>
      </c>
      <c r="M38" s="62" t="n">
        <v>186</v>
      </c>
      <c r="N38" s="49" t="n">
        <f>M38/C38</f>
        <v>0.000862084947811417</v>
      </c>
      <c r="O38" s="62" t="n">
        <v>4498</v>
      </c>
      <c r="P38" s="49" t="n">
        <f>O38/C38</f>
        <v>0.0208476241680417</v>
      </c>
      <c r="Q38" s="62" t="n">
        <f>C38-E38</f>
        <v>4127</v>
      </c>
      <c r="R38" s="49" t="n">
        <f>Q38/$C38</f>
        <v>0.0191280891377297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</row>
    <row r="39" ht="12.75">
      <c r="A39" s="9" t="n">
        <v>37</v>
      </c>
      <c r="B39" s="25"/>
      <c r="C39" s="47" t="n">
        <f>Overview!M39</f>
        <v>213146</v>
      </c>
      <c r="D39" s="49" t="n">
        <f>F39+H39+J39+L39+N39+P39</f>
        <v>1.0486802473422</v>
      </c>
      <c r="E39" s="62" t="n">
        <v>201432</v>
      </c>
      <c r="F39" s="49" t="n">
        <f>E39/C39</f>
        <v>0.945042365327053</v>
      </c>
      <c r="G39" s="62" t="n">
        <v>2405</v>
      </c>
      <c r="H39" s="49" t="n">
        <f>G39/C39</f>
        <v>0.0112833456879322</v>
      </c>
      <c r="I39" s="62" t="n">
        <v>12379</v>
      </c>
      <c r="J39" s="49" t="n">
        <f>I39/C39</f>
        <v>0.0580775618590074</v>
      </c>
      <c r="K39" s="62" t="n">
        <v>1853</v>
      </c>
      <c r="L39" s="49" t="n">
        <f>K39/C39</f>
        <v>0.00869357154251077</v>
      </c>
      <c r="M39" s="62" t="n">
        <v>291</v>
      </c>
      <c r="N39" s="49" t="n">
        <f>M39/C39</f>
        <v>0.00136526137014065</v>
      </c>
      <c r="O39" s="62" t="n">
        <v>5162</v>
      </c>
      <c r="P39" s="49" t="n">
        <f>O39/C39</f>
        <v>0.0242181415555535</v>
      </c>
      <c r="Q39" s="62" t="n">
        <f>C39-E39</f>
        <v>11714</v>
      </c>
      <c r="R39" s="49" t="n">
        <f>Q39/$C39</f>
        <v>0.0549576346729472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</row>
    <row r="40" ht="12.75">
      <c r="A40" s="9" t="n">
        <v>38</v>
      </c>
      <c r="B40" s="25"/>
      <c r="C40" s="47" t="n">
        <f>Overview!M40</f>
        <v>217404</v>
      </c>
      <c r="D40" s="49" t="n">
        <f>F40+H40+J40+L40+N40+P40</f>
        <v>1.04350425935125</v>
      </c>
      <c r="E40" s="62" t="n">
        <v>204668</v>
      </c>
      <c r="F40" s="49" t="n">
        <f>E40/C40</f>
        <v>0.941417821199242</v>
      </c>
      <c r="G40" s="62" t="n">
        <v>4882</v>
      </c>
      <c r="H40" s="49" t="n">
        <f>G40/C40</f>
        <v>0.0224558885761072</v>
      </c>
      <c r="I40" s="62" t="n">
        <v>10953</v>
      </c>
      <c r="J40" s="49" t="n">
        <f>I40/C40</f>
        <v>0.0503808577579069</v>
      </c>
      <c r="K40" s="62" t="n">
        <v>2315</v>
      </c>
      <c r="L40" s="49" t="n">
        <f>K40/C40</f>
        <v>0.0106483781347169</v>
      </c>
      <c r="M40" s="62" t="n">
        <v>206</v>
      </c>
      <c r="N40" s="49" t="n">
        <f>M40/C40</f>
        <v>0.000947544663391658</v>
      </c>
      <c r="O40" s="62" t="n">
        <v>3838</v>
      </c>
      <c r="P40" s="49" t="n">
        <f>O40/C40</f>
        <v>0.0176537690198892</v>
      </c>
      <c r="Q40" s="62" t="n">
        <f>C40-E40</f>
        <v>12736</v>
      </c>
      <c r="R40" s="49" t="n">
        <f>Q40/$C40</f>
        <v>0.058582178800758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5" footer="0.26" header="0.29" left="0.29" right="0.39" top="0.59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GO390"/>
  <sheetViews>
    <sheetView zoomScale="100" topLeftCell="A1" workbookViewId="0" showGridLines="true" showRowColHeaders="false">
      <selection activeCell="O33" sqref="O33:O33"/>
    </sheetView>
  </sheetViews>
  <sheetFormatPr customHeight="false" defaultColWidth="9.140625" defaultRowHeight="12.75"/>
  <cols>
    <col min="1" max="1" bestFit="false" customWidth="true" width="8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141</v>
      </c>
      <c r="F2" s="65" t="s">
        <v>142</v>
      </c>
      <c r="G2" s="64" t="s">
        <v>143</v>
      </c>
      <c r="H2" s="65" t="s">
        <v>144</v>
      </c>
      <c r="I2" s="66" t="s">
        <v>145</v>
      </c>
      <c r="J2" s="65" t="s">
        <v>146</v>
      </c>
      <c r="K2" s="64" t="s">
        <v>147</v>
      </c>
      <c r="L2" s="65" t="s">
        <v>148</v>
      </c>
      <c r="M2" s="66" t="s">
        <v>149</v>
      </c>
      <c r="N2" s="65" t="s">
        <v>150</v>
      </c>
      <c r="O2" s="64" t="s">
        <v>151</v>
      </c>
      <c r="P2" s="65" t="s">
        <v>152</v>
      </c>
      <c r="Q2" s="64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211487</v>
      </c>
      <c r="D3" s="49" t="n">
        <f>F3+H3+J3+L3+N3+P3+R3</f>
        <v>1.03357653189085</v>
      </c>
      <c r="E3" s="62" t="n">
        <v>169199</v>
      </c>
      <c r="F3" s="49" t="n">
        <f>E3/C3</f>
        <v>0.800044447176422</v>
      </c>
      <c r="G3" s="62" t="n">
        <v>25829</v>
      </c>
      <c r="H3" s="49" t="n">
        <f>G3/C3</f>
        <v>0.12213043827753</v>
      </c>
      <c r="I3" s="62" t="n">
        <v>3586</v>
      </c>
      <c r="J3" s="49" t="n">
        <f>I3/C3</f>
        <v>0.0169561249627637</v>
      </c>
      <c r="K3" s="62" t="n">
        <v>3924</v>
      </c>
      <c r="L3" s="49" t="n">
        <f>K3/C3</f>
        <v>0.0185543319447531</v>
      </c>
      <c r="M3" s="62" t="n">
        <v>183</v>
      </c>
      <c r="N3" s="49" t="n">
        <f>M3/C3</f>
        <v>0.000865301413325642</v>
      </c>
      <c r="O3" s="62" t="n">
        <v>2491</v>
      </c>
      <c r="P3" s="49" t="n">
        <f>O3/C3</f>
        <v>0.0117785017518807</v>
      </c>
      <c r="Q3" s="62" t="n">
        <f>'4A-VAPNHRaceAlone'!Q3</f>
        <v>13376</v>
      </c>
      <c r="R3" s="49" t="n">
        <f>Q3/C3</f>
        <v>0.0632473863641737</v>
      </c>
      <c r="S3" s="62" t="n">
        <f>C3-E3</f>
        <v>42288</v>
      </c>
      <c r="T3" s="49" t="n">
        <f>S3/$C3</f>
        <v>0.199955552823578</v>
      </c>
    </row>
    <row r="4" ht="12.75">
      <c r="A4" s="9" t="n">
        <v>2</v>
      </c>
      <c r="B4" s="25"/>
      <c r="C4" s="47" t="n">
        <f>Overview!M4</f>
        <v>210447</v>
      </c>
      <c r="D4" s="49" t="n">
        <f>F4+H4+J4+L4+N4+P4+R4</f>
        <v>1.0332625316588</v>
      </c>
      <c r="E4" s="62" t="n">
        <v>191088</v>
      </c>
      <c r="F4" s="49" t="n">
        <f>E4/C4</f>
        <v>0.908010092802463</v>
      </c>
      <c r="G4" s="62" t="n">
        <v>6823</v>
      </c>
      <c r="H4" s="49" t="n">
        <f>G4/C4</f>
        <v>0.0324214647868585</v>
      </c>
      <c r="I4" s="62" t="n">
        <v>3241</v>
      </c>
      <c r="J4" s="49" t="n">
        <f>I4/C4</f>
        <v>0.0154005521580255</v>
      </c>
      <c r="K4" s="62" t="n">
        <v>6380</v>
      </c>
      <c r="L4" s="49" t="n">
        <f>K4/C4</f>
        <v>0.03031642171188</v>
      </c>
      <c r="M4" s="62" t="n">
        <v>137</v>
      </c>
      <c r="N4" s="49" t="n">
        <f>M4/C4</f>
        <v>0.000650995262465134</v>
      </c>
      <c r="O4" s="62" t="n">
        <v>2726</v>
      </c>
      <c r="P4" s="49" t="n">
        <f>O4/C4</f>
        <v>0.0129533801859851</v>
      </c>
      <c r="Q4" s="62" t="n">
        <f>'4A-VAPNHRaceAlone'!Q4</f>
        <v>7052</v>
      </c>
      <c r="R4" s="49" t="n">
        <f>Q4/C4</f>
        <v>0.033509624751125</v>
      </c>
      <c r="S4" s="62" t="n">
        <f>C4-E4</f>
        <v>19359</v>
      </c>
      <c r="T4" s="49" t="n">
        <f>S4/$C4</f>
        <v>0.0919899071975367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</row>
    <row r="5" ht="12.75">
      <c r="A5" s="9" t="n">
        <v>3</v>
      </c>
      <c r="B5" s="25"/>
      <c r="C5" s="47" t="n">
        <f>Overview!M5</f>
        <v>198753</v>
      </c>
      <c r="D5" s="49" t="n">
        <f>F5+H5+J5+L5+N5+P5+R5</f>
        <v>1.03796169114428</v>
      </c>
      <c r="E5" s="62" t="n">
        <v>176505</v>
      </c>
      <c r="F5" s="49" t="n">
        <f>E5/C5</f>
        <v>0.888062066987668</v>
      </c>
      <c r="G5" s="62" t="n">
        <v>11404</v>
      </c>
      <c r="H5" s="49" t="n">
        <f>G5/C5</f>
        <v>0.0573777502729519</v>
      </c>
      <c r="I5" s="62" t="n">
        <v>4220</v>
      </c>
      <c r="J5" s="49" t="n">
        <f>I5/C5</f>
        <v>0.0212323839137019</v>
      </c>
      <c r="K5" s="62" t="n">
        <v>4490</v>
      </c>
      <c r="L5" s="49" t="n">
        <f>K5/C5</f>
        <v>0.0225908539745312</v>
      </c>
      <c r="M5" s="62" t="n">
        <v>147</v>
      </c>
      <c r="N5" s="49" t="n">
        <f>M5/C5</f>
        <v>0.000739611477562603</v>
      </c>
      <c r="O5" s="62" t="n">
        <v>2477</v>
      </c>
      <c r="P5" s="49" t="n">
        <f>O5/C5</f>
        <v>0.0124627049654596</v>
      </c>
      <c r="Q5" s="62" t="n">
        <f>'4A-VAPNHRaceAlone'!Q5</f>
        <v>7055</v>
      </c>
      <c r="R5" s="49" t="n">
        <f>Q5/C5</f>
        <v>0.0354963195524093</v>
      </c>
      <c r="S5" s="62" t="n">
        <f>C5-E5</f>
        <v>22248</v>
      </c>
      <c r="T5" s="49" t="n">
        <f>S5/$C5</f>
        <v>0.111937933012332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</row>
    <row r="6" ht="12.75" s="25" customFormat="true">
      <c r="A6" s="9" t="n">
        <v>4</v>
      </c>
      <c r="B6" s="25"/>
      <c r="C6" s="47" t="n">
        <f>Overview!M6</f>
        <v>194006</v>
      </c>
      <c r="D6" s="49" t="n">
        <f>F6+H6+J6+L6+N6+P6+R6</f>
        <v>1.04264816552065</v>
      </c>
      <c r="E6" s="62" t="n">
        <v>127886</v>
      </c>
      <c r="F6" s="49" t="n">
        <f>E6/C6</f>
        <v>0.65918579837737</v>
      </c>
      <c r="G6" s="62" t="n">
        <v>57186</v>
      </c>
      <c r="H6" s="49" t="n">
        <f>G6/C6</f>
        <v>0.29476407946146</v>
      </c>
      <c r="I6" s="62" t="n">
        <v>4360</v>
      </c>
      <c r="J6" s="49" t="n">
        <f>I6/C6</f>
        <v>0.0224735317464408</v>
      </c>
      <c r="K6" s="62" t="n">
        <v>3308</v>
      </c>
      <c r="L6" s="49" t="n">
        <f>K6/C6</f>
        <v>0.0170510190406482</v>
      </c>
      <c r="M6" s="62" t="n">
        <v>155</v>
      </c>
      <c r="N6" s="49" t="n">
        <f>M6/C6</f>
        <v>0.000798944362545488</v>
      </c>
      <c r="O6" s="62" t="n">
        <v>2269</v>
      </c>
      <c r="P6" s="49" t="n">
        <f>O6/C6</f>
        <v>0.0116955145717143</v>
      </c>
      <c r="Q6" s="62" t="n">
        <f>'4A-VAPNHRaceAlone'!Q6</f>
        <v>7116</v>
      </c>
      <c r="R6" s="49" t="n">
        <f>Q6/C6</f>
        <v>0.0366792779604755</v>
      </c>
      <c r="S6" s="62" t="n">
        <f>C6-E6</f>
        <v>66120</v>
      </c>
      <c r="T6" s="49" t="n">
        <f>S6/$C6</f>
        <v>0.34081420162263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</row>
    <row r="7" ht="12.75">
      <c r="A7" s="9" t="n">
        <v>5</v>
      </c>
      <c r="B7" s="25"/>
      <c r="C7" s="47" t="n">
        <f>Overview!M7</f>
        <v>198977</v>
      </c>
      <c r="D7" s="49" t="n">
        <f>F7+H7+J7+L7+N7+P7+R7</f>
        <v>1.03724048508119</v>
      </c>
      <c r="E7" s="62" t="n">
        <v>153580</v>
      </c>
      <c r="F7" s="49" t="n">
        <f>E7/C7</f>
        <v>0.771848002532956</v>
      </c>
      <c r="G7" s="62" t="n">
        <v>36342</v>
      </c>
      <c r="H7" s="49" t="n">
        <f>G7/C7</f>
        <v>0.182644225211959</v>
      </c>
      <c r="I7" s="62" t="n">
        <v>3411</v>
      </c>
      <c r="J7" s="49" t="n">
        <f>I7/C7</f>
        <v>0.0171426848329204</v>
      </c>
      <c r="K7" s="62" t="n">
        <v>5679</v>
      </c>
      <c r="L7" s="49" t="n">
        <f>K7/C7</f>
        <v>0.0285409871492685</v>
      </c>
      <c r="M7" s="62" t="n">
        <v>135</v>
      </c>
      <c r="N7" s="49" t="n">
        <f>M7/C7</f>
        <v>0.000678470375973102</v>
      </c>
      <c r="O7" s="62" t="n">
        <v>2440</v>
      </c>
      <c r="P7" s="49" t="n">
        <f>O7/C7</f>
        <v>0.0122627238324027</v>
      </c>
      <c r="Q7" s="62" t="n">
        <f>'4A-VAPNHRaceAlone'!Q7</f>
        <v>4800</v>
      </c>
      <c r="R7" s="49" t="n">
        <f>Q7/C7</f>
        <v>0.0241233911457103</v>
      </c>
      <c r="S7" s="62" t="n">
        <f>C7-E7</f>
        <v>45397</v>
      </c>
      <c r="T7" s="49" t="n">
        <f>S7/$C7</f>
        <v>0.228151997467044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</row>
    <row r="8" ht="12.75">
      <c r="A8" s="9" t="n">
        <v>6</v>
      </c>
      <c r="B8" s="25"/>
      <c r="C8" s="47" t="n">
        <f>Overview!M8</f>
        <v>206028</v>
      </c>
      <c r="D8" s="49" t="n">
        <f>F8+H8+J8+L8+N8+P8+R8</f>
        <v>1.03272370745724</v>
      </c>
      <c r="E8" s="62" t="n">
        <v>109718</v>
      </c>
      <c r="F8" s="49" t="n">
        <f>E8/C8</f>
        <v>0.532539266507465</v>
      </c>
      <c r="G8" s="62" t="n">
        <v>84876</v>
      </c>
      <c r="H8" s="49" t="n">
        <f>G8/C8</f>
        <v>0.411963422447434</v>
      </c>
      <c r="I8" s="62" t="n">
        <v>2837</v>
      </c>
      <c r="J8" s="49" t="n">
        <f>I8/C8</f>
        <v>0.0137699730133768</v>
      </c>
      <c r="K8" s="62" t="n">
        <v>9322</v>
      </c>
      <c r="L8" s="49" t="n">
        <f>K8/C8</f>
        <v>0.0452462772050401</v>
      </c>
      <c r="M8" s="62" t="n">
        <v>155</v>
      </c>
      <c r="N8" s="49" t="n">
        <f>M8/C8</f>
        <v>0.000752324926708991</v>
      </c>
      <c r="O8" s="62" t="n">
        <v>1957</v>
      </c>
      <c r="P8" s="49" t="n">
        <f>O8/C8</f>
        <v>0.00949870891335158</v>
      </c>
      <c r="Q8" s="62" t="n">
        <f>'4A-VAPNHRaceAlone'!Q8</f>
        <v>3905</v>
      </c>
      <c r="R8" s="49" t="n">
        <f>Q8/C8</f>
        <v>0.018953734443862</v>
      </c>
      <c r="S8" s="62" t="n">
        <f>C8-E8</f>
        <v>96310</v>
      </c>
      <c r="T8" s="49" t="n">
        <f>S8/$C8</f>
        <v>0.467460733492535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</row>
    <row r="9" ht="12.75">
      <c r="A9" s="9" t="n">
        <v>7</v>
      </c>
      <c r="B9" s="25"/>
      <c r="C9" s="47" t="n">
        <f>Overview!M9</f>
        <v>213951</v>
      </c>
      <c r="D9" s="49" t="n">
        <f>F9+H9+J9+L9+N9+P9+R9</f>
        <v>1.03397039509047</v>
      </c>
      <c r="E9" s="62" t="n">
        <v>180695</v>
      </c>
      <c r="F9" s="49" t="n">
        <f>E9/C9</f>
        <v>0.844562540020846</v>
      </c>
      <c r="G9" s="62" t="n">
        <v>25734</v>
      </c>
      <c r="H9" s="49" t="n">
        <f>G9/C9</f>
        <v>0.120279877168137</v>
      </c>
      <c r="I9" s="62" t="n">
        <v>3549</v>
      </c>
      <c r="J9" s="49" t="n">
        <f>I9/C9</f>
        <v>0.0165879103159135</v>
      </c>
      <c r="K9" s="62" t="n">
        <v>3646</v>
      </c>
      <c r="L9" s="49" t="n">
        <f>K9/C9</f>
        <v>0.0170412851540773</v>
      </c>
      <c r="M9" s="62" t="n">
        <v>135</v>
      </c>
      <c r="N9" s="49" t="n">
        <f>M9/C9</f>
        <v>0.000630985599506429</v>
      </c>
      <c r="O9" s="62" t="n">
        <v>2494</v>
      </c>
      <c r="P9" s="49" t="n">
        <f>O9/C9</f>
        <v>0.0116568747049558</v>
      </c>
      <c r="Q9" s="62" t="n">
        <f>'4A-VAPNHRaceAlone'!Q9</f>
        <v>4966</v>
      </c>
      <c r="R9" s="49" t="n">
        <f>Q9/C9</f>
        <v>0.0232109221270291</v>
      </c>
      <c r="S9" s="62" t="n">
        <f>C9-E9</f>
        <v>33256</v>
      </c>
      <c r="T9" s="49" t="n">
        <f>S9/$C9</f>
        <v>0.155437459979154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</row>
    <row r="10" ht="12.75">
      <c r="A10" s="9" t="n">
        <v>8</v>
      </c>
      <c r="B10" s="25"/>
      <c r="C10" s="47" t="n">
        <f>Overview!M10</f>
        <v>208680</v>
      </c>
      <c r="D10" s="49" t="n">
        <f>F10+H10+J10+L10+N10+P10+R10</f>
        <v>1.03819244776692</v>
      </c>
      <c r="E10" s="62" t="n">
        <v>94432</v>
      </c>
      <c r="F10" s="49" t="n">
        <f>E10/C10</f>
        <v>0.452520605712095</v>
      </c>
      <c r="G10" s="62" t="n">
        <v>90455</v>
      </c>
      <c r="H10" s="49" t="n">
        <f>G10/C10</f>
        <v>0.433462718037186</v>
      </c>
      <c r="I10" s="62" t="n">
        <v>2931</v>
      </c>
      <c r="J10" s="49" t="n">
        <f>I10/C10</f>
        <v>0.0140454284071305</v>
      </c>
      <c r="K10" s="62" t="n">
        <v>21994</v>
      </c>
      <c r="L10" s="49" t="n">
        <f>K10/C10</f>
        <v>0.105395821353268</v>
      </c>
      <c r="M10" s="62" t="n">
        <v>173</v>
      </c>
      <c r="N10" s="49" t="n">
        <f>M10/C10</f>
        <v>0.000829020509871574</v>
      </c>
      <c r="O10" s="62" t="n">
        <v>2128</v>
      </c>
      <c r="P10" s="49" t="n">
        <f>O10/C10</f>
        <v>0.0101974314740272</v>
      </c>
      <c r="Q10" s="62" t="n">
        <f>'4A-VAPNHRaceAlone'!Q10</f>
        <v>4537</v>
      </c>
      <c r="R10" s="49" t="n">
        <f>Q10/C10</f>
        <v>0.0217414222733372</v>
      </c>
      <c r="S10" s="62" t="n">
        <f>C10-E10</f>
        <v>114248</v>
      </c>
      <c r="T10" s="49" t="n">
        <f>S10/$C10</f>
        <v>0.547479394287905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</row>
    <row r="11" ht="12.75">
      <c r="A11" s="9" t="n">
        <v>9</v>
      </c>
      <c r="B11" s="25"/>
      <c r="C11" s="47" t="n">
        <f>Overview!M11</f>
        <v>203845</v>
      </c>
      <c r="D11" s="49" t="n">
        <f>F11+H11+J11+L11+N11+P11+R11</f>
        <v>1.0333635850769</v>
      </c>
      <c r="E11" s="62" t="n">
        <v>106011</v>
      </c>
      <c r="F11" s="49" t="n">
        <f>E11/C11</f>
        <v>0.520056905982487</v>
      </c>
      <c r="G11" s="62" t="n">
        <v>81597</v>
      </c>
      <c r="H11" s="49" t="n">
        <f>G11/C11</f>
        <v>0.400289435600579</v>
      </c>
      <c r="I11" s="62" t="n">
        <v>2940</v>
      </c>
      <c r="J11" s="49" t="n">
        <f>I11/C11</f>
        <v>0.0144227231474895</v>
      </c>
      <c r="K11" s="62" t="n">
        <v>12373</v>
      </c>
      <c r="L11" s="49" t="n">
        <f>K11/C11</f>
        <v>0.0606980794230911</v>
      </c>
      <c r="M11" s="62" t="n">
        <v>116</v>
      </c>
      <c r="N11" s="49" t="n">
        <f>M11/C11</f>
        <v>0.000569059824866933</v>
      </c>
      <c r="O11" s="62" t="n">
        <v>2280</v>
      </c>
      <c r="P11" s="49" t="n">
        <f>O11/C11</f>
        <v>0.0111849689715225</v>
      </c>
      <c r="Q11" s="62" t="n">
        <f>'4A-VAPNHRaceAlone'!Q11</f>
        <v>5329</v>
      </c>
      <c r="R11" s="49" t="n">
        <f>Q11/C11</f>
        <v>0.0261424121268611</v>
      </c>
      <c r="S11" s="62" t="n">
        <f>C11-E11</f>
        <v>97834</v>
      </c>
      <c r="T11" s="49" t="n">
        <f>S11/$C11</f>
        <v>0.479943094017513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</row>
    <row r="12" ht="12.75">
      <c r="A12" s="9" t="n">
        <v>10</v>
      </c>
      <c r="B12" s="25"/>
      <c r="C12" s="47" t="n">
        <f>Overview!M12</f>
        <v>205113</v>
      </c>
      <c r="D12" s="49" t="n">
        <f>F12+H12+J12+L12+N12+P12+R12</f>
        <v>1.03936366783188</v>
      </c>
      <c r="E12" s="62" t="n">
        <v>140410</v>
      </c>
      <c r="F12" s="49" t="n">
        <f>E12/C12</f>
        <v>0.684549492231112</v>
      </c>
      <c r="G12" s="62" t="n">
        <v>39836</v>
      </c>
      <c r="H12" s="49" t="n">
        <f>G12/C12</f>
        <v>0.194214896179179</v>
      </c>
      <c r="I12" s="62" t="n">
        <v>3764</v>
      </c>
      <c r="J12" s="49" t="n">
        <f>I12/C12</f>
        <v>0.0183508602575166</v>
      </c>
      <c r="K12" s="62" t="n">
        <v>19404</v>
      </c>
      <c r="L12" s="49" t="n">
        <f>K12/C12</f>
        <v>0.094601512337102</v>
      </c>
      <c r="M12" s="62" t="n">
        <v>157</v>
      </c>
      <c r="N12" s="49" t="n">
        <f>M12/C12</f>
        <v>0.000765431737627552</v>
      </c>
      <c r="O12" s="62" t="n">
        <v>2601</v>
      </c>
      <c r="P12" s="49" t="n">
        <f>O12/C12</f>
        <v>0.0126808149654093</v>
      </c>
      <c r="Q12" s="62" t="n">
        <f>'4A-VAPNHRaceAlone'!Q12</f>
        <v>7015</v>
      </c>
      <c r="R12" s="49" t="n">
        <f>Q12/C12</f>
        <v>0.0342006601239317</v>
      </c>
      <c r="S12" s="62" t="n">
        <f>C12-E12</f>
        <v>64703</v>
      </c>
      <c r="T12" s="49" t="n">
        <f>S12/$C12</f>
        <v>0.315450507768888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</row>
    <row r="13" ht="12.75">
      <c r="A13" s="9" t="n">
        <v>11</v>
      </c>
      <c r="B13" s="25"/>
      <c r="C13" s="47" t="n">
        <f>Overview!M13</f>
        <v>214293</v>
      </c>
      <c r="D13" s="49" t="n">
        <f>F13+H13+J13+L13+N13+P13+R13</f>
        <v>1.0307989528356</v>
      </c>
      <c r="E13" s="62" t="n">
        <v>163584</v>
      </c>
      <c r="F13" s="49" t="n">
        <f>E13/C13</f>
        <v>0.763366045554451</v>
      </c>
      <c r="G13" s="62" t="n">
        <v>17840</v>
      </c>
      <c r="H13" s="49" t="n">
        <f>G13/C13</f>
        <v>0.0832505028162376</v>
      </c>
      <c r="I13" s="62" t="n">
        <v>2385</v>
      </c>
      <c r="J13" s="49" t="n">
        <f>I13/C13</f>
        <v>0.0111296215928658</v>
      </c>
      <c r="K13" s="62" t="n">
        <v>27236</v>
      </c>
      <c r="L13" s="49" t="n">
        <f>K13/C13</f>
        <v>0.127097012034924</v>
      </c>
      <c r="M13" s="62" t="n">
        <v>147</v>
      </c>
      <c r="N13" s="49" t="n">
        <f>M13/C13</f>
        <v>0.000685976676792989</v>
      </c>
      <c r="O13" s="62" t="n">
        <v>2673</v>
      </c>
      <c r="P13" s="49" t="n">
        <f>O13/C13</f>
        <v>0.0124735758984195</v>
      </c>
      <c r="Q13" s="62" t="n">
        <f>'4A-VAPNHRaceAlone'!Q13</f>
        <v>7028</v>
      </c>
      <c r="R13" s="49" t="n">
        <f>Q13/C13</f>
        <v>0.0327962182619124</v>
      </c>
      <c r="S13" s="62" t="n">
        <f>C13-E13</f>
        <v>50709</v>
      </c>
      <c r="T13" s="49" t="n">
        <f>S13/$C13</f>
        <v>0.236633954445549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</row>
    <row r="14" ht="12.75">
      <c r="A14" s="9" t="n">
        <v>12</v>
      </c>
      <c r="B14" s="25"/>
      <c r="C14" s="47" t="n">
        <f>Overview!M14</f>
        <v>211116</v>
      </c>
      <c r="D14" s="49" t="n">
        <f>F14+H14+J14+L14+N14+P14+R14</f>
        <v>1.04363477898407</v>
      </c>
      <c r="E14" s="62" t="n">
        <v>166283</v>
      </c>
      <c r="F14" s="49" t="n">
        <f>E14/C14</f>
        <v>0.787638075749825</v>
      </c>
      <c r="G14" s="62" t="n">
        <v>30125</v>
      </c>
      <c r="H14" s="49" t="n">
        <f>G14/C14</f>
        <v>0.142694063926941</v>
      </c>
      <c r="I14" s="62" t="n">
        <v>5048</v>
      </c>
      <c r="J14" s="49" t="n">
        <f>I14/C14</f>
        <v>0.0239110252183634</v>
      </c>
      <c r="K14" s="62" t="n">
        <v>5271</v>
      </c>
      <c r="L14" s="49" t="n">
        <f>K14/C14</f>
        <v>0.0249673165463537</v>
      </c>
      <c r="M14" s="62" t="n">
        <v>177</v>
      </c>
      <c r="N14" s="49" t="n">
        <f>M14/C14</f>
        <v>0.000838401637014722</v>
      </c>
      <c r="O14" s="62" t="n">
        <v>2965</v>
      </c>
      <c r="P14" s="49" t="n">
        <f>O14/C14</f>
        <v>0.0140444116030997</v>
      </c>
      <c r="Q14" s="62" t="n">
        <f>'4A-VAPNHRaceAlone'!Q14</f>
        <v>10459</v>
      </c>
      <c r="R14" s="49" t="n">
        <f>Q14/C14</f>
        <v>0.0495414843024688</v>
      </c>
      <c r="S14" s="62" t="n">
        <f>C14-E14</f>
        <v>44833</v>
      </c>
      <c r="T14" s="49" t="n">
        <f>S14/$C14</f>
        <v>0.212361924250175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</row>
    <row r="15" ht="12.75">
      <c r="A15" s="9" t="n">
        <v>13</v>
      </c>
      <c r="B15" s="25"/>
      <c r="C15" s="47" t="n">
        <f>Overview!M15</f>
        <v>210150</v>
      </c>
      <c r="D15" s="49" t="n">
        <f>F15+H15+J15+L15+N15+P15+R15</f>
        <v>1.03233880561504</v>
      </c>
      <c r="E15" s="62" t="n">
        <v>113031</v>
      </c>
      <c r="F15" s="49" t="n">
        <f>E15/C15</f>
        <v>0.537858672376874</v>
      </c>
      <c r="G15" s="62" t="n">
        <v>89202</v>
      </c>
      <c r="H15" s="49" t="n">
        <f>G15/C15</f>
        <v>0.42446823697359</v>
      </c>
      <c r="I15" s="62" t="n">
        <v>2409</v>
      </c>
      <c r="J15" s="49" t="n">
        <f>I15/C15</f>
        <v>0.0114632405424697</v>
      </c>
      <c r="K15" s="62" t="n">
        <v>5047</v>
      </c>
      <c r="L15" s="49" t="n">
        <f>K15/C15</f>
        <v>0.0240161789198192</v>
      </c>
      <c r="M15" s="62" t="n">
        <v>182</v>
      </c>
      <c r="N15" s="49" t="n">
        <f>M15/C15</f>
        <v>0.000866048060908875</v>
      </c>
      <c r="O15" s="62" t="n">
        <v>2312</v>
      </c>
      <c r="P15" s="49" t="n">
        <f>O15/C15</f>
        <v>0.0110016654770402</v>
      </c>
      <c r="Q15" s="62" t="n">
        <f>'4A-VAPNHRaceAlone'!Q15</f>
        <v>4763</v>
      </c>
      <c r="R15" s="49" t="n">
        <f>Q15/C15</f>
        <v>0.022664763264335</v>
      </c>
      <c r="S15" s="62" t="n">
        <f>C15-E15</f>
        <v>97119</v>
      </c>
      <c r="T15" s="49" t="n">
        <f>S15/$C15</f>
        <v>0.462141327623126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</row>
    <row r="16" ht="12.75">
      <c r="A16" s="9" t="n">
        <v>14</v>
      </c>
      <c r="B16" s="25"/>
      <c r="C16" s="47" t="n">
        <f>Overview!M16</f>
        <v>198986</v>
      </c>
      <c r="D16" s="49" t="n">
        <f>F16+H16+J16+L16+N16+P16+R16</f>
        <v>1.03346466585589</v>
      </c>
      <c r="E16" s="62" t="n">
        <v>82780</v>
      </c>
      <c r="F16" s="49" t="n">
        <f>E16/C16</f>
        <v>0.416009166474023</v>
      </c>
      <c r="G16" s="62" t="n">
        <v>94939</v>
      </c>
      <c r="H16" s="49" t="n">
        <f>G16/C16</f>
        <v>0.477113967816831</v>
      </c>
      <c r="I16" s="62" t="n">
        <v>2405</v>
      </c>
      <c r="J16" s="49" t="n">
        <f>I16/C16</f>
        <v>0.0120862774265526</v>
      </c>
      <c r="K16" s="62" t="n">
        <v>10671</v>
      </c>
      <c r="L16" s="49" t="n">
        <f>K16/C16</f>
        <v>0.0536268883238017</v>
      </c>
      <c r="M16" s="62" t="n">
        <v>172</v>
      </c>
      <c r="N16" s="49" t="n">
        <f>M16/C16</f>
        <v>0.000864382418863639</v>
      </c>
      <c r="O16" s="62" t="n">
        <v>2162</v>
      </c>
      <c r="P16" s="49" t="n">
        <f>O16/C16</f>
        <v>0.0108650859859488</v>
      </c>
      <c r="Q16" s="62" t="n">
        <f>'4A-VAPNHRaceAlone'!Q16</f>
        <v>12516</v>
      </c>
      <c r="R16" s="49" t="n">
        <f>Q16/C16</f>
        <v>0.062898897409868</v>
      </c>
      <c r="S16" s="62" t="n">
        <f>C16-E16</f>
        <v>116206</v>
      </c>
      <c r="T16" s="49" t="n">
        <f>S16/$C16</f>
        <v>0.583990833525977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</row>
    <row r="17" ht="12.75">
      <c r="A17" s="9" t="n">
        <v>15</v>
      </c>
      <c r="B17" s="25"/>
      <c r="C17" s="47" t="n">
        <f>Overview!M17</f>
        <v>215747</v>
      </c>
      <c r="D17" s="49" t="n">
        <f>F17+H17+J17+L17+N17+P17+R17</f>
        <v>1.03733539747946</v>
      </c>
      <c r="E17" s="62" t="n">
        <v>198601</v>
      </c>
      <c r="F17" s="49" t="n">
        <f>E17/C17</f>
        <v>0.920527284272783</v>
      </c>
      <c r="G17" s="62" t="n">
        <v>7852</v>
      </c>
      <c r="H17" s="49" t="n">
        <f>G17/C17</f>
        <v>0.0363944805721516</v>
      </c>
      <c r="I17" s="62" t="n">
        <v>4781</v>
      </c>
      <c r="J17" s="49" t="n">
        <f>I17/C17</f>
        <v>0.0221602154375264</v>
      </c>
      <c r="K17" s="62" t="n">
        <v>1576</v>
      </c>
      <c r="L17" s="49" t="n">
        <f>K17/C17</f>
        <v>0.00730485244290767</v>
      </c>
      <c r="M17" s="62" t="n">
        <v>124</v>
      </c>
      <c r="N17" s="49" t="n">
        <f>M17/C17</f>
        <v>0.000574747273426745</v>
      </c>
      <c r="O17" s="62" t="n">
        <v>2917</v>
      </c>
      <c r="P17" s="49" t="n">
        <f>O17/C17</f>
        <v>0.0135204661014985</v>
      </c>
      <c r="Q17" s="62" t="n">
        <f>'4A-VAPNHRaceAlone'!Q17</f>
        <v>7951</v>
      </c>
      <c r="R17" s="49" t="n">
        <f>Q17/C17</f>
        <v>0.0368533513791617</v>
      </c>
      <c r="S17" s="62" t="n">
        <f>C17-E17</f>
        <v>17146</v>
      </c>
      <c r="T17" s="49" t="n">
        <f>S17/$C17</f>
        <v>0.0794727157272175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</row>
    <row r="18" ht="12.75">
      <c r="A18" s="9" t="n">
        <v>16</v>
      </c>
      <c r="B18" s="25"/>
      <c r="C18" s="47" t="n">
        <f>Overview!M18</f>
        <v>202321</v>
      </c>
      <c r="D18" s="49" t="n">
        <f>F18+H18+J18+L18+N18+P18+R18</f>
        <v>1.0283954705641</v>
      </c>
      <c r="E18" s="62" t="n">
        <v>153743</v>
      </c>
      <c r="F18" s="49" t="n">
        <f>E18/C18</f>
        <v>0.759896402251867</v>
      </c>
      <c r="G18" s="62" t="n">
        <v>8857</v>
      </c>
      <c r="H18" s="49" t="n">
        <f>G18/C18</f>
        <v>0.0437769682830749</v>
      </c>
      <c r="I18" s="62" t="n">
        <v>1876</v>
      </c>
      <c r="J18" s="49" t="n">
        <f>I18/C18</f>
        <v>0.00927239386914853</v>
      </c>
      <c r="K18" s="62" t="n">
        <v>34800</v>
      </c>
      <c r="L18" s="49" t="n">
        <f>K18/C18</f>
        <v>0.172003894800836</v>
      </c>
      <c r="M18" s="62" t="n">
        <v>116</v>
      </c>
      <c r="N18" s="49" t="n">
        <f>M18/C18</f>
        <v>0.000573346316002788</v>
      </c>
      <c r="O18" s="62" t="n">
        <v>2298</v>
      </c>
      <c r="P18" s="49" t="n">
        <f>O18/C18</f>
        <v>0.0113581882256414</v>
      </c>
      <c r="Q18" s="62" t="n">
        <f>'4A-VAPNHRaceAlone'!Q18</f>
        <v>6376</v>
      </c>
      <c r="R18" s="49" t="n">
        <f>Q18/C18</f>
        <v>0.0315142768175325</v>
      </c>
      <c r="S18" s="62" t="n">
        <f>C18-E18</f>
        <v>48578</v>
      </c>
      <c r="T18" s="49" t="n">
        <f>S18/$C18</f>
        <v>0.240103597748133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</row>
    <row r="19" ht="12.75">
      <c r="A19" s="9" t="n">
        <v>17</v>
      </c>
      <c r="B19" s="25"/>
      <c r="C19" s="47" t="n">
        <f>Overview!M19</f>
        <v>209062</v>
      </c>
      <c r="D19" s="49" t="n">
        <f>F19+H19+J19+L19+N19+P19+R19</f>
        <v>1.03987333900948</v>
      </c>
      <c r="E19" s="62" t="n">
        <v>97115</v>
      </c>
      <c r="F19" s="49" t="n">
        <f>E19/C19</f>
        <v>0.464527269422468</v>
      </c>
      <c r="G19" s="62" t="n">
        <v>76796</v>
      </c>
      <c r="H19" s="49" t="n">
        <f>G19/C19</f>
        <v>0.367336005586859</v>
      </c>
      <c r="I19" s="62" t="n">
        <v>4029</v>
      </c>
      <c r="J19" s="49" t="n">
        <f>I19/C19</f>
        <v>0.0192717949699132</v>
      </c>
      <c r="K19" s="62" t="n">
        <v>3023</v>
      </c>
      <c r="L19" s="49" t="n">
        <f>K19/C19</f>
        <v>0.0144598253149783</v>
      </c>
      <c r="M19" s="62" t="n">
        <v>237</v>
      </c>
      <c r="N19" s="49" t="n">
        <f>M19/C19</f>
        <v>0.00113363499823019</v>
      </c>
      <c r="O19" s="62" t="n">
        <v>2473</v>
      </c>
      <c r="P19" s="49" t="n">
        <f>O19/C19</f>
        <v>0.0118290267958787</v>
      </c>
      <c r="Q19" s="62" t="n">
        <f>'4A-VAPNHRaceAlone'!Q19</f>
        <v>33725</v>
      </c>
      <c r="R19" s="49" t="n">
        <f>Q19/C19</f>
        <v>0.161315781921153</v>
      </c>
      <c r="S19" s="62" t="n">
        <f>C19-E19</f>
        <v>111947</v>
      </c>
      <c r="T19" s="49" t="n">
        <f>S19/$C19</f>
        <v>0.535472730577532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</row>
    <row r="20" ht="12.75">
      <c r="A20" s="9" t="n">
        <v>18</v>
      </c>
      <c r="B20" s="25"/>
      <c r="C20" s="47" t="n">
        <f>Overview!M20</f>
        <v>214026</v>
      </c>
      <c r="D20" s="49" t="n">
        <f>F20+H20+J20+L20+N20+P20+R20</f>
        <v>1.03468270210161</v>
      </c>
      <c r="E20" s="62" t="n">
        <v>185942</v>
      </c>
      <c r="F20" s="49" t="n">
        <f>E20/C20</f>
        <v>0.868782297477877</v>
      </c>
      <c r="G20" s="62" t="n">
        <v>12604</v>
      </c>
      <c r="H20" s="49" t="n">
        <f>G20/C20</f>
        <v>0.0588900413968396</v>
      </c>
      <c r="I20" s="62" t="n">
        <v>3387</v>
      </c>
      <c r="J20" s="49" t="n">
        <f>I20/C20</f>
        <v>0.0158251801183034</v>
      </c>
      <c r="K20" s="62" t="n">
        <v>8360</v>
      </c>
      <c r="L20" s="49" t="n">
        <f>K20/C20</f>
        <v>0.0390606748712773</v>
      </c>
      <c r="M20" s="62" t="n">
        <v>153</v>
      </c>
      <c r="N20" s="49" t="n">
        <f>M20/C20</f>
        <v>0.000714866418098736</v>
      </c>
      <c r="O20" s="62" t="n">
        <v>3011</v>
      </c>
      <c r="P20" s="49" t="n">
        <f>O20/C20</f>
        <v>0.0140683842150019</v>
      </c>
      <c r="Q20" s="62" t="n">
        <f>'4A-VAPNHRaceAlone'!Q20</f>
        <v>7992</v>
      </c>
      <c r="R20" s="49" t="n">
        <f>Q20/C20</f>
        <v>0.0373412576042163</v>
      </c>
      <c r="S20" s="62" t="n">
        <f>C20-E20</f>
        <v>28084</v>
      </c>
      <c r="T20" s="49" t="n">
        <f>S20/$C20</f>
        <v>0.131217702522123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</row>
    <row r="21" ht="12.75">
      <c r="A21" s="9" t="n">
        <v>19</v>
      </c>
      <c r="B21" s="25"/>
      <c r="C21" s="47" t="n">
        <f>Overview!M21</f>
        <v>195946</v>
      </c>
      <c r="D21" s="49" t="n">
        <f>F21+H21+J21+L21+N21+P21+R21</f>
        <v>1.03508109377073</v>
      </c>
      <c r="E21" s="62" t="n">
        <v>121758</v>
      </c>
      <c r="F21" s="49" t="n">
        <f>E21/C21</f>
        <v>0.621385483755729</v>
      </c>
      <c r="G21" s="62" t="n">
        <v>55483</v>
      </c>
      <c r="H21" s="49" t="n">
        <f>G21/C21</f>
        <v>0.283154542578057</v>
      </c>
      <c r="I21" s="62" t="n">
        <v>2070</v>
      </c>
      <c r="J21" s="49" t="n">
        <f>I21/C21</f>
        <v>0.0105641350167903</v>
      </c>
      <c r="K21" s="62" t="n">
        <v>5373</v>
      </c>
      <c r="L21" s="49" t="n">
        <f>K21/C21</f>
        <v>0.0274208200218428</v>
      </c>
      <c r="M21" s="62" t="n">
        <v>158</v>
      </c>
      <c r="N21" s="49" t="n">
        <f>M21/C21</f>
        <v>0.000806344605146316</v>
      </c>
      <c r="O21" s="62" t="n">
        <v>2466</v>
      </c>
      <c r="P21" s="49" t="n">
        <f>O21/C21</f>
        <v>0.0125850999765241</v>
      </c>
      <c r="Q21" s="62" t="n">
        <f>'4A-VAPNHRaceAlone'!Q21</f>
        <v>15512</v>
      </c>
      <c r="R21" s="49" t="n">
        <f>Q21/C21</f>
        <v>0.0791646678166434</v>
      </c>
      <c r="S21" s="62" t="n">
        <f>C21-E21</f>
        <v>74188</v>
      </c>
      <c r="T21" s="49" t="n">
        <f>S21/$C21</f>
        <v>0.378614516244271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</row>
    <row r="22" ht="12.75">
      <c r="A22" s="9" t="n">
        <v>20</v>
      </c>
      <c r="B22" s="25"/>
      <c r="C22" s="47" t="n">
        <f>Overview!M22</f>
        <v>200292</v>
      </c>
      <c r="D22" s="49" t="n">
        <f>F22+H22+J22+L22+N22+P22+R22</f>
        <v>1.03660655443053</v>
      </c>
      <c r="E22" s="62" t="n">
        <v>164183</v>
      </c>
      <c r="F22" s="49" t="n">
        <f>E22/C22</f>
        <v>0.819718211411339</v>
      </c>
      <c r="G22" s="62" t="n">
        <v>18257</v>
      </c>
      <c r="H22" s="49" t="n">
        <f>G22/C22</f>
        <v>0.0911519181994288</v>
      </c>
      <c r="I22" s="62" t="n">
        <v>4232</v>
      </c>
      <c r="J22" s="49" t="n">
        <f>I22/C22</f>
        <v>0.0211291514388992</v>
      </c>
      <c r="K22" s="62" t="n">
        <v>4568</v>
      </c>
      <c r="L22" s="49" t="n">
        <f>K22/C22</f>
        <v>0.0228067022147664</v>
      </c>
      <c r="M22" s="62" t="n">
        <v>185</v>
      </c>
      <c r="N22" s="49" t="n">
        <f>M22/C22</f>
        <v>0.000923651468855471</v>
      </c>
      <c r="O22" s="62" t="n">
        <v>2714</v>
      </c>
      <c r="P22" s="49" t="n">
        <f>O22/C22</f>
        <v>0.0135502166836419</v>
      </c>
      <c r="Q22" s="62" t="n">
        <f>'4A-VAPNHRaceAlone'!Q22</f>
        <v>13485</v>
      </c>
      <c r="R22" s="49" t="n">
        <f>Q22/C22</f>
        <v>0.0673267030136002</v>
      </c>
      <c r="S22" s="62" t="n">
        <f>C22-E22</f>
        <v>36109</v>
      </c>
      <c r="T22" s="49" t="n">
        <f>S22/$C22</f>
        <v>0.180281788588661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</row>
    <row r="23" ht="12.75">
      <c r="A23" s="9" t="n">
        <v>21</v>
      </c>
      <c r="B23" s="25"/>
      <c r="C23" s="47" t="n">
        <f>Overview!M23</f>
        <v>214387</v>
      </c>
      <c r="D23" s="49" t="n">
        <f>F23+H23+J23+L23+N23+P23+R23</f>
        <v>1.04423775695355</v>
      </c>
      <c r="E23" s="62" t="n">
        <v>174949</v>
      </c>
      <c r="F23" s="49" t="n">
        <f>E23/C23</f>
        <v>0.816042950365461</v>
      </c>
      <c r="G23" s="62" t="n">
        <v>24225</v>
      </c>
      <c r="H23" s="49" t="n">
        <f>G23/C23</f>
        <v>0.112996590278328</v>
      </c>
      <c r="I23" s="62" t="n">
        <v>4341</v>
      </c>
      <c r="J23" s="49" t="n">
        <f>I23/C23</f>
        <v>0.0202484292424447</v>
      </c>
      <c r="K23" s="62" t="n">
        <v>6924</v>
      </c>
      <c r="L23" s="49" t="n">
        <f>K23/C23</f>
        <v>0.0322967344102021</v>
      </c>
      <c r="M23" s="62" t="n">
        <v>193</v>
      </c>
      <c r="N23" s="49" t="n">
        <f>M23/C23</f>
        <v>0.000900241152681832</v>
      </c>
      <c r="O23" s="62" t="n">
        <v>3011</v>
      </c>
      <c r="P23" s="49" t="n">
        <f>O23/C23</f>
        <v>0.0140446948742228</v>
      </c>
      <c r="Q23" s="62" t="n">
        <f>'4A-VAPNHRaceAlone'!Q23</f>
        <v>10228</v>
      </c>
      <c r="R23" s="49" t="n">
        <f>Q23/C23</f>
        <v>0.0477081166302061</v>
      </c>
      <c r="S23" s="62" t="n">
        <f>C23-E23</f>
        <v>39438</v>
      </c>
      <c r="T23" s="49" t="n">
        <f>S23/$C23</f>
        <v>0.183957049634539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</row>
    <row r="24" ht="12.75">
      <c r="A24" s="9" t="n">
        <v>22</v>
      </c>
      <c r="B24" s="25"/>
      <c r="C24" s="47" t="n">
        <f>Overview!M24</f>
        <v>200843</v>
      </c>
      <c r="D24" s="49" t="n">
        <f>F24+H24+J24+L24+N24+P24+R24</f>
        <v>1.02734474191284</v>
      </c>
      <c r="E24" s="62" t="n">
        <v>172479</v>
      </c>
      <c r="F24" s="49" t="n">
        <f>E24/C24</f>
        <v>0.858775262269534</v>
      </c>
      <c r="G24" s="62" t="n">
        <v>3795</v>
      </c>
      <c r="H24" s="49" t="n">
        <f>G24/C24</f>
        <v>0.0188953560741475</v>
      </c>
      <c r="I24" s="62" t="n">
        <v>2535</v>
      </c>
      <c r="J24" s="49" t="n">
        <f>I24/C24</f>
        <v>0.012621799116723</v>
      </c>
      <c r="K24" s="62" t="n">
        <v>6699</v>
      </c>
      <c r="L24" s="49" t="n">
        <f>K24/C24</f>
        <v>0.0333544111569734</v>
      </c>
      <c r="M24" s="62" t="n">
        <v>214</v>
      </c>
      <c r="N24" s="49" t="n">
        <f>M24/C24</f>
        <v>0.0010655088800705</v>
      </c>
      <c r="O24" s="62" t="n">
        <v>2086</v>
      </c>
      <c r="P24" s="49" t="n">
        <f>O24/C24</f>
        <v>0.0103862220739583</v>
      </c>
      <c r="Q24" s="62" t="n">
        <f>'4A-VAPNHRaceAlone'!Q24</f>
        <v>18527</v>
      </c>
      <c r="R24" s="49" t="n">
        <f>Q24/C24</f>
        <v>0.0922461823414309</v>
      </c>
      <c r="S24" s="62" t="n">
        <f>C24-E24</f>
        <v>28364</v>
      </c>
      <c r="T24" s="49" t="n">
        <f>S24/$C24</f>
        <v>0.141224737730466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</row>
    <row r="25" ht="12.75">
      <c r="A25" s="9" t="n">
        <v>23</v>
      </c>
      <c r="B25" s="25"/>
      <c r="C25" s="47" t="n">
        <f>Overview!M25</f>
        <v>200247</v>
      </c>
      <c r="D25" s="49" t="n">
        <f>F25+H25+J25+L25+N25+P25+R25</f>
        <v>1.03485195783208</v>
      </c>
      <c r="E25" s="62" t="n">
        <v>127262</v>
      </c>
      <c r="F25" s="49" t="n">
        <f>E25/C25</f>
        <v>0.635525126468811</v>
      </c>
      <c r="G25" s="62" t="n">
        <v>33492</v>
      </c>
      <c r="H25" s="49" t="n">
        <f>G25/C25</f>
        <v>0.167253441999131</v>
      </c>
      <c r="I25" s="62" t="n">
        <v>2793</v>
      </c>
      <c r="J25" s="49" t="n">
        <f>I25/C25</f>
        <v>0.0139477744984944</v>
      </c>
      <c r="K25" s="62" t="n">
        <v>10360</v>
      </c>
      <c r="L25" s="49" t="n">
        <f>K25/C25</f>
        <v>0.0517361059092021</v>
      </c>
      <c r="M25" s="62" t="n">
        <v>170</v>
      </c>
      <c r="N25" s="49" t="n">
        <f>M25/C25</f>
        <v>0.00084895154484212</v>
      </c>
      <c r="O25" s="62" t="n">
        <v>2118</v>
      </c>
      <c r="P25" s="49" t="n">
        <f>O25/C25</f>
        <v>0.0105769374822095</v>
      </c>
      <c r="Q25" s="62" t="n">
        <f>'4A-VAPNHRaceAlone'!Q25</f>
        <v>31031</v>
      </c>
      <c r="R25" s="49" t="n">
        <f>Q25/C25</f>
        <v>0.154963619929387</v>
      </c>
      <c r="S25" s="62" t="n">
        <f>C25-E25</f>
        <v>72985</v>
      </c>
      <c r="T25" s="49" t="n">
        <f>S25/$C25</f>
        <v>0.364474873531189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</row>
    <row r="26" ht="12.75">
      <c r="A26" s="9" t="n">
        <v>24</v>
      </c>
      <c r="B26" s="25"/>
      <c r="C26" s="47" t="n">
        <f>Overview!M26</f>
        <v>208605</v>
      </c>
      <c r="D26" s="49" t="n">
        <f>F26+H26+J26+L26+N26+P26+R26</f>
        <v>1.03473550490161</v>
      </c>
      <c r="E26" s="62" t="n">
        <v>178983</v>
      </c>
      <c r="F26" s="49" t="n">
        <f>E26/C26</f>
        <v>0.857999568562594</v>
      </c>
      <c r="G26" s="62" t="n">
        <v>12501</v>
      </c>
      <c r="H26" s="49" t="n">
        <f>G26/C26</f>
        <v>0.0599266556410441</v>
      </c>
      <c r="I26" s="62" t="n">
        <v>3297</v>
      </c>
      <c r="J26" s="49" t="n">
        <f>I26/C26</f>
        <v>0.0158049902926584</v>
      </c>
      <c r="K26" s="62" t="n">
        <v>5438</v>
      </c>
      <c r="L26" s="49" t="n">
        <f>K26/C26</f>
        <v>0.026068406797536</v>
      </c>
      <c r="M26" s="62" t="n">
        <v>195</v>
      </c>
      <c r="N26" s="49" t="n">
        <f>M26/C26</f>
        <v>0.000934781045516646</v>
      </c>
      <c r="O26" s="62" t="n">
        <v>2395</v>
      </c>
      <c r="P26" s="49" t="n">
        <f>O26/C26</f>
        <v>0.011481028738525</v>
      </c>
      <c r="Q26" s="62" t="n">
        <f>'4A-VAPNHRaceAlone'!Q26</f>
        <v>13042</v>
      </c>
      <c r="R26" s="49" t="n">
        <f>Q26/C26</f>
        <v>0.0625200738237339</v>
      </c>
      <c r="S26" s="62" t="n">
        <f>C26-E26</f>
        <v>29622</v>
      </c>
      <c r="T26" s="49" t="n">
        <f>S26/$C26</f>
        <v>0.142000431437406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</row>
    <row r="27" ht="12.75">
      <c r="A27" s="9" t="n">
        <v>25</v>
      </c>
      <c r="B27" s="25"/>
      <c r="C27" s="47" t="n">
        <f>Overview!M27</f>
        <v>209510</v>
      </c>
      <c r="D27" s="49" t="n">
        <f>F27+H27+J27+L27+N27+P27+R27</f>
        <v>1.03072884349196</v>
      </c>
      <c r="E27" s="62" t="n">
        <v>198136</v>
      </c>
      <c r="F27" s="49" t="n">
        <f>E27/C27</f>
        <v>0.94571142188917</v>
      </c>
      <c r="G27" s="62" t="n">
        <v>3960</v>
      </c>
      <c r="H27" s="49" t="n">
        <f>G27/C27</f>
        <v>0.0189012457639254</v>
      </c>
      <c r="I27" s="62" t="n">
        <v>3842</v>
      </c>
      <c r="J27" s="49" t="n">
        <f>I27/C27</f>
        <v>0.0183380268244953</v>
      </c>
      <c r="K27" s="62" t="n">
        <v>1371</v>
      </c>
      <c r="L27" s="49" t="n">
        <f>K27/C27</f>
        <v>0.00654384038948022</v>
      </c>
      <c r="M27" s="62" t="n">
        <v>90</v>
      </c>
      <c r="N27" s="49" t="n">
        <f>M27/C27</f>
        <v>0.00042957376736194</v>
      </c>
      <c r="O27" s="62" t="n">
        <v>2490</v>
      </c>
      <c r="P27" s="49" t="n">
        <f>O27/C27</f>
        <v>0.011884874230347</v>
      </c>
      <c r="Q27" s="62" t="n">
        <f>'4A-VAPNHRaceAlone'!Q27</f>
        <v>6059</v>
      </c>
      <c r="R27" s="49" t="n">
        <f>Q27/C27</f>
        <v>0.0289198606271777</v>
      </c>
      <c r="S27" s="62" t="n">
        <f>C27-E27</f>
        <v>11374</v>
      </c>
      <c r="T27" s="49" t="n">
        <f>S27/$C27</f>
        <v>0.05428857811083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</row>
    <row r="28" ht="12.75">
      <c r="A28" s="9" t="n">
        <v>26</v>
      </c>
      <c r="B28" s="25"/>
      <c r="C28" s="47" t="n">
        <f>Overview!M28</f>
        <v>206847</v>
      </c>
      <c r="D28" s="49" t="n">
        <f>F28+H28+J28+L28+N28+P28+R28</f>
        <v>1.03943977916044</v>
      </c>
      <c r="E28" s="62" t="n">
        <v>185960</v>
      </c>
      <c r="F28" s="49" t="n">
        <f>E28/C28</f>
        <v>0.899021982431459</v>
      </c>
      <c r="G28" s="62" t="n">
        <v>8921</v>
      </c>
      <c r="H28" s="49" t="n">
        <f>G28/C28</f>
        <v>0.0431284959414446</v>
      </c>
      <c r="I28" s="62" t="n">
        <v>4724</v>
      </c>
      <c r="J28" s="49" t="n">
        <f>I28/C28</f>
        <v>0.0228381364003345</v>
      </c>
      <c r="K28" s="62" t="n">
        <v>2799</v>
      </c>
      <c r="L28" s="49" t="n">
        <f>K28/C28</f>
        <v>0.013531740851934</v>
      </c>
      <c r="M28" s="62" t="n">
        <v>184</v>
      </c>
      <c r="N28" s="49" t="n">
        <f>M28/C28</f>
        <v>0.000889546379691269</v>
      </c>
      <c r="O28" s="62" t="n">
        <v>2951</v>
      </c>
      <c r="P28" s="49" t="n">
        <f>O28/C28</f>
        <v>0.0142665835134181</v>
      </c>
      <c r="Q28" s="62" t="n">
        <f>'4A-VAPNHRaceAlone'!Q28</f>
        <v>9466</v>
      </c>
      <c r="R28" s="49" t="n">
        <f>Q28/C28</f>
        <v>0.0457632936421606</v>
      </c>
      <c r="S28" s="62" t="n">
        <f>C28-E28</f>
        <v>20887</v>
      </c>
      <c r="T28" s="49" t="n">
        <f>S28/$C28</f>
        <v>0.100978017568541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</row>
    <row r="29" ht="12.75">
      <c r="A29" s="9" t="n">
        <v>27</v>
      </c>
      <c r="B29" s="25"/>
      <c r="C29" s="47" t="n">
        <f>Overview!M29</f>
        <v>224279</v>
      </c>
      <c r="D29" s="49" t="n">
        <f>F29+H29+J29+L29+N29+P29+R29</f>
        <v>1.05005818645526</v>
      </c>
      <c r="E29" s="62" t="n">
        <v>155451</v>
      </c>
      <c r="F29" s="49" t="n">
        <f>E29/C29</f>
        <v>0.693114379857231</v>
      </c>
      <c r="G29" s="62" t="n">
        <v>31279</v>
      </c>
      <c r="H29" s="49" t="n">
        <f>G29/C29</f>
        <v>0.139464684611578</v>
      </c>
      <c r="I29" s="62" t="n">
        <v>2986</v>
      </c>
      <c r="J29" s="49" t="n">
        <f>I29/C29</f>
        <v>0.0133137743613981</v>
      </c>
      <c r="K29" s="62" t="n">
        <v>29855</v>
      </c>
      <c r="L29" s="49" t="n">
        <f>K29/C29</f>
        <v>0.13311544995296</v>
      </c>
      <c r="M29" s="62" t="n">
        <v>374</v>
      </c>
      <c r="N29" s="49" t="n">
        <f>M29/C29</f>
        <v>0.00166756584432782</v>
      </c>
      <c r="O29" s="62" t="n">
        <v>3530</v>
      </c>
      <c r="P29" s="49" t="n">
        <f>O29/C29</f>
        <v>0.0157393246804204</v>
      </c>
      <c r="Q29" s="62" t="n">
        <f>'4A-VAPNHRaceAlone'!Q29</f>
        <v>12031</v>
      </c>
      <c r="R29" s="49" t="n">
        <f>Q29/C29</f>
        <v>0.0536430071473477</v>
      </c>
      <c r="S29" s="62" t="n">
        <f>C29-E29</f>
        <v>68828</v>
      </c>
      <c r="T29" s="49" t="n">
        <f>S29/$C29</f>
        <v>0.306885620142769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</row>
    <row r="30" ht="12.75">
      <c r="A30" s="9" t="n">
        <v>28</v>
      </c>
      <c r="B30" s="25"/>
      <c r="C30" s="47" t="n">
        <f>Overview!M30</f>
        <v>209052</v>
      </c>
      <c r="D30" s="49" t="n">
        <f>F30+H30+J30+L30+N30+P30+R30</f>
        <v>1.03825842374146</v>
      </c>
      <c r="E30" s="62" t="n">
        <v>191093</v>
      </c>
      <c r="F30" s="49" t="n">
        <f>E30/C30</f>
        <v>0.914093144289459</v>
      </c>
      <c r="G30" s="62" t="n">
        <v>6765</v>
      </c>
      <c r="H30" s="49" t="n">
        <f>G30/C30</f>
        <v>0.0323603696687905</v>
      </c>
      <c r="I30" s="62" t="n">
        <v>4854</v>
      </c>
      <c r="J30" s="49" t="n">
        <f>I30/C30</f>
        <v>0.023219103380977</v>
      </c>
      <c r="K30" s="62" t="n">
        <v>1824</v>
      </c>
      <c r="L30" s="49" t="n">
        <f>K30/C30</f>
        <v>0.00872510188852534</v>
      </c>
      <c r="M30" s="62" t="n">
        <v>95</v>
      </c>
      <c r="N30" s="49" t="n">
        <f>M30/C30</f>
        <v>0.000454432390027362</v>
      </c>
      <c r="O30" s="62" t="n">
        <v>2664</v>
      </c>
      <c r="P30" s="49" t="n">
        <f>O30/C30</f>
        <v>0.0127432409161357</v>
      </c>
      <c r="Q30" s="62" t="n">
        <f>'4A-VAPNHRaceAlone'!Q30</f>
        <v>9755</v>
      </c>
      <c r="R30" s="49" t="n">
        <f>Q30/C30</f>
        <v>0.0466630312075464</v>
      </c>
      <c r="S30" s="62" t="n">
        <f>C30-E30</f>
        <v>17959</v>
      </c>
      <c r="T30" s="49" t="n">
        <f>S30/$C30</f>
        <v>0.0859068557105409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</row>
    <row r="31" ht="12.75">
      <c r="A31" s="9" t="n">
        <v>29</v>
      </c>
      <c r="B31" s="25"/>
      <c r="C31" s="47" t="n">
        <f>Overview!M31</f>
        <v>208707</v>
      </c>
      <c r="D31" s="49" t="n">
        <f>F31+H31+J31+L31+N31+P31+R31</f>
        <v>1.03669737957999</v>
      </c>
      <c r="E31" s="62" t="n">
        <v>185470</v>
      </c>
      <c r="F31" s="49" t="n">
        <f>E31/C31</f>
        <v>0.888662095665215</v>
      </c>
      <c r="G31" s="62" t="n">
        <v>14459</v>
      </c>
      <c r="H31" s="49" t="n">
        <f>G31/C31</f>
        <v>0.0692789412909006</v>
      </c>
      <c r="I31" s="62" t="n">
        <v>4200</v>
      </c>
      <c r="J31" s="49" t="n">
        <f>I31/C31</f>
        <v>0.0201239057626242</v>
      </c>
      <c r="K31" s="62" t="n">
        <v>2978</v>
      </c>
      <c r="L31" s="49" t="n">
        <f>K31/C31</f>
        <v>0.0142688074669273</v>
      </c>
      <c r="M31" s="62" t="n">
        <v>125</v>
      </c>
      <c r="N31" s="49" t="n">
        <f>M31/C31</f>
        <v>0.000598925766744767</v>
      </c>
      <c r="O31" s="62" t="n">
        <v>2473</v>
      </c>
      <c r="P31" s="49" t="n">
        <f>O31/C31</f>
        <v>0.0118491473692785</v>
      </c>
      <c r="Q31" s="62" t="n">
        <f>'4A-VAPNHRaceAlone'!Q31</f>
        <v>6661</v>
      </c>
      <c r="R31" s="49" t="n">
        <f>Q31/C31</f>
        <v>0.0319155562582951</v>
      </c>
      <c r="S31" s="62" t="n">
        <f>C31-E31</f>
        <v>23237</v>
      </c>
      <c r="T31" s="49" t="n">
        <f>S31/$C31</f>
        <v>0.111337904334785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</row>
    <row r="32" ht="12.75">
      <c r="A32" s="9" t="n">
        <v>30</v>
      </c>
      <c r="B32" s="25"/>
      <c r="C32" s="47" t="n">
        <f>Overview!M32</f>
        <v>209399</v>
      </c>
      <c r="D32" s="49" t="n">
        <f>F32+H32+J32+L32+N32+P32+R32</f>
        <v>1.0442170210937</v>
      </c>
      <c r="E32" s="62" t="n">
        <v>163176</v>
      </c>
      <c r="F32" s="49" t="n">
        <f>E32/C32</f>
        <v>0.77925873571507</v>
      </c>
      <c r="G32" s="62" t="n">
        <v>26258</v>
      </c>
      <c r="H32" s="49" t="n">
        <f>G32/C32</f>
        <v>0.125396969422013</v>
      </c>
      <c r="I32" s="62" t="n">
        <v>4453</v>
      </c>
      <c r="J32" s="49" t="n">
        <f>I32/C32</f>
        <v>0.0212656220898858</v>
      </c>
      <c r="K32" s="62" t="n">
        <v>6575</v>
      </c>
      <c r="L32" s="49" t="n">
        <f>K32/C32</f>
        <v>0.0313993858614416</v>
      </c>
      <c r="M32" s="62" t="n">
        <v>218</v>
      </c>
      <c r="N32" s="49" t="n">
        <f>M32/C32</f>
        <v>0.00104107469472156</v>
      </c>
      <c r="O32" s="62" t="n">
        <v>2718</v>
      </c>
      <c r="P32" s="49" t="n">
        <f>O32/C32</f>
        <v>0.0129800046800606</v>
      </c>
      <c r="Q32" s="62" t="n">
        <f>'4A-VAPNHRaceAlone'!Q32</f>
        <v>15260</v>
      </c>
      <c r="R32" s="49" t="n">
        <f>Q32/C32</f>
        <v>0.0728752286305092</v>
      </c>
      <c r="S32" s="62" t="n">
        <f>C32-E32</f>
        <v>46223</v>
      </c>
      <c r="T32" s="49" t="n">
        <f>S32/$C32</f>
        <v>0.22074126428493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</row>
    <row r="33" ht="12.75">
      <c r="A33" s="9" t="n">
        <v>31</v>
      </c>
      <c r="B33" s="25"/>
      <c r="C33" s="47" t="n">
        <f>Overview!M33</f>
        <v>209775</v>
      </c>
      <c r="D33" s="49" t="n">
        <f>F33+H33+J33+L33+N33+P33+R33</f>
        <v>1.03480872363246</v>
      </c>
      <c r="E33" s="62" t="n">
        <v>200033</v>
      </c>
      <c r="F33" s="49" t="n">
        <f>E33/C33</f>
        <v>0.953559766416399</v>
      </c>
      <c r="G33" s="62" t="n">
        <v>2176</v>
      </c>
      <c r="H33" s="49" t="n">
        <f>G33/C33</f>
        <v>0.0103730187105232</v>
      </c>
      <c r="I33" s="62" t="n">
        <v>4280</v>
      </c>
      <c r="J33" s="49" t="n">
        <f>I33/C33</f>
        <v>0.0204028125372423</v>
      </c>
      <c r="K33" s="62" t="n">
        <v>2680</v>
      </c>
      <c r="L33" s="49" t="n">
        <f>K33/C33</f>
        <v>0.0127755928971517</v>
      </c>
      <c r="M33" s="62" t="n">
        <v>187</v>
      </c>
      <c r="N33" s="49" t="n">
        <f>M33/C33</f>
        <v>0.000891431295435586</v>
      </c>
      <c r="O33" s="62" t="n">
        <v>2650</v>
      </c>
      <c r="P33" s="49" t="n">
        <f>O33/C33</f>
        <v>0.0126325825289</v>
      </c>
      <c r="Q33" s="62" t="n">
        <f>'4A-VAPNHRaceAlone'!Q33</f>
        <v>5071</v>
      </c>
      <c r="R33" s="49" t="n">
        <f>Q33/C33</f>
        <v>0.0241735192468121</v>
      </c>
      <c r="S33" s="62" t="n">
        <f>C33-E33</f>
        <v>9742</v>
      </c>
      <c r="T33" s="49" t="n">
        <f>S33/$C33</f>
        <v>0.0464402335836015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</row>
    <row r="34" ht="12.75">
      <c r="A34" s="9" t="n">
        <v>32</v>
      </c>
      <c r="B34" s="25"/>
      <c r="C34" s="47" t="n">
        <f>Overview!M34</f>
        <v>219811</v>
      </c>
      <c r="D34" s="49" t="n">
        <f>F34+H34+J34+L34+N34+P34+R34</f>
        <v>1.03528485835559</v>
      </c>
      <c r="E34" s="62" t="n">
        <v>187298</v>
      </c>
      <c r="F34" s="49" t="n">
        <f>E34/C34</f>
        <v>0.852086565276533</v>
      </c>
      <c r="G34" s="62" t="n">
        <v>11848</v>
      </c>
      <c r="H34" s="49" t="n">
        <f>G34/C34</f>
        <v>0.0539008511857914</v>
      </c>
      <c r="I34" s="62" t="n">
        <v>3640</v>
      </c>
      <c r="J34" s="49" t="n">
        <f>I34/C34</f>
        <v>0.0165596808167016</v>
      </c>
      <c r="K34" s="62" t="n">
        <v>12457</v>
      </c>
      <c r="L34" s="49" t="n">
        <f>K34/C34</f>
        <v>0.0566714131685857</v>
      </c>
      <c r="M34" s="62" t="n">
        <v>232</v>
      </c>
      <c r="N34" s="49" t="n">
        <f>M34/C34</f>
        <v>0.00105545218392164</v>
      </c>
      <c r="O34" s="62" t="n">
        <v>2659</v>
      </c>
      <c r="P34" s="49" t="n">
        <f>O34/C34</f>
        <v>0.0120967558493433</v>
      </c>
      <c r="Q34" s="62" t="n">
        <f>'4A-VAPNHRaceAlone'!Q34</f>
        <v>9433</v>
      </c>
      <c r="R34" s="49" t="n">
        <f>Q34/C34</f>
        <v>0.0429141398747105</v>
      </c>
      <c r="S34" s="62" t="n">
        <f>C34-E34</f>
        <v>32513</v>
      </c>
      <c r="T34" s="49" t="n">
        <f>S34/$C34</f>
        <v>0.147913434723467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</row>
    <row r="35" ht="12.75">
      <c r="A35" s="9" t="n">
        <v>33</v>
      </c>
      <c r="B35" s="25"/>
      <c r="C35" s="47" t="n">
        <f>Overview!M35</f>
        <v>202433</v>
      </c>
      <c r="D35" s="49" t="n">
        <f>F35+H35+J35+L35+N35+P35+R35</f>
        <v>1.03045946066106</v>
      </c>
      <c r="E35" s="62" t="n">
        <v>186413</v>
      </c>
      <c r="F35" s="49" t="n">
        <f>E35/C35</f>
        <v>0.920862705191347</v>
      </c>
      <c r="G35" s="62" t="n">
        <v>6459</v>
      </c>
      <c r="H35" s="49" t="n">
        <f>G35/C35</f>
        <v>0.0319068531316534</v>
      </c>
      <c r="I35" s="62" t="n">
        <v>3702</v>
      </c>
      <c r="J35" s="49" t="n">
        <f>I35/C35</f>
        <v>0.0182875321711381</v>
      </c>
      <c r="K35" s="62" t="n">
        <v>1289</v>
      </c>
      <c r="L35" s="49" t="n">
        <f>K35/C35</f>
        <v>0.00636753888941032</v>
      </c>
      <c r="M35" s="62" t="n">
        <v>158</v>
      </c>
      <c r="N35" s="49" t="n">
        <f>M35/C35</f>
        <v>0.000780505154791956</v>
      </c>
      <c r="O35" s="62" t="n">
        <v>2478</v>
      </c>
      <c r="P35" s="49" t="n">
        <f>O35/C35</f>
        <v>0.0122410871745219</v>
      </c>
      <c r="Q35" s="62" t="n">
        <f>'4A-VAPNHRaceAlone'!Q35</f>
        <v>8100</v>
      </c>
      <c r="R35" s="49" t="n">
        <f>Q35/C35</f>
        <v>0.0400132389481952</v>
      </c>
      <c r="S35" s="62" t="n">
        <f>C35-E35</f>
        <v>16020</v>
      </c>
      <c r="T35" s="49" t="n">
        <f>S35/$C35</f>
        <v>0.0791372948086527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</row>
    <row r="36" ht="12.75">
      <c r="A36" s="9" t="n">
        <v>34</v>
      </c>
      <c r="B36" s="25"/>
      <c r="C36" s="47" t="n">
        <f>Overview!M36</f>
        <v>210295</v>
      </c>
      <c r="D36" s="49" t="n">
        <f>F36+H36+J36+L36+N36+P36+R36</f>
        <v>1.03838417461186</v>
      </c>
      <c r="E36" s="62" t="n">
        <v>178251</v>
      </c>
      <c r="F36" s="49" t="n">
        <f>E36/C36</f>
        <v>0.847623576404575</v>
      </c>
      <c r="G36" s="62" t="n">
        <v>19608</v>
      </c>
      <c r="H36" s="49" t="n">
        <f>G36/C36</f>
        <v>0.0932404479421765</v>
      </c>
      <c r="I36" s="62" t="n">
        <v>5524</v>
      </c>
      <c r="J36" s="49" t="n">
        <f>I36/C36</f>
        <v>0.0262678618131672</v>
      </c>
      <c r="K36" s="62" t="n">
        <v>1718</v>
      </c>
      <c r="L36" s="49" t="n">
        <f>K36/C36</f>
        <v>0.00816947621198792</v>
      </c>
      <c r="M36" s="62" t="n">
        <v>150</v>
      </c>
      <c r="N36" s="49" t="n">
        <f>M36/C36</f>
        <v>0.000713283720487886</v>
      </c>
      <c r="O36" s="62" t="n">
        <v>2881</v>
      </c>
      <c r="P36" s="49" t="n">
        <f>O36/C36</f>
        <v>0.0136998026581707</v>
      </c>
      <c r="Q36" s="62" t="n">
        <f>'4A-VAPNHRaceAlone'!Q36</f>
        <v>10235</v>
      </c>
      <c r="R36" s="49" t="n">
        <f>Q36/C36</f>
        <v>0.0486697258612901</v>
      </c>
      <c r="S36" s="62" t="n">
        <f>C36-E36</f>
        <v>32044</v>
      </c>
      <c r="T36" s="49" t="n">
        <f>S36/$C36</f>
        <v>0.152376423595425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</row>
    <row r="37" ht="12.75">
      <c r="A37" s="9" t="n">
        <v>35</v>
      </c>
      <c r="B37" s="25"/>
      <c r="C37" s="47" t="n">
        <f>Overview!M37</f>
        <v>210871</v>
      </c>
      <c r="D37" s="49" t="n">
        <f>F37+H37+J37+L37+N37+P37+R37</f>
        <v>1.03518738944663</v>
      </c>
      <c r="E37" s="62" t="n">
        <v>193742</v>
      </c>
      <c r="F37" s="49" t="n">
        <f>E37/C37</f>
        <v>0.918770243418962</v>
      </c>
      <c r="G37" s="62" t="n">
        <v>6478</v>
      </c>
      <c r="H37" s="49" t="n">
        <f>G37/C37</f>
        <v>0.03072020334707</v>
      </c>
      <c r="I37" s="62" t="n">
        <v>6021</v>
      </c>
      <c r="J37" s="49" t="n">
        <f>I37/C37</f>
        <v>0.0285530015981335</v>
      </c>
      <c r="K37" s="62" t="n">
        <v>2111</v>
      </c>
      <c r="L37" s="49" t="n">
        <f>K37/C37</f>
        <v>0.0100108597199236</v>
      </c>
      <c r="M37" s="62" t="n">
        <v>134</v>
      </c>
      <c r="N37" s="49" t="n">
        <f>M37/C37</f>
        <v>0.000635459593780084</v>
      </c>
      <c r="O37" s="62" t="n">
        <v>2579</v>
      </c>
      <c r="P37" s="49" t="n">
        <f>O37/C37</f>
        <v>0.0122302260623794</v>
      </c>
      <c r="Q37" s="62" t="n">
        <f>'4A-VAPNHRaceAlone'!Q37</f>
        <v>7226</v>
      </c>
      <c r="R37" s="49" t="n">
        <f>Q37/C37</f>
        <v>0.0342673957063797</v>
      </c>
      <c r="S37" s="62" t="n">
        <f>C37-E37</f>
        <v>17129</v>
      </c>
      <c r="T37" s="49" t="n">
        <f>S37/$C37</f>
        <v>0.0812297565810377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</row>
    <row r="38" ht="12.75">
      <c r="A38" s="9" t="n">
        <v>36</v>
      </c>
      <c r="B38" s="25"/>
      <c r="C38" s="47" t="n">
        <f>Overview!M38</f>
        <v>215756</v>
      </c>
      <c r="D38" s="49" t="n">
        <f>F38+H38+J38+L38+N38+P38+R38</f>
        <v>1.03303731993548</v>
      </c>
      <c r="E38" s="62" t="n">
        <v>209209</v>
      </c>
      <c r="F38" s="49" t="n">
        <f>E38/C38</f>
        <v>0.9696555368101</v>
      </c>
      <c r="G38" s="62" t="n">
        <v>1273</v>
      </c>
      <c r="H38" s="49" t="n">
        <f>G38/C38</f>
        <v>0.00590018354066631</v>
      </c>
      <c r="I38" s="62" t="n">
        <v>4970</v>
      </c>
      <c r="J38" s="49" t="n">
        <f>I38/C38</f>
        <v>0.0230352805947459</v>
      </c>
      <c r="K38" s="62" t="n">
        <v>1235</v>
      </c>
      <c r="L38" s="49" t="n">
        <f>K38/C38</f>
        <v>0.00572405865885537</v>
      </c>
      <c r="M38" s="62" t="n">
        <v>148</v>
      </c>
      <c r="N38" s="49" t="n">
        <f>M38/C38</f>
        <v>0.000685960066000482</v>
      </c>
      <c r="O38" s="62" t="n">
        <v>2751</v>
      </c>
      <c r="P38" s="49" t="n">
        <f>O38/C38</f>
        <v>0.0127505144700495</v>
      </c>
      <c r="Q38" s="62" t="n">
        <f>'4A-VAPNHRaceAlone'!Q38</f>
        <v>3298</v>
      </c>
      <c r="R38" s="49" t="n">
        <f>Q38/C38</f>
        <v>0.0152857857950648</v>
      </c>
      <c r="S38" s="62" t="n">
        <f>C38-E38</f>
        <v>6547</v>
      </c>
      <c r="T38" s="49" t="n">
        <f>S38/$C38</f>
        <v>0.0303444631898997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</row>
    <row r="39" ht="12.75">
      <c r="A39" s="9" t="n">
        <v>37</v>
      </c>
      <c r="B39" s="25"/>
      <c r="C39" s="47" t="n">
        <f>Overview!M39</f>
        <v>213146</v>
      </c>
      <c r="D39" s="49" t="n">
        <f>F39+H39+J39+L39+N39+P39+R39</f>
        <v>1.04095314948439</v>
      </c>
      <c r="E39" s="62" t="n">
        <v>198622</v>
      </c>
      <c r="F39" s="49" t="n">
        <f>E39/C39</f>
        <v>0.931858913608512</v>
      </c>
      <c r="G39" s="62" t="n">
        <v>2320</v>
      </c>
      <c r="H39" s="49" t="n">
        <f>G39/C39</f>
        <v>0.0108845580024959</v>
      </c>
      <c r="I39" s="62" t="n">
        <v>12005</v>
      </c>
      <c r="J39" s="49" t="n">
        <f>I39/C39</f>
        <v>0.0563228960430878</v>
      </c>
      <c r="K39" s="62" t="n">
        <v>1797</v>
      </c>
      <c r="L39" s="49" t="n">
        <f>K39/C39</f>
        <v>0.00843084083210569</v>
      </c>
      <c r="M39" s="62" t="n">
        <v>246</v>
      </c>
      <c r="N39" s="49" t="n">
        <f>M39/C39</f>
        <v>0.00115413847785086</v>
      </c>
      <c r="O39" s="62" t="n">
        <v>2726</v>
      </c>
      <c r="P39" s="49" t="n">
        <f>O39/C39</f>
        <v>0.0127893556529327</v>
      </c>
      <c r="Q39" s="62" t="n">
        <f>'4A-VAPNHRaceAlone'!Q39</f>
        <v>4159</v>
      </c>
      <c r="R39" s="49" t="n">
        <f>Q39/C39</f>
        <v>0.0195124468674054</v>
      </c>
      <c r="S39" s="62" t="n">
        <f>C39-E39</f>
        <v>14524</v>
      </c>
      <c r="T39" s="49" t="n">
        <f>S39/$C39</f>
        <v>0.0681410863914875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</row>
    <row r="40" ht="12.75">
      <c r="A40" s="9" t="n">
        <v>38</v>
      </c>
      <c r="B40" s="25"/>
      <c r="C40" s="47" t="n">
        <f>Overview!M40</f>
        <v>217404</v>
      </c>
      <c r="D40" s="49" t="n">
        <f>F40+H40+J40+L40+N40+P40+R40</f>
        <v>1.03740501554709</v>
      </c>
      <c r="E40" s="62" t="n">
        <v>202334</v>
      </c>
      <c r="F40" s="49" t="n">
        <f>E40/C40</f>
        <v>0.930682048168387</v>
      </c>
      <c r="G40" s="62" t="n">
        <v>4737</v>
      </c>
      <c r="H40" s="49" t="n">
        <f>G40/C40</f>
        <v>0.0217889275266324</v>
      </c>
      <c r="I40" s="62" t="n">
        <v>10699</v>
      </c>
      <c r="J40" s="49" t="n">
        <f>I40/C40</f>
        <v>0.0492125259884823</v>
      </c>
      <c r="K40" s="62" t="n">
        <v>2236</v>
      </c>
      <c r="L40" s="49" t="n">
        <f>K40/C40</f>
        <v>0.0102849993560376</v>
      </c>
      <c r="M40" s="62" t="n">
        <v>161</v>
      </c>
      <c r="N40" s="49" t="n">
        <f>M40/C40</f>
        <v>0.000740556751485713</v>
      </c>
      <c r="O40" s="62" t="n">
        <v>2264</v>
      </c>
      <c r="P40" s="49" t="n">
        <f>O40/C40</f>
        <v>0.0104137918345569</v>
      </c>
      <c r="Q40" s="62" t="n">
        <f>'4A-VAPNHRaceAlone'!Q40</f>
        <v>3105</v>
      </c>
      <c r="R40" s="49" t="n">
        <f>Q40/C40</f>
        <v>0.0142821659215102</v>
      </c>
      <c r="S40" s="62" t="n">
        <f>C40-E40</f>
        <v>15070</v>
      </c>
      <c r="T40" s="49" t="n">
        <f>S40/$C40</f>
        <v>0.069317951831613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9" footer="0.27" header="0.31" left="0.36" right="0.4" top="0.52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HE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99</v>
      </c>
      <c r="F2" s="65" t="s">
        <v>100</v>
      </c>
      <c r="G2" s="64" t="s">
        <v>153</v>
      </c>
      <c r="H2" s="65" t="s">
        <v>154</v>
      </c>
      <c r="I2" s="66" t="s">
        <v>155</v>
      </c>
      <c r="J2" s="65" t="s">
        <v>156</v>
      </c>
      <c r="K2" s="64" t="s">
        <v>157</v>
      </c>
      <c r="L2" s="65" t="s">
        <v>158</v>
      </c>
      <c r="M2" s="66" t="s">
        <v>159</v>
      </c>
      <c r="N2" s="65" t="s">
        <v>160</v>
      </c>
      <c r="O2" s="64" t="s">
        <v>161</v>
      </c>
      <c r="P2" s="65" t="s">
        <v>162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211487</v>
      </c>
      <c r="D3" s="49" t="n">
        <f>F3+H3+J3+L3+N3+P3</f>
        <v>0.952195643231027</v>
      </c>
      <c r="E3" s="62" t="n">
        <f>'4-VAPRaceAlone'!E3</f>
        <v>166986</v>
      </c>
      <c r="F3" s="49" t="n">
        <f>E3/C3</f>
        <v>0.789580447025113</v>
      </c>
      <c r="G3" s="62" t="n">
        <v>24705</v>
      </c>
      <c r="H3" s="49" t="n">
        <f>G3/C3</f>
        <v>0.116815690798962</v>
      </c>
      <c r="I3" s="62" t="n">
        <v>1112</v>
      </c>
      <c r="J3" s="49" t="n">
        <f>I3/C3</f>
        <v>0.00525800640228477</v>
      </c>
      <c r="K3" s="62" t="n">
        <v>3395</v>
      </c>
      <c r="L3" s="49" t="n">
        <f>K3/C3</f>
        <v>0.0160529961652489</v>
      </c>
      <c r="M3" s="62" t="n">
        <v>126</v>
      </c>
      <c r="N3" s="49" t="n">
        <f>M3/C3</f>
        <v>0.000595781300978311</v>
      </c>
      <c r="O3" s="62" t="n">
        <v>5053</v>
      </c>
      <c r="P3" s="49" t="n">
        <f>O3/C3</f>
        <v>0.0238927215384397</v>
      </c>
      <c r="Q3" s="62" t="n">
        <f>C3-E3</f>
        <v>44501</v>
      </c>
      <c r="R3" s="49" t="n">
        <f>Q3/$C3</f>
        <v>0.210419552974887</v>
      </c>
    </row>
    <row r="4" ht="12.75">
      <c r="A4" s="9" t="n">
        <v>2</v>
      </c>
      <c r="B4" s="25"/>
      <c r="C4" s="47" t="n">
        <f>Overview!M4</f>
        <v>210447</v>
      </c>
      <c r="D4" s="49" t="n">
        <f>F4+H4+J4+L4+N4+P4</f>
        <v>0.955594520235499</v>
      </c>
      <c r="E4" s="62" t="n">
        <f>'4-VAPRaceAlone'!E4</f>
        <v>186190</v>
      </c>
      <c r="F4" s="49" t="n">
        <f>E4/C4</f>
        <v>0.884735824221776</v>
      </c>
      <c r="G4" s="62" t="n">
        <v>6161</v>
      </c>
      <c r="H4" s="49" t="n">
        <f>G4/C4</f>
        <v>0.0292757796499831</v>
      </c>
      <c r="I4" s="62" t="n">
        <v>633</v>
      </c>
      <c r="J4" s="49" t="n">
        <f>I4/C4</f>
        <v>0.00300788322000314</v>
      </c>
      <c r="K4" s="62" t="n">
        <v>5402</v>
      </c>
      <c r="L4" s="49" t="n">
        <f>K4/C4</f>
        <v>0.0256691708601216</v>
      </c>
      <c r="M4" s="62" t="n">
        <v>87</v>
      </c>
      <c r="N4" s="49" t="n">
        <f>M4/C4</f>
        <v>0.000413405750616545</v>
      </c>
      <c r="O4" s="62" t="n">
        <v>2629</v>
      </c>
      <c r="P4" s="49" t="n">
        <f>O4/C4</f>
        <v>0.0124924565329988</v>
      </c>
      <c r="Q4" s="62" t="n">
        <f>C4-E4</f>
        <v>24257</v>
      </c>
      <c r="R4" s="49" t="n">
        <f>Q4/$C4</f>
        <v>0.115264175778224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</row>
    <row r="5" ht="12.75">
      <c r="A5" s="9" t="n">
        <v>3</v>
      </c>
      <c r="B5" s="25"/>
      <c r="C5" s="47" t="n">
        <f>Overview!M5</f>
        <v>198753</v>
      </c>
      <c r="D5" s="49" t="n">
        <f>F5+H5+J5+L5+N5+P5</f>
        <v>0.955678656422796</v>
      </c>
      <c r="E5" s="62" t="n">
        <f>'4-VAPRaceAlone'!E5</f>
        <v>171579</v>
      </c>
      <c r="F5" s="49" t="n">
        <f>E5/C5</f>
        <v>0.863277535433427</v>
      </c>
      <c r="G5" s="62" t="n">
        <v>10044</v>
      </c>
      <c r="H5" s="49" t="n">
        <f>G5/C5</f>
        <v>0.0505350862628489</v>
      </c>
      <c r="I5" s="62" t="n">
        <v>1208</v>
      </c>
      <c r="J5" s="49" t="n">
        <f>I5/C5</f>
        <v>0.00607789567956207</v>
      </c>
      <c r="K5" s="62" t="n">
        <v>3909</v>
      </c>
      <c r="L5" s="49" t="n">
        <f>K5/C5</f>
        <v>0.0196676276584504</v>
      </c>
      <c r="M5" s="62" t="n">
        <v>75</v>
      </c>
      <c r="N5" s="49" t="n">
        <f>M5/C5</f>
        <v>0.000377352794674797</v>
      </c>
      <c r="O5" s="62" t="n">
        <v>3129</v>
      </c>
      <c r="P5" s="49" t="n">
        <f>O5/C5</f>
        <v>0.0157431585938325</v>
      </c>
      <c r="Q5" s="62" t="n">
        <f>C5-E5</f>
        <v>27174</v>
      </c>
      <c r="R5" s="49" t="n">
        <f>Q5/$C5</f>
        <v>0.136722464566573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</row>
    <row r="6" ht="12.75" s="25" customFormat="true">
      <c r="A6" s="9" t="n">
        <v>4</v>
      </c>
      <c r="B6" s="25"/>
      <c r="C6" s="47" t="n">
        <f>Overview!M6</f>
        <v>194006</v>
      </c>
      <c r="D6" s="49" t="n">
        <f>F6+H6+J6+L6+N6+P6</f>
        <v>0.957032256734328</v>
      </c>
      <c r="E6" s="62" t="n">
        <f>'4-VAPRaceAlone'!E6</f>
        <v>123202</v>
      </c>
      <c r="F6" s="49" t="n">
        <f>E6/C6</f>
        <v>0.635042215189221</v>
      </c>
      <c r="G6" s="62" t="n">
        <v>55376</v>
      </c>
      <c r="H6" s="49" t="n">
        <f>G6/C6</f>
        <v>0.285434471098832</v>
      </c>
      <c r="I6" s="62" t="n">
        <v>1498</v>
      </c>
      <c r="J6" s="49" t="n">
        <f>I6/C6</f>
        <v>0.00772141067802027</v>
      </c>
      <c r="K6" s="62" t="n">
        <v>2756</v>
      </c>
      <c r="L6" s="49" t="n">
        <f>K6/C6</f>
        <v>0.0142057462140346</v>
      </c>
      <c r="M6" s="62" t="n">
        <v>95</v>
      </c>
      <c r="N6" s="49" t="n">
        <f>M6/C6</f>
        <v>0.000489675577044009</v>
      </c>
      <c r="O6" s="62" t="n">
        <v>2743</v>
      </c>
      <c r="P6" s="49" t="n">
        <f>O6/C6</f>
        <v>0.014138737977176</v>
      </c>
      <c r="Q6" s="62" t="n">
        <f>C6-E6</f>
        <v>70804</v>
      </c>
      <c r="R6" s="49" t="n">
        <f>Q6/$C6</f>
        <v>0.364957784810779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</row>
    <row r="7" ht="12.75">
      <c r="A7" s="9" t="n">
        <v>5</v>
      </c>
      <c r="B7" s="25"/>
      <c r="C7" s="47" t="n">
        <f>Overview!M7</f>
        <v>198977</v>
      </c>
      <c r="D7" s="49" t="n">
        <f>F7+H7+J7+L7+N7+P7</f>
        <v>0.959935067872166</v>
      </c>
      <c r="E7" s="62" t="n">
        <f>'4-VAPRaceAlone'!E7</f>
        <v>148252</v>
      </c>
      <c r="F7" s="49" t="n">
        <f>E7/C7</f>
        <v>0.745071038361218</v>
      </c>
      <c r="G7" s="62" t="n">
        <v>35050</v>
      </c>
      <c r="H7" s="49" t="n">
        <f>G7/C7</f>
        <v>0.176151012428572</v>
      </c>
      <c r="I7" s="62" t="n">
        <v>837</v>
      </c>
      <c r="J7" s="49" t="n">
        <f>I7/C7</f>
        <v>0.00420651633103324</v>
      </c>
      <c r="K7" s="62" t="n">
        <v>4958</v>
      </c>
      <c r="L7" s="49" t="n">
        <f>K7/C7</f>
        <v>0.0249174527709233</v>
      </c>
      <c r="M7" s="62" t="n">
        <v>98</v>
      </c>
      <c r="N7" s="49" t="n">
        <f>M7/C7</f>
        <v>0.000492519235891585</v>
      </c>
      <c r="O7" s="62" t="n">
        <v>1810</v>
      </c>
      <c r="P7" s="49" t="n">
        <f>O7/C7</f>
        <v>0.00909652874452826</v>
      </c>
      <c r="Q7" s="62" t="n">
        <f>C7-E7</f>
        <v>50725</v>
      </c>
      <c r="R7" s="49" t="n">
        <f>Q7/$C7</f>
        <v>0.254928961638782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</row>
    <row r="8" ht="12.75">
      <c r="A8" s="9" t="n">
        <v>6</v>
      </c>
      <c r="B8" s="25"/>
      <c r="C8" s="47" t="n">
        <f>Overview!M8</f>
        <v>206028</v>
      </c>
      <c r="D8" s="49" t="n">
        <f>F8+H8+J8+L8+N8+P8</f>
        <v>0.972154270293358</v>
      </c>
      <c r="E8" s="62" t="n">
        <f>'4-VAPRaceAlone'!E8</f>
        <v>105368</v>
      </c>
      <c r="F8" s="49" t="n">
        <f>E8/C8</f>
        <v>0.511425631467567</v>
      </c>
      <c r="G8" s="62" t="n">
        <v>83483</v>
      </c>
      <c r="H8" s="49" t="n">
        <f>G8/C8</f>
        <v>0.405202205525463</v>
      </c>
      <c r="I8" s="62" t="n">
        <v>1100</v>
      </c>
      <c r="J8" s="49" t="n">
        <f>I8/C8</f>
        <v>0.00533908012503155</v>
      </c>
      <c r="K8" s="62" t="n">
        <v>8472</v>
      </c>
      <c r="L8" s="49" t="n">
        <f>K8/C8</f>
        <v>0.0411206243811521</v>
      </c>
      <c r="M8" s="62" t="n">
        <v>93</v>
      </c>
      <c r="N8" s="49" t="n">
        <f>M8/C8</f>
        <v>0.000451394956025395</v>
      </c>
      <c r="O8" s="62" t="n">
        <v>1775</v>
      </c>
      <c r="P8" s="49" t="n">
        <f>O8/C8</f>
        <v>0.00861533383811909</v>
      </c>
      <c r="Q8" s="62" t="n">
        <f>C8-E8</f>
        <v>100660</v>
      </c>
      <c r="R8" s="49" t="n">
        <f>Q8/$C8</f>
        <v>0.488574368532432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</row>
    <row r="9" ht="12.75">
      <c r="A9" s="9" t="n">
        <v>7</v>
      </c>
      <c r="B9" s="25"/>
      <c r="C9" s="47" t="n">
        <f>Overview!M9</f>
        <v>213951</v>
      </c>
      <c r="D9" s="49" t="n">
        <f>F9+H9+J9+L9+N9+P9</f>
        <v>0.96191183962683</v>
      </c>
      <c r="E9" s="62" t="n">
        <f>'4-VAPRaceAlone'!E9</f>
        <v>175570</v>
      </c>
      <c r="F9" s="49" t="n">
        <f>E9/C9</f>
        <v>0.82060845707662</v>
      </c>
      <c r="G9" s="62" t="n">
        <v>24591</v>
      </c>
      <c r="H9" s="49" t="n">
        <f>G9/C9</f>
        <v>0.114937532425649</v>
      </c>
      <c r="I9" s="62" t="n">
        <v>893</v>
      </c>
      <c r="J9" s="49" t="n">
        <f>I9/C9</f>
        <v>0.00417385289154993</v>
      </c>
      <c r="K9" s="62" t="n">
        <v>2875</v>
      </c>
      <c r="L9" s="49" t="n">
        <f>K9/C9</f>
        <v>0.0134376562857851</v>
      </c>
      <c r="M9" s="62" t="n">
        <v>76</v>
      </c>
      <c r="N9" s="49" t="n">
        <f>M9/C9</f>
        <v>0.000355221522685101</v>
      </c>
      <c r="O9" s="62" t="n">
        <v>1797</v>
      </c>
      <c r="P9" s="49" t="n">
        <f>O9/C9</f>
        <v>0.00839911942454113</v>
      </c>
      <c r="Q9" s="62" t="n">
        <f>C9-E9</f>
        <v>38381</v>
      </c>
      <c r="R9" s="49" t="n">
        <f>Q9/$C9</f>
        <v>0.17939154292338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</row>
    <row r="10" ht="12.75">
      <c r="A10" s="9" t="n">
        <v>8</v>
      </c>
      <c r="B10" s="25"/>
      <c r="C10" s="47" t="n">
        <f>Overview!M10</f>
        <v>208680</v>
      </c>
      <c r="D10" s="49" t="n">
        <f>F10+H10+J10+L10+N10+P10</f>
        <v>0.969148936170214</v>
      </c>
      <c r="E10" s="62" t="n">
        <f>'4-VAPRaceAlone'!E10</f>
        <v>89335</v>
      </c>
      <c r="F10" s="49" t="n">
        <f>E10/C10</f>
        <v>0.42809564884033</v>
      </c>
      <c r="G10" s="62" t="n">
        <v>88685</v>
      </c>
      <c r="H10" s="49" t="n">
        <f>G10/C10</f>
        <v>0.424980831895726</v>
      </c>
      <c r="I10" s="62" t="n">
        <v>1252</v>
      </c>
      <c r="J10" s="49" t="n">
        <f>I10/C10</f>
        <v>0.00599961663791451</v>
      </c>
      <c r="K10" s="62" t="n">
        <v>20400</v>
      </c>
      <c r="L10" s="49" t="n">
        <f>K10/C10</f>
        <v>0.097757331799885</v>
      </c>
      <c r="M10" s="62" t="n">
        <v>115</v>
      </c>
      <c r="N10" s="49" t="n">
        <f>M10/C10</f>
        <v>0.000551082997891509</v>
      </c>
      <c r="O10" s="62" t="n">
        <v>2455</v>
      </c>
      <c r="P10" s="49" t="n">
        <f>O10/C10</f>
        <v>0.0117644239984666</v>
      </c>
      <c r="Q10" s="62" t="n">
        <f>C10-E10</f>
        <v>119345</v>
      </c>
      <c r="R10" s="49" t="n">
        <f>Q10/$C10</f>
        <v>0.57190435115967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</row>
    <row r="11" ht="12.75">
      <c r="A11" s="9" t="n">
        <v>9</v>
      </c>
      <c r="B11" s="25"/>
      <c r="C11" s="47" t="n">
        <f>Overview!M11</f>
        <v>203845</v>
      </c>
      <c r="D11" s="49" t="n">
        <f>F11+H11+J11+L11+N11+P11</f>
        <v>0.969790772400598</v>
      </c>
      <c r="E11" s="62" t="n">
        <f>'4-VAPRaceAlone'!E11</f>
        <v>101896</v>
      </c>
      <c r="F11" s="49" t="n">
        <f>E11/C11</f>
        <v>0.499869999264147</v>
      </c>
      <c r="G11" s="62" t="n">
        <v>80266</v>
      </c>
      <c r="H11" s="49" t="n">
        <f>G11/C11</f>
        <v>0.393759964679045</v>
      </c>
      <c r="I11" s="62" t="n">
        <v>1237</v>
      </c>
      <c r="J11" s="49" t="n">
        <f>I11/C11</f>
        <v>0.00606833623586549</v>
      </c>
      <c r="K11" s="62" t="n">
        <v>11633</v>
      </c>
      <c r="L11" s="49" t="n">
        <f>K11/C11</f>
        <v>0.0570678701954917</v>
      </c>
      <c r="M11" s="62" t="n">
        <v>71</v>
      </c>
      <c r="N11" s="49" t="n">
        <f>M11/C11</f>
        <v>0.000348303858323726</v>
      </c>
      <c r="O11" s="62" t="n">
        <v>2584</v>
      </c>
      <c r="P11" s="49" t="n">
        <f>O11/C11</f>
        <v>0.0126762981677255</v>
      </c>
      <c r="Q11" s="62" t="n">
        <f>C11-E11</f>
        <v>101949</v>
      </c>
      <c r="R11" s="49" t="n">
        <f>Q11/$C11</f>
        <v>0.500130000735853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</row>
    <row r="12" ht="12.75">
      <c r="A12" s="9" t="n">
        <v>10</v>
      </c>
      <c r="B12" s="25"/>
      <c r="C12" s="47" t="n">
        <f>Overview!M12</f>
        <v>205113</v>
      </c>
      <c r="D12" s="49" t="n">
        <f>F12+H12+J12+L12+N12+P12</f>
        <v>0.957043190826521</v>
      </c>
      <c r="E12" s="62" t="n">
        <f>'4-VAPRaceAlone'!E12</f>
        <v>135360</v>
      </c>
      <c r="F12" s="49" t="n">
        <f>E12/C12</f>
        <v>0.65992891723099</v>
      </c>
      <c r="G12" s="62" t="n">
        <v>38456</v>
      </c>
      <c r="H12" s="49" t="n">
        <f>G12/C12</f>
        <v>0.187486897466275</v>
      </c>
      <c r="I12" s="62" t="n">
        <v>1226</v>
      </c>
      <c r="J12" s="49" t="n">
        <f>I12/C12</f>
        <v>0.00597719305943553</v>
      </c>
      <c r="K12" s="62" t="n">
        <v>18445</v>
      </c>
      <c r="L12" s="49" t="n">
        <f>K12/C12</f>
        <v>0.0899260407677719</v>
      </c>
      <c r="M12" s="62" t="n">
        <v>97</v>
      </c>
      <c r="N12" s="49" t="n">
        <f>M12/C12</f>
        <v>0.000472910054457787</v>
      </c>
      <c r="O12" s="62" t="n">
        <v>2718</v>
      </c>
      <c r="P12" s="49" t="n">
        <f>O12/C12</f>
        <v>0.0132512322475904</v>
      </c>
      <c r="Q12" s="62" t="n">
        <f>C12-E12</f>
        <v>69753</v>
      </c>
      <c r="R12" s="49" t="n">
        <f>Q12/$C12</f>
        <v>0.34007108276901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</row>
    <row r="13" ht="12.75">
      <c r="A13" s="9" t="n">
        <v>11</v>
      </c>
      <c r="B13" s="25"/>
      <c r="C13" s="47" t="n">
        <f>Overview!M13</f>
        <v>214293</v>
      </c>
      <c r="D13" s="49" t="n">
        <f>F13+H13+J13+L13+N13+P13</f>
        <v>0.959527376069214</v>
      </c>
      <c r="E13" s="62" t="n">
        <f>'4-VAPRaceAlone'!E13</f>
        <v>159234</v>
      </c>
      <c r="F13" s="49" t="n">
        <f>E13/C13</f>
        <v>0.743066735730985</v>
      </c>
      <c r="G13" s="62" t="n">
        <v>16997</v>
      </c>
      <c r="H13" s="49" t="n">
        <f>G13/C13</f>
        <v>0.07931663656769</v>
      </c>
      <c r="I13" s="62" t="n">
        <v>700</v>
      </c>
      <c r="J13" s="49" t="n">
        <f>I13/C13</f>
        <v>0.00326655560377614</v>
      </c>
      <c r="K13" s="62" t="n">
        <v>25952</v>
      </c>
      <c r="L13" s="49" t="n">
        <f>K13/C13</f>
        <v>0.121105215755998</v>
      </c>
      <c r="M13" s="62" t="n">
        <v>83</v>
      </c>
      <c r="N13" s="49" t="n">
        <f>M13/C13</f>
        <v>0.000387320164447742</v>
      </c>
      <c r="O13" s="62" t="n">
        <v>2654</v>
      </c>
      <c r="P13" s="49" t="n">
        <f>O13/C13</f>
        <v>0.012384912246317</v>
      </c>
      <c r="Q13" s="62" t="n">
        <f>C13-E13</f>
        <v>55059</v>
      </c>
      <c r="R13" s="49" t="n">
        <f>Q13/$C13</f>
        <v>0.256933264269015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</row>
    <row r="14" ht="12.75">
      <c r="A14" s="9" t="n">
        <v>12</v>
      </c>
      <c r="B14" s="25"/>
      <c r="C14" s="47" t="n">
        <f>Overview!M14</f>
        <v>211116</v>
      </c>
      <c r="D14" s="49" t="n">
        <f>F14+H14+J14+L14+N14+P14</f>
        <v>0.945243373311356</v>
      </c>
      <c r="E14" s="62" t="n">
        <f>'4-VAPRaceAlone'!E14</f>
        <v>161183</v>
      </c>
      <c r="F14" s="49" t="n">
        <f>E14/C14</f>
        <v>0.763480740446011</v>
      </c>
      <c r="G14" s="62" t="n">
        <v>28853</v>
      </c>
      <c r="H14" s="49" t="n">
        <f>G14/C14</f>
        <v>0.136668940298225</v>
      </c>
      <c r="I14" s="62" t="n">
        <v>1343</v>
      </c>
      <c r="J14" s="49" t="n">
        <f>I14/C14</f>
        <v>0.00636143163000436</v>
      </c>
      <c r="K14" s="62" t="n">
        <v>4610</v>
      </c>
      <c r="L14" s="49" t="n">
        <f>K14/C14</f>
        <v>0.0218363364216829</v>
      </c>
      <c r="M14" s="62" t="n">
        <v>102</v>
      </c>
      <c r="N14" s="49" t="n">
        <f>M14/C14</f>
        <v>0.00048314670607628</v>
      </c>
      <c r="O14" s="62" t="n">
        <v>3465</v>
      </c>
      <c r="P14" s="49" t="n">
        <f>O14/C14</f>
        <v>0.016412777809356</v>
      </c>
      <c r="Q14" s="62" t="n">
        <f>C14-E14</f>
        <v>49933</v>
      </c>
      <c r="R14" s="49" t="n">
        <f>Q14/$C14</f>
        <v>0.236519259553989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</row>
    <row r="15" ht="12.75">
      <c r="A15" s="9" t="n">
        <v>13</v>
      </c>
      <c r="B15" s="25"/>
      <c r="C15" s="47" t="n">
        <f>Overview!M15</f>
        <v>210150</v>
      </c>
      <c r="D15" s="49" t="n">
        <f>F15+H15+J15+L15+N15+P15</f>
        <v>0.971134903640257</v>
      </c>
      <c r="E15" s="62" t="n">
        <f>'4-VAPRaceAlone'!E15</f>
        <v>109010</v>
      </c>
      <c r="F15" s="49" t="n">
        <f>E15/C15</f>
        <v>0.518724720437783</v>
      </c>
      <c r="G15" s="62" t="n">
        <v>87750</v>
      </c>
      <c r="H15" s="49" t="n">
        <f>G15/C15</f>
        <v>0.417558886509636</v>
      </c>
      <c r="I15" s="62" t="n">
        <v>1086</v>
      </c>
      <c r="J15" s="49" t="n">
        <f>I15/C15</f>
        <v>0.00516773733047823</v>
      </c>
      <c r="K15" s="62" t="n">
        <v>4078</v>
      </c>
      <c r="L15" s="49" t="n">
        <f>K15/C15</f>
        <v>0.0194051867713538</v>
      </c>
      <c r="M15" s="62" t="n">
        <v>125</v>
      </c>
      <c r="N15" s="49" t="n">
        <f>M15/C15</f>
        <v>0.000594813228646205</v>
      </c>
      <c r="O15" s="62" t="n">
        <v>2035</v>
      </c>
      <c r="P15" s="49" t="n">
        <f>O15/C15</f>
        <v>0.00968355936236022</v>
      </c>
      <c r="Q15" s="62" t="n">
        <f>C15-E15</f>
        <v>101140</v>
      </c>
      <c r="R15" s="49" t="n">
        <f>Q15/$C15</f>
        <v>0.481275279562217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</row>
    <row r="16" ht="12.75">
      <c r="A16" s="9" t="n">
        <v>14</v>
      </c>
      <c r="B16" s="25"/>
      <c r="C16" s="47" t="n">
        <f>Overview!M16</f>
        <v>198986</v>
      </c>
      <c r="D16" s="49" t="n">
        <f>F16+H16+J16+L16+N16+P16</f>
        <v>0.966701174957032</v>
      </c>
      <c r="E16" s="62" t="n">
        <f>'4-VAPRaceAlone'!E16</f>
        <v>80266</v>
      </c>
      <c r="F16" s="49" t="n">
        <f>E16/C16</f>
        <v>0.403375111816912</v>
      </c>
      <c r="G16" s="62" t="n">
        <v>93333</v>
      </c>
      <c r="H16" s="49" t="n">
        <f>G16/C16</f>
        <v>0.469043048254651</v>
      </c>
      <c r="I16" s="62" t="n">
        <v>1524</v>
      </c>
      <c r="J16" s="49" t="n">
        <f>I16/C16</f>
        <v>0.00765883026946619</v>
      </c>
      <c r="K16" s="62" t="n">
        <v>9982</v>
      </c>
      <c r="L16" s="49" t="n">
        <f>K16/C16</f>
        <v>0.0501643331691677</v>
      </c>
      <c r="M16" s="62" t="n">
        <v>129</v>
      </c>
      <c r="N16" s="49" t="n">
        <f>M16/C16</f>
        <v>0.000648286814147729</v>
      </c>
      <c r="O16" s="62" t="n">
        <v>7126</v>
      </c>
      <c r="P16" s="49" t="n">
        <f>O16/C16</f>
        <v>0.0358115646326877</v>
      </c>
      <c r="Q16" s="62" t="n">
        <f>C16-E16</f>
        <v>118720</v>
      </c>
      <c r="R16" s="49" t="n">
        <f>Q16/$C16</f>
        <v>0.596624888183088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</row>
    <row r="17" ht="12.75">
      <c r="A17" s="9" t="n">
        <v>15</v>
      </c>
      <c r="B17" s="25"/>
      <c r="C17" s="47" t="n">
        <f>Overview!M17</f>
        <v>215747</v>
      </c>
      <c r="D17" s="49" t="n">
        <f>F17+H17+J17+L17+N17+P17</f>
        <v>0.952958789693484</v>
      </c>
      <c r="E17" s="62" t="n">
        <f>'4-VAPRaceAlone'!E17</f>
        <v>193457</v>
      </c>
      <c r="F17" s="49" t="n">
        <f>E17/C17</f>
        <v>0.896684542542886</v>
      </c>
      <c r="G17" s="62" t="n">
        <v>7089</v>
      </c>
      <c r="H17" s="49" t="n">
        <f>G17/C17</f>
        <v>0.0328579308171145</v>
      </c>
      <c r="I17" s="62" t="n">
        <v>1027</v>
      </c>
      <c r="J17" s="49" t="n">
        <f>I17/C17</f>
        <v>0.00476020524039732</v>
      </c>
      <c r="K17" s="62" t="n">
        <v>1098</v>
      </c>
      <c r="L17" s="49" t="n">
        <f>K17/C17</f>
        <v>0.0050892944050207</v>
      </c>
      <c r="M17" s="62" t="n">
        <v>62</v>
      </c>
      <c r="N17" s="49" t="n">
        <f>M17/C17</f>
        <v>0.000287373636713373</v>
      </c>
      <c r="O17" s="62" t="n">
        <v>2865</v>
      </c>
      <c r="P17" s="49" t="n">
        <f>O17/C17</f>
        <v>0.0132794430513518</v>
      </c>
      <c r="Q17" s="62" t="n">
        <f>C17-E17</f>
        <v>22290</v>
      </c>
      <c r="R17" s="49" t="n">
        <f>Q17/$C17</f>
        <v>0.103315457457114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</row>
    <row r="18" ht="12.75">
      <c r="A18" s="9" t="n">
        <v>16</v>
      </c>
      <c r="B18" s="25"/>
      <c r="C18" s="47" t="n">
        <f>Overview!M18</f>
        <v>202321</v>
      </c>
      <c r="D18" s="49" t="n">
        <f>F18+H18+J18+L18+N18+P18</f>
        <v>0.96098279466788</v>
      </c>
      <c r="E18" s="62" t="n">
        <f>'4-VAPRaceAlone'!E18</f>
        <v>149691</v>
      </c>
      <c r="F18" s="49" t="n">
        <f>E18/C18</f>
        <v>0.739868822317011</v>
      </c>
      <c r="G18" s="62" t="n">
        <v>8312</v>
      </c>
      <c r="H18" s="49" t="n">
        <f>G18/C18</f>
        <v>0.0410832291259929</v>
      </c>
      <c r="I18" s="62" t="n">
        <v>533</v>
      </c>
      <c r="J18" s="49" t="n">
        <f>I18/C18</f>
        <v>0.00263442746921971</v>
      </c>
      <c r="K18" s="62" t="n">
        <v>33366</v>
      </c>
      <c r="L18" s="49" t="n">
        <f>K18/C18</f>
        <v>0.164916148101285</v>
      </c>
      <c r="M18" s="62" t="n">
        <v>75</v>
      </c>
      <c r="N18" s="49" t="n">
        <f>M18/C18</f>
        <v>0.000370698049139733</v>
      </c>
      <c r="O18" s="62" t="n">
        <v>2450</v>
      </c>
      <c r="P18" s="49" t="n">
        <f>O18/C18</f>
        <v>0.0121094696052313</v>
      </c>
      <c r="Q18" s="62" t="n">
        <f>C18-E18</f>
        <v>52630</v>
      </c>
      <c r="R18" s="49" t="n">
        <f>Q18/$C18</f>
        <v>0.260131177682989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</row>
    <row r="19" ht="12.75">
      <c r="A19" s="9" t="n">
        <v>17</v>
      </c>
      <c r="B19" s="25"/>
      <c r="C19" s="47" t="n">
        <f>Overview!M19</f>
        <v>209062</v>
      </c>
      <c r="D19" s="49" t="n">
        <f>F19+H19+J19+L19+N19+P19</f>
        <v>0.935851565564283</v>
      </c>
      <c r="E19" s="62" t="n">
        <f>'4-VAPRaceAlone'!E19</f>
        <v>96670</v>
      </c>
      <c r="F19" s="49" t="n">
        <f>E19/C19</f>
        <v>0.462398714257015</v>
      </c>
      <c r="G19" s="62" t="n">
        <v>75397</v>
      </c>
      <c r="H19" s="49" t="n">
        <f>G19/C19</f>
        <v>0.360644210808277</v>
      </c>
      <c r="I19" s="62" t="n">
        <v>2601</v>
      </c>
      <c r="J19" s="49" t="n">
        <f>I19/C19</f>
        <v>0.0124412853603237</v>
      </c>
      <c r="K19" s="62" t="n">
        <v>2408</v>
      </c>
      <c r="L19" s="49" t="n">
        <f>K19/C19</f>
        <v>0.0115181142436215</v>
      </c>
      <c r="M19" s="62" t="n">
        <v>158</v>
      </c>
      <c r="N19" s="49" t="n">
        <f>M19/C19</f>
        <v>0.000755756665486793</v>
      </c>
      <c r="O19" s="62" t="n">
        <v>18417</v>
      </c>
      <c r="P19" s="49" t="n">
        <f>O19/C19</f>
        <v>0.0880934842295587</v>
      </c>
      <c r="Q19" s="62" t="n">
        <f>C19-E19</f>
        <v>112392</v>
      </c>
      <c r="R19" s="49" t="n">
        <f>Q19/$C19</f>
        <v>0.537601285742985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</row>
    <row r="20" ht="12.75">
      <c r="A20" s="9" t="n">
        <v>18</v>
      </c>
      <c r="B20" s="25"/>
      <c r="C20" s="47" t="n">
        <f>Overview!M20</f>
        <v>214026</v>
      </c>
      <c r="D20" s="49" t="n">
        <f>F20+H20+J20+L20+N20+P20</f>
        <v>0.953739265322905</v>
      </c>
      <c r="E20" s="62" t="n">
        <f>'4-VAPRaceAlone'!E20</f>
        <v>181152</v>
      </c>
      <c r="F20" s="49" t="n">
        <f>E20/C20</f>
        <v>0.846401839028903</v>
      </c>
      <c r="G20" s="62" t="n">
        <v>11857</v>
      </c>
      <c r="H20" s="49" t="n">
        <f>G20/C20</f>
        <v>0.055399811237887</v>
      </c>
      <c r="I20" s="62" t="n">
        <v>748</v>
      </c>
      <c r="J20" s="49" t="n">
        <f>I20/C20</f>
        <v>0.00349490248848271</v>
      </c>
      <c r="K20" s="62" t="n">
        <v>7335</v>
      </c>
      <c r="L20" s="49" t="n">
        <f>K20/C20</f>
        <v>0.0342715371029688</v>
      </c>
      <c r="M20" s="62" t="n">
        <v>100</v>
      </c>
      <c r="N20" s="49" t="n">
        <f>M20/C20</f>
        <v>0.00046723295300571</v>
      </c>
      <c r="O20" s="62" t="n">
        <v>2933</v>
      </c>
      <c r="P20" s="49" t="n">
        <f>O20/C20</f>
        <v>0.0137039425116575</v>
      </c>
      <c r="Q20" s="62" t="n">
        <f>C20-E20</f>
        <v>32874</v>
      </c>
      <c r="R20" s="49" t="n">
        <f>Q20/$C20</f>
        <v>0.153598160971097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</row>
    <row r="21" ht="12.75">
      <c r="A21" s="9" t="n">
        <v>19</v>
      </c>
      <c r="B21" s="25"/>
      <c r="C21" s="47" t="n">
        <f>Overview!M21</f>
        <v>195946</v>
      </c>
      <c r="D21" s="49" t="n">
        <f>F21+H21+J21+L21+N21+P21</f>
        <v>0.954257805721985</v>
      </c>
      <c r="E21" s="62" t="n">
        <f>'4-VAPRaceAlone'!E21</f>
        <v>118610</v>
      </c>
      <c r="F21" s="49" t="n">
        <f>E21/C21</f>
        <v>0.605319833015219</v>
      </c>
      <c r="G21" s="62" t="n">
        <v>54652</v>
      </c>
      <c r="H21" s="49" t="n">
        <f>G21/C21</f>
        <v>0.278913578230737</v>
      </c>
      <c r="I21" s="62" t="n">
        <v>1354</v>
      </c>
      <c r="J21" s="49" t="n">
        <f>I21/C21</f>
        <v>0.00691006705929185</v>
      </c>
      <c r="K21" s="62" t="n">
        <v>3586</v>
      </c>
      <c r="L21" s="49" t="n">
        <f>K21/C21</f>
        <v>0.0183009604687006</v>
      </c>
      <c r="M21" s="62" t="n">
        <v>101</v>
      </c>
      <c r="N21" s="49" t="n">
        <f>M21/C21</f>
        <v>0.00051544813366948</v>
      </c>
      <c r="O21" s="62" t="n">
        <v>8680</v>
      </c>
      <c r="P21" s="49" t="n">
        <f>O21/C21</f>
        <v>0.0442979188143672</v>
      </c>
      <c r="Q21" s="62" t="n">
        <f>C21-E21</f>
        <v>77336</v>
      </c>
      <c r="R21" s="49" t="n">
        <f>Q21/$C21</f>
        <v>0.394680166984782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</row>
    <row r="22" ht="12.75">
      <c r="A22" s="9" t="n">
        <v>20</v>
      </c>
      <c r="B22" s="25"/>
      <c r="C22" s="47" t="n">
        <f>Overview!M22</f>
        <v>200292</v>
      </c>
      <c r="D22" s="49" t="n">
        <f>F22+H22+J22+L22+N22+P22</f>
        <v>0.950971581491023</v>
      </c>
      <c r="E22" s="62" t="n">
        <f>'4-VAPRaceAlone'!E22</f>
        <v>160236</v>
      </c>
      <c r="F22" s="49" t="n">
        <f>E22/C22</f>
        <v>0.800011982505542</v>
      </c>
      <c r="G22" s="62" t="n">
        <v>17260</v>
      </c>
      <c r="H22" s="49" t="n">
        <f>G22/C22</f>
        <v>0.0861741856888942</v>
      </c>
      <c r="I22" s="62" t="n">
        <v>1685</v>
      </c>
      <c r="J22" s="49" t="n">
        <f>I22/C22</f>
        <v>0.00841271743254848</v>
      </c>
      <c r="K22" s="62" t="n">
        <v>4031</v>
      </c>
      <c r="L22" s="49" t="n">
        <f>K22/C22</f>
        <v>0.0201256165997643</v>
      </c>
      <c r="M22" s="62" t="n">
        <v>123</v>
      </c>
      <c r="N22" s="49" t="n">
        <f>M22/C22</f>
        <v>0.000614103409022827</v>
      </c>
      <c r="O22" s="62" t="n">
        <v>7137</v>
      </c>
      <c r="P22" s="49" t="n">
        <f>O22/C22</f>
        <v>0.0356329758552513</v>
      </c>
      <c r="Q22" s="62" t="n">
        <f>C22-E22</f>
        <v>40056</v>
      </c>
      <c r="R22" s="49" t="n">
        <f>Q22/$C22</f>
        <v>0.199988017494458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</row>
    <row r="23" ht="12.75">
      <c r="A23" s="9" t="n">
        <v>21</v>
      </c>
      <c r="B23" s="25"/>
      <c r="C23" s="47" t="n">
        <f>Overview!M23</f>
        <v>214387</v>
      </c>
      <c r="D23" s="49" t="n">
        <f>F23+H23+J23+L23+N23+P23</f>
        <v>0.950561367993395</v>
      </c>
      <c r="E23" s="62" t="n">
        <f>'4-VAPRaceAlone'!E23</f>
        <v>168991</v>
      </c>
      <c r="F23" s="49" t="n">
        <f>E23/C23</f>
        <v>0.788252086180599</v>
      </c>
      <c r="G23" s="62" t="n">
        <v>22141</v>
      </c>
      <c r="H23" s="49" t="n">
        <f>G23/C23</f>
        <v>0.103275851614137</v>
      </c>
      <c r="I23" s="62" t="n">
        <v>1420</v>
      </c>
      <c r="J23" s="49" t="n">
        <f>I23/C23</f>
        <v>0.00662353594201141</v>
      </c>
      <c r="K23" s="62" t="n">
        <v>5937</v>
      </c>
      <c r="L23" s="49" t="n">
        <f>K23/C23</f>
        <v>0.0276929104843111</v>
      </c>
      <c r="M23" s="62" t="n">
        <v>109</v>
      </c>
      <c r="N23" s="49" t="n">
        <f>M23/C23</f>
        <v>0.000508426350478341</v>
      </c>
      <c r="O23" s="62" t="n">
        <v>5190</v>
      </c>
      <c r="P23" s="49" t="n">
        <f>O23/C23</f>
        <v>0.0242085574218586</v>
      </c>
      <c r="Q23" s="62" t="n">
        <f>C23-E23</f>
        <v>45396</v>
      </c>
      <c r="R23" s="49" t="n">
        <f>Q23/$C23</f>
        <v>0.211747913819401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</row>
    <row r="24" ht="12.75">
      <c r="A24" s="9" t="n">
        <v>22</v>
      </c>
      <c r="B24" s="25"/>
      <c r="C24" s="47" t="n">
        <f>Overview!M24</f>
        <v>200843</v>
      </c>
      <c r="D24" s="49" t="n">
        <f>F24+H24+J24+L24+N24+P24</f>
        <v>0.948531937881828</v>
      </c>
      <c r="E24" s="62" t="n">
        <f>'4-VAPRaceAlone'!E24</f>
        <v>171463</v>
      </c>
      <c r="F24" s="49" t="n">
        <f>E24/C24</f>
        <v>0.853716584595928</v>
      </c>
      <c r="G24" s="62" t="n">
        <v>3210</v>
      </c>
      <c r="H24" s="49" t="n">
        <f>G24/C24</f>
        <v>0.0159826332010575</v>
      </c>
      <c r="I24" s="62" t="n">
        <v>1150</v>
      </c>
      <c r="J24" s="49" t="n">
        <f>I24/C24</f>
        <v>0.00572586547701438</v>
      </c>
      <c r="K24" s="62" t="n">
        <v>6031</v>
      </c>
      <c r="L24" s="49" t="n">
        <f>K24/C24</f>
        <v>0.0300284301668467</v>
      </c>
      <c r="M24" s="62" t="n">
        <v>117</v>
      </c>
      <c r="N24" s="49" t="n">
        <f>M24/C24</f>
        <v>0.000582544574617985</v>
      </c>
      <c r="O24" s="62" t="n">
        <v>8535</v>
      </c>
      <c r="P24" s="49" t="n">
        <f>O24/C24</f>
        <v>0.0424958798663633</v>
      </c>
      <c r="Q24" s="62" t="n">
        <f>C24-E24</f>
        <v>29380</v>
      </c>
      <c r="R24" s="49" t="n">
        <f>Q24/$C24</f>
        <v>0.146283415404072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</row>
    <row r="25" ht="12.75">
      <c r="A25" s="9" t="n">
        <v>23</v>
      </c>
      <c r="B25" s="25"/>
      <c r="C25" s="47" t="n">
        <f>Overview!M25</f>
        <v>200247</v>
      </c>
      <c r="D25" s="49" t="n">
        <f>F25+H25+J25+L25+N25+P25</f>
        <v>0.941981652658966</v>
      </c>
      <c r="E25" s="62" t="n">
        <f>'4-VAPRaceAlone'!E25</f>
        <v>126054</v>
      </c>
      <c r="F25" s="49" t="n">
        <f>E25/C25</f>
        <v>0.629492576667815</v>
      </c>
      <c r="G25" s="62" t="n">
        <v>32616</v>
      </c>
      <c r="H25" s="49" t="n">
        <f>G25/C25</f>
        <v>0.162878844626886</v>
      </c>
      <c r="I25" s="62" t="n">
        <v>2223</v>
      </c>
      <c r="J25" s="49" t="n">
        <f>I25/C25</f>
        <v>0.0111012899069649</v>
      </c>
      <c r="K25" s="62" t="n">
        <v>9531</v>
      </c>
      <c r="L25" s="49" t="n">
        <f>K25/C25</f>
        <v>0.0475962186699426</v>
      </c>
      <c r="M25" s="62" t="n">
        <v>140</v>
      </c>
      <c r="N25" s="49" t="n">
        <f>M25/C25</f>
        <v>0.000699136566340569</v>
      </c>
      <c r="O25" s="62" t="n">
        <v>18065</v>
      </c>
      <c r="P25" s="49" t="n">
        <f>O25/C25</f>
        <v>0.0902135862210171</v>
      </c>
      <c r="Q25" s="62" t="n">
        <f>C25-E25</f>
        <v>74193</v>
      </c>
      <c r="R25" s="49" t="n">
        <f>Q25/$C25</f>
        <v>0.370507423332185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</row>
    <row r="26" ht="12.75">
      <c r="A26" s="9" t="n">
        <v>24</v>
      </c>
      <c r="B26" s="25"/>
      <c r="C26" s="47" t="n">
        <f>Overview!M26</f>
        <v>208605</v>
      </c>
      <c r="D26" s="49" t="n">
        <f>F26+H26+J26+L26+N26+P26</f>
        <v>0.954080678794851</v>
      </c>
      <c r="E26" s="62" t="n">
        <f>'4-VAPRaceAlone'!E26</f>
        <v>175445</v>
      </c>
      <c r="F26" s="49" t="n">
        <f>E26/C26</f>
        <v>0.841039284772656</v>
      </c>
      <c r="G26" s="62" t="n">
        <v>11224</v>
      </c>
      <c r="H26" s="49" t="n">
        <f>G26/C26</f>
        <v>0.0538050382301479</v>
      </c>
      <c r="I26" s="62" t="n">
        <v>1220</v>
      </c>
      <c r="J26" s="49" t="n">
        <f>I26/C26</f>
        <v>0.00584837372066825</v>
      </c>
      <c r="K26" s="62" t="n">
        <v>4443</v>
      </c>
      <c r="L26" s="49" t="n">
        <f>K26/C26</f>
        <v>0.0212986265909254</v>
      </c>
      <c r="M26" s="62" t="n">
        <v>117</v>
      </c>
      <c r="N26" s="49" t="n">
        <f>M26/C26</f>
        <v>0.000560868627309988</v>
      </c>
      <c r="O26" s="62" t="n">
        <v>6577</v>
      </c>
      <c r="P26" s="49" t="n">
        <f>O26/C26</f>
        <v>0.0315284868531435</v>
      </c>
      <c r="Q26" s="62" t="n">
        <f>C26-E26</f>
        <v>33160</v>
      </c>
      <c r="R26" s="49" t="n">
        <f>Q26/$C26</f>
        <v>0.158960715227344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</row>
    <row r="27" ht="12.75">
      <c r="A27" s="9" t="n">
        <v>25</v>
      </c>
      <c r="B27" s="25"/>
      <c r="C27" s="47" t="n">
        <f>Overview!M27</f>
        <v>209510</v>
      </c>
      <c r="D27" s="49" t="n">
        <f>F27+H27+J27+L27+N27+P27</f>
        <v>0.961782253830366</v>
      </c>
      <c r="E27" s="62" t="n">
        <f>'4-VAPRaceAlone'!E27</f>
        <v>194132</v>
      </c>
      <c r="F27" s="49" t="n">
        <f>E27/C27</f>
        <v>0.926600162283423</v>
      </c>
      <c r="G27" s="62" t="n">
        <v>3360</v>
      </c>
      <c r="H27" s="49" t="n">
        <f>G27/C27</f>
        <v>0.0160374206481791</v>
      </c>
      <c r="I27" s="62" t="n">
        <v>904</v>
      </c>
      <c r="J27" s="49" t="n">
        <f>I27/C27</f>
        <v>0.00431482984105771</v>
      </c>
      <c r="K27" s="62" t="n">
        <v>1009</v>
      </c>
      <c r="L27" s="49" t="n">
        <f>K27/C27</f>
        <v>0.0048159992363133</v>
      </c>
      <c r="M27" s="62" t="n">
        <v>43</v>
      </c>
      <c r="N27" s="49" t="n">
        <f>M27/C27</f>
        <v>0.000205240799961816</v>
      </c>
      <c r="O27" s="62" t="n">
        <v>2055</v>
      </c>
      <c r="P27" s="49" t="n">
        <f>O27/C27</f>
        <v>0.00980860102143096</v>
      </c>
      <c r="Q27" s="62" t="n">
        <f>C27-E27</f>
        <v>15378</v>
      </c>
      <c r="R27" s="49" t="n">
        <f>Q27/$C27</f>
        <v>0.0733998377165768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</row>
    <row r="28" ht="12.75">
      <c r="A28" s="9" t="n">
        <v>26</v>
      </c>
      <c r="B28" s="25"/>
      <c r="C28" s="47" t="n">
        <f>Overview!M28</f>
        <v>206847</v>
      </c>
      <c r="D28" s="49" t="n">
        <f>F28+H28+J28+L28+N28+P28</f>
        <v>0.95263165528144</v>
      </c>
      <c r="E28" s="62" t="n">
        <f>'4-VAPRaceAlone'!E28</f>
        <v>180416</v>
      </c>
      <c r="F28" s="49" t="n">
        <f>E28/C28</f>
        <v>0.872219563252066</v>
      </c>
      <c r="G28" s="62" t="n">
        <v>7763</v>
      </c>
      <c r="H28" s="49" t="n">
        <f>G28/C28</f>
        <v>0.0375301551388224</v>
      </c>
      <c r="I28" s="62" t="n">
        <v>1363</v>
      </c>
      <c r="J28" s="49" t="n">
        <f>I28/C28</f>
        <v>0.00658941149738696</v>
      </c>
      <c r="K28" s="62" t="n">
        <v>2235</v>
      </c>
      <c r="L28" s="49" t="n">
        <f>K28/C28</f>
        <v>0.0108050878185325</v>
      </c>
      <c r="M28" s="62" t="n">
        <v>127</v>
      </c>
      <c r="N28" s="49" t="n">
        <f>M28/C28</f>
        <v>0.000613980381634735</v>
      </c>
      <c r="O28" s="62" t="n">
        <v>5145</v>
      </c>
      <c r="P28" s="49" t="n">
        <f>O28/C28</f>
        <v>0.0248734571929977</v>
      </c>
      <c r="Q28" s="62" t="n">
        <f>C28-E28</f>
        <v>26431</v>
      </c>
      <c r="R28" s="49" t="n">
        <f>Q28/$C28</f>
        <v>0.127780436747934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</row>
    <row r="29" ht="12.75">
      <c r="A29" s="9" t="n">
        <v>27</v>
      </c>
      <c r="B29" s="25"/>
      <c r="C29" s="47" t="n">
        <f>Overview!M29</f>
        <v>224279</v>
      </c>
      <c r="D29" s="49" t="n">
        <f>F29+H29+J29+L29+N29+P29</f>
        <v>0.942451143441872</v>
      </c>
      <c r="E29" s="62" t="n">
        <f>'4-VAPRaceAlone'!E29</f>
        <v>149176</v>
      </c>
      <c r="F29" s="49" t="n">
        <f>E29/C29</f>
        <v>0.665135835276597</v>
      </c>
      <c r="G29" s="62" t="n">
        <v>28951</v>
      </c>
      <c r="H29" s="49" t="n">
        <f>G29/C29</f>
        <v>0.129084756040467</v>
      </c>
      <c r="I29" s="62" t="n">
        <v>1104</v>
      </c>
      <c r="J29" s="49" t="n">
        <f>I29/C29</f>
        <v>0.00492244035330994</v>
      </c>
      <c r="K29" s="62" t="n">
        <v>26776</v>
      </c>
      <c r="L29" s="49" t="n">
        <f>K29/C29</f>
        <v>0.119387013496582</v>
      </c>
      <c r="M29" s="62" t="n">
        <v>298</v>
      </c>
      <c r="N29" s="49" t="n">
        <f>M29/C29</f>
        <v>0.00132870219681736</v>
      </c>
      <c r="O29" s="62" t="n">
        <v>5067</v>
      </c>
      <c r="P29" s="49" t="n">
        <f>O29/C29</f>
        <v>0.0225923960780992</v>
      </c>
      <c r="Q29" s="62" t="n">
        <f>C29-E29</f>
        <v>75103</v>
      </c>
      <c r="R29" s="49" t="n">
        <f>Q29/$C29</f>
        <v>0.334864164723403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</row>
    <row r="30" ht="12.75">
      <c r="A30" s="9" t="n">
        <v>28</v>
      </c>
      <c r="B30" s="25"/>
      <c r="C30" s="47" t="n">
        <f>Overview!M30</f>
        <v>209052</v>
      </c>
      <c r="D30" s="49" t="n">
        <f>F30+H30+J30+L30+N30+P30</f>
        <v>0.949476685226642</v>
      </c>
      <c r="E30" s="62" t="n">
        <f>'4-VAPRaceAlone'!E30</f>
        <v>186888</v>
      </c>
      <c r="F30" s="49" t="n">
        <f>E30/C30</f>
        <v>0.893978531657195</v>
      </c>
      <c r="G30" s="62" t="n">
        <v>5907</v>
      </c>
      <c r="H30" s="49" t="n">
        <f>G30/C30</f>
        <v>0.0282561276620171</v>
      </c>
      <c r="I30" s="62" t="n">
        <v>988</v>
      </c>
      <c r="J30" s="49" t="n">
        <f>I30/C30</f>
        <v>0.00472609685628456</v>
      </c>
      <c r="K30" s="62" t="n">
        <v>1298</v>
      </c>
      <c r="L30" s="49" t="n">
        <f>K30/C30</f>
        <v>0.00620898149742648</v>
      </c>
      <c r="M30" s="62" t="n">
        <v>52</v>
      </c>
      <c r="N30" s="49" t="n">
        <f>M30/C30</f>
        <v>0.000248741939804451</v>
      </c>
      <c r="O30" s="62" t="n">
        <v>3357</v>
      </c>
      <c r="P30" s="49" t="n">
        <f>O30/C30</f>
        <v>0.0160582056139142</v>
      </c>
      <c r="Q30" s="62" t="n">
        <f>C30-E30</f>
        <v>22164</v>
      </c>
      <c r="R30" s="49" t="n">
        <f>Q30/$C30</f>
        <v>0.106021468342805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</row>
    <row r="31" ht="12.75">
      <c r="A31" s="9" t="n">
        <v>29</v>
      </c>
      <c r="B31" s="25"/>
      <c r="C31" s="47" t="n">
        <f>Overview!M31</f>
        <v>208707</v>
      </c>
      <c r="D31" s="49" t="n">
        <f>F31+H31+J31+L31+N31+P31</f>
        <v>0.956637774487679</v>
      </c>
      <c r="E31" s="62" t="n">
        <f>'4-VAPRaceAlone'!E31</f>
        <v>180649</v>
      </c>
      <c r="F31" s="49" t="n">
        <f>E31/C31</f>
        <v>0.865562726693403</v>
      </c>
      <c r="G31" s="62" t="n">
        <v>13334</v>
      </c>
      <c r="H31" s="49" t="n">
        <f>G31/C31</f>
        <v>0.0638886093901977</v>
      </c>
      <c r="I31" s="62" t="n">
        <v>1015</v>
      </c>
      <c r="J31" s="49" t="n">
        <f>I31/C31</f>
        <v>0.0048632772259675</v>
      </c>
      <c r="K31" s="62" t="n">
        <v>2387</v>
      </c>
      <c r="L31" s="49" t="n">
        <f>K31/C31</f>
        <v>0.0114370864417581</v>
      </c>
      <c r="M31" s="62" t="n">
        <v>69</v>
      </c>
      <c r="N31" s="49" t="n">
        <f>M31/C31</f>
        <v>0.000330607023243111</v>
      </c>
      <c r="O31" s="62" t="n">
        <v>2203</v>
      </c>
      <c r="P31" s="49" t="n">
        <f>O31/C31</f>
        <v>0.0105554677131098</v>
      </c>
      <c r="Q31" s="62" t="n">
        <f>C31-E31</f>
        <v>28058</v>
      </c>
      <c r="R31" s="49" t="n">
        <f>Q31/$C31</f>
        <v>0.134437273306597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</row>
    <row r="32" ht="12.75">
      <c r="A32" s="9" t="n">
        <v>30</v>
      </c>
      <c r="B32" s="25"/>
      <c r="C32" s="47" t="n">
        <f>Overview!M32</f>
        <v>209399</v>
      </c>
      <c r="D32" s="49" t="n">
        <f>F32+H32+J32+L32+N32+P32</f>
        <v>0.94245913304266</v>
      </c>
      <c r="E32" s="62" t="n">
        <f>'4-VAPRaceAlone'!E32</f>
        <v>159245</v>
      </c>
      <c r="F32" s="49" t="n">
        <f>E32/C32</f>
        <v>0.760485962206123</v>
      </c>
      <c r="G32" s="62" t="n">
        <v>24380</v>
      </c>
      <c r="H32" s="49" t="n">
        <f>G32/C32</f>
        <v>0.116428445217026</v>
      </c>
      <c r="I32" s="62" t="n">
        <v>1634</v>
      </c>
      <c r="J32" s="49" t="n">
        <f>I32/C32</f>
        <v>0.00780328463841757</v>
      </c>
      <c r="K32" s="62" t="n">
        <v>5871</v>
      </c>
      <c r="L32" s="49" t="n">
        <f>K32/C32</f>
        <v>0.0280373831775701</v>
      </c>
      <c r="M32" s="62" t="n">
        <v>143</v>
      </c>
      <c r="N32" s="49" t="n">
        <f>M32/C32</f>
        <v>0.00068290679516139</v>
      </c>
      <c r="O32" s="62" t="n">
        <v>6077</v>
      </c>
      <c r="P32" s="49" t="n">
        <f>O32/C32</f>
        <v>0.029021151008362</v>
      </c>
      <c r="Q32" s="62" t="n">
        <f>C32-E32</f>
        <v>50154</v>
      </c>
      <c r="R32" s="49" t="n">
        <f>Q32/$C32</f>
        <v>0.239514037793877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</row>
    <row r="33" ht="12.75">
      <c r="A33" s="9" t="n">
        <v>31</v>
      </c>
      <c r="B33" s="25"/>
      <c r="C33" s="47" t="n">
        <f>Overview!M33</f>
        <v>209775</v>
      </c>
      <c r="D33" s="49" t="n">
        <f>F33+H33+J33+L33+N33+P33</f>
        <v>0.95624836133953</v>
      </c>
      <c r="E33" s="62" t="n">
        <f>'4-VAPRaceAlone'!E33</f>
        <v>194642</v>
      </c>
      <c r="F33" s="49" t="n">
        <f>E33/C33</f>
        <v>0.927860803241568</v>
      </c>
      <c r="G33" s="62" t="n">
        <v>1602</v>
      </c>
      <c r="H33" s="49" t="n">
        <f>G33/C33</f>
        <v>0.00763675366464069</v>
      </c>
      <c r="I33" s="62" t="n">
        <v>740</v>
      </c>
      <c r="J33" s="49" t="n">
        <f>I33/C33</f>
        <v>0.00352758908354189</v>
      </c>
      <c r="K33" s="62" t="n">
        <v>1931</v>
      </c>
      <c r="L33" s="49" t="n">
        <f>K33/C33</f>
        <v>0.00920510070313431</v>
      </c>
      <c r="M33" s="62" t="n">
        <v>134</v>
      </c>
      <c r="N33" s="49" t="n">
        <f>M33/C33</f>
        <v>0.000638779644857586</v>
      </c>
      <c r="O33" s="62" t="n">
        <v>1548</v>
      </c>
      <c r="P33" s="49" t="n">
        <f>O33/C33</f>
        <v>0.00737933500178763</v>
      </c>
      <c r="Q33" s="62" t="n">
        <f>C33-E33</f>
        <v>15133</v>
      </c>
      <c r="R33" s="49" t="n">
        <f>Q33/$C33</f>
        <v>0.0721391967584317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</row>
    <row r="34" ht="12.75">
      <c r="A34" s="9" t="n">
        <v>32</v>
      </c>
      <c r="B34" s="25"/>
      <c r="C34" s="47" t="n">
        <f>Overview!M34</f>
        <v>219811</v>
      </c>
      <c r="D34" s="49" t="n">
        <f>F34+H34+J34+L34+N34+P34</f>
        <v>0.954765685065807</v>
      </c>
      <c r="E34" s="62" t="n">
        <f>'4-VAPRaceAlone'!E34</f>
        <v>183009</v>
      </c>
      <c r="F34" s="49" t="n">
        <f>E34/C34</f>
        <v>0.832574347962568</v>
      </c>
      <c r="G34" s="62" t="n">
        <v>10629</v>
      </c>
      <c r="H34" s="49" t="n">
        <f>G34/C34</f>
        <v>0.0483551778573411</v>
      </c>
      <c r="I34" s="62" t="n">
        <v>1005</v>
      </c>
      <c r="J34" s="49" t="n">
        <f>I34/C34</f>
        <v>0.00457210967603987</v>
      </c>
      <c r="K34" s="62" t="n">
        <v>11341</v>
      </c>
      <c r="L34" s="49" t="n">
        <f>K34/C34</f>
        <v>0.0515943242148937</v>
      </c>
      <c r="M34" s="62" t="n">
        <v>136</v>
      </c>
      <c r="N34" s="49" t="n">
        <f>M34/C34</f>
        <v>0.000618713349195445</v>
      </c>
      <c r="O34" s="62" t="n">
        <v>3748</v>
      </c>
      <c r="P34" s="49" t="n">
        <f>O34/C34</f>
        <v>0.0170510120057686</v>
      </c>
      <c r="Q34" s="62" t="n">
        <f>C34-E34</f>
        <v>36802</v>
      </c>
      <c r="R34" s="49" t="n">
        <f>Q34/$C34</f>
        <v>0.167425652037432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</row>
    <row r="35" ht="12.75">
      <c r="A35" s="9" t="n">
        <v>33</v>
      </c>
      <c r="B35" s="25"/>
      <c r="C35" s="47" t="n">
        <f>Overview!M35</f>
        <v>202433</v>
      </c>
      <c r="D35" s="49" t="n">
        <f>F35+H35+J35+L35+N35+P35</f>
        <v>0.960189297199567</v>
      </c>
      <c r="E35" s="62" t="n">
        <f>'4-VAPRaceAlone'!E35</f>
        <v>183327</v>
      </c>
      <c r="F35" s="49" t="n">
        <f>E35/C35</f>
        <v>0.905618155142689</v>
      </c>
      <c r="G35" s="62" t="n">
        <v>5938</v>
      </c>
      <c r="H35" s="49" t="n">
        <f>G35/C35</f>
        <v>0.0293331620832572</v>
      </c>
      <c r="I35" s="62" t="n">
        <v>1000</v>
      </c>
      <c r="J35" s="49" t="n">
        <f>I35/C35</f>
        <v>0.00493990604298706</v>
      </c>
      <c r="K35" s="62" t="n">
        <v>901</v>
      </c>
      <c r="L35" s="49" t="n">
        <f>K35/C35</f>
        <v>0.00445085534473134</v>
      </c>
      <c r="M35" s="62" t="n">
        <v>98</v>
      </c>
      <c r="N35" s="49" t="n">
        <f>M35/C35</f>
        <v>0.000484110792212732</v>
      </c>
      <c r="O35" s="62" t="n">
        <v>3110</v>
      </c>
      <c r="P35" s="49" t="n">
        <f>O35/C35</f>
        <v>0.0153631077936898</v>
      </c>
      <c r="Q35" s="62" t="n">
        <f>C35-E35</f>
        <v>19106</v>
      </c>
      <c r="R35" s="49" t="n">
        <f>Q35/$C35</f>
        <v>0.0943818448573108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</row>
    <row r="36" ht="12.75">
      <c r="A36" s="9" t="n">
        <v>34</v>
      </c>
      <c r="B36" s="25"/>
      <c r="C36" s="47" t="n">
        <f>Overview!M36</f>
        <v>210295</v>
      </c>
      <c r="D36" s="49" t="n">
        <f>F36+H36+J36+L36+N36+P36</f>
        <v>0.95192943246392</v>
      </c>
      <c r="E36" s="62" t="n">
        <f>'4-VAPRaceAlone'!E36</f>
        <v>174001</v>
      </c>
      <c r="F36" s="49" t="n">
        <f>E36/C36</f>
        <v>0.827413870990751</v>
      </c>
      <c r="G36" s="62" t="n">
        <v>18576</v>
      </c>
      <c r="H36" s="49" t="n">
        <f>G36/C36</f>
        <v>0.0883330559452198</v>
      </c>
      <c r="I36" s="62" t="n">
        <v>2258</v>
      </c>
      <c r="J36" s="49" t="n">
        <f>I36/C36</f>
        <v>0.0107372976057443</v>
      </c>
      <c r="K36" s="62" t="n">
        <v>1240</v>
      </c>
      <c r="L36" s="49" t="n">
        <f>K36/C36</f>
        <v>0.00589647875603319</v>
      </c>
      <c r="M36" s="62" t="n">
        <v>84</v>
      </c>
      <c r="N36" s="49" t="n">
        <f>M36/C36</f>
        <v>0.000399438883473216</v>
      </c>
      <c r="O36" s="62" t="n">
        <v>4027</v>
      </c>
      <c r="P36" s="49" t="n">
        <f>O36/C36</f>
        <v>0.0191492902826981</v>
      </c>
      <c r="Q36" s="62" t="n">
        <f>C36-E36</f>
        <v>36294</v>
      </c>
      <c r="R36" s="49" t="n">
        <f>Q36/$C36</f>
        <v>0.172586129009249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</row>
    <row r="37" ht="12.75">
      <c r="A37" s="9" t="n">
        <v>35</v>
      </c>
      <c r="B37" s="25"/>
      <c r="C37" s="47" t="n">
        <f>Overview!M37</f>
        <v>210871</v>
      </c>
      <c r="D37" s="49" t="n">
        <f>F37+H37+J37+L37+N37+P37</f>
        <v>0.959819036282846</v>
      </c>
      <c r="E37" s="62" t="n">
        <f>'4-VAPRaceAlone'!E37</f>
        <v>190057</v>
      </c>
      <c r="F37" s="49" t="n">
        <f>E37/C37</f>
        <v>0.90129510459001</v>
      </c>
      <c r="G37" s="62" t="n">
        <v>5672</v>
      </c>
      <c r="H37" s="49" t="n">
        <f>G37/C37</f>
        <v>0.0268979613128406</v>
      </c>
      <c r="I37" s="62" t="n">
        <v>2665</v>
      </c>
      <c r="J37" s="49" t="n">
        <f>I37/C37</f>
        <v>0.0126380583389845</v>
      </c>
      <c r="K37" s="62" t="n">
        <v>1698</v>
      </c>
      <c r="L37" s="49" t="n">
        <f>K37/C37</f>
        <v>0.00805231634506404</v>
      </c>
      <c r="M37" s="62" t="n">
        <v>88</v>
      </c>
      <c r="N37" s="49" t="n">
        <f>M37/C37</f>
        <v>0.000417316748154085</v>
      </c>
      <c r="O37" s="62" t="n">
        <v>2218</v>
      </c>
      <c r="P37" s="49" t="n">
        <f>O37/C37</f>
        <v>0.0105182789477927</v>
      </c>
      <c r="Q37" s="62" t="n">
        <f>C37-E37</f>
        <v>20814</v>
      </c>
      <c r="R37" s="49" t="n">
        <f>Q37/$C37</f>
        <v>0.09870489540999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</row>
    <row r="38" ht="12.75">
      <c r="A38" s="9" t="n">
        <v>36</v>
      </c>
      <c r="B38" s="25"/>
      <c r="C38" s="47" t="n">
        <f>Overview!M38</f>
        <v>215756</v>
      </c>
      <c r="D38" s="49" t="n">
        <f>F38+H38+J38+L38+N38+P38</f>
        <v>0.964376425221083</v>
      </c>
      <c r="E38" s="62" t="n">
        <f>'4-VAPRaceAlone'!E38</f>
        <v>203704</v>
      </c>
      <c r="F38" s="49" t="n">
        <f>E38/C38</f>
        <v>0.944140603274069</v>
      </c>
      <c r="G38" s="62" t="n">
        <v>765</v>
      </c>
      <c r="H38" s="49" t="n">
        <f>G38/C38</f>
        <v>0.00354567196277276</v>
      </c>
      <c r="I38" s="62" t="n">
        <v>1332</v>
      </c>
      <c r="J38" s="49" t="n">
        <f>I38/C38</f>
        <v>0.00617364059400434</v>
      </c>
      <c r="K38" s="62" t="n">
        <v>922</v>
      </c>
      <c r="L38" s="49" t="n">
        <f>K38/C38</f>
        <v>0.00427334581657057</v>
      </c>
      <c r="M38" s="62" t="n">
        <v>77</v>
      </c>
      <c r="N38" s="49" t="n">
        <f>M38/C38</f>
        <v>0.000356884628932683</v>
      </c>
      <c r="O38" s="62" t="n">
        <v>1270</v>
      </c>
      <c r="P38" s="49" t="n">
        <f>O38/C38</f>
        <v>0.00588627894473387</v>
      </c>
      <c r="Q38" s="62" t="n">
        <f>C38-E38</f>
        <v>12052</v>
      </c>
      <c r="R38" s="49" t="n">
        <f>Q38/$C38</f>
        <v>0.0558593967259311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</row>
    <row r="39" ht="12.75">
      <c r="A39" s="9" t="n">
        <v>37</v>
      </c>
      <c r="B39" s="25"/>
      <c r="C39" s="47" t="n">
        <f>Overview!M39</f>
        <v>213146</v>
      </c>
      <c r="D39" s="49" t="n">
        <f>F39+H39+J39+L39+N39+P39</f>
        <v>0.955317012751823</v>
      </c>
      <c r="E39" s="62" t="n">
        <f>'4-VAPRaceAlone'!E39</f>
        <v>191653</v>
      </c>
      <c r="F39" s="49" t="n">
        <f>E39/C39</f>
        <v>0.899163015022567</v>
      </c>
      <c r="G39" s="62" t="n">
        <v>1763</v>
      </c>
      <c r="H39" s="49" t="n">
        <f>G39/C39</f>
        <v>0.00827132575793118</v>
      </c>
      <c r="I39" s="62" t="n">
        <v>7001</v>
      </c>
      <c r="J39" s="49" t="n">
        <f>I39/C39</f>
        <v>0.032846030420463</v>
      </c>
      <c r="K39" s="62" t="n">
        <v>1328</v>
      </c>
      <c r="L39" s="49" t="n">
        <f>K39/C39</f>
        <v>0.00623047113246319</v>
      </c>
      <c r="M39" s="62" t="n">
        <v>181</v>
      </c>
      <c r="N39" s="49" t="n">
        <f>M39/C39</f>
        <v>0.00084918318898783</v>
      </c>
      <c r="O39" s="62" t="n">
        <v>1696</v>
      </c>
      <c r="P39" s="49" t="n">
        <f>O39/C39</f>
        <v>0.00795698722941083</v>
      </c>
      <c r="Q39" s="62" t="n">
        <f>C39-E39</f>
        <v>21493</v>
      </c>
      <c r="R39" s="49" t="n">
        <f>Q39/$C39</f>
        <v>0.100836984977433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</row>
    <row r="40" ht="12.75">
      <c r="A40" s="9" t="n">
        <v>38</v>
      </c>
      <c r="B40" s="25"/>
      <c r="C40" s="47" t="n">
        <f>Overview!M40</f>
        <v>217404</v>
      </c>
      <c r="D40" s="49" t="n">
        <f>F40+H40+J40+L40+N40+P40</f>
        <v>0.960368714467075</v>
      </c>
      <c r="E40" s="62" t="n">
        <f>'4-VAPRaceAlone'!E40</f>
        <v>195824</v>
      </c>
      <c r="F40" s="49" t="n">
        <f>E40/C40</f>
        <v>0.90073779691266</v>
      </c>
      <c r="G40" s="62" t="n">
        <v>4284</v>
      </c>
      <c r="H40" s="49" t="n">
        <f>G40/C40</f>
        <v>0.0197052492134459</v>
      </c>
      <c r="I40" s="62" t="n">
        <v>5804</v>
      </c>
      <c r="J40" s="49" t="n">
        <f>I40/C40</f>
        <v>0.0266968409044912</v>
      </c>
      <c r="K40" s="62" t="n">
        <v>1648</v>
      </c>
      <c r="L40" s="49" t="n">
        <f>K40/C40</f>
        <v>0.00758035730713326</v>
      </c>
      <c r="M40" s="62" t="n">
        <v>103</v>
      </c>
      <c r="N40" s="49" t="n">
        <f>M40/C40</f>
        <v>0.000473772331695829</v>
      </c>
      <c r="O40" s="62" t="n">
        <v>1125</v>
      </c>
      <c r="P40" s="49" t="n">
        <f>O40/C40</f>
        <v>0.00517469779764862</v>
      </c>
      <c r="Q40" s="62" t="n">
        <f>C40-E40</f>
        <v>21580</v>
      </c>
      <c r="R40" s="49" t="n">
        <f>Q40/$C40</f>
        <v>0.0992622030873397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 t="e">
        <f>#REF!</f>
        <v>#REF!</v>
      </c>
      <c r="D200" s="50" t="e">
        <f>F200+H200+J200+L200+N200+P200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17" t="e">
        <f>C200-E200</f>
        <v>#REF!</v>
      </c>
      <c r="R200" s="50" t="e">
        <f>Q200/$C200</f>
        <v>#REF!</v>
      </c>
    </row>
    <row r="201">
      <c r="C201" s="59" t="e">
        <f>#REF!</f>
        <v>#REF!</v>
      </c>
      <c r="D201" s="50" t="e">
        <f>F201+H201+J201+L201+N201+P201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17" t="e">
        <f>C201-E201</f>
        <v>#REF!</v>
      </c>
      <c r="R201" s="50" t="e">
        <f>Q201/$C201</f>
        <v>#REF!</v>
      </c>
    </row>
    <row r="202">
      <c r="C202" s="59" t="e">
        <f>#REF!</f>
        <v>#REF!</v>
      </c>
      <c r="D202" s="50" t="e">
        <f>F202+H202+J202+L202+N202+P202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17" t="e">
        <f>C202-E202</f>
        <v>#REF!</v>
      </c>
      <c r="R202" s="50" t="e">
        <f>Q202/$C202</f>
        <v>#REF!</v>
      </c>
    </row>
    <row r="203">
      <c r="C203" s="59" t="e">
        <f>#REF!</f>
        <v>#REF!</v>
      </c>
      <c r="D203" s="50" t="e">
        <f>F203+H203+J203+L203+N203+P203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17" t="e">
        <f>C203-E203</f>
        <v>#REF!</v>
      </c>
      <c r="R203" s="50" t="e">
        <f>Q203/$C203</f>
        <v>#REF!</v>
      </c>
    </row>
    <row r="204">
      <c r="C204" s="59" t="e">
        <f>#REF!</f>
        <v>#REF!</v>
      </c>
      <c r="D204" s="50" t="e">
        <f>F204+H204+J204+L204+N204+P204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17" t="e">
        <f>C204-E204</f>
        <v>#REF!</v>
      </c>
      <c r="R204" s="50" t="e">
        <f>Q204/$C204</f>
        <v>#REF!</v>
      </c>
    </row>
    <row r="205">
      <c r="C205" s="59" t="e">
        <f>#REF!</f>
        <v>#REF!</v>
      </c>
      <c r="D205" s="50" t="e">
        <f>F205+H205+J205+L205+N205+P205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17" t="e">
        <f>C205-E205</f>
        <v>#REF!</v>
      </c>
      <c r="R205" s="50" t="e">
        <f>Q205/$C205</f>
        <v>#REF!</v>
      </c>
    </row>
    <row r="206">
      <c r="C206" s="59" t="e">
        <f>#REF!</f>
        <v>#REF!</v>
      </c>
      <c r="D206" s="50" t="e">
        <f>F206+H206+J206+L206+N206+P206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17" t="e">
        <f>C206-E206</f>
        <v>#REF!</v>
      </c>
      <c r="R206" s="50" t="e">
        <f>Q206/$C206</f>
        <v>#REF!</v>
      </c>
    </row>
    <row r="207">
      <c r="C207" s="59" t="e">
        <f>#REF!</f>
        <v>#REF!</v>
      </c>
      <c r="D207" s="50" t="e">
        <f>F207+H207+J207+L207+N207+P207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17" t="e">
        <f>C207-E207</f>
        <v>#REF!</v>
      </c>
      <c r="R207" s="50" t="e">
        <f>Q207/$C207</f>
        <v>#REF!</v>
      </c>
    </row>
    <row r="208">
      <c r="C208" s="59" t="e">
        <f>#REF!</f>
        <v>#REF!</v>
      </c>
      <c r="D208" s="50" t="e">
        <f>F208+H208+J208+L208+N208+P208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17" t="e">
        <f>C208-E208</f>
        <v>#REF!</v>
      </c>
      <c r="R208" s="50" t="e">
        <f>Q208/$C208</f>
        <v>#REF!</v>
      </c>
    </row>
    <row r="209">
      <c r="C209" s="59" t="e">
        <f>#REF!</f>
        <v>#REF!</v>
      </c>
      <c r="D209" s="50" t="e">
        <f>F209+H209+J209+L209+N209+P209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17" t="e">
        <f>C209-E209</f>
        <v>#REF!</v>
      </c>
      <c r="R209" s="50" t="e">
        <f>Q209/$C209</f>
        <v>#REF!</v>
      </c>
    </row>
    <row r="210">
      <c r="C210" s="59" t="e">
        <f>#REF!</f>
        <v>#REF!</v>
      </c>
      <c r="D210" s="50" t="e">
        <f>F210+H210+J210+L210+N210+P210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17" t="e">
        <f>C210-E210</f>
        <v>#REF!</v>
      </c>
      <c r="R210" s="50" t="e">
        <f>Q210/$C210</f>
        <v>#REF!</v>
      </c>
    </row>
    <row r="211">
      <c r="C211" s="59" t="e">
        <f>#REF!</f>
        <v>#REF!</v>
      </c>
      <c r="D211" s="50" t="e">
        <f>F211+H211+J211+L211+N211+P211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17" t="e">
        <f>C211-E211</f>
        <v>#REF!</v>
      </c>
      <c r="R211" s="50" t="e">
        <f>Q211/$C211</f>
        <v>#REF!</v>
      </c>
    </row>
    <row r="212">
      <c r="C212" s="59" t="e">
        <f>#REF!</f>
        <v>#REF!</v>
      </c>
      <c r="D212" s="50" t="e">
        <f>F212+H212+J212+L212+N212+P212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17" t="e">
        <f>C212-E212</f>
        <v>#REF!</v>
      </c>
      <c r="R212" s="50" t="e">
        <f>Q212/$C212</f>
        <v>#REF!</v>
      </c>
    </row>
    <row r="213">
      <c r="C213" s="59" t="e">
        <f>#REF!</f>
        <v>#REF!</v>
      </c>
      <c r="D213" s="50" t="e">
        <f>F213+H213+J213+L213+N213+P213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17" t="e">
        <f>C213-E213</f>
        <v>#REF!</v>
      </c>
      <c r="R213" s="50" t="e">
        <f>Q213/$C213</f>
        <v>#REF!</v>
      </c>
    </row>
    <row r="214">
      <c r="C214" s="59" t="e">
        <f>#REF!</f>
        <v>#REF!</v>
      </c>
      <c r="D214" s="50" t="e">
        <f>F214+H214+J214+L214+N214+P214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17" t="e">
        <f>C214-E214</f>
        <v>#REF!</v>
      </c>
      <c r="R214" s="50" t="e">
        <f>Q214/$C214</f>
        <v>#REF!</v>
      </c>
    </row>
    <row r="215">
      <c r="C215" s="59" t="e">
        <f>#REF!</f>
        <v>#REF!</v>
      </c>
      <c r="D215" s="50" t="e">
        <f>F215+H215+J215+L215+N215+P215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17" t="e">
        <f>C215-E215</f>
        <v>#REF!</v>
      </c>
      <c r="R215" s="50" t="e">
        <f>Q215/$C215</f>
        <v>#REF!</v>
      </c>
    </row>
    <row r="216">
      <c r="C216" s="59" t="e">
        <f>#REF!</f>
        <v>#REF!</v>
      </c>
      <c r="D216" s="50" t="e">
        <f>F216+H216+J216+L216+N216+P216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17" t="e">
        <f>C216-E216</f>
        <v>#REF!</v>
      </c>
      <c r="R216" s="50" t="e">
        <f>Q216/$C216</f>
        <v>#REF!</v>
      </c>
    </row>
    <row r="217">
      <c r="C217" s="59" t="e">
        <f>#REF!</f>
        <v>#REF!</v>
      </c>
      <c r="D217" s="50" t="e">
        <f>F217+H217+J217+L217+N217+P217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17" t="e">
        <f>C217-E217</f>
        <v>#REF!</v>
      </c>
      <c r="R217" s="50" t="e">
        <f>Q217/$C217</f>
        <v>#REF!</v>
      </c>
    </row>
    <row r="218">
      <c r="C218" s="59" t="e">
        <f>#REF!</f>
        <v>#REF!</v>
      </c>
      <c r="D218" s="50" t="e">
        <f>F218+H218+J218+L218+N218+P218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17" t="e">
        <f>C218-E218</f>
        <v>#REF!</v>
      </c>
      <c r="R218" s="50" t="e">
        <f>Q218/$C218</f>
        <v>#REF!</v>
      </c>
    </row>
    <row r="219">
      <c r="C219" s="59" t="e">
        <f>#REF!</f>
        <v>#REF!</v>
      </c>
      <c r="D219" s="50" t="e">
        <f>F219+H219+J219+L219+N219+P219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17" t="e">
        <f>C219-E219</f>
        <v>#REF!</v>
      </c>
      <c r="R219" s="50" t="e">
        <f>Q219/$C219</f>
        <v>#REF!</v>
      </c>
    </row>
    <row r="220">
      <c r="C220" s="59" t="e">
        <f>#REF!</f>
        <v>#REF!</v>
      </c>
      <c r="D220" s="50" t="e">
        <f>F220+H220+J220+L220+N220+P220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17" t="e">
        <f>C220-E220</f>
        <v>#REF!</v>
      </c>
      <c r="R220" s="50" t="e">
        <f>Q220/$C220</f>
        <v>#REF!</v>
      </c>
    </row>
    <row r="221">
      <c r="C221" s="59" t="e">
        <f>#REF!</f>
        <v>#REF!</v>
      </c>
      <c r="D221" s="50" t="e">
        <f>F221+H221+J221+L221+N221+P221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17" t="e">
        <f>C221-E221</f>
        <v>#REF!</v>
      </c>
      <c r="R221" s="50" t="e">
        <f>Q221/$C221</f>
        <v>#REF!</v>
      </c>
    </row>
    <row r="222">
      <c r="C222" s="59" t="e">
        <f>#REF!</f>
        <v>#REF!</v>
      </c>
      <c r="D222" s="50" t="e">
        <f>F222+H222+J222+L222+N222+P222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17" t="e">
        <f>C222-E222</f>
        <v>#REF!</v>
      </c>
      <c r="R222" s="50" t="e">
        <f>Q222/$C222</f>
        <v>#REF!</v>
      </c>
    </row>
    <row r="223">
      <c r="C223" s="59" t="e">
        <f>#REF!</f>
        <v>#REF!</v>
      </c>
      <c r="D223" s="50" t="e">
        <f>F223+H223+J223+L223+N223+P223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17" t="e">
        <f>C223-E223</f>
        <v>#REF!</v>
      </c>
      <c r="R223" s="50" t="e">
        <f>Q223/$C223</f>
        <v>#REF!</v>
      </c>
    </row>
    <row r="224">
      <c r="C224" s="59" t="e">
        <f>#REF!</f>
        <v>#REF!</v>
      </c>
      <c r="D224" s="50" t="e">
        <f>F224+H224+J224+L224+N224+P224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17" t="e">
        <f>C224-E224</f>
        <v>#REF!</v>
      </c>
      <c r="R224" s="50" t="e">
        <f>Q224/$C224</f>
        <v>#REF!</v>
      </c>
    </row>
    <row r="225">
      <c r="C225" s="59" t="e">
        <f>#REF!</f>
        <v>#REF!</v>
      </c>
      <c r="D225" s="50" t="e">
        <f>F225+H225+J225+L225+N225+P225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17" t="e">
        <f>C225-E225</f>
        <v>#REF!</v>
      </c>
      <c r="R225" s="50" t="e">
        <f>Q225/$C225</f>
        <v>#REF!</v>
      </c>
    </row>
    <row r="226">
      <c r="C226" s="59" t="e">
        <f>#REF!</f>
        <v>#REF!</v>
      </c>
      <c r="D226" s="50" t="e">
        <f>F226+H226+J226+L226+N226+P226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17" t="e">
        <f>C226-E226</f>
        <v>#REF!</v>
      </c>
      <c r="R226" s="50" t="e">
        <f>Q226/$C226</f>
        <v>#REF!</v>
      </c>
    </row>
    <row r="227">
      <c r="C227" s="59" t="e">
        <f>#REF!</f>
        <v>#REF!</v>
      </c>
      <c r="D227" s="50" t="e">
        <f>F227+H227+J227+L227+N227+P227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17" t="e">
        <f>C227-E227</f>
        <v>#REF!</v>
      </c>
      <c r="R227" s="50" t="e">
        <f>Q227/$C227</f>
        <v>#REF!</v>
      </c>
    </row>
    <row r="228">
      <c r="C228" s="59" t="e">
        <f>#REF!</f>
        <v>#REF!</v>
      </c>
      <c r="D228" s="50" t="e">
        <f>F228+H228+J228+L228+N228+P228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17" t="e">
        <f>C228-E228</f>
        <v>#REF!</v>
      </c>
      <c r="R228" s="50" t="e">
        <f>Q228/$C228</f>
        <v>#REF!</v>
      </c>
    </row>
    <row r="229">
      <c r="C229" s="59" t="e">
        <f>#REF!</f>
        <v>#REF!</v>
      </c>
      <c r="D229" s="50" t="e">
        <f>F229+H229+J229+L229+N229+P229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17" t="e">
        <f>C229-E229</f>
        <v>#REF!</v>
      </c>
      <c r="R229" s="50" t="e">
        <f>Q229/$C229</f>
        <v>#REF!</v>
      </c>
    </row>
    <row r="230">
      <c r="C230" s="59" t="e">
        <f>#REF!</f>
        <v>#REF!</v>
      </c>
      <c r="D230" s="50" t="e">
        <f>F230+H230+J230+L230+N230+P230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17" t="e">
        <f>C230-E230</f>
        <v>#REF!</v>
      </c>
      <c r="R230" s="50" t="e">
        <f>Q230/$C230</f>
        <v>#REF!</v>
      </c>
    </row>
    <row r="231">
      <c r="C231" s="59" t="e">
        <f>#REF!</f>
        <v>#REF!</v>
      </c>
      <c r="D231" s="50" t="e">
        <f>F231+H231+J231+L231+N231+P231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17" t="e">
        <f>C231-E231</f>
        <v>#REF!</v>
      </c>
      <c r="R231" s="50" t="e">
        <f>Q231/$C231</f>
        <v>#REF!</v>
      </c>
    </row>
    <row r="232">
      <c r="C232" s="59" t="e">
        <f>#REF!</f>
        <v>#REF!</v>
      </c>
      <c r="D232" s="50" t="e">
        <f>F232+H232+J232+L232+N232+P232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17" t="e">
        <f>C232-E232</f>
        <v>#REF!</v>
      </c>
      <c r="R232" s="50" t="e">
        <f>Q232/$C232</f>
        <v>#REF!</v>
      </c>
    </row>
    <row r="233">
      <c r="C233" s="59" t="e">
        <f>#REF!</f>
        <v>#REF!</v>
      </c>
      <c r="D233" s="50" t="e">
        <f>F233+H233+J233+L233+N233+P233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17" t="e">
        <f>C233-E233</f>
        <v>#REF!</v>
      </c>
      <c r="R233" s="50" t="e">
        <f>Q233/$C233</f>
        <v>#REF!</v>
      </c>
    </row>
    <row r="234">
      <c r="C234" s="59" t="e">
        <f>#REF!</f>
        <v>#REF!</v>
      </c>
      <c r="D234" s="50" t="e">
        <f>F234+H234+J234+L234+N234+P234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17" t="e">
        <f>C234-E234</f>
        <v>#REF!</v>
      </c>
      <c r="R234" s="50" t="e">
        <f>Q234/$C234</f>
        <v>#REF!</v>
      </c>
    </row>
    <row r="235">
      <c r="C235" s="59" t="e">
        <f>#REF!</f>
        <v>#REF!</v>
      </c>
      <c r="D235" s="50" t="e">
        <f>F235+H235+J235+L235+N235+P235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17" t="e">
        <f>C235-E235</f>
        <v>#REF!</v>
      </c>
      <c r="R235" s="50" t="e">
        <f>Q235/$C235</f>
        <v>#REF!</v>
      </c>
    </row>
    <row r="236">
      <c r="C236" s="59" t="e">
        <f>#REF!</f>
        <v>#REF!</v>
      </c>
      <c r="D236" s="50" t="e">
        <f>F236+H236+J236+L236+N236+P236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17" t="e">
        <f>C236-E236</f>
        <v>#REF!</v>
      </c>
      <c r="R236" s="50" t="e">
        <f>Q236/$C236</f>
        <v>#REF!</v>
      </c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62" footer="0.33" header="0.33" left="0.34" right="0.31" top="0.67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dimension ref="A1:HW390"/>
  <sheetViews>
    <sheetView zoomScale="100" topLeftCell="A1" workbookViewId="0" showGridLines="true" showRowColHeaders="false">
      <selection activeCell="T26" sqref="T26:T26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113</v>
      </c>
      <c r="F2" s="65" t="s">
        <v>114</v>
      </c>
      <c r="G2" s="66" t="s">
        <v>163</v>
      </c>
      <c r="H2" s="65" t="s">
        <v>164</v>
      </c>
      <c r="I2" s="64" t="s">
        <v>165</v>
      </c>
      <c r="J2" s="65" t="s">
        <v>166</v>
      </c>
      <c r="K2" s="66" t="s">
        <v>167</v>
      </c>
      <c r="L2" s="65" t="s">
        <v>168</v>
      </c>
      <c r="M2" s="64" t="s">
        <v>169</v>
      </c>
      <c r="N2" s="65" t="s">
        <v>170</v>
      </c>
      <c r="O2" s="66" t="s">
        <v>171</v>
      </c>
      <c r="P2" s="65" t="s">
        <v>172</v>
      </c>
      <c r="Q2" s="66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211487</v>
      </c>
      <c r="D3" s="49" t="n">
        <f>F3+H3+J3+L3+N3+P3+R3</f>
        <v>0.970645949869259</v>
      </c>
      <c r="E3" s="62" t="n">
        <f>'4A-VAPNHRaceAlone'!E3</f>
        <v>162696</v>
      </c>
      <c r="F3" s="49" t="n">
        <f>E3/C3</f>
        <v>0.769295512253708</v>
      </c>
      <c r="G3" s="62" t="n">
        <v>24146</v>
      </c>
      <c r="H3" s="49" t="n">
        <f>G3/C3</f>
        <v>0.114172502328748</v>
      </c>
      <c r="I3" s="62" t="n">
        <v>754</v>
      </c>
      <c r="J3" s="49" t="n">
        <f>I3/C3</f>
        <v>0.00356523095982259</v>
      </c>
      <c r="K3" s="62" t="n">
        <v>3339</v>
      </c>
      <c r="L3" s="49" t="n">
        <f>K3/C3</f>
        <v>0.0157882044759252</v>
      </c>
      <c r="M3" s="62" t="n">
        <v>113</v>
      </c>
      <c r="N3" s="49" t="n">
        <f>M3/C3</f>
        <v>0.000534311801671025</v>
      </c>
      <c r="O3" s="62" t="n">
        <v>855</v>
      </c>
      <c r="P3" s="49" t="n">
        <f>O3/C3</f>
        <v>0.00404280168520997</v>
      </c>
      <c r="Q3" s="62" t="n">
        <f>'4A-VAPNHRaceAlone'!Q3</f>
        <v>13376</v>
      </c>
      <c r="R3" s="49" t="n">
        <f>Q3/C3</f>
        <v>0.0632473863641737</v>
      </c>
      <c r="S3" s="62" t="n">
        <f>C3-E3</f>
        <v>48791</v>
      </c>
      <c r="T3" s="49" t="n">
        <f>S3/$C3</f>
        <v>0.230704487746292</v>
      </c>
    </row>
    <row r="4" ht="12.75">
      <c r="A4" s="9" t="n">
        <v>2</v>
      </c>
      <c r="B4" s="25"/>
      <c r="C4" s="47" t="n">
        <f>Overview!M4</f>
        <v>210447</v>
      </c>
      <c r="D4" s="49" t="n">
        <f>F4+H4+J4+L4+N4+P4+R4</f>
        <v>0.970035210765656</v>
      </c>
      <c r="E4" s="62" t="n">
        <f>'4A-VAPNHRaceAlone'!E4</f>
        <v>184562</v>
      </c>
      <c r="F4" s="49" t="n">
        <f>E4/C4</f>
        <v>0.876999909715986</v>
      </c>
      <c r="G4" s="62" t="n">
        <v>5988</v>
      </c>
      <c r="H4" s="49" t="n">
        <f>G4/C4</f>
        <v>0.028453719938987</v>
      </c>
      <c r="I4" s="62" t="n">
        <v>464</v>
      </c>
      <c r="J4" s="49" t="n">
        <f>I4/C4</f>
        <v>0.00220483066995491</v>
      </c>
      <c r="K4" s="62" t="n">
        <v>5366</v>
      </c>
      <c r="L4" s="49" t="n">
        <f>K4/C4</f>
        <v>0.0254981064115906</v>
      </c>
      <c r="M4" s="62" t="n">
        <v>81</v>
      </c>
      <c r="N4" s="49" t="n">
        <f>M4/C4</f>
        <v>0.000384895009194714</v>
      </c>
      <c r="O4" s="62" t="n">
        <v>628</v>
      </c>
      <c r="P4" s="49" t="n">
        <f>O4/C4</f>
        <v>0.00298412426881828</v>
      </c>
      <c r="Q4" s="62" t="n">
        <f>'4A-VAPNHRaceAlone'!Q4</f>
        <v>7052</v>
      </c>
      <c r="R4" s="49" t="n">
        <f>Q4/C4</f>
        <v>0.033509624751125</v>
      </c>
      <c r="S4" s="62" t="n">
        <f>C4-E4</f>
        <v>25885</v>
      </c>
      <c r="T4" s="49" t="n">
        <f>S4/$C4</f>
        <v>0.123000090284014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</row>
    <row r="5" ht="12.75">
      <c r="A5" s="9" t="n">
        <v>3</v>
      </c>
      <c r="B5" s="25"/>
      <c r="C5" s="47" t="n">
        <f>Overview!M5</f>
        <v>198753</v>
      </c>
      <c r="D5" s="49" t="n">
        <f>F5+H5+J5+L5+N5+P5+R5</f>
        <v>0.96643069538573</v>
      </c>
      <c r="E5" s="62" t="n">
        <f>'4A-VAPNHRaceAlone'!E5</f>
        <v>169573</v>
      </c>
      <c r="F5" s="49" t="n">
        <f>E5/C5</f>
        <v>0.853184606018526</v>
      </c>
      <c r="G5" s="62" t="n">
        <v>9866</v>
      </c>
      <c r="H5" s="49" t="n">
        <f>G5/C5</f>
        <v>0.0496395022968207</v>
      </c>
      <c r="I5" s="62" t="n">
        <v>980</v>
      </c>
      <c r="J5" s="49" t="n">
        <f>I5/C5</f>
        <v>0.00493074318375069</v>
      </c>
      <c r="K5" s="62" t="n">
        <v>3876</v>
      </c>
      <c r="L5" s="49" t="n">
        <f>K5/C5</f>
        <v>0.0195015924287935</v>
      </c>
      <c r="M5" s="62" t="n">
        <v>63</v>
      </c>
      <c r="N5" s="49" t="n">
        <f>M5/C5</f>
        <v>0.00031697634752683</v>
      </c>
      <c r="O5" s="62" t="n">
        <v>668</v>
      </c>
      <c r="P5" s="49" t="n">
        <f>O5/C5</f>
        <v>0.00336095555790353</v>
      </c>
      <c r="Q5" s="62" t="n">
        <f>'4A-VAPNHRaceAlone'!Q5</f>
        <v>7055</v>
      </c>
      <c r="R5" s="49" t="n">
        <f>Q5/C5</f>
        <v>0.0354963195524093</v>
      </c>
      <c r="S5" s="62" t="n">
        <f>C5-E5</f>
        <v>29180</v>
      </c>
      <c r="T5" s="49" t="n">
        <f>S5/$C5</f>
        <v>0.146815393981475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</row>
    <row r="6" ht="12.75" s="25" customFormat="true">
      <c r="A6" s="9" t="n">
        <v>4</v>
      </c>
      <c r="B6" s="25"/>
      <c r="C6" s="47" t="n">
        <f>Overview!M6</f>
        <v>194006</v>
      </c>
      <c r="D6" s="49" t="n">
        <f>F6+H6+J6+L6+N6+P6+R6</f>
        <v>0.967738111192437</v>
      </c>
      <c r="E6" s="62" t="n">
        <f>'4A-VAPNHRaceAlone'!E6</f>
        <v>120847</v>
      </c>
      <c r="F6" s="49" t="n">
        <f>E6/C6</f>
        <v>0.622903415358288</v>
      </c>
      <c r="G6" s="62" t="n">
        <v>54938</v>
      </c>
      <c r="H6" s="49" t="n">
        <f>G6/C6</f>
        <v>0.283176808964671</v>
      </c>
      <c r="I6" s="62" t="n">
        <v>1226</v>
      </c>
      <c r="J6" s="49" t="n">
        <f>I6/C6</f>
        <v>0.00631939218374689</v>
      </c>
      <c r="K6" s="62" t="n">
        <v>2726</v>
      </c>
      <c r="L6" s="49" t="n">
        <f>K6/C6</f>
        <v>0.0140511118212839</v>
      </c>
      <c r="M6" s="62" t="n">
        <v>87</v>
      </c>
      <c r="N6" s="49" t="n">
        <f>M6/C6</f>
        <v>0.000448439738977145</v>
      </c>
      <c r="O6" s="62" t="n">
        <v>807</v>
      </c>
      <c r="P6" s="49" t="n">
        <f>O6/C6</f>
        <v>0.0041596651649949</v>
      </c>
      <c r="Q6" s="62" t="n">
        <f>'4A-VAPNHRaceAlone'!Q6</f>
        <v>7116</v>
      </c>
      <c r="R6" s="49" t="n">
        <f>Q6/C6</f>
        <v>0.0366792779604755</v>
      </c>
      <c r="S6" s="62" t="n">
        <f>C6-E6</f>
        <v>73159</v>
      </c>
      <c r="T6" s="49" t="n">
        <f>S6/$C6</f>
        <v>0.377096584641712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</row>
    <row r="7" ht="12.75">
      <c r="A7" s="9" t="n">
        <v>5</v>
      </c>
      <c r="B7" s="25"/>
      <c r="C7" s="47" t="n">
        <f>Overview!M7</f>
        <v>198977</v>
      </c>
      <c r="D7" s="49" t="n">
        <f>F7+H7+J7+L7+N7+P7+R7</f>
        <v>0.969418576016323</v>
      </c>
      <c r="E7" s="62" t="n">
        <f>'4A-VAPNHRaceAlone'!E7</f>
        <v>146987</v>
      </c>
      <c r="F7" s="49" t="n">
        <f>E7/C7</f>
        <v>0.738713519653025</v>
      </c>
      <c r="G7" s="62" t="n">
        <v>34747</v>
      </c>
      <c r="H7" s="49" t="n">
        <f>G7/C7</f>
        <v>0.174628223362499</v>
      </c>
      <c r="I7" s="62" t="n">
        <v>694</v>
      </c>
      <c r="J7" s="49" t="n">
        <f>I7/C7</f>
        <v>0.00348784030315062</v>
      </c>
      <c r="K7" s="62" t="n">
        <v>4911</v>
      </c>
      <c r="L7" s="49" t="n">
        <f>K7/C7</f>
        <v>0.0246812445659549</v>
      </c>
      <c r="M7" s="62" t="n">
        <v>77</v>
      </c>
      <c r="N7" s="49" t="n">
        <f>M7/C7</f>
        <v>0.000386979399629103</v>
      </c>
      <c r="O7" s="62" t="n">
        <v>676</v>
      </c>
      <c r="P7" s="49" t="n">
        <f>O7/C7</f>
        <v>0.0033973775863542</v>
      </c>
      <c r="Q7" s="62" t="n">
        <f>'4A-VAPNHRaceAlone'!Q7</f>
        <v>4800</v>
      </c>
      <c r="R7" s="49" t="n">
        <f>Q7/C7</f>
        <v>0.0241233911457103</v>
      </c>
      <c r="S7" s="62" t="n">
        <f>C7-E7</f>
        <v>51990</v>
      </c>
      <c r="T7" s="49" t="n">
        <f>S7/$C7</f>
        <v>0.261286480346975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</row>
    <row r="8" ht="12.75">
      <c r="A8" s="9" t="n">
        <v>6</v>
      </c>
      <c r="B8" s="25"/>
      <c r="C8" s="47" t="n">
        <f>Overview!M8</f>
        <v>206028</v>
      </c>
      <c r="D8" s="49" t="n">
        <f>F8+H8+J8+L8+N8+P8+R8</f>
        <v>0.978328188401577</v>
      </c>
      <c r="E8" s="62" t="n">
        <f>'4A-VAPNHRaceAlone'!E8</f>
        <v>104344</v>
      </c>
      <c r="F8" s="49" t="n">
        <f>E8/C8</f>
        <v>0.506455433242084</v>
      </c>
      <c r="G8" s="62" t="n">
        <v>82951</v>
      </c>
      <c r="H8" s="49" t="n">
        <f>G8/C8</f>
        <v>0.402620032228629</v>
      </c>
      <c r="I8" s="62" t="n">
        <v>985</v>
      </c>
      <c r="J8" s="49" t="n">
        <f>I8/C8</f>
        <v>0.00478090356650552</v>
      </c>
      <c r="K8" s="62" t="n">
        <v>8422</v>
      </c>
      <c r="L8" s="49" t="n">
        <f>K8/C8</f>
        <v>0.0408779389209234</v>
      </c>
      <c r="M8" s="62" t="n">
        <v>74</v>
      </c>
      <c r="N8" s="49" t="n">
        <f>M8/C8</f>
        <v>0.000359174481138486</v>
      </c>
      <c r="O8" s="62" t="n">
        <v>882</v>
      </c>
      <c r="P8" s="49" t="n">
        <f>O8/C8</f>
        <v>0.00428097151843439</v>
      </c>
      <c r="Q8" s="62" t="n">
        <f>'4A-VAPNHRaceAlone'!Q8</f>
        <v>3905</v>
      </c>
      <c r="R8" s="49" t="n">
        <f>Q8/C8</f>
        <v>0.018953734443862</v>
      </c>
      <c r="S8" s="62" t="n">
        <f>C8-E8</f>
        <v>101684</v>
      </c>
      <c r="T8" s="49" t="n">
        <f>S8/$C8</f>
        <v>0.493544566757916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</row>
    <row r="9" ht="12.75">
      <c r="A9" s="9" t="n">
        <v>7</v>
      </c>
      <c r="B9" s="25"/>
      <c r="C9" s="47" t="n">
        <f>Overview!M9</f>
        <v>213951</v>
      </c>
      <c r="D9" s="49" t="n">
        <f>F9+H9+J9+L9+N9+P9+R9</f>
        <v>0.971236404597315</v>
      </c>
      <c r="E9" s="62" t="n">
        <f>'4A-VAPNHRaceAlone'!E9</f>
        <v>174120</v>
      </c>
      <c r="F9" s="49" t="n">
        <f>E9/C9</f>
        <v>0.813831204341181</v>
      </c>
      <c r="G9" s="62" t="n">
        <v>24330</v>
      </c>
      <c r="H9" s="49" t="n">
        <f>G9/C9</f>
        <v>0.11371762693327</v>
      </c>
      <c r="I9" s="62" t="n">
        <v>752</v>
      </c>
      <c r="J9" s="49" t="n">
        <f>I9/C9</f>
        <v>0.003514823487621</v>
      </c>
      <c r="K9" s="62" t="n">
        <v>2821</v>
      </c>
      <c r="L9" s="49" t="n">
        <f>K9/C9</f>
        <v>0.0131852620459825</v>
      </c>
      <c r="M9" s="62" t="n">
        <v>58</v>
      </c>
      <c r="N9" s="49" t="n">
        <f>M9/C9</f>
        <v>0.000271090109417577</v>
      </c>
      <c r="O9" s="62" t="n">
        <v>750</v>
      </c>
      <c r="P9" s="49" t="n">
        <f>O9/C9</f>
        <v>0.00350547555281349</v>
      </c>
      <c r="Q9" s="62" t="n">
        <f>'4A-VAPNHRaceAlone'!Q9</f>
        <v>4966</v>
      </c>
      <c r="R9" s="49" t="n">
        <f>Q9/C9</f>
        <v>0.0232109221270291</v>
      </c>
      <c r="S9" s="62" t="n">
        <f>C9-E9</f>
        <v>39831</v>
      </c>
      <c r="T9" s="49" t="n">
        <f>S9/$C9</f>
        <v>0.186168795658819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</row>
    <row r="10" ht="12.75">
      <c r="A10" s="9" t="n">
        <v>8</v>
      </c>
      <c r="B10" s="25"/>
      <c r="C10" s="47" t="n">
        <f>Overview!M10</f>
        <v>208680</v>
      </c>
      <c r="D10" s="49" t="n">
        <f>F10+H10+J10+L10+N10+P10+R10</f>
        <v>0.975009584052137</v>
      </c>
      <c r="E10" s="62" t="n">
        <f>'4A-VAPNHRaceAlone'!E10</f>
        <v>88103</v>
      </c>
      <c r="F10" s="49" t="n">
        <f>E10/C10</f>
        <v>0.422191872723788</v>
      </c>
      <c r="G10" s="62" t="n">
        <v>88085</v>
      </c>
      <c r="H10" s="49" t="n">
        <f>G10/C10</f>
        <v>0.422105616254552</v>
      </c>
      <c r="I10" s="62" t="n">
        <v>1128</v>
      </c>
      <c r="J10" s="49" t="n">
        <f>I10/C10</f>
        <v>0.00540540540540541</v>
      </c>
      <c r="K10" s="62" t="n">
        <v>20320</v>
      </c>
      <c r="L10" s="49" t="n">
        <f>K10/C10</f>
        <v>0.0973739697143952</v>
      </c>
      <c r="M10" s="62" t="n">
        <v>98</v>
      </c>
      <c r="N10" s="49" t="n">
        <f>M10/C10</f>
        <v>0.000469618554724938</v>
      </c>
      <c r="O10" s="62" t="n">
        <v>1194</v>
      </c>
      <c r="P10" s="49" t="n">
        <f>O10/C10</f>
        <v>0.00572167912593445</v>
      </c>
      <c r="Q10" s="62" t="n">
        <f>'4A-VAPNHRaceAlone'!Q10</f>
        <v>4537</v>
      </c>
      <c r="R10" s="49" t="n">
        <f>Q10/C10</f>
        <v>0.0217414222733372</v>
      </c>
      <c r="S10" s="62" t="n">
        <f>C10-E10</f>
        <v>120577</v>
      </c>
      <c r="T10" s="49" t="n">
        <f>S10/$C10</f>
        <v>0.577808127276212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</row>
    <row r="11" ht="12.75">
      <c r="A11" s="9" t="n">
        <v>9</v>
      </c>
      <c r="B11" s="25"/>
      <c r="C11" s="47" t="n">
        <f>Overview!M11</f>
        <v>203845</v>
      </c>
      <c r="D11" s="49" t="n">
        <f>F11+H11+J11+L11+N11+P11+R11</f>
        <v>0.978881012534033</v>
      </c>
      <c r="E11" s="62" t="n">
        <f>'4A-VAPNHRaceAlone'!E11</f>
        <v>100710</v>
      </c>
      <c r="F11" s="49" t="n">
        <f>E11/C11</f>
        <v>0.494051853123697</v>
      </c>
      <c r="G11" s="62" t="n">
        <v>79677</v>
      </c>
      <c r="H11" s="49" t="n">
        <f>G11/C11</f>
        <v>0.390870514361402</v>
      </c>
      <c r="I11" s="62" t="n">
        <v>1050</v>
      </c>
      <c r="J11" s="49" t="n">
        <f>I11/C11</f>
        <v>0.00515097255267483</v>
      </c>
      <c r="K11" s="62" t="n">
        <v>11582</v>
      </c>
      <c r="L11" s="49" t="n">
        <f>K11/C11</f>
        <v>0.056817680100076</v>
      </c>
      <c r="M11" s="62" t="n">
        <v>58</v>
      </c>
      <c r="N11" s="49" t="n">
        <f>M11/C11</f>
        <v>0.000284529912433467</v>
      </c>
      <c r="O11" s="62" t="n">
        <v>1134</v>
      </c>
      <c r="P11" s="49" t="n">
        <f>O11/C11</f>
        <v>0.00556305035688881</v>
      </c>
      <c r="Q11" s="62" t="n">
        <f>'4A-VAPNHRaceAlone'!Q11</f>
        <v>5329</v>
      </c>
      <c r="R11" s="49" t="n">
        <f>Q11/C11</f>
        <v>0.0261424121268611</v>
      </c>
      <c r="S11" s="62" t="n">
        <f>C11-E11</f>
        <v>103135</v>
      </c>
      <c r="T11" s="49" t="n">
        <f>S11/$C11</f>
        <v>0.505948146876303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</row>
    <row r="12" ht="12.75">
      <c r="A12" s="9" t="n">
        <v>10</v>
      </c>
      <c r="B12" s="25"/>
      <c r="C12" s="47" t="n">
        <f>Overview!M12</f>
        <v>205113</v>
      </c>
      <c r="D12" s="49" t="n">
        <f>F12+H12+J12+L12+N12+P12+R12</f>
        <v>0.970050655004802</v>
      </c>
      <c r="E12" s="62" t="n">
        <f>'4A-VAPNHRaceAlone'!E12</f>
        <v>133513</v>
      </c>
      <c r="F12" s="49" t="n">
        <f>E12/C12</f>
        <v>0.650924124750747</v>
      </c>
      <c r="G12" s="62" t="n">
        <v>38069</v>
      </c>
      <c r="H12" s="49" t="n">
        <f>G12/C12</f>
        <v>0.18560013260983</v>
      </c>
      <c r="I12" s="62" t="n">
        <v>956</v>
      </c>
      <c r="J12" s="49" t="n">
        <f>I12/C12</f>
        <v>0.00466084548517159</v>
      </c>
      <c r="K12" s="62" t="n">
        <v>18396</v>
      </c>
      <c r="L12" s="49" t="n">
        <f>K12/C12</f>
        <v>0.0896871480598499</v>
      </c>
      <c r="M12" s="62" t="n">
        <v>77</v>
      </c>
      <c r="N12" s="49" t="n">
        <f>M12/C12</f>
        <v>0.000375402826734532</v>
      </c>
      <c r="O12" s="62" t="n">
        <v>944</v>
      </c>
      <c r="P12" s="49" t="n">
        <f>O12/C12</f>
        <v>0.00460234114853764</v>
      </c>
      <c r="Q12" s="62" t="n">
        <f>'4A-VAPNHRaceAlone'!Q12</f>
        <v>7015</v>
      </c>
      <c r="R12" s="49" t="n">
        <f>Q12/C12</f>
        <v>0.0342006601239317</v>
      </c>
      <c r="S12" s="62" t="n">
        <f>C12-E12</f>
        <v>71600</v>
      </c>
      <c r="T12" s="49" t="n">
        <f>S12/$C12</f>
        <v>0.349075875249253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</row>
    <row r="13" ht="12.75">
      <c r="A13" s="9" t="n">
        <v>11</v>
      </c>
      <c r="B13" s="25"/>
      <c r="C13" s="47" t="n">
        <f>Overview!M13</f>
        <v>214293</v>
      </c>
      <c r="D13" s="49" t="n">
        <f>F13+H13+J13+L13+N13+P13+R13</f>
        <v>0.974796190262865</v>
      </c>
      <c r="E13" s="62" t="n">
        <f>'4A-VAPNHRaceAlone'!E13</f>
        <v>157742</v>
      </c>
      <c r="F13" s="49" t="n">
        <f>E13/C13</f>
        <v>0.736104305786937</v>
      </c>
      <c r="G13" s="62" t="n">
        <v>16804</v>
      </c>
      <c r="H13" s="49" t="n">
        <f>G13/C13</f>
        <v>0.0784160005226489</v>
      </c>
      <c r="I13" s="62" t="n">
        <v>505</v>
      </c>
      <c r="J13" s="49" t="n">
        <f>I13/C13</f>
        <v>0.00235658654272421</v>
      </c>
      <c r="K13" s="62" t="n">
        <v>25881</v>
      </c>
      <c r="L13" s="49" t="n">
        <f>K13/C13</f>
        <v>0.120773893687615</v>
      </c>
      <c r="M13" s="62" t="n">
        <v>71</v>
      </c>
      <c r="N13" s="49" t="n">
        <f>M13/C13</f>
        <v>0.000331322068383008</v>
      </c>
      <c r="O13" s="62" t="n">
        <v>861</v>
      </c>
      <c r="P13" s="49" t="n">
        <f>O13/C13</f>
        <v>0.00401786339264465</v>
      </c>
      <c r="Q13" s="62" t="n">
        <f>'4A-VAPNHRaceAlone'!Q13</f>
        <v>7028</v>
      </c>
      <c r="R13" s="49" t="n">
        <f>Q13/C13</f>
        <v>0.0327962182619124</v>
      </c>
      <c r="S13" s="62" t="n">
        <f>C13-E13</f>
        <v>56551</v>
      </c>
      <c r="T13" s="49" t="n">
        <f>S13/$C13</f>
        <v>0.263895694213063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</row>
    <row r="14" ht="12.75">
      <c r="A14" s="9" t="n">
        <v>12</v>
      </c>
      <c r="B14" s="25"/>
      <c r="C14" s="47" t="n">
        <f>Overview!M14</f>
        <v>211116</v>
      </c>
      <c r="D14" s="49" t="n">
        <f>F14+H14+J14+L14+N14+P14+R14</f>
        <v>0.964379772257906</v>
      </c>
      <c r="E14" s="62" t="n">
        <f>'4A-VAPNHRaceAlone'!E14</f>
        <v>158138</v>
      </c>
      <c r="F14" s="49" t="n">
        <f>E14/C14</f>
        <v>0.74905739024991</v>
      </c>
      <c r="G14" s="62" t="n">
        <v>28447</v>
      </c>
      <c r="H14" s="49" t="n">
        <f>G14/C14</f>
        <v>0.134745826938745</v>
      </c>
      <c r="I14" s="62" t="n">
        <v>1032</v>
      </c>
      <c r="J14" s="49" t="n">
        <f>I14/C14</f>
        <v>0.00488830784971295</v>
      </c>
      <c r="K14" s="62" t="n">
        <v>4533</v>
      </c>
      <c r="L14" s="49" t="n">
        <f>K14/C14</f>
        <v>0.0214716080259194</v>
      </c>
      <c r="M14" s="62" t="n">
        <v>82</v>
      </c>
      <c r="N14" s="49" t="n">
        <f>M14/C14</f>
        <v>0.000388412057826029</v>
      </c>
      <c r="O14" s="62" t="n">
        <v>905</v>
      </c>
      <c r="P14" s="49" t="n">
        <f>O14/C14</f>
        <v>0.00428674283332386</v>
      </c>
      <c r="Q14" s="62" t="n">
        <f>'4A-VAPNHRaceAlone'!Q14</f>
        <v>10459</v>
      </c>
      <c r="R14" s="49" t="n">
        <f>Q14/C14</f>
        <v>0.0495414843024688</v>
      </c>
      <c r="S14" s="62" t="n">
        <f>C14-E14</f>
        <v>52978</v>
      </c>
      <c r="T14" s="49" t="n">
        <f>S14/$C14</f>
        <v>0.25094260975009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</row>
    <row r="15" ht="12.75">
      <c r="A15" s="9" t="n">
        <v>13</v>
      </c>
      <c r="B15" s="25"/>
      <c r="C15" s="47" t="n">
        <f>Overview!M15</f>
        <v>210150</v>
      </c>
      <c r="D15" s="49" t="n">
        <f>F15+H15+J15+L15+N15+P15+R15</f>
        <v>0.979704972638592</v>
      </c>
      <c r="E15" s="62" t="n">
        <f>'4A-VAPNHRaceAlone'!E15</f>
        <v>107743</v>
      </c>
      <c r="F15" s="49" t="n">
        <f>E15/C15</f>
        <v>0.512695693552225</v>
      </c>
      <c r="G15" s="62" t="n">
        <v>87242</v>
      </c>
      <c r="H15" s="49" t="n">
        <f>G15/C15</f>
        <v>0.415141565548418</v>
      </c>
      <c r="I15" s="62" t="n">
        <v>925</v>
      </c>
      <c r="J15" s="49" t="n">
        <f>I15/C15</f>
        <v>0.00440161789198192</v>
      </c>
      <c r="K15" s="62" t="n">
        <v>4034</v>
      </c>
      <c r="L15" s="49" t="n">
        <f>K15/C15</f>
        <v>0.0191958125148703</v>
      </c>
      <c r="M15" s="62" t="n">
        <v>110</v>
      </c>
      <c r="N15" s="49" t="n">
        <f>M15/C15</f>
        <v>0.00052343564120866</v>
      </c>
      <c r="O15" s="62" t="n">
        <v>1068</v>
      </c>
      <c r="P15" s="49" t="n">
        <f>O15/C15</f>
        <v>0.00508208422555318</v>
      </c>
      <c r="Q15" s="62" t="n">
        <f>'4A-VAPNHRaceAlone'!Q15</f>
        <v>4763</v>
      </c>
      <c r="R15" s="49" t="n">
        <f>Q15/C15</f>
        <v>0.022664763264335</v>
      </c>
      <c r="S15" s="62" t="n">
        <f>C15-E15</f>
        <v>102407</v>
      </c>
      <c r="T15" s="49" t="n">
        <f>S15/$C15</f>
        <v>0.487304306447775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</row>
    <row r="16" ht="12.75">
      <c r="A16" s="9" t="n">
        <v>14</v>
      </c>
      <c r="B16" s="25"/>
      <c r="C16" s="47" t="n">
        <f>Overview!M16</f>
        <v>198986</v>
      </c>
      <c r="D16" s="49" t="n">
        <f>F16+H16+J16+L16+N16+P16+R16</f>
        <v>0.981747459620275</v>
      </c>
      <c r="E16" s="62" t="n">
        <f>'4A-VAPNHRaceAlone'!E16</f>
        <v>77922</v>
      </c>
      <c r="F16" s="49" t="n">
        <f>E16/C16</f>
        <v>0.391595388620305</v>
      </c>
      <c r="G16" s="62" t="n">
        <v>92479</v>
      </c>
      <c r="H16" s="49" t="n">
        <f>G16/C16</f>
        <v>0.46475128903541</v>
      </c>
      <c r="I16" s="62" t="n">
        <v>1116</v>
      </c>
      <c r="J16" s="49" t="n">
        <f>I16/C16</f>
        <v>0.00560843476425477</v>
      </c>
      <c r="K16" s="62" t="n">
        <v>9902</v>
      </c>
      <c r="L16" s="49" t="n">
        <f>K16/C16</f>
        <v>0.0497622948348125</v>
      </c>
      <c r="M16" s="62" t="n">
        <v>112</v>
      </c>
      <c r="N16" s="49" t="n">
        <f>M16/C16</f>
        <v>0.000562853668097253</v>
      </c>
      <c r="O16" s="62" t="n">
        <v>1307</v>
      </c>
      <c r="P16" s="49" t="n">
        <f>O16/C16</f>
        <v>0.00656830128752777</v>
      </c>
      <c r="Q16" s="62" t="n">
        <f>'4A-VAPNHRaceAlone'!Q16</f>
        <v>12516</v>
      </c>
      <c r="R16" s="49" t="n">
        <f>Q16/C16</f>
        <v>0.062898897409868</v>
      </c>
      <c r="S16" s="62" t="n">
        <f>C16-E16</f>
        <v>121064</v>
      </c>
      <c r="T16" s="49" t="n">
        <f>S16/$C16</f>
        <v>0.608404611379695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</row>
    <row r="17" ht="12.75">
      <c r="A17" s="9" t="n">
        <v>15</v>
      </c>
      <c r="B17" s="25"/>
      <c r="C17" s="47" t="n">
        <f>Overview!M17</f>
        <v>215747</v>
      </c>
      <c r="D17" s="49" t="n">
        <f>F17+H17+J17+L17+N17+P17+R17</f>
        <v>0.965269505485592</v>
      </c>
      <c r="E17" s="62" t="n">
        <f>'4A-VAPNHRaceAlone'!E17</f>
        <v>190946</v>
      </c>
      <c r="F17" s="49" t="n">
        <f>E17/C17</f>
        <v>0.885045910255994</v>
      </c>
      <c r="G17" s="62" t="n">
        <v>6916</v>
      </c>
      <c r="H17" s="49" t="n">
        <f>G17/C17</f>
        <v>0.032056065669511</v>
      </c>
      <c r="I17" s="62" t="n">
        <v>785</v>
      </c>
      <c r="J17" s="49" t="n">
        <f>I17/C17</f>
        <v>0.00363852104548383</v>
      </c>
      <c r="K17" s="62" t="n">
        <v>1070</v>
      </c>
      <c r="L17" s="49" t="n">
        <f>K17/C17</f>
        <v>0.00495951276263401</v>
      </c>
      <c r="M17" s="62" t="n">
        <v>54</v>
      </c>
      <c r="N17" s="49" t="n">
        <f>M17/C17</f>
        <v>0.000250293167460034</v>
      </c>
      <c r="O17" s="62" t="n">
        <v>532</v>
      </c>
      <c r="P17" s="49" t="n">
        <f>O17/C17</f>
        <v>0.002465851205347</v>
      </c>
      <c r="Q17" s="62" t="n">
        <f>'4A-VAPNHRaceAlone'!Q17</f>
        <v>7951</v>
      </c>
      <c r="R17" s="49" t="n">
        <f>Q17/C17</f>
        <v>0.0368533513791617</v>
      </c>
      <c r="S17" s="62" t="n">
        <f>C17-E17</f>
        <v>24801</v>
      </c>
      <c r="T17" s="49" t="n">
        <f>S17/$C17</f>
        <v>0.114954089744006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</row>
    <row r="18" ht="12.75">
      <c r="A18" s="9" t="n">
        <v>16</v>
      </c>
      <c r="B18" s="25"/>
      <c r="C18" s="47" t="n">
        <f>Overview!M18</f>
        <v>202321</v>
      </c>
      <c r="D18" s="49" t="n">
        <f>F18+H18+J18+L18+N18+P18+R18</f>
        <v>0.975603125725951</v>
      </c>
      <c r="E18" s="62" t="n">
        <f>'4A-VAPNHRaceAlone'!E18</f>
        <v>148497</v>
      </c>
      <c r="F18" s="49" t="n">
        <f>E18/C18</f>
        <v>0.733967309374707</v>
      </c>
      <c r="G18" s="62" t="n">
        <v>8152</v>
      </c>
      <c r="H18" s="49" t="n">
        <f>G18/C18</f>
        <v>0.0402924066211614</v>
      </c>
      <c r="I18" s="62" t="n">
        <v>335</v>
      </c>
      <c r="J18" s="49" t="n">
        <f>I18/C18</f>
        <v>0.00165578461949081</v>
      </c>
      <c r="K18" s="62" t="n">
        <v>33320</v>
      </c>
      <c r="L18" s="49" t="n">
        <f>K18/C18</f>
        <v>0.164688786631146</v>
      </c>
      <c r="M18" s="62" t="n">
        <v>63</v>
      </c>
      <c r="N18" s="49" t="n">
        <f>M18/C18</f>
        <v>0.000311386361277376</v>
      </c>
      <c r="O18" s="62" t="n">
        <v>642</v>
      </c>
      <c r="P18" s="49" t="n">
        <f>O18/C18</f>
        <v>0.00317317530063612</v>
      </c>
      <c r="Q18" s="62" t="n">
        <f>'4A-VAPNHRaceAlone'!Q18</f>
        <v>6376</v>
      </c>
      <c r="R18" s="49" t="n">
        <f>Q18/C18</f>
        <v>0.0315142768175325</v>
      </c>
      <c r="S18" s="62" t="n">
        <f>C18-E18</f>
        <v>53824</v>
      </c>
      <c r="T18" s="49" t="n">
        <f>S18/$C18</f>
        <v>0.266032690625293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</row>
    <row r="19" ht="12.75">
      <c r="A19" s="9" t="n">
        <v>17</v>
      </c>
      <c r="B19" s="25"/>
      <c r="C19" s="47" t="n">
        <f>Overview!M19</f>
        <v>209062</v>
      </c>
      <c r="D19" s="49" t="n">
        <f>F19+H19+J19+L19+N19+P19+R19</f>
        <v>0.973424151687061</v>
      </c>
      <c r="E19" s="62" t="n">
        <f>'4A-VAPNHRaceAlone'!E19</f>
        <v>90515</v>
      </c>
      <c r="F19" s="49" t="n">
        <f>E19/C19</f>
        <v>0.432957687193273</v>
      </c>
      <c r="G19" s="62" t="n">
        <v>74415</v>
      </c>
      <c r="H19" s="49" t="n">
        <f>G19/C19</f>
        <v>0.355947039634176</v>
      </c>
      <c r="I19" s="62" t="n">
        <v>1296</v>
      </c>
      <c r="J19" s="49" t="n">
        <f>I19/C19</f>
        <v>0.0061991179650056</v>
      </c>
      <c r="K19" s="62" t="n">
        <v>2318</v>
      </c>
      <c r="L19" s="49" t="n">
        <f>K19/C19</f>
        <v>0.0110876199404961</v>
      </c>
      <c r="M19" s="62" t="n">
        <v>114</v>
      </c>
      <c r="N19" s="49" t="n">
        <f>M19/C19</f>
        <v>0.000545292783958826</v>
      </c>
      <c r="O19" s="62" t="n">
        <v>1123</v>
      </c>
      <c r="P19" s="49" t="n">
        <f>O19/C19</f>
        <v>0.00537161224899791</v>
      </c>
      <c r="Q19" s="62" t="n">
        <f>'4A-VAPNHRaceAlone'!Q19</f>
        <v>33725</v>
      </c>
      <c r="R19" s="49" t="n">
        <f>Q19/C19</f>
        <v>0.161315781921153</v>
      </c>
      <c r="S19" s="62" t="n">
        <f>C19-E19</f>
        <v>118547</v>
      </c>
      <c r="T19" s="49" t="n">
        <f>S19/$C19</f>
        <v>0.567042312806727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</row>
    <row r="20" ht="12.75">
      <c r="A20" s="9" t="n">
        <v>18</v>
      </c>
      <c r="B20" s="25"/>
      <c r="C20" s="47" t="n">
        <f>Overview!M20</f>
        <v>214026</v>
      </c>
      <c r="D20" s="49" t="n">
        <f>F20+H20+J20+L20+N20+P20+R20</f>
        <v>0.969083195499613</v>
      </c>
      <c r="E20" s="62" t="n">
        <f>'4A-VAPNHRaceAlone'!E20</f>
        <v>179025</v>
      </c>
      <c r="F20" s="49" t="n">
        <f>E20/C20</f>
        <v>0.836463794118472</v>
      </c>
      <c r="G20" s="62" t="n">
        <v>11637</v>
      </c>
      <c r="H20" s="49" t="n">
        <f>G20/C20</f>
        <v>0.0543718987412744</v>
      </c>
      <c r="I20" s="62" t="n">
        <v>569</v>
      </c>
      <c r="J20" s="49" t="n">
        <f>I20/C20</f>
        <v>0.00265855550260249</v>
      </c>
      <c r="K20" s="62" t="n">
        <v>7290</v>
      </c>
      <c r="L20" s="49" t="n">
        <f>K20/C20</f>
        <v>0.0340612822741162</v>
      </c>
      <c r="M20" s="62" t="n">
        <v>90</v>
      </c>
      <c r="N20" s="49" t="n">
        <f>M20/C20</f>
        <v>0.000420509657705139</v>
      </c>
      <c r="O20" s="62" t="n">
        <v>806</v>
      </c>
      <c r="P20" s="49" t="n">
        <f>O20/C20</f>
        <v>0.00376589760122602</v>
      </c>
      <c r="Q20" s="62" t="n">
        <f>'4A-VAPNHRaceAlone'!Q20</f>
        <v>7992</v>
      </c>
      <c r="R20" s="49" t="n">
        <f>Q20/C20</f>
        <v>0.0373412576042163</v>
      </c>
      <c r="S20" s="62" t="n">
        <f>C20-E20</f>
        <v>35001</v>
      </c>
      <c r="T20" s="49" t="n">
        <f>S20/$C20</f>
        <v>0.163536205881528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</row>
    <row r="21" ht="12.75">
      <c r="A21" s="9" t="n">
        <v>19</v>
      </c>
      <c r="B21" s="25"/>
      <c r="C21" s="47" t="n">
        <f>Overview!M21</f>
        <v>195946</v>
      </c>
      <c r="D21" s="49" t="n">
        <f>F21+H21+J21+L21+N21+P21+R21</f>
        <v>0.973941800291917</v>
      </c>
      <c r="E21" s="62" t="n">
        <f>'4A-VAPNHRaceAlone'!E21</f>
        <v>115973</v>
      </c>
      <c r="F21" s="49" t="n">
        <f>E21/C21</f>
        <v>0.591862043624264</v>
      </c>
      <c r="G21" s="62" t="n">
        <v>53955</v>
      </c>
      <c r="H21" s="49" t="n">
        <f>G21/C21</f>
        <v>0.275356475763731</v>
      </c>
      <c r="I21" s="62" t="n">
        <v>796</v>
      </c>
      <c r="J21" s="49" t="n">
        <f>I21/C21</f>
        <v>0.00406234370693967</v>
      </c>
      <c r="K21" s="62" t="n">
        <v>3541</v>
      </c>
      <c r="L21" s="49" t="n">
        <f>K21/C21</f>
        <v>0.0180713053596399</v>
      </c>
      <c r="M21" s="62" t="n">
        <v>70</v>
      </c>
      <c r="N21" s="49" t="n">
        <f>M21/C21</f>
        <v>0.000357241280761026</v>
      </c>
      <c r="O21" s="62" t="n">
        <v>993</v>
      </c>
      <c r="P21" s="49" t="n">
        <f>O21/C21</f>
        <v>0.00506772273993855</v>
      </c>
      <c r="Q21" s="62" t="n">
        <f>'4A-VAPNHRaceAlone'!Q21</f>
        <v>15512</v>
      </c>
      <c r="R21" s="49" t="n">
        <f>Q21/C21</f>
        <v>0.0791646678166434</v>
      </c>
      <c r="S21" s="62" t="n">
        <f>C21-E21</f>
        <v>79973</v>
      </c>
      <c r="T21" s="49" t="n">
        <f>S21/$C21</f>
        <v>0.408137956375736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</row>
    <row r="22" ht="12.75">
      <c r="A22" s="9" t="n">
        <v>20</v>
      </c>
      <c r="B22" s="25"/>
      <c r="C22" s="47" t="n">
        <f>Overview!M22</f>
        <v>200292</v>
      </c>
      <c r="D22" s="49" t="n">
        <f>F22+H22+J22+L22+N22+P22+R22</f>
        <v>0.968411119765143</v>
      </c>
      <c r="E22" s="62" t="n">
        <f>'4A-VAPNHRaceAlone'!E22</f>
        <v>157518</v>
      </c>
      <c r="F22" s="49" t="n">
        <f>E22/C22</f>
        <v>0.78644179497933</v>
      </c>
      <c r="G22" s="62" t="n">
        <v>16956</v>
      </c>
      <c r="H22" s="49" t="n">
        <f>G22/C22</f>
        <v>0.0846564016535858</v>
      </c>
      <c r="I22" s="62" t="n">
        <v>1179</v>
      </c>
      <c r="J22" s="49" t="n">
        <f>I22/C22</f>
        <v>0.0058864058474627</v>
      </c>
      <c r="K22" s="62" t="n">
        <v>3995</v>
      </c>
      <c r="L22" s="49" t="n">
        <f>K22/C22</f>
        <v>0.0199458790166357</v>
      </c>
      <c r="M22" s="62" t="n">
        <v>99</v>
      </c>
      <c r="N22" s="49" t="n">
        <f>M22/C22</f>
        <v>0.000494278353603739</v>
      </c>
      <c r="O22" s="62" t="n">
        <v>733</v>
      </c>
      <c r="P22" s="49" t="n">
        <f>O22/C22</f>
        <v>0.00365965690092465</v>
      </c>
      <c r="Q22" s="62" t="n">
        <f>'4A-VAPNHRaceAlone'!Q22</f>
        <v>13485</v>
      </c>
      <c r="R22" s="49" t="n">
        <f>Q22/C22</f>
        <v>0.0673267030136002</v>
      </c>
      <c r="S22" s="62" t="n">
        <f>C22-E22</f>
        <v>42774</v>
      </c>
      <c r="T22" s="49" t="n">
        <f>S22/$C22</f>
        <v>0.21355820502067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</row>
    <row r="23" ht="12.75">
      <c r="A23" s="9" t="n">
        <v>21</v>
      </c>
      <c r="B23" s="25"/>
      <c r="C23" s="47" t="n">
        <f>Overview!M23</f>
        <v>214387</v>
      </c>
      <c r="D23" s="49" t="n">
        <f>F23+H23+J23+L23+N23+P23+R23</f>
        <v>0.963514578775765</v>
      </c>
      <c r="E23" s="62" t="n">
        <f>'4A-VAPNHRaceAlone'!E23</f>
        <v>166567</v>
      </c>
      <c r="F23" s="49" t="n">
        <f>E23/C23</f>
        <v>0.776945430459869</v>
      </c>
      <c r="G23" s="62" t="n">
        <v>21707</v>
      </c>
      <c r="H23" s="49" t="n">
        <f>G23/C23</f>
        <v>0.101251475136086</v>
      </c>
      <c r="I23" s="62" t="n">
        <v>997</v>
      </c>
      <c r="J23" s="49" t="n">
        <f>I23/C23</f>
        <v>0.00465046854520097</v>
      </c>
      <c r="K23" s="62" t="n">
        <v>5872</v>
      </c>
      <c r="L23" s="49" t="n">
        <f>K23/C23</f>
        <v>0.0273897204587965</v>
      </c>
      <c r="M23" s="62" t="n">
        <v>88</v>
      </c>
      <c r="N23" s="49" t="n">
        <f>M23/C23</f>
        <v>0.000410472649927468</v>
      </c>
      <c r="O23" s="62" t="n">
        <v>1106</v>
      </c>
      <c r="P23" s="49" t="n">
        <f>O23/C23</f>
        <v>0.00515889489567931</v>
      </c>
      <c r="Q23" s="62" t="n">
        <f>'4A-VAPNHRaceAlone'!Q23</f>
        <v>10228</v>
      </c>
      <c r="R23" s="49" t="n">
        <f>Q23/C23</f>
        <v>0.0477081166302061</v>
      </c>
      <c r="S23" s="62" t="n">
        <f>C23-E23</f>
        <v>47820</v>
      </c>
      <c r="T23" s="49" t="n">
        <f>S23/$C23</f>
        <v>0.223054569540131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</row>
    <row r="24" ht="12.75">
      <c r="A24" s="9" t="n">
        <v>22</v>
      </c>
      <c r="B24" s="25"/>
      <c r="C24" s="47" t="n">
        <f>Overview!M24</f>
        <v>200843</v>
      </c>
      <c r="D24" s="49" t="n">
        <f>F24+H24+J24+L24+N24+P24+R24</f>
        <v>0.975124848762466</v>
      </c>
      <c r="E24" s="62" t="n">
        <f>'4A-VAPNHRaceAlone'!E24</f>
        <v>167340</v>
      </c>
      <c r="F24" s="49" t="n">
        <f>E24/C24</f>
        <v>0.833188112107467</v>
      </c>
      <c r="G24" s="62" t="n">
        <v>2921</v>
      </c>
      <c r="H24" s="49" t="n">
        <f>G24/C24</f>
        <v>0.0145436983116165</v>
      </c>
      <c r="I24" s="62" t="n">
        <v>494</v>
      </c>
      <c r="J24" s="49" t="n">
        <f>I24/C24</f>
        <v>0.00245963264838705</v>
      </c>
      <c r="K24" s="62" t="n">
        <v>5926</v>
      </c>
      <c r="L24" s="49" t="n">
        <f>K24/C24</f>
        <v>0.029505633753728</v>
      </c>
      <c r="M24" s="62" t="n">
        <v>103</v>
      </c>
      <c r="N24" s="49" t="n">
        <f>M24/C24</f>
        <v>0.000512838386202158</v>
      </c>
      <c r="O24" s="62" t="n">
        <v>536</v>
      </c>
      <c r="P24" s="49" t="n">
        <f>O24/C24</f>
        <v>0.00266875121363453</v>
      </c>
      <c r="Q24" s="62" t="n">
        <f>'4A-VAPNHRaceAlone'!Q24</f>
        <v>18527</v>
      </c>
      <c r="R24" s="49" t="n">
        <f>Q24/C24</f>
        <v>0.0922461823414309</v>
      </c>
      <c r="S24" s="62" t="n">
        <f>C24-E24</f>
        <v>33503</v>
      </c>
      <c r="T24" s="49" t="n">
        <f>S24/$C24</f>
        <v>0.166811887892533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</row>
    <row r="25" ht="12.75">
      <c r="A25" s="9" t="n">
        <v>23</v>
      </c>
      <c r="B25" s="25"/>
      <c r="C25" s="47" t="n">
        <f>Overview!M25</f>
        <v>200247</v>
      </c>
      <c r="D25" s="49" t="n">
        <f>F25+H25+J25+L25+N25+P25+R25</f>
        <v>0.973198100346072</v>
      </c>
      <c r="E25" s="62" t="n">
        <f>'4A-VAPNHRaceAlone'!E25</f>
        <v>121293</v>
      </c>
      <c r="F25" s="49" t="n">
        <f>E25/C25</f>
        <v>0.605716939579619</v>
      </c>
      <c r="G25" s="62" t="n">
        <v>31308</v>
      </c>
      <c r="H25" s="49" t="n">
        <f>G25/C25</f>
        <v>0.156346911564218</v>
      </c>
      <c r="I25" s="62" t="n">
        <v>868</v>
      </c>
      <c r="J25" s="49" t="n">
        <f>I25/C25</f>
        <v>0.00433464671131153</v>
      </c>
      <c r="K25" s="62" t="n">
        <v>9402</v>
      </c>
      <c r="L25" s="49" t="n">
        <f>K25/C25</f>
        <v>0.046952014262386</v>
      </c>
      <c r="M25" s="62" t="n">
        <v>83</v>
      </c>
      <c r="N25" s="49" t="n">
        <f>M25/C25</f>
        <v>0.000414488107187623</v>
      </c>
      <c r="O25" s="62" t="n">
        <v>895</v>
      </c>
      <c r="P25" s="49" t="n">
        <f>O25/C25</f>
        <v>0.00446948019196293</v>
      </c>
      <c r="Q25" s="62" t="n">
        <f>'4A-VAPNHRaceAlone'!Q25</f>
        <v>31031</v>
      </c>
      <c r="R25" s="49" t="n">
        <f>Q25/C25</f>
        <v>0.154963619929387</v>
      </c>
      <c r="S25" s="62" t="n">
        <f>C25-E25</f>
        <v>78954</v>
      </c>
      <c r="T25" s="49" t="n">
        <f>S25/$C25</f>
        <v>0.394283060420381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</row>
    <row r="26" ht="12.75">
      <c r="A26" s="9" t="n">
        <v>24</v>
      </c>
      <c r="B26" s="25"/>
      <c r="C26" s="47" t="n">
        <f>Overview!M26</f>
        <v>208605</v>
      </c>
      <c r="D26" s="49" t="n">
        <f>F26+H26+J26+L26+N26+P26+R26</f>
        <v>0.96970830037631</v>
      </c>
      <c r="E26" s="62" t="n">
        <f>'4A-VAPNHRaceAlone'!E26</f>
        <v>172362</v>
      </c>
      <c r="F26" s="49" t="n">
        <f>E26/C26</f>
        <v>0.826260156755591</v>
      </c>
      <c r="G26" s="62" t="n">
        <v>10881</v>
      </c>
      <c r="H26" s="49" t="n">
        <f>G26/C26</f>
        <v>0.0521607823398289</v>
      </c>
      <c r="I26" s="62" t="n">
        <v>827</v>
      </c>
      <c r="J26" s="49" t="n">
        <f>I26/C26</f>
        <v>0.00396443038278085</v>
      </c>
      <c r="K26" s="62" t="n">
        <v>4380</v>
      </c>
      <c r="L26" s="49" t="n">
        <f>K26/C26</f>
        <v>0.0209966204069893</v>
      </c>
      <c r="M26" s="62" t="n">
        <v>82</v>
      </c>
      <c r="N26" s="49" t="n">
        <f>M26/C26</f>
        <v>0.000393087414012128</v>
      </c>
      <c r="O26" s="62" t="n">
        <v>712</v>
      </c>
      <c r="P26" s="49" t="n">
        <f>O26/C26</f>
        <v>0.0034131492533736</v>
      </c>
      <c r="Q26" s="62" t="n">
        <f>'4A-VAPNHRaceAlone'!Q26</f>
        <v>13042</v>
      </c>
      <c r="R26" s="49" t="n">
        <f>Q26/C26</f>
        <v>0.0625200738237339</v>
      </c>
      <c r="S26" s="62" t="n">
        <f>C26-E26</f>
        <v>36243</v>
      </c>
      <c r="T26" s="49" t="n">
        <f>S26/$C26</f>
        <v>0.173739843244409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</row>
    <row r="27" ht="12.75">
      <c r="A27" s="9" t="n">
        <v>25</v>
      </c>
      <c r="B27" s="25"/>
      <c r="C27" s="47" t="n">
        <f>Overview!M27</f>
        <v>209510</v>
      </c>
      <c r="D27" s="49" t="n">
        <f>F27+H27+J27+L27+N27+P27+R27</f>
        <v>0.971065820247244</v>
      </c>
      <c r="E27" s="62" t="n">
        <f>'4A-VAPNHRaceAlone'!E27</f>
        <v>191969</v>
      </c>
      <c r="F27" s="49" t="n">
        <f>E27/C27</f>
        <v>0.916276072741158</v>
      </c>
      <c r="G27" s="62" t="n">
        <v>3221</v>
      </c>
      <c r="H27" s="49" t="n">
        <f>G27/C27</f>
        <v>0.0153739678296979</v>
      </c>
      <c r="I27" s="62" t="n">
        <v>719</v>
      </c>
      <c r="J27" s="49" t="n">
        <f>I27/C27</f>
        <v>0.00343181709703594</v>
      </c>
      <c r="K27" s="62" t="n">
        <v>982</v>
      </c>
      <c r="L27" s="49" t="n">
        <f>K27/C27</f>
        <v>0.00468712710610472</v>
      </c>
      <c r="M27" s="62" t="n">
        <v>34</v>
      </c>
      <c r="N27" s="49" t="n">
        <f>M27/C27</f>
        <v>0.000162283423225622</v>
      </c>
      <c r="O27" s="62" t="n">
        <v>464</v>
      </c>
      <c r="P27" s="49" t="n">
        <f>O27/C27</f>
        <v>0.00221469142284378</v>
      </c>
      <c r="Q27" s="62" t="n">
        <f>'4A-VAPNHRaceAlone'!Q27</f>
        <v>6059</v>
      </c>
      <c r="R27" s="49" t="n">
        <f>Q27/C27</f>
        <v>0.0289198606271777</v>
      </c>
      <c r="S27" s="62" t="n">
        <f>C27-E27</f>
        <v>17541</v>
      </c>
      <c r="T27" s="49" t="n">
        <f>S27/$C27</f>
        <v>0.0837239272588421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</row>
    <row r="28" ht="12.75">
      <c r="A28" s="9" t="n">
        <v>26</v>
      </c>
      <c r="B28" s="25"/>
      <c r="C28" s="47" t="n">
        <f>Overview!M28</f>
        <v>206847</v>
      </c>
      <c r="D28" s="49" t="n">
        <f>F28+H28+J28+L28+N28+P28+R28</f>
        <v>0.964688876319211</v>
      </c>
      <c r="E28" s="62" t="n">
        <f>'4A-VAPNHRaceAlone'!E28</f>
        <v>178398</v>
      </c>
      <c r="F28" s="49" t="n">
        <f>E28/C28</f>
        <v>0.862463560022625</v>
      </c>
      <c r="G28" s="62" t="n">
        <v>7570</v>
      </c>
      <c r="H28" s="49" t="n">
        <f>G28/C28</f>
        <v>0.0365970983383854</v>
      </c>
      <c r="I28" s="62" t="n">
        <v>1061</v>
      </c>
      <c r="J28" s="49" t="n">
        <f>I28/C28</f>
        <v>0.00512939515680672</v>
      </c>
      <c r="K28" s="62" t="n">
        <v>2194</v>
      </c>
      <c r="L28" s="49" t="n">
        <f>K28/C28</f>
        <v>0.0106068736795796</v>
      </c>
      <c r="M28" s="62" t="n">
        <v>120</v>
      </c>
      <c r="N28" s="49" t="n">
        <f>M28/C28</f>
        <v>0.000580138943276915</v>
      </c>
      <c r="O28" s="62" t="n">
        <v>734</v>
      </c>
      <c r="P28" s="49" t="n">
        <f>O28/C28</f>
        <v>0.00354851653637713</v>
      </c>
      <c r="Q28" s="62" t="n">
        <f>'4A-VAPNHRaceAlone'!Q28</f>
        <v>9466</v>
      </c>
      <c r="R28" s="49" t="n">
        <f>Q28/C28</f>
        <v>0.0457632936421606</v>
      </c>
      <c r="S28" s="62" t="n">
        <f>C28-E28</f>
        <v>28449</v>
      </c>
      <c r="T28" s="49" t="n">
        <f>S28/$C28</f>
        <v>0.137536439977375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</row>
    <row r="29" ht="12.75">
      <c r="A29" s="9" t="n">
        <v>27</v>
      </c>
      <c r="B29" s="25"/>
      <c r="C29" s="47" t="n">
        <f>Overview!M29</f>
        <v>224279</v>
      </c>
      <c r="D29" s="49" t="n">
        <f>F29+H29+J29+L29+N29+P29+R29</f>
        <v>0.960901377302377</v>
      </c>
      <c r="E29" s="62" t="n">
        <f>'4A-VAPNHRaceAlone'!E29</f>
        <v>145872</v>
      </c>
      <c r="F29" s="49" t="n">
        <f>E29/C29</f>
        <v>0.6504041840743</v>
      </c>
      <c r="G29" s="62" t="n">
        <v>28440</v>
      </c>
      <c r="H29" s="49" t="n">
        <f>G29/C29</f>
        <v>0.12680634388418</v>
      </c>
      <c r="I29" s="62" t="n">
        <v>746</v>
      </c>
      <c r="J29" s="49" t="n">
        <f>I29/C29</f>
        <v>0.00332621422424748</v>
      </c>
      <c r="K29" s="62" t="n">
        <v>26668</v>
      </c>
      <c r="L29" s="49" t="n">
        <f>K29/C29</f>
        <v>0.118905470418541</v>
      </c>
      <c r="M29" s="62" t="n">
        <v>264</v>
      </c>
      <c r="N29" s="49" t="n">
        <f>M29/C29</f>
        <v>0.00117710530187846</v>
      </c>
      <c r="O29" s="62" t="n">
        <v>1489</v>
      </c>
      <c r="P29" s="49" t="n">
        <f>O29/C29</f>
        <v>0.0066390522518827</v>
      </c>
      <c r="Q29" s="62" t="n">
        <f>'4A-VAPNHRaceAlone'!Q29</f>
        <v>12031</v>
      </c>
      <c r="R29" s="49" t="n">
        <f>Q29/C29</f>
        <v>0.0536430071473477</v>
      </c>
      <c r="S29" s="62" t="n">
        <f>C29-E29</f>
        <v>78407</v>
      </c>
      <c r="T29" s="49" t="n">
        <f>S29/$C29</f>
        <v>0.3495958159257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</row>
    <row r="30" ht="12.75">
      <c r="A30" s="9" t="n">
        <v>28</v>
      </c>
      <c r="B30" s="25"/>
      <c r="C30" s="47" t="n">
        <f>Overview!M30</f>
        <v>209052</v>
      </c>
      <c r="D30" s="49" t="n">
        <f>F30+H30+J30+L30+N30+P30+R30</f>
        <v>0.964286397642692</v>
      </c>
      <c r="E30" s="62" t="n">
        <f>'4A-VAPNHRaceAlone'!E30</f>
        <v>183474</v>
      </c>
      <c r="F30" s="49" t="n">
        <f>E30/C30</f>
        <v>0.877647666609265</v>
      </c>
      <c r="G30" s="62" t="n">
        <v>5717</v>
      </c>
      <c r="H30" s="49" t="n">
        <f>G30/C30</f>
        <v>0.0273472628819624</v>
      </c>
      <c r="I30" s="62" t="n">
        <v>717</v>
      </c>
      <c r="J30" s="49" t="n">
        <f>I30/C30</f>
        <v>0.00342976866999598</v>
      </c>
      <c r="K30" s="62" t="n">
        <v>1279</v>
      </c>
      <c r="L30" s="49" t="n">
        <f>K30/C30</f>
        <v>0.00611809501942101</v>
      </c>
      <c r="M30" s="62" t="n">
        <v>40</v>
      </c>
      <c r="N30" s="49" t="n">
        <f>M30/C30</f>
        <v>0.000191339953695731</v>
      </c>
      <c r="O30" s="62" t="n">
        <v>604</v>
      </c>
      <c r="P30" s="49" t="n">
        <f>O30/C30</f>
        <v>0.00288923330080554</v>
      </c>
      <c r="Q30" s="62" t="n">
        <f>'4A-VAPNHRaceAlone'!Q30</f>
        <v>9755</v>
      </c>
      <c r="R30" s="49" t="n">
        <f>Q30/C30</f>
        <v>0.0466630312075464</v>
      </c>
      <c r="S30" s="62" t="n">
        <f>C30-E30</f>
        <v>25578</v>
      </c>
      <c r="T30" s="49" t="n">
        <f>S30/$C30</f>
        <v>0.122352333390735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</row>
    <row r="31" ht="12.75">
      <c r="A31" s="9" t="n">
        <v>29</v>
      </c>
      <c r="B31" s="25"/>
      <c r="C31" s="47" t="n">
        <f>Overview!M31</f>
        <v>208707</v>
      </c>
      <c r="D31" s="49" t="n">
        <f>F31+H31+J31+L31+N31+P31+R31</f>
        <v>0.967035125798368</v>
      </c>
      <c r="E31" s="62" t="n">
        <f>'4A-VAPNHRaceAlone'!E31</f>
        <v>178318</v>
      </c>
      <c r="F31" s="49" t="n">
        <f>E31/C31</f>
        <v>0.854393958995146</v>
      </c>
      <c r="G31" s="62" t="n">
        <v>13036</v>
      </c>
      <c r="H31" s="49" t="n">
        <f>G31/C31</f>
        <v>0.0624607703622782</v>
      </c>
      <c r="I31" s="62" t="n">
        <v>796</v>
      </c>
      <c r="J31" s="49" t="n">
        <f>I31/C31</f>
        <v>0.00381395928263067</v>
      </c>
      <c r="K31" s="62" t="n">
        <v>2333</v>
      </c>
      <c r="L31" s="49" t="n">
        <f>K31/C31</f>
        <v>0.0111783505105243</v>
      </c>
      <c r="M31" s="62" t="n">
        <v>61</v>
      </c>
      <c r="N31" s="49" t="n">
        <f>M31/C31</f>
        <v>0.000292275774171446</v>
      </c>
      <c r="O31" s="62" t="n">
        <v>622</v>
      </c>
      <c r="P31" s="49" t="n">
        <f>O31/C31</f>
        <v>0.00298025461532196</v>
      </c>
      <c r="Q31" s="62" t="n">
        <f>'4A-VAPNHRaceAlone'!Q31</f>
        <v>6661</v>
      </c>
      <c r="R31" s="49" t="n">
        <f>Q31/C31</f>
        <v>0.0319155562582951</v>
      </c>
      <c r="S31" s="62" t="n">
        <f>C31-E31</f>
        <v>30389</v>
      </c>
      <c r="T31" s="49" t="n">
        <f>S31/$C31</f>
        <v>0.145606041004854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</row>
    <row r="32" ht="12.75">
      <c r="A32" s="9" t="n">
        <v>30</v>
      </c>
      <c r="B32" s="25"/>
      <c r="C32" s="47" t="n">
        <f>Overview!M32</f>
        <v>209399</v>
      </c>
      <c r="D32" s="49" t="n">
        <f>F32+H32+J32+L32+N32+P32+R32</f>
        <v>0.963939655872281</v>
      </c>
      <c r="E32" s="62" t="n">
        <f>'4A-VAPNHRaceAlone'!E32</f>
        <v>155028</v>
      </c>
      <c r="F32" s="49" t="n">
        <f>E32/C32</f>
        <v>0.740347375106853</v>
      </c>
      <c r="G32" s="62" t="n">
        <v>23595</v>
      </c>
      <c r="H32" s="49" t="n">
        <f>G32/C32</f>
        <v>0.112679621201629</v>
      </c>
      <c r="I32" s="62" t="n">
        <v>1107</v>
      </c>
      <c r="J32" s="49" t="n">
        <f>I32/C32</f>
        <v>0.00528655819750811</v>
      </c>
      <c r="K32" s="62" t="n">
        <v>5800</v>
      </c>
      <c r="L32" s="49" t="n">
        <f>K32/C32</f>
        <v>0.0276983175659865</v>
      </c>
      <c r="M32" s="62" t="n">
        <v>107</v>
      </c>
      <c r="N32" s="49" t="n">
        <f>M32/C32</f>
        <v>0.000510986203372509</v>
      </c>
      <c r="O32" s="62" t="n">
        <v>951</v>
      </c>
      <c r="P32" s="49" t="n">
        <f>O32/C32</f>
        <v>0.00454156896642295</v>
      </c>
      <c r="Q32" s="62" t="n">
        <f>'4A-VAPNHRaceAlone'!Q32</f>
        <v>15260</v>
      </c>
      <c r="R32" s="49" t="n">
        <f>Q32/C32</f>
        <v>0.0728752286305092</v>
      </c>
      <c r="S32" s="62" t="n">
        <f>C32-E32</f>
        <v>54371</v>
      </c>
      <c r="T32" s="49" t="n">
        <f>S32/$C32</f>
        <v>0.259652624893147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</row>
    <row r="33" ht="12.75">
      <c r="A33" s="9" t="n">
        <v>31</v>
      </c>
      <c r="B33" s="25"/>
      <c r="C33" s="47" t="n">
        <f>Overview!M33</f>
        <v>209775</v>
      </c>
      <c r="D33" s="49" t="n">
        <f>F33+H33+J33+L33+N33+P33+R33</f>
        <v>0.96757954951734</v>
      </c>
      <c r="E33" s="62" t="n">
        <f>'4A-VAPNHRaceAlone'!E33</f>
        <v>193082</v>
      </c>
      <c r="F33" s="49" t="n">
        <f>E33/C33</f>
        <v>0.92042426409248</v>
      </c>
      <c r="G33" s="62" t="n">
        <v>1561</v>
      </c>
      <c r="H33" s="49" t="n">
        <f>G33/C33</f>
        <v>0.00744130616136337</v>
      </c>
      <c r="I33" s="62" t="n">
        <v>619</v>
      </c>
      <c r="J33" s="49" t="n">
        <f>I33/C33</f>
        <v>0.00295078059826004</v>
      </c>
      <c r="K33" s="62" t="n">
        <v>1877</v>
      </c>
      <c r="L33" s="49" t="n">
        <f>K33/C33</f>
        <v>0.00894768204028125</v>
      </c>
      <c r="M33" s="62" t="n">
        <v>125</v>
      </c>
      <c r="N33" s="49" t="n">
        <f>M33/C33</f>
        <v>0.000595876534382076</v>
      </c>
      <c r="O33" s="62" t="n">
        <v>639</v>
      </c>
      <c r="P33" s="49" t="n">
        <f>O33/C33</f>
        <v>0.00304612084376117</v>
      </c>
      <c r="Q33" s="62" t="n">
        <f>'4A-VAPNHRaceAlone'!Q33</f>
        <v>5071</v>
      </c>
      <c r="R33" s="49" t="n">
        <f>Q33/C33</f>
        <v>0.0241735192468121</v>
      </c>
      <c r="S33" s="62" t="n">
        <f>C33-E33</f>
        <v>16693</v>
      </c>
      <c r="T33" s="49" t="n">
        <f>S33/$C33</f>
        <v>0.07957573590752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</row>
    <row r="34" ht="12.75">
      <c r="A34" s="9" t="n">
        <v>32</v>
      </c>
      <c r="B34" s="25"/>
      <c r="C34" s="47" t="n">
        <f>Overview!M34</f>
        <v>219811</v>
      </c>
      <c r="D34" s="49" t="n">
        <f>F34+H34+J34+L34+N34+P34+R34</f>
        <v>0.968277292765149</v>
      </c>
      <c r="E34" s="62" t="n">
        <f>'4A-VAPNHRaceAlone'!E34</f>
        <v>180086</v>
      </c>
      <c r="F34" s="49" t="n">
        <f>E34/C34</f>
        <v>0.819276560317728</v>
      </c>
      <c r="G34" s="62" t="n">
        <v>10377</v>
      </c>
      <c r="H34" s="49" t="n">
        <f>G34/C34</f>
        <v>0.0472087384161848</v>
      </c>
      <c r="I34" s="62" t="n">
        <v>732</v>
      </c>
      <c r="J34" s="49" t="n">
        <f>I34/C34</f>
        <v>0.00333013361478725</v>
      </c>
      <c r="K34" s="62" t="n">
        <v>11267</v>
      </c>
      <c r="L34" s="49" t="n">
        <f>K34/C34</f>
        <v>0.0512576713631256</v>
      </c>
      <c r="M34" s="62" t="n">
        <v>123</v>
      </c>
      <c r="N34" s="49" t="n">
        <f>M34/C34</f>
        <v>0.000559571631992939</v>
      </c>
      <c r="O34" s="62" t="n">
        <v>820</v>
      </c>
      <c r="P34" s="49" t="n">
        <f>O34/C34</f>
        <v>0.0037304775466196</v>
      </c>
      <c r="Q34" s="62" t="n">
        <f>'4A-VAPNHRaceAlone'!Q34</f>
        <v>9433</v>
      </c>
      <c r="R34" s="49" t="n">
        <f>Q34/C34</f>
        <v>0.0429141398747105</v>
      </c>
      <c r="S34" s="62" t="n">
        <f>C34-E34</f>
        <v>39725</v>
      </c>
      <c r="T34" s="49" t="n">
        <f>S34/$C34</f>
        <v>0.180723439682273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</row>
    <row r="35" ht="12.75">
      <c r="A35" s="9" t="n">
        <v>33</v>
      </c>
      <c r="B35" s="25"/>
      <c r="C35" s="47" t="n">
        <f>Overview!M35</f>
        <v>202433</v>
      </c>
      <c r="D35" s="49" t="n">
        <f>F35+H35+J35+L35+N35+P35+R35</f>
        <v>0.97142264354132</v>
      </c>
      <c r="E35" s="62" t="n">
        <f>'4A-VAPNHRaceAlone'!E35</f>
        <v>180518</v>
      </c>
      <c r="F35" s="49" t="n">
        <f>E35/C35</f>
        <v>0.891741959067939</v>
      </c>
      <c r="G35" s="62" t="n">
        <v>5835</v>
      </c>
      <c r="H35" s="49" t="n">
        <f>G35/C35</f>
        <v>0.0288243517608295</v>
      </c>
      <c r="I35" s="62" t="n">
        <v>802</v>
      </c>
      <c r="J35" s="49" t="n">
        <f>I35/C35</f>
        <v>0.00396180464647562</v>
      </c>
      <c r="K35" s="62" t="n">
        <v>875</v>
      </c>
      <c r="L35" s="49" t="n">
        <f>K35/C35</f>
        <v>0.00432241778761368</v>
      </c>
      <c r="M35" s="62" t="n">
        <v>76</v>
      </c>
      <c r="N35" s="49" t="n">
        <f>M35/C35</f>
        <v>0.000375432859267017</v>
      </c>
      <c r="O35" s="62" t="n">
        <v>442</v>
      </c>
      <c r="P35" s="49" t="n">
        <f>O35/C35</f>
        <v>0.00218343847100028</v>
      </c>
      <c r="Q35" s="62" t="n">
        <f>'4A-VAPNHRaceAlone'!Q35</f>
        <v>8100</v>
      </c>
      <c r="R35" s="49" t="n">
        <f>Q35/C35</f>
        <v>0.0400132389481952</v>
      </c>
      <c r="S35" s="62" t="n">
        <f>C35-E35</f>
        <v>21915</v>
      </c>
      <c r="T35" s="49" t="n">
        <f>S35/$C35</f>
        <v>0.108258040932061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</row>
    <row r="36" ht="12.75">
      <c r="A36" s="9" t="n">
        <v>34</v>
      </c>
      <c r="B36" s="25"/>
      <c r="C36" s="47" t="n">
        <f>Overview!M36</f>
        <v>210295</v>
      </c>
      <c r="D36" s="49" t="n">
        <f>F36+H36+J36+L36+N36+P36+R36</f>
        <v>0.965653011246106</v>
      </c>
      <c r="E36" s="62" t="n">
        <f>'4A-VAPNHRaceAlone'!E36</f>
        <v>170759</v>
      </c>
      <c r="F36" s="49" t="n">
        <f>E36/C36</f>
        <v>0.811997432178606</v>
      </c>
      <c r="G36" s="62" t="n">
        <v>18344</v>
      </c>
      <c r="H36" s="49" t="n">
        <f>G36/C36</f>
        <v>0.0872298437908652</v>
      </c>
      <c r="I36" s="62" t="n">
        <v>1881</v>
      </c>
      <c r="J36" s="49" t="n">
        <f>I36/C36</f>
        <v>0.00894457785491809</v>
      </c>
      <c r="K36" s="62" t="n">
        <v>1191</v>
      </c>
      <c r="L36" s="49" t="n">
        <f>K36/C36</f>
        <v>0.00566347274067381</v>
      </c>
      <c r="M36" s="62" t="n">
        <v>72</v>
      </c>
      <c r="N36" s="49" t="n">
        <f>M36/C36</f>
        <v>0.000342376185834185</v>
      </c>
      <c r="O36" s="62" t="n">
        <v>590</v>
      </c>
      <c r="P36" s="49" t="n">
        <f>O36/C36</f>
        <v>0.00280558263391902</v>
      </c>
      <c r="Q36" s="62" t="n">
        <f>'4A-VAPNHRaceAlone'!Q36</f>
        <v>10235</v>
      </c>
      <c r="R36" s="49" t="n">
        <f>Q36/C36</f>
        <v>0.0486697258612901</v>
      </c>
      <c r="S36" s="62" t="n">
        <f>C36-E36</f>
        <v>39536</v>
      </c>
      <c r="T36" s="49" t="n">
        <f>S36/$C36</f>
        <v>0.188002567821394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</row>
    <row r="37" ht="12.75">
      <c r="A37" s="9" t="n">
        <v>35</v>
      </c>
      <c r="B37" s="25"/>
      <c r="C37" s="47" t="n">
        <f>Overview!M37</f>
        <v>210871</v>
      </c>
      <c r="D37" s="49" t="n">
        <f>F37+H37+J37+L37+N37+P37+R37</f>
        <v>0.96823176254677</v>
      </c>
      <c r="E37" s="62" t="n">
        <f>'4A-VAPNHRaceAlone'!E37</f>
        <v>186835</v>
      </c>
      <c r="F37" s="49" t="n">
        <f>E37/C37</f>
        <v>0.886015620924641</v>
      </c>
      <c r="G37" s="62" t="n">
        <v>5460</v>
      </c>
      <c r="H37" s="49" t="n">
        <f>G37/C37</f>
        <v>0.0258926073286512</v>
      </c>
      <c r="I37" s="62" t="n">
        <v>2356</v>
      </c>
      <c r="J37" s="49" t="n">
        <f>I37/C37</f>
        <v>0.0111727074846707</v>
      </c>
      <c r="K37" s="62" t="n">
        <v>1669</v>
      </c>
      <c r="L37" s="49" t="n">
        <f>K37/C37</f>
        <v>0.00791479150760417</v>
      </c>
      <c r="M37" s="62" t="n">
        <v>79</v>
      </c>
      <c r="N37" s="49" t="n">
        <f>M37/C37</f>
        <v>0.000374636626183781</v>
      </c>
      <c r="O37" s="62" t="n">
        <v>547</v>
      </c>
      <c r="P37" s="49" t="n">
        <f>O37/C37</f>
        <v>0.00259400296863959</v>
      </c>
      <c r="Q37" s="62" t="n">
        <f>'4A-VAPNHRaceAlone'!Q37</f>
        <v>7226</v>
      </c>
      <c r="R37" s="49" t="n">
        <f>Q37/C37</f>
        <v>0.0342673957063797</v>
      </c>
      <c r="S37" s="62" t="n">
        <f>C37-E37</f>
        <v>24036</v>
      </c>
      <c r="T37" s="49" t="n">
        <f>S37/$C37</f>
        <v>0.113984379075359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</row>
    <row r="38" ht="12.75">
      <c r="A38" s="9" t="n">
        <v>36</v>
      </c>
      <c r="B38" s="25"/>
      <c r="C38" s="47" t="n">
        <f>Overview!M38</f>
        <v>215756</v>
      </c>
      <c r="D38" s="49" t="n">
        <f>F38+H38+J38+L38+N38+P38+R38</f>
        <v>0.969317191642411</v>
      </c>
      <c r="E38" s="62" t="n">
        <f>'4A-VAPNHRaceAlone'!E38</f>
        <v>202453</v>
      </c>
      <c r="F38" s="49" t="n">
        <f>E38/C38</f>
        <v>0.938342386770241</v>
      </c>
      <c r="G38" s="62" t="n">
        <v>720</v>
      </c>
      <c r="H38" s="49" t="n">
        <f>G38/C38</f>
        <v>0.00333710302378613</v>
      </c>
      <c r="I38" s="62" t="n">
        <v>1186</v>
      </c>
      <c r="J38" s="49" t="n">
        <f>I38/C38</f>
        <v>0.00549695025862548</v>
      </c>
      <c r="K38" s="62" t="n">
        <v>861</v>
      </c>
      <c r="L38" s="49" t="n">
        <f>K38/C38</f>
        <v>0.00399061903261091</v>
      </c>
      <c r="M38" s="62" t="n">
        <v>63</v>
      </c>
      <c r="N38" s="49" t="n">
        <f>M38/C38</f>
        <v>0.000291996514581286</v>
      </c>
      <c r="O38" s="62" t="n">
        <v>555</v>
      </c>
      <c r="P38" s="49" t="n">
        <f>O38/C38</f>
        <v>0.00257235024750181</v>
      </c>
      <c r="Q38" s="62" t="n">
        <f>'4A-VAPNHRaceAlone'!Q38</f>
        <v>3298</v>
      </c>
      <c r="R38" s="49" t="n">
        <f>Q38/C38</f>
        <v>0.0152857857950648</v>
      </c>
      <c r="S38" s="62" t="n">
        <f>C38-E38</f>
        <v>13303</v>
      </c>
      <c r="T38" s="49" t="n">
        <f>S38/$C38</f>
        <v>0.0616576132297595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</row>
    <row r="39" ht="12.75">
      <c r="A39" s="9" t="n">
        <v>37</v>
      </c>
      <c r="B39" s="25"/>
      <c r="C39" s="47" t="n">
        <f>Overview!M39</f>
        <v>213146</v>
      </c>
      <c r="D39" s="49" t="n">
        <f>F39+H39+J39+L39+N39+P39+R39</f>
        <v>0.962091711784411</v>
      </c>
      <c r="E39" s="62" t="n">
        <f>'4A-VAPNHRaceAlone'!E39</f>
        <v>190341</v>
      </c>
      <c r="F39" s="49" t="n">
        <f>E39/C39</f>
        <v>0.893007609807362</v>
      </c>
      <c r="G39" s="62" t="n">
        <v>1702</v>
      </c>
      <c r="H39" s="49" t="n">
        <f>G39/C39</f>
        <v>0.0079851369483828</v>
      </c>
      <c r="I39" s="62" t="n">
        <v>6788</v>
      </c>
      <c r="J39" s="49" t="n">
        <f>I39/C39</f>
        <v>0.031846715396958</v>
      </c>
      <c r="K39" s="62" t="n">
        <v>1292</v>
      </c>
      <c r="L39" s="49" t="n">
        <f>K39/C39</f>
        <v>0.00606157281863136</v>
      </c>
      <c r="M39" s="62" t="n">
        <v>153</v>
      </c>
      <c r="N39" s="49" t="n">
        <f>M39/C39</f>
        <v>0.000717817833785293</v>
      </c>
      <c r="O39" s="62" t="n">
        <v>631</v>
      </c>
      <c r="P39" s="49" t="n">
        <f>O39/C39</f>
        <v>0.00296041211188575</v>
      </c>
      <c r="Q39" s="62" t="n">
        <f>'4A-VAPNHRaceAlone'!Q39</f>
        <v>4159</v>
      </c>
      <c r="R39" s="49" t="n">
        <f>Q39/C39</f>
        <v>0.0195124468674054</v>
      </c>
      <c r="S39" s="62" t="n">
        <f>C39-E39</f>
        <v>22805</v>
      </c>
      <c r="T39" s="49" t="n">
        <f>S39/$C39</f>
        <v>0.106992390192638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</row>
    <row r="40" ht="12.75">
      <c r="A40" s="9" t="n">
        <v>38</v>
      </c>
      <c r="B40" s="25"/>
      <c r="C40" s="47" t="n">
        <f>Overview!M40</f>
        <v>217404</v>
      </c>
      <c r="D40" s="49" t="n">
        <f>F40+H40+J40+L40+N40+P40+R40</f>
        <v>0.965272028113558</v>
      </c>
      <c r="E40" s="62" t="n">
        <f>'4A-VAPNHRaceAlone'!E40</f>
        <v>194624</v>
      </c>
      <c r="F40" s="49" t="n">
        <f>E40/C40</f>
        <v>0.895218119261835</v>
      </c>
      <c r="G40" s="62" t="n">
        <v>4203</v>
      </c>
      <c r="H40" s="49" t="n">
        <f>G40/C40</f>
        <v>0.0193326709720152</v>
      </c>
      <c r="I40" s="62" t="n">
        <v>5671</v>
      </c>
      <c r="J40" s="49" t="n">
        <f>I40/C40</f>
        <v>0.0260850766315247</v>
      </c>
      <c r="K40" s="62" t="n">
        <v>1620</v>
      </c>
      <c r="L40" s="49" t="n">
        <f>K40/C40</f>
        <v>0.00745156482861401</v>
      </c>
      <c r="M40" s="62" t="n">
        <v>82</v>
      </c>
      <c r="N40" s="49" t="n">
        <f>M40/C40</f>
        <v>0.000377177972806388</v>
      </c>
      <c r="O40" s="62" t="n">
        <v>549</v>
      </c>
      <c r="P40" s="49" t="n">
        <f>O40/C40</f>
        <v>0.00252525252525253</v>
      </c>
      <c r="Q40" s="62" t="n">
        <f>'4A-VAPNHRaceAlone'!Q40</f>
        <v>3105</v>
      </c>
      <c r="R40" s="49" t="n">
        <f>Q40/C40</f>
        <v>0.0142821659215102</v>
      </c>
      <c r="S40" s="62" t="n">
        <f>C40-E40</f>
        <v>22780</v>
      </c>
      <c r="T40" s="49" t="n">
        <f>S40/$C40</f>
        <v>0.104781880738165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25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25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25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25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25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25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25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25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25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25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25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25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25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25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25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25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25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25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25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25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25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25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25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25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25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25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25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25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25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25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25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25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25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25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25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25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25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6" footer="0.28" header="0.25" left="0.43" right="0.44" top="0.53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dimension ref="A1:IW40"/>
  <sheetViews>
    <sheetView zoomScale="100" topLeftCell="A1" workbookViewId="0" showGridLines="true" showRowColHeaders="false">
      <pane xSplit="0" ySplit="2" topLeftCell="A3" activePane="bottomLeft" state="frozen"/>
      <selection activeCell="A3" sqref="A3:A3" pane="bottomLeft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6.7109375" hidden="false" outlineLevel="0"/>
    <col min="3" max="3" bestFit="false" customWidth="true" width="5.57421875" hidden="false" outlineLevel="0"/>
    <col min="4" max="4" bestFit="false" customWidth="true" width="7.57421875" hidden="false" outlineLevel="0"/>
    <col min="5" max="5" bestFit="false" customWidth="true" width="8.57421875" hidden="false" outlineLevel="0"/>
    <col min="6" max="6" bestFit="false" customWidth="true" width="10.7109375" hidden="false" outlineLevel="0"/>
    <col min="7" max="7" bestFit="false" customWidth="true" width="8.140625" hidden="false" outlineLevel="0"/>
    <col min="8" max="8" bestFit="false" customWidth="true" width="10.421875" hidden="false" outlineLevel="0"/>
    <col min="9" max="9" bestFit="false" customWidth="true" width="10.00390625" hidden="false" outlineLevel="0"/>
    <col min="10" max="10" bestFit="false" customWidth="true" width="12.140625" hidden="false" outlineLevel="0"/>
    <col min="11" max="11" bestFit="false" customWidth="true" width="7.8515625" hidden="false" outlineLevel="0"/>
    <col min="12" max="12" bestFit="false" customWidth="true" width="10.140625" hidden="false" outlineLevel="0"/>
    <col min="13" max="13" bestFit="false" customWidth="true" width="8.421875" hidden="false" outlineLevel="0"/>
    <col min="14" max="14" bestFit="false" customWidth="true" width="10.7109375" hidden="false" outlineLevel="0"/>
    <col min="15" max="15" bestFit="false" customWidth="true" width="11.421875" hidden="false" outlineLevel="0"/>
    <col min="16" max="16" bestFit="false" customWidth="true" width="13.57421875" hidden="false" outlineLevel="0"/>
    <col min="17" max="17" bestFit="false" customWidth="true" width="11.140625" hidden="false" outlineLevel="0"/>
    <col min="18" max="18" bestFit="false" customWidth="true" width="13.57421875" hidden="false" outlineLevel="0"/>
    <col min="19" max="19" bestFit="false" customWidth="true" width="11.421875" hidden="false" outlineLevel="0"/>
    <col min="20" max="20" bestFit="false" customWidth="true" width="13.57421875" hidden="false" outlineLevel="0"/>
    <col min="21" max="21" bestFit="false" customWidth="true" width="10.7109375" hidden="false" outlineLevel="0"/>
    <col min="22" max="22" bestFit="false" customWidth="true" width="13.00390625" hidden="false" outlineLevel="0"/>
    <col min="23" max="23" bestFit="false" customWidth="true" width="10.421875" hidden="false" outlineLevel="0"/>
    <col min="24" max="24" bestFit="false" customWidth="true" width="12.7109375" hidden="false" outlineLevel="0"/>
    <col min="25" max="25" bestFit="false" customWidth="true" width="9.140625" hidden="false" outlineLevel="0"/>
    <col min="26" max="26" bestFit="false" customWidth="true" width="11.28125" hidden="false" outlineLevel="0"/>
    <col min="27" max="27" bestFit="false" customWidth="true" width="7.8515625" hidden="false" outlineLevel="0"/>
    <col min="28" max="28" bestFit="false" customWidth="true" width="10.140625" hidden="false" outlineLevel="0"/>
  </cols>
  <sheetData>
    <row r="1" ht="15" customHeight="true">
      <c r="A1" s="7"/>
      <c r="B1" s="72" t="s">
        <v>173</v>
      </c>
      <c r="C1" s="76"/>
      <c r="D1" s="79"/>
      <c r="E1" s="82" t="s">
        <v>176</v>
      </c>
      <c r="F1" s="84"/>
      <c r="G1" s="84"/>
      <c r="H1" s="84"/>
      <c r="I1" s="84"/>
      <c r="J1" s="84"/>
      <c r="K1" s="84"/>
      <c r="L1" s="88"/>
      <c r="M1" s="90" t="s">
        <v>185</v>
      </c>
      <c r="N1" s="92"/>
      <c r="O1" s="92"/>
      <c r="P1" s="92"/>
      <c r="Q1" s="92"/>
      <c r="R1" s="92"/>
      <c r="S1" s="92"/>
      <c r="T1" s="96"/>
      <c r="U1" s="97" t="s">
        <v>194</v>
      </c>
      <c r="V1" s="100"/>
      <c r="W1" s="100"/>
      <c r="X1" s="101"/>
      <c r="Y1" s="102" t="s">
        <v>199</v>
      </c>
      <c r="Z1" s="103"/>
      <c r="AA1" s="103"/>
      <c r="AB1" s="104"/>
    </row>
    <row r="2" ht="15" customHeight="true">
      <c r="A2" s="8" t="s">
        <v>0</v>
      </c>
      <c r="B2" s="73" t="s">
        <v>174</v>
      </c>
      <c r="C2" s="24"/>
      <c r="D2" s="80" t="s">
        <v>175</v>
      </c>
      <c r="E2" s="83" t="s">
        <v>177</v>
      </c>
      <c r="F2" s="85" t="s">
        <v>178</v>
      </c>
      <c r="G2" s="86" t="s">
        <v>179</v>
      </c>
      <c r="H2" s="86" t="s">
        <v>180</v>
      </c>
      <c r="I2" s="87" t="s">
        <v>181</v>
      </c>
      <c r="J2" s="85" t="s">
        <v>182</v>
      </c>
      <c r="K2" s="86" t="s">
        <v>183</v>
      </c>
      <c r="L2" s="89" t="s">
        <v>184</v>
      </c>
      <c r="M2" s="91" t="s">
        <v>186</v>
      </c>
      <c r="N2" s="93" t="s">
        <v>187</v>
      </c>
      <c r="O2" s="94" t="s">
        <v>188</v>
      </c>
      <c r="P2" s="94" t="s">
        <v>189</v>
      </c>
      <c r="Q2" s="95" t="s">
        <v>190</v>
      </c>
      <c r="R2" s="93" t="s">
        <v>191</v>
      </c>
      <c r="S2" s="94" t="s">
        <v>192</v>
      </c>
      <c r="T2" s="94" t="s">
        <v>193</v>
      </c>
      <c r="U2" s="98" t="s">
        <v>195</v>
      </c>
      <c r="V2" s="85" t="s">
        <v>196</v>
      </c>
      <c r="W2" s="86" t="s">
        <v>197</v>
      </c>
      <c r="X2" s="89" t="s">
        <v>198</v>
      </c>
      <c r="Y2" s="87" t="s">
        <v>200</v>
      </c>
      <c r="Z2" s="85" t="s">
        <v>201</v>
      </c>
      <c r="AA2" s="86" t="s">
        <v>202</v>
      </c>
      <c r="AB2" s="89" t="s">
        <v>203</v>
      </c>
    </row>
    <row r="3" ht="12.75">
      <c r="A3" s="70" t="n">
        <v>1</v>
      </c>
      <c r="B3" s="74" t="n">
        <f>IF(ISERROR((E3+I3+M3+Q3+U3+Y3)/(E3+I3+M3+Q3+U3+Y3+G3+K3+O3+S3+W3+AA3)),"",(E3+I3+M3+Q3+U3+Y3)/(E3+I3+M3+Q3+U3+Y3+G3+K3+O3+S3+W3+AA3))</f>
        <v>0.525956284153005</v>
      </c>
      <c r="C3" s="77"/>
      <c r="D3" s="81" t="n">
        <f>IF(ISERROR((G3+K3+O3+S3+W3+AA3)/(E3+I3+M3+Q3+U3+Y3+G3+K3+O3+S3+W3+AA3)),"",(G3+K3+O3+S3+W3+AA3)/(E3+I3+M3+Q3+U3+Y3+G3+K3+O3+S3+W3+AA3))</f>
        <v>0.474043715846995</v>
      </c>
      <c r="E3" s="14" t="n">
        <v>75511</v>
      </c>
      <c r="F3" s="75" t="n">
        <f>IF(ISERROR(E3/(E3+G3)),"",(E3/(E3+G3)))</f>
        <v>0.516487575324382</v>
      </c>
      <c r="G3" s="14" t="n">
        <v>70690</v>
      </c>
      <c r="H3" s="75" t="n">
        <f>IF(ISERROR(G3/(E3+G3)),"",(G3/(E3+G3)))</f>
        <v>0.483512424675618</v>
      </c>
      <c r="I3" s="14" t="n">
        <v>73878</v>
      </c>
      <c r="J3" s="75" t="n">
        <f>IF(ISERROR(I3/(I3+K3)),"",(I3/(I3+K3)))</f>
        <v>0.549135912587802</v>
      </c>
      <c r="K3" s="14" t="n">
        <v>60657</v>
      </c>
      <c r="L3" s="81" t="n">
        <f>IF(ISERROR(K3/(I3+K3)),"",(K3/(I3+K3)))</f>
        <v>0.450864087412198</v>
      </c>
      <c r="M3" s="14" t="n">
        <v>75272</v>
      </c>
      <c r="N3" s="75" t="n">
        <f>IF(ISERROR(M3/(M3+O3)),"",(M3/(M3+O3)))</f>
        <v>0.519622529494198</v>
      </c>
      <c r="O3" s="14" t="n">
        <v>69587</v>
      </c>
      <c r="P3" s="75" t="n">
        <f>IF(ISERROR(O3/(M3+O3)),"",(O3/(M3+O3)))</f>
        <v>0.480377470505802</v>
      </c>
      <c r="Q3" s="14" t="n">
        <v>59942</v>
      </c>
      <c r="R3" s="75" t="n">
        <f>IF(ISERROR(Q3/(Q3+S3)),"",(Q3/(Q3+S3)))</f>
        <v>0.529008913599859</v>
      </c>
      <c r="S3" s="14" t="n">
        <v>53368</v>
      </c>
      <c r="T3" s="75" t="n">
        <f>IF(ISERROR(S3/(Q3+S3)),"",(S3/(Q3+S3)))</f>
        <v>0.470991086400141</v>
      </c>
      <c r="U3" s="99" t="n">
        <v>61623</v>
      </c>
      <c r="V3" s="75" t="n">
        <f>IF(ISERROR(U3/(U3+W3)),"",(U3/(U3+W3)))</f>
        <v>0.546390381443847</v>
      </c>
      <c r="W3" s="14" t="n">
        <v>51159</v>
      </c>
      <c r="X3" s="81" t="n">
        <f>IF(ISERROR(W3/(U3+W3)),"",(W3/(U3+W3)))</f>
        <v>0.453609618556153</v>
      </c>
      <c r="Y3" s="14" t="n">
        <v>42624</v>
      </c>
      <c r="Z3" s="75" t="n">
        <f>IF(ISERROR(Y3/(Y3+AA3)),"",(Y3/(Y3+AA3)))</f>
        <v>0.486392112560337</v>
      </c>
      <c r="AA3" s="14" t="n">
        <v>45009</v>
      </c>
      <c r="AB3" s="81" t="n">
        <f>IF(ISERROR(AA3/(Y3+AA3)),"",(AA3/(Y3+AA3)))</f>
        <v>0.513607887439663</v>
      </c>
    </row>
    <row r="4" ht="12.75">
      <c r="A4" s="71" t="n">
        <v>2</v>
      </c>
      <c r="B4" s="75" t="n">
        <f>IF(ISERROR((E4+I4+M4+Q4+U4+Y4)/(E4+I4+M4+Q4+U4+Y4+G4+K4+O4+S4+W4+AA4)),"",(E4+I4+M4+Q4+U4+Y4)/(E4+I4+M4+Q4+U4+Y4+G4+K4+O4+S4+W4+AA4))</f>
        <v>0.371668779884403</v>
      </c>
      <c r="C4" s="78"/>
      <c r="D4" s="75" t="n">
        <f>IF(ISERROR((G4+K4+O4+S4+W4+AA4)/(E4+I4+M4+Q4+U4+Y4+G4+K4+O4+S4+W4+AA4)),"",(G4+K4+O4+S4+W4+AA4)/(E4+I4+M4+Q4+U4+Y4+G4+K4+O4+S4+W4+AA4))</f>
        <v>0.628331220115597</v>
      </c>
      <c r="E4" s="14" t="n">
        <v>59497</v>
      </c>
      <c r="F4" s="75" t="n">
        <f>IF(ISERROR(E4/(E4+G4)),"",(E4/(E4+G4)))</f>
        <v>0.365532537108031</v>
      </c>
      <c r="G4" s="14" t="n">
        <v>103271</v>
      </c>
      <c r="H4" s="75" t="n">
        <f>IF(ISERROR(G4/(E4+G4)),"",(G4/(E4+G4)))</f>
        <v>0.634467462891969</v>
      </c>
      <c r="I4" s="14" t="n">
        <v>50544</v>
      </c>
      <c r="J4" s="75" t="n">
        <f>IF(ISERROR(I4/(I4+K4)),"",(I4/(I4+K4)))</f>
        <v>0.397821364480685</v>
      </c>
      <c r="K4" s="14" t="n">
        <v>76508</v>
      </c>
      <c r="L4" s="75" t="n">
        <f>IF(ISERROR(K4/(I4+K4)),"",(K4/(I4+K4)))</f>
        <v>0.602178635519315</v>
      </c>
      <c r="M4" s="14" t="n">
        <v>58569</v>
      </c>
      <c r="N4" s="75" t="n">
        <f>IF(ISERROR(M4/(M4+O4)),"",(M4/(M4+O4)))</f>
        <v>0.365496583356735</v>
      </c>
      <c r="O4" s="14" t="n">
        <v>101676</v>
      </c>
      <c r="P4" s="75" t="n">
        <f>IF(ISERROR(O4/(M4+O4)),"",(O4/(M4+O4)))</f>
        <v>0.634503416643265</v>
      </c>
      <c r="Q4" s="14" t="n">
        <v>47687</v>
      </c>
      <c r="R4" s="75" t="n">
        <f>IF(ISERROR(Q4/(Q4+S4)),"",(Q4/(Q4+S4)))</f>
        <v>0.393239710720971</v>
      </c>
      <c r="S4" s="14" t="n">
        <v>73580</v>
      </c>
      <c r="T4" s="75" t="n">
        <f>IF(ISERROR(S4/(Q4+S4)),"",(S4/(Q4+S4)))</f>
        <v>0.606760289279029</v>
      </c>
      <c r="U4" s="14" t="n">
        <v>49003</v>
      </c>
      <c r="V4" s="75" t="n">
        <f>IF(ISERROR(U4/(U4+W4)),"",(U4/(U4+W4)))</f>
        <v>0.407722965046136</v>
      </c>
      <c r="W4" s="14" t="n">
        <v>71184</v>
      </c>
      <c r="X4" s="75" t="n">
        <f>IF(ISERROR(W4/(U4+W4)),"",(W4/(U4+W4)))</f>
        <v>0.592277034953864</v>
      </c>
      <c r="Y4" s="14" t="n">
        <v>22847</v>
      </c>
      <c r="Z4" s="75" t="n">
        <f>IF(ISERROR(Y4/(Y4+AA4)),"",(Y4/(Y4+AA4)))</f>
        <v>0.272767430754537</v>
      </c>
      <c r="AA4" s="14" t="n">
        <v>60913</v>
      </c>
      <c r="AB4" s="75" t="n">
        <f>IF(ISERROR(AA4/(Y4+AA4)),"",(AA4/(Y4+AA4)))</f>
        <v>0.727232569245463</v>
      </c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</row>
    <row r="5" ht="12.75">
      <c r="A5" s="71" t="n">
        <v>3</v>
      </c>
      <c r="B5" s="75" t="n">
        <f>IF(ISERROR((E5+I5+M5+Q5+U5+Y5)/(E5+I5+M5+Q5+U5+Y5+G5+K5+O5+S5+W5+AA5)),"",(E5+I5+M5+Q5+U5+Y5)/(E5+I5+M5+Q5+U5+Y5+G5+K5+O5+S5+W5+AA5))</f>
        <v>0.403869321066982</v>
      </c>
      <c r="C5" s="77"/>
      <c r="D5" s="75" t="n">
        <f>IF(ISERROR((G5+K5+O5+S5+W5+AA5)/(E5+I5+M5+Q5+U5+Y5+G5+K5+O5+S5+W5+AA5)),"",(G5+K5+O5+S5+W5+AA5)/(E5+I5+M5+Q5+U5+Y5+G5+K5+O5+S5+W5+AA5))</f>
        <v>0.596130678933018</v>
      </c>
      <c r="E5" s="14" t="n">
        <v>55388</v>
      </c>
      <c r="F5" s="75" t="n">
        <f>IF(ISERROR(E5/(E5+G5)),"",(E5/(E5+G5)))</f>
        <v>0.401775740254465</v>
      </c>
      <c r="G5" s="14" t="n">
        <v>82470</v>
      </c>
      <c r="H5" s="75" t="n">
        <f>IF(ISERROR(G5/(E5+G5)),"",(G5/(E5+G5)))</f>
        <v>0.598224259745535</v>
      </c>
      <c r="I5" s="14" t="n">
        <v>50031</v>
      </c>
      <c r="J5" s="75" t="n">
        <f>IF(ISERROR(I5/(I5+K5)),"",(I5/(I5+K5)))</f>
        <v>0.434651538581829</v>
      </c>
      <c r="K5" s="14" t="n">
        <v>65075</v>
      </c>
      <c r="L5" s="75" t="n">
        <f>IF(ISERROR(K5/(I5+K5)),"",(K5/(I5+K5)))</f>
        <v>0.565348461418171</v>
      </c>
      <c r="M5" s="14" t="n">
        <v>52396</v>
      </c>
      <c r="N5" s="75" t="n">
        <f>IF(ISERROR(M5/(M5+O5)),"",(M5/(M5+O5)))</f>
        <v>0.384540864255519</v>
      </c>
      <c r="O5" s="14" t="n">
        <v>83860</v>
      </c>
      <c r="P5" s="75" t="n">
        <f>IF(ISERROR(O5/(M5+O5)),"",(O5/(M5+O5)))</f>
        <v>0.615459135744481</v>
      </c>
      <c r="Q5" s="14" t="n">
        <v>43545</v>
      </c>
      <c r="R5" s="75" t="n">
        <f>IF(ISERROR(Q5/(Q5+S5)),"",(Q5/(Q5+S5)))</f>
        <v>0.415260056073697</v>
      </c>
      <c r="S5" s="14" t="n">
        <v>61317</v>
      </c>
      <c r="T5" s="75" t="n">
        <f>IF(ISERROR(S5/(Q5+S5)),"",(S5/(Q5+S5)))</f>
        <v>0.584739943926303</v>
      </c>
      <c r="U5" s="14" t="n">
        <v>45113</v>
      </c>
      <c r="V5" s="75" t="n">
        <f>IF(ISERROR(U5/(U5+W5)),"",(U5/(U5+W5)))</f>
        <v>0.434912126791929</v>
      </c>
      <c r="W5" s="14" t="n">
        <v>58616</v>
      </c>
      <c r="X5" s="75" t="n">
        <f>IF(ISERROR(W5/(U5+W5)),"",(W5/(U5+W5)))</f>
        <v>0.565087873208071</v>
      </c>
      <c r="Y5" s="14" t="n">
        <v>24741</v>
      </c>
      <c r="Z5" s="75" t="n">
        <f>IF(ISERROR(Y5/(Y5+AA5)),"",(Y5/(Y5+AA5)))</f>
        <v>0.3355712890625</v>
      </c>
      <c r="AA5" s="14" t="n">
        <v>48987</v>
      </c>
      <c r="AB5" s="75" t="n">
        <f>IF(ISERROR(AA5/(Y5+AA5)),"",(AA5/(Y5+AA5)))</f>
        <v>0.6644287109375</v>
      </c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</row>
    <row r="6" ht="12.75">
      <c r="A6" s="71" t="n">
        <v>4</v>
      </c>
      <c r="B6" s="75" t="n">
        <f>IF(ISERROR((E6+I6+M6+Q6+U6+Y6)/(E6+I6+M6+Q6+U6+Y6+G6+K6+O6+S6+W6+AA6)),"",(E6+I6+M6+Q6+U6+Y6)/(E6+I6+M6+Q6+U6+Y6+G6+K6+O6+S6+W6+AA6))</f>
        <v>0.656613025686991</v>
      </c>
      <c r="C6" s="78"/>
      <c r="D6" s="75" t="n">
        <f>IF(ISERROR((G6+K6+O6+S6+W6+AA6)/(E6+I6+M6+Q6+U6+Y6+G6+K6+O6+S6+W6+AA6)),"",(G6+K6+O6+S6+W6+AA6)/(E6+I6+M6+Q6+U6+Y6+G6+K6+O6+S6+W6+AA6))</f>
        <v>0.343386974313009</v>
      </c>
      <c r="E6" s="14" t="n">
        <v>80594</v>
      </c>
      <c r="F6" s="75" t="n">
        <f>IF(ISERROR(E6/(E6+G6)),"",(E6/(E6+G6)))</f>
        <v>0.62700036564778</v>
      </c>
      <c r="G6" s="14" t="n">
        <v>47945</v>
      </c>
      <c r="H6" s="75" t="n">
        <f>IF(ISERROR(G6/(E6+G6)),"",(G6/(E6+G6)))</f>
        <v>0.37299963435222</v>
      </c>
      <c r="I6" s="14" t="n">
        <v>86917</v>
      </c>
      <c r="J6" s="75" t="n">
        <f>IF(ISERROR(I6/(I6+K6)),"",(I6/(I6+K6)))</f>
        <v>0.701237615774357</v>
      </c>
      <c r="K6" s="14" t="n">
        <v>37031</v>
      </c>
      <c r="L6" s="75" t="n">
        <f>IF(ISERROR(K6/(I6+K6)),"",(K6/(I6+K6)))</f>
        <v>0.298762384225643</v>
      </c>
      <c r="M6" s="14" t="n">
        <v>80624</v>
      </c>
      <c r="N6" s="75" t="n">
        <f>IF(ISERROR(M6/(M6+O6)),"",(M6/(M6+O6)))</f>
        <v>0.636332783482372</v>
      </c>
      <c r="O6" s="14" t="n">
        <v>46077</v>
      </c>
      <c r="P6" s="75" t="n">
        <f>IF(ISERROR(O6/(M6+O6)),"",(O6/(M6+O6)))</f>
        <v>0.363667216517628</v>
      </c>
      <c r="Q6" s="14" t="n">
        <v>63517</v>
      </c>
      <c r="R6" s="75" t="n">
        <f>IF(ISERROR(Q6/(Q6+S6)),"",(Q6/(Q6+S6)))</f>
        <v>0.651951224519122</v>
      </c>
      <c r="S6" s="14" t="n">
        <v>33909</v>
      </c>
      <c r="T6" s="75" t="n">
        <f>IF(ISERROR(S6/(Q6+S6)),"",(S6/(Q6+S6)))</f>
        <v>0.348048775480878</v>
      </c>
      <c r="U6" s="14" t="n">
        <v>65628</v>
      </c>
      <c r="V6" s="75" t="n">
        <f>IF(ISERROR(U6/(U6+W6)),"",(U6/(U6+W6)))</f>
        <v>0.676835493951301</v>
      </c>
      <c r="W6" s="14" t="n">
        <v>31335</v>
      </c>
      <c r="X6" s="75" t="n">
        <f>IF(ISERROR(W6/(U6+W6)),"",(W6/(U6+W6)))</f>
        <v>0.323164506048699</v>
      </c>
      <c r="Y6" s="14" t="n">
        <v>49070</v>
      </c>
      <c r="Z6" s="75" t="n">
        <f>IF(ISERROR(Y6/(Y6+AA6)),"",(Y6/(Y6+AA6)))</f>
        <v>0.647874306839187</v>
      </c>
      <c r="AA6" s="14" t="n">
        <v>26670</v>
      </c>
      <c r="AB6" s="75" t="n">
        <f>IF(ISERROR(AA6/(Y6+AA6)),"",(AA6/(Y6+AA6)))</f>
        <v>0.352125693160813</v>
      </c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</row>
    <row r="7" ht="12.75">
      <c r="A7" s="71" t="n">
        <v>5</v>
      </c>
      <c r="B7" s="75" t="n">
        <f>IF(ISERROR((E7+I7+M7+Q7+U7+Y7)/(E7+I7+M7+Q7+U7+Y7+G7+K7+O7+S7+W7+AA7)),"",(E7+I7+M7+Q7+U7+Y7)/(E7+I7+M7+Q7+U7+Y7+G7+K7+O7+S7+W7+AA7))</f>
        <v>0.523301713955114</v>
      </c>
      <c r="C7" s="77"/>
      <c r="D7" s="75" t="n">
        <f>IF(ISERROR((G7+K7+O7+S7+W7+AA7)/(E7+I7+M7+Q7+U7+Y7+G7+K7+O7+S7+W7+AA7)),"",(G7+K7+O7+S7+W7+AA7)/(E7+I7+M7+Q7+U7+Y7+G7+K7+O7+S7+W7+AA7))</f>
        <v>0.476698286044886</v>
      </c>
      <c r="E7" s="14" t="n">
        <v>70393</v>
      </c>
      <c r="F7" s="75" t="n">
        <f>IF(ISERROR(E7/(E7+G7)),"",(E7/(E7+G7)))</f>
        <v>0.502398047304338</v>
      </c>
      <c r="G7" s="14" t="n">
        <v>69721</v>
      </c>
      <c r="H7" s="75" t="n">
        <f>IF(ISERROR(G7/(E7+G7)),"",(G7/(E7+G7)))</f>
        <v>0.497601952695662</v>
      </c>
      <c r="I7" s="14" t="n">
        <v>63852</v>
      </c>
      <c r="J7" s="75" t="n">
        <f>IF(ISERROR(I7/(I7+K7)),"",(I7/(I7+K7)))</f>
        <v>0.557313805413237</v>
      </c>
      <c r="K7" s="14" t="n">
        <v>50719</v>
      </c>
      <c r="L7" s="75" t="n">
        <f>IF(ISERROR(K7/(I7+K7)),"",(K7/(I7+K7)))</f>
        <v>0.442686194586763</v>
      </c>
      <c r="M7" s="14" t="n">
        <v>70234</v>
      </c>
      <c r="N7" s="75" t="n">
        <f>IF(ISERROR(M7/(M7+O7)),"",(M7/(M7+O7)))</f>
        <v>0.513252607040288</v>
      </c>
      <c r="O7" s="14" t="n">
        <v>66607</v>
      </c>
      <c r="P7" s="75" t="n">
        <f>IF(ISERROR(O7/(M7+O7)),"",(O7/(M7+O7)))</f>
        <v>0.486747392959712</v>
      </c>
      <c r="Q7" s="14" t="n">
        <v>55355</v>
      </c>
      <c r="R7" s="75" t="n">
        <f>IF(ISERROR(Q7/(Q7+S7)),"",(Q7/(Q7+S7)))</f>
        <v>0.547624700738015</v>
      </c>
      <c r="S7" s="14" t="n">
        <v>45727</v>
      </c>
      <c r="T7" s="75" t="n">
        <f>IF(ISERROR(S7/(Q7+S7)),"",(S7/(Q7+S7)))</f>
        <v>0.452375299261985</v>
      </c>
      <c r="U7" s="14" t="n">
        <v>56034</v>
      </c>
      <c r="V7" s="75" t="n">
        <f>IF(ISERROR(U7/(U7+W7)),"",(U7/(U7+W7)))</f>
        <v>0.557718722006569</v>
      </c>
      <c r="W7" s="14" t="n">
        <v>44436</v>
      </c>
      <c r="X7" s="75" t="n">
        <f>IF(ISERROR(W7/(U7+W7)),"",(W7/(U7+W7)))</f>
        <v>0.442281277993431</v>
      </c>
      <c r="Y7" s="14" t="n">
        <v>31462</v>
      </c>
      <c r="Z7" s="75" t="n">
        <f>IF(ISERROR(Y7/(Y7+AA7)),"",(Y7/(Y7+AA7)))</f>
        <v>0.445322009907997</v>
      </c>
      <c r="AA7" s="14" t="n">
        <v>39188</v>
      </c>
      <c r="AB7" s="75" t="n">
        <f>IF(ISERROR(AA7/(Y7+AA7)),"",(AA7/(Y7+AA7)))</f>
        <v>0.554677990092003</v>
      </c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</row>
    <row r="8" ht="12.75">
      <c r="A8" s="71" t="n">
        <v>6</v>
      </c>
      <c r="B8" s="75" t="n">
        <f>IF(ISERROR((E8+I8+M8+Q8+U8+Y8)/(E8+I8+M8+Q8+U8+Y8+G8+K8+O8+S8+W8+AA8)),"",(E8+I8+M8+Q8+U8+Y8)/(E8+I8+M8+Q8+U8+Y8+G8+K8+O8+S8+W8+AA8))</f>
        <v>0.6701211687841</v>
      </c>
      <c r="C8" s="78"/>
      <c r="D8" s="75" t="n">
        <f>IF(ISERROR((G8+K8+O8+S8+W8+AA8)/(E8+I8+M8+Q8+U8+Y8+G8+K8+O8+S8+W8+AA8)),"",(G8+K8+O8+S8+W8+AA8)/(E8+I8+M8+Q8+U8+Y8+G8+K8+O8+S8+W8+AA8))</f>
        <v>0.3298788312159</v>
      </c>
      <c r="E8" s="14" t="n">
        <v>82285</v>
      </c>
      <c r="F8" s="75" t="n">
        <f>IF(ISERROR(E8/(E8+G8)),"",(E8/(E8+G8)))</f>
        <v>0.650649186342574</v>
      </c>
      <c r="G8" s="14" t="n">
        <v>44181</v>
      </c>
      <c r="H8" s="75" t="n">
        <f>IF(ISERROR(G8/(E8+G8)),"",(G8/(E8+G8)))</f>
        <v>0.349350813657426</v>
      </c>
      <c r="I8" s="14" t="n">
        <v>88837</v>
      </c>
      <c r="J8" s="75" t="n">
        <f>IF(ISERROR(I8/(I8+K8)),"",(I8/(I8+K8)))</f>
        <v>0.727271983037388</v>
      </c>
      <c r="K8" s="14" t="n">
        <v>33314</v>
      </c>
      <c r="L8" s="75" t="n">
        <f>IF(ISERROR(K8/(I8+K8)),"",(K8/(I8+K8)))</f>
        <v>0.272728016962612</v>
      </c>
      <c r="M8" s="14" t="n">
        <v>81543</v>
      </c>
      <c r="N8" s="75" t="n">
        <f>IF(ISERROR(M8/(M8+O8)),"",(M8/(M8+O8)))</f>
        <v>0.661375747203815</v>
      </c>
      <c r="O8" s="14" t="n">
        <v>41750</v>
      </c>
      <c r="P8" s="75" t="n">
        <f>IF(ISERROR(O8/(M8+O8)),"",(O8/(M8+O8)))</f>
        <v>0.338624252796185</v>
      </c>
      <c r="Q8" s="14" t="n">
        <v>56680</v>
      </c>
      <c r="R8" s="75" t="n">
        <f>IF(ISERROR(Q8/(Q8+S8)),"",(Q8/(Q8+S8)))</f>
        <v>0.663591448708643</v>
      </c>
      <c r="S8" s="14" t="n">
        <v>28734</v>
      </c>
      <c r="T8" s="75" t="n">
        <f>IF(ISERROR(S8/(Q8+S8)),"",(S8/(Q8+S8)))</f>
        <v>0.336408551291357</v>
      </c>
      <c r="U8" s="14" t="n">
        <v>57438</v>
      </c>
      <c r="V8" s="75" t="n">
        <f>IF(ISERROR(U8/(U8+W8)),"",(U8/(U8+W8)))</f>
        <v>0.675415387871733</v>
      </c>
      <c r="W8" s="14" t="n">
        <v>27603</v>
      </c>
      <c r="X8" s="75" t="n">
        <f>IF(ISERROR(W8/(U8+W8)),"",(W8/(U8+W8)))</f>
        <v>0.324584612128268</v>
      </c>
      <c r="Y8" s="14" t="n">
        <v>43689</v>
      </c>
      <c r="Z8" s="75" t="n">
        <f>IF(ISERROR(Y8/(Y8+AA8)),"",(Y8/(Y8+AA8)))</f>
        <v>0.622625375878237</v>
      </c>
      <c r="AA8" s="14" t="n">
        <v>26480</v>
      </c>
      <c r="AB8" s="75" t="n">
        <f>IF(ISERROR(AA8/(Y8+AA8)),"",(AA8/(Y8+AA8)))</f>
        <v>0.377374624121763</v>
      </c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ht="12.75">
      <c r="A9" s="71" t="n">
        <v>7</v>
      </c>
      <c r="B9" s="75" t="n">
        <f>IF(ISERROR((E9+I9+M9+Q9+U9+Y9)/(E9+I9+M9+Q9+U9+Y9+G9+K9+O9+S9+W9+AA9)),"",(E9+I9+M9+Q9+U9+Y9)/(E9+I9+M9+Q9+U9+Y9+G9+K9+O9+S9+W9+AA9))</f>
        <v>0.484413787923361</v>
      </c>
      <c r="C9" s="77"/>
      <c r="D9" s="75" t="n">
        <f>IF(ISERROR((G9+K9+O9+S9+W9+AA9)/(E9+I9+M9+Q9+U9+Y9+G9+K9+O9+S9+W9+AA9)),"",(G9+K9+O9+S9+W9+AA9)/(E9+I9+M9+Q9+U9+Y9+G9+K9+O9+S9+W9+AA9))</f>
        <v>0.515586212076639</v>
      </c>
      <c r="E9" s="14" t="n">
        <v>77394</v>
      </c>
      <c r="F9" s="75" t="n">
        <f>IF(ISERROR(E9/(E9+G9)),"",(E9/(E9+G9)))</f>
        <v>0.473862091767385</v>
      </c>
      <c r="G9" s="14" t="n">
        <v>85932</v>
      </c>
      <c r="H9" s="75" t="n">
        <f>IF(ISERROR(G9/(E9+G9)),"",(G9/(E9+G9)))</f>
        <v>0.526137908232615</v>
      </c>
      <c r="I9" s="14" t="n">
        <v>69405</v>
      </c>
      <c r="J9" s="75" t="n">
        <f>IF(ISERROR(I9/(I9+K9)),"",(I9/(I9+K9)))</f>
        <v>0.511425181822871</v>
      </c>
      <c r="K9" s="14" t="n">
        <v>66304</v>
      </c>
      <c r="L9" s="75" t="n">
        <f>IF(ISERROR(K9/(I9+K9)),"",(K9/(I9+K9)))</f>
        <v>0.488574818177129</v>
      </c>
      <c r="M9" s="14" t="n">
        <v>76347</v>
      </c>
      <c r="N9" s="75" t="n">
        <f>IF(ISERROR(M9/(M9+O9)),"",(M9/(M9+O9)))</f>
        <v>0.475910561453158</v>
      </c>
      <c r="O9" s="14" t="n">
        <v>84076</v>
      </c>
      <c r="P9" s="75" t="n">
        <f>IF(ISERROR(O9/(M9+O9)),"",(O9/(M9+O9)))</f>
        <v>0.524089438546842</v>
      </c>
      <c r="Q9" s="14" t="n">
        <v>64174</v>
      </c>
      <c r="R9" s="75" t="n">
        <f>IF(ISERROR(Q9/(Q9+S9)),"",(Q9/(Q9+S9)))</f>
        <v>0.511171471129414</v>
      </c>
      <c r="S9" s="14" t="n">
        <v>61369</v>
      </c>
      <c r="T9" s="75" t="n">
        <f>IF(ISERROR(S9/(Q9+S9)),"",(S9/(Q9+S9)))</f>
        <v>0.488828528870586</v>
      </c>
      <c r="U9" s="14" t="n">
        <v>65169</v>
      </c>
      <c r="V9" s="75" t="n">
        <f>IF(ISERROR(U9/(U9+W9)),"",(U9/(U9+W9)))</f>
        <v>0.523487830347819</v>
      </c>
      <c r="W9" s="14" t="n">
        <v>59321</v>
      </c>
      <c r="X9" s="75" t="n">
        <f>IF(ISERROR(W9/(U9+W9)),"",(W9/(U9+W9)))</f>
        <v>0.476512169652181</v>
      </c>
      <c r="Y9" s="14" t="n">
        <v>34468</v>
      </c>
      <c r="Z9" s="75" t="n">
        <f>IF(ISERROR(Y9/(Y9+AA9)),"",(Y9/(Y9+AA9)))</f>
        <v>0.385876136312749</v>
      </c>
      <c r="AA9" s="14" t="n">
        <v>54856</v>
      </c>
      <c r="AB9" s="75" t="n">
        <f>IF(ISERROR(AA9/(Y9+AA9)),"",(AA9/(Y9+AA9)))</f>
        <v>0.614123863687251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</row>
    <row r="10" ht="12.75">
      <c r="A10" s="71" t="n">
        <v>8</v>
      </c>
      <c r="B10" s="75" t="n">
        <f>IF(ISERROR((E10+I10+M10+Q10+U10+Y10)/(E10+I10+M10+Q10+U10+Y10+G10+K10+O10+S10+W10+AA10)),"",(E10+I10+M10+Q10+U10+Y10)/(E10+I10+M10+Q10+U10+Y10+G10+K10+O10+S10+W10+AA10))</f>
        <v>0.794200818968314</v>
      </c>
      <c r="C10" s="78"/>
      <c r="D10" s="75" t="n">
        <f>IF(ISERROR((G10+K10+O10+S10+W10+AA10)/(E10+I10+M10+Q10+U10+Y10+G10+K10+O10+S10+W10+AA10)),"",(G10+K10+O10+S10+W10+AA10)/(E10+I10+M10+Q10+U10+Y10+G10+K10+O10+S10+W10+AA10))</f>
        <v>0.205799181031686</v>
      </c>
      <c r="E10" s="14" t="n">
        <v>86462</v>
      </c>
      <c r="F10" s="75" t="n">
        <f>IF(ISERROR(E10/(E10+G10)),"",(E10/(E10+G10)))</f>
        <v>0.782631521778486</v>
      </c>
      <c r="G10" s="14" t="n">
        <v>24014</v>
      </c>
      <c r="H10" s="75" t="n">
        <f>IF(ISERROR(G10/(E10+G10)),"",(G10/(E10+G10)))</f>
        <v>0.217368478221514</v>
      </c>
      <c r="I10" s="14" t="n">
        <v>88724</v>
      </c>
      <c r="J10" s="75" t="n">
        <f>IF(ISERROR(I10/(I10+K10)),"",(I10/(I10+K10)))</f>
        <v>0.840627220616799</v>
      </c>
      <c r="K10" s="14" t="n">
        <v>16821</v>
      </c>
      <c r="L10" s="75" t="n">
        <f>IF(ISERROR(K10/(I10+K10)),"",(K10/(I10+K10)))</f>
        <v>0.159372779383201</v>
      </c>
      <c r="M10" s="14" t="n">
        <v>84633</v>
      </c>
      <c r="N10" s="75" t="n">
        <f>IF(ISERROR(M10/(M10+O10)),"",(M10/(M10+O10)))</f>
        <v>0.78707871438137</v>
      </c>
      <c r="O10" s="14" t="n">
        <v>22895</v>
      </c>
      <c r="P10" s="75" t="n">
        <f>IF(ISERROR(O10/(M10+O10)),"",(O10/(M10+O10)))</f>
        <v>0.21292128561863</v>
      </c>
      <c r="Q10" s="14" t="n">
        <v>54448</v>
      </c>
      <c r="R10" s="75" t="n">
        <f>IF(ISERROR(Q10/(Q10+S10)),"",(Q10/(Q10+S10)))</f>
        <v>0.780493398890498</v>
      </c>
      <c r="S10" s="14" t="n">
        <v>15313</v>
      </c>
      <c r="T10" s="75" t="n">
        <f>IF(ISERROR(S10/(Q10+S10)),"",(S10/(Q10+S10)))</f>
        <v>0.219506601109502</v>
      </c>
      <c r="U10" s="14" t="n">
        <v>55695</v>
      </c>
      <c r="V10" s="75" t="n">
        <f>IF(ISERROR(U10/(U10+W10)),"",(U10/(U10+W10)))</f>
        <v>0.797636949516649</v>
      </c>
      <c r="W10" s="14" t="n">
        <v>14130</v>
      </c>
      <c r="X10" s="75" t="n">
        <f>IF(ISERROR(W10/(U10+W10)),"",(W10/(U10+W10)))</f>
        <v>0.202363050483351</v>
      </c>
      <c r="Y10" s="14" t="n">
        <v>46258</v>
      </c>
      <c r="Z10" s="75" t="n">
        <f>IF(ISERROR(Y10/(Y10+AA10)),"",(Y10/(Y10+AA10)))</f>
        <v>0.759086955808267</v>
      </c>
      <c r="AA10" s="14" t="n">
        <v>14681</v>
      </c>
      <c r="AB10" s="75" t="n">
        <f>IF(ISERROR(AA10/(Y10+AA10)),"",(AA10/(Y10+AA10)))</f>
        <v>0.240913044191733</v>
      </c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</row>
    <row r="11" ht="12.75">
      <c r="A11" s="71" t="n">
        <v>9</v>
      </c>
      <c r="B11" s="75" t="n">
        <f>IF(ISERROR((E11+I11+M11+Q11+U11+Y11)/(E11+I11+M11+Q11+U11+Y11+G11+K11+O11+S11+W11+AA11)),"",(E11+I11+M11+Q11+U11+Y11)/(E11+I11+M11+Q11+U11+Y11+G11+K11+O11+S11+W11+AA11))</f>
        <v>0.676104085553147</v>
      </c>
      <c r="C11" s="77"/>
      <c r="D11" s="75" t="n">
        <f>IF(ISERROR((G11+K11+O11+S11+W11+AA11)/(E11+I11+M11+Q11+U11+Y11+G11+K11+O11+S11+W11+AA11)),"",(G11+K11+O11+S11+W11+AA11)/(E11+I11+M11+Q11+U11+Y11+G11+K11+O11+S11+W11+AA11))</f>
        <v>0.323895914446853</v>
      </c>
      <c r="E11" s="14" t="n">
        <v>90909</v>
      </c>
      <c r="F11" s="75" t="n">
        <f>IF(ISERROR(E11/(E11+G11)),"",(E11/(E11+G11)))</f>
        <v>0.694683029710234</v>
      </c>
      <c r="G11" s="14" t="n">
        <v>39955</v>
      </c>
      <c r="H11" s="75" t="n">
        <f>IF(ISERROR(G11/(E11+G11)),"",(G11/(E11+G11)))</f>
        <v>0.305316970289766</v>
      </c>
      <c r="I11" s="14" t="n">
        <v>90122</v>
      </c>
      <c r="J11" s="75" t="n">
        <f>IF(ISERROR(I11/(I11+K11)),"",(I11/(I11+K11)))</f>
        <v>0.684874875559507</v>
      </c>
      <c r="K11" s="14" t="n">
        <v>41467</v>
      </c>
      <c r="L11" s="75" t="n">
        <f>IF(ISERROR(K11/(I11+K11)),"",(K11/(I11+K11)))</f>
        <v>0.315125124440493</v>
      </c>
      <c r="M11" s="14" t="n">
        <v>89643</v>
      </c>
      <c r="N11" s="75" t="n">
        <f>IF(ISERROR(M11/(M11+O11)),"",(M11/(M11+O11)))</f>
        <v>0.699953150620754</v>
      </c>
      <c r="O11" s="14" t="n">
        <v>38427</v>
      </c>
      <c r="P11" s="75" t="n">
        <f>IF(ISERROR(O11/(M11+O11)),"",(O11/(M11+O11)))</f>
        <v>0.300046849379246</v>
      </c>
      <c r="Q11" s="14" t="n">
        <v>70086</v>
      </c>
      <c r="R11" s="75" t="n">
        <f>IF(ISERROR(Q11/(Q11+S11)),"",(Q11/(Q11+S11)))</f>
        <v>0.674318811576355</v>
      </c>
      <c r="S11" s="14" t="n">
        <v>33850</v>
      </c>
      <c r="T11" s="75" t="n">
        <f>IF(ISERROR(S11/(Q11+S11)),"",(S11/(Q11+S11)))</f>
        <v>0.325681188423645</v>
      </c>
      <c r="U11" s="14" t="n">
        <v>71644</v>
      </c>
      <c r="V11" s="75" t="n">
        <f>IF(ISERROR(U11/(U11+W11)),"",(U11/(U11+W11)))</f>
        <v>0.691684607883837</v>
      </c>
      <c r="W11" s="14" t="n">
        <v>31935</v>
      </c>
      <c r="X11" s="75" t="n">
        <f>IF(ISERROR(W11/(U11+W11)),"",(W11/(U11+W11)))</f>
        <v>0.308315392116163</v>
      </c>
      <c r="Y11" s="14" t="n">
        <v>48294</v>
      </c>
      <c r="Z11" s="75" t="n">
        <f>IF(ISERROR(Y11/(Y11+AA11)),"",(Y11/(Y11+AA11)))</f>
        <v>0.579321761452923</v>
      </c>
      <c r="AA11" s="14" t="n">
        <v>35069</v>
      </c>
      <c r="AB11" s="75" t="n">
        <f>IF(ISERROR(AA11/(Y11+AA11)),"",(AA11/(Y11+AA11)))</f>
        <v>0.420678238547077</v>
      </c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ht="12.75">
      <c r="A12" s="71" t="n">
        <v>10</v>
      </c>
      <c r="B12" s="75" t="n">
        <f>IF(ISERROR((E12+I12+M12+Q12+U12+Y12)/(E12+I12+M12+Q12+U12+Y12+G12+K12+O12+S12+W12+AA12)),"",(E12+I12+M12+Q12+U12+Y12)/(E12+I12+M12+Q12+U12+Y12+G12+K12+O12+S12+W12+AA12))</f>
        <v>0.602015377045699</v>
      </c>
      <c r="C12" s="78"/>
      <c r="D12" s="75" t="n">
        <f>IF(ISERROR((G12+K12+O12+S12+W12+AA12)/(E12+I12+M12+Q12+U12+Y12+G12+K12+O12+S12+W12+AA12)),"",(G12+K12+O12+S12+W12+AA12)/(E12+I12+M12+Q12+U12+Y12+G12+K12+O12+S12+W12+AA12))</f>
        <v>0.397984622954301</v>
      </c>
      <c r="E12" s="14" t="n">
        <v>82347</v>
      </c>
      <c r="F12" s="75" t="n">
        <f>IF(ISERROR(E12/(E12+G12)),"",(E12/(E12+G12)))</f>
        <v>0.605759894070914</v>
      </c>
      <c r="G12" s="14" t="n">
        <v>53593</v>
      </c>
      <c r="H12" s="75" t="n">
        <f>IF(ISERROR(G12/(E12+G12)),"",(G12/(E12+G12)))</f>
        <v>0.394240105929086</v>
      </c>
      <c r="I12" s="14" t="n">
        <v>73024</v>
      </c>
      <c r="J12" s="75" t="n">
        <f>IF(ISERROR(I12/(I12+K12)),"",(I12/(I12+K12)))</f>
        <v>0.615151336461431</v>
      </c>
      <c r="K12" s="14" t="n">
        <v>45685</v>
      </c>
      <c r="L12" s="75" t="n">
        <f>IF(ISERROR(K12/(I12+K12)),"",(K12/(I12+K12)))</f>
        <v>0.384848663538569</v>
      </c>
      <c r="M12" s="14" t="n">
        <v>80627</v>
      </c>
      <c r="N12" s="75" t="n">
        <f>IF(ISERROR(M12/(M12+O12)),"",(M12/(M12+O12)))</f>
        <v>0.606017558101079</v>
      </c>
      <c r="O12" s="14" t="n">
        <v>52417</v>
      </c>
      <c r="P12" s="75" t="n">
        <f>IF(ISERROR(O12/(M12+O12)),"",(O12/(M12+O12)))</f>
        <v>0.393982441898921</v>
      </c>
      <c r="Q12" s="14" t="n">
        <v>64703</v>
      </c>
      <c r="R12" s="75" t="n">
        <f>IF(ISERROR(Q12/(Q12+S12)),"",(Q12/(Q12+S12)))</f>
        <v>0.618356795397422</v>
      </c>
      <c r="S12" s="14" t="n">
        <v>39934</v>
      </c>
      <c r="T12" s="75" t="n">
        <f>IF(ISERROR(S12/(Q12+S12)),"",(S12/(Q12+S12)))</f>
        <v>0.381643204602578</v>
      </c>
      <c r="U12" s="14" t="n">
        <v>66152</v>
      </c>
      <c r="V12" s="75" t="n">
        <f>IF(ISERROR(U12/(U12+W12)),"",(U12/(U12+W12)))</f>
        <v>0.635734604443761</v>
      </c>
      <c r="W12" s="14" t="n">
        <v>37904</v>
      </c>
      <c r="X12" s="75" t="n">
        <f>IF(ISERROR(W12/(U12+W12)),"",(W12/(U12+W12)))</f>
        <v>0.364265395556239</v>
      </c>
      <c r="Y12" s="14" t="n">
        <v>35690</v>
      </c>
      <c r="Z12" s="75" t="n">
        <f>IF(ISERROR(Y12/(Y12+AA12)),"",(Y12/(Y12+AA12)))</f>
        <v>0.493822035891688</v>
      </c>
      <c r="AA12" s="14" t="n">
        <v>36583</v>
      </c>
      <c r="AB12" s="75" t="n">
        <f>IF(ISERROR(AA12/(Y12+AA12)),"",(AA12/(Y12+AA12)))</f>
        <v>0.506177964108312</v>
      </c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ht="12.75">
      <c r="A13" s="71" t="n">
        <v>11</v>
      </c>
      <c r="B13" s="75" t="n">
        <f>IF(ISERROR((E13+I13+M13+Q13+U13+Y13)/(E13+I13+M13+Q13+U13+Y13+G13+K13+O13+S13+W13+AA13)),"",(E13+I13+M13+Q13+U13+Y13)/(E13+I13+M13+Q13+U13+Y13+G13+K13+O13+S13+W13+AA13))</f>
        <v>0.514593650087367</v>
      </c>
      <c r="C13" s="77"/>
      <c r="D13" s="75" t="n">
        <f>IF(ISERROR((G13+K13+O13+S13+W13+AA13)/(E13+I13+M13+Q13+U13+Y13+G13+K13+O13+S13+W13+AA13)),"",(G13+K13+O13+S13+W13+AA13)/(E13+I13+M13+Q13+U13+Y13+G13+K13+O13+S13+W13+AA13))</f>
        <v>0.485406349912633</v>
      </c>
      <c r="E13" s="14" t="n">
        <v>90511</v>
      </c>
      <c r="F13" s="75" t="n">
        <f>IF(ISERROR(E13/(E13+G13)),"",(E13/(E13+G13)))</f>
        <v>0.555520775793286</v>
      </c>
      <c r="G13" s="14" t="n">
        <v>72419</v>
      </c>
      <c r="H13" s="75" t="n">
        <f>IF(ISERROR(G13/(E13+G13)),"",(G13/(E13+G13)))</f>
        <v>0.444479224206715</v>
      </c>
      <c r="I13" s="14" t="n">
        <v>64514</v>
      </c>
      <c r="J13" s="75" t="n">
        <f>IF(ISERROR(I13/(I13+K13)),"",(I13/(I13+K13)))</f>
        <v>0.486986322050787</v>
      </c>
      <c r="K13" s="14" t="n">
        <v>67962</v>
      </c>
      <c r="L13" s="75" t="n">
        <f>IF(ISERROR(K13/(I13+K13)),"",(K13/(I13+K13)))</f>
        <v>0.513013677949213</v>
      </c>
      <c r="M13" s="14" t="n">
        <v>86050</v>
      </c>
      <c r="N13" s="75" t="n">
        <f>IF(ISERROR(M13/(M13+O13)),"",(M13/(M13+O13)))</f>
        <v>0.531829419035847</v>
      </c>
      <c r="O13" s="14" t="n">
        <v>75750</v>
      </c>
      <c r="P13" s="75" t="n">
        <f>IF(ISERROR(O13/(M13+O13)),"",(O13/(M13+O13)))</f>
        <v>0.468170580964153</v>
      </c>
      <c r="Q13" s="14" t="n">
        <v>68947</v>
      </c>
      <c r="R13" s="75" t="n">
        <f>IF(ISERROR(Q13/(Q13+S13)),"",(Q13/(Q13+S13)))</f>
        <v>0.541019625075526</v>
      </c>
      <c r="S13" s="14" t="n">
        <v>58492</v>
      </c>
      <c r="T13" s="75" t="n">
        <f>IF(ISERROR(S13/(Q13+S13)),"",(S13/(Q13+S13)))</f>
        <v>0.458980374924474</v>
      </c>
      <c r="U13" s="14" t="n">
        <v>70262</v>
      </c>
      <c r="V13" s="75" t="n">
        <f>IF(ISERROR(U13/(U13+W13)),"",(U13/(U13+W13)))</f>
        <v>0.555092947375906</v>
      </c>
      <c r="W13" s="14" t="n">
        <v>56315</v>
      </c>
      <c r="X13" s="75" t="n">
        <f>IF(ISERROR(W13/(U13+W13)),"",(W13/(U13+W13)))</f>
        <v>0.444907052624094</v>
      </c>
      <c r="Y13" s="14" t="n">
        <v>31429</v>
      </c>
      <c r="Z13" s="75" t="n">
        <f>IF(ISERROR(Y13/(Y13+AA13)),"",(Y13/(Y13+AA13)))</f>
        <v>0.353723045063701</v>
      </c>
      <c r="AA13" s="14" t="n">
        <v>57423</v>
      </c>
      <c r="AB13" s="75" t="n">
        <f>IF(ISERROR(AA13/(Y13+AA13)),"",(AA13/(Y13+AA13)))</f>
        <v>0.646276954936299</v>
      </c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ht="12.75">
      <c r="A14" s="71" t="n">
        <v>12</v>
      </c>
      <c r="B14" s="75" t="n">
        <f>IF(ISERROR((E14+I14+M14+Q14+U14+Y14)/(E14+I14+M14+Q14+U14+Y14+G14+K14+O14+S14+W14+AA14)),"",(E14+I14+M14+Q14+U14+Y14)/(E14+I14+M14+Q14+U14+Y14+G14+K14+O14+S14+W14+AA14))</f>
        <v>0.5505783601483</v>
      </c>
      <c r="C14" s="78"/>
      <c r="D14" s="75" t="n">
        <f>IF(ISERROR((G14+K14+O14+S14+W14+AA14)/(E14+I14+M14+Q14+U14+Y14+G14+K14+O14+S14+W14+AA14)),"",(G14+K14+O14+S14+W14+AA14)/(E14+I14+M14+Q14+U14+Y14+G14+K14+O14+S14+W14+AA14))</f>
        <v>0.4494216398517</v>
      </c>
      <c r="E14" s="14" t="n">
        <v>72506</v>
      </c>
      <c r="F14" s="75" t="n">
        <f>IF(ISERROR(E14/(E14+G14)),"",(E14/(E14+G14)))</f>
        <v>0.516873636635823</v>
      </c>
      <c r="G14" s="14" t="n">
        <v>67772</v>
      </c>
      <c r="H14" s="75" t="n">
        <f>IF(ISERROR(G14/(E14+G14)),"",(G14/(E14+G14)))</f>
        <v>0.483126363364177</v>
      </c>
      <c r="I14" s="14" t="n">
        <v>71592</v>
      </c>
      <c r="J14" s="75" t="n">
        <f>IF(ISERROR(I14/(I14+K14)),"",(I14/(I14+K14)))</f>
        <v>0.602783554631259</v>
      </c>
      <c r="K14" s="14" t="n">
        <v>47177</v>
      </c>
      <c r="L14" s="75" t="n">
        <f>IF(ISERROR(K14/(I14+K14)),"",(K14/(I14+K14)))</f>
        <v>0.397216445368741</v>
      </c>
      <c r="M14" s="14" t="n">
        <v>71607</v>
      </c>
      <c r="N14" s="75" t="n">
        <f>IF(ISERROR(M14/(M14+O14)),"",(M14/(M14+O14)))</f>
        <v>0.522839118561895</v>
      </c>
      <c r="O14" s="14" t="n">
        <v>65351</v>
      </c>
      <c r="P14" s="75" t="n">
        <f>IF(ISERROR(O14/(M14+O14)),"",(O14/(M14+O14)))</f>
        <v>0.477160881438105</v>
      </c>
      <c r="Q14" s="14" t="n">
        <v>62832</v>
      </c>
      <c r="R14" s="75" t="n">
        <f>IF(ISERROR(Q14/(Q14+S14)),"",(Q14/(Q14+S14)))</f>
        <v>0.567865083238436</v>
      </c>
      <c r="S14" s="14" t="n">
        <v>47814</v>
      </c>
      <c r="T14" s="75" t="n">
        <f>IF(ISERROR(S14/(Q14+S14)),"",(S14/(Q14+S14)))</f>
        <v>0.432134916761564</v>
      </c>
      <c r="U14" s="14" t="n">
        <v>64553</v>
      </c>
      <c r="V14" s="75" t="n">
        <f>IF(ISERROR(U14/(U14+W14)),"",(U14/(U14+W14)))</f>
        <v>0.58799471694676</v>
      </c>
      <c r="W14" s="14" t="n">
        <v>45232</v>
      </c>
      <c r="X14" s="75" t="n">
        <f>IF(ISERROR(W14/(U14+W14)),"",(W14/(U14+W14)))</f>
        <v>0.41200528305324</v>
      </c>
      <c r="Y14" s="14" t="n">
        <v>38267</v>
      </c>
      <c r="Z14" s="75" t="n">
        <f>IF(ISERROR(Y14/(Y14+AA14)),"",(Y14/(Y14+AA14)))</f>
        <v>0.50211252821078</v>
      </c>
      <c r="AA14" s="14" t="n">
        <v>37945</v>
      </c>
      <c r="AB14" s="75" t="n">
        <f>IF(ISERROR(AA14/(Y14+AA14)),"",(AA14/(Y14+AA14)))</f>
        <v>0.49788747178922</v>
      </c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ht="12.75">
      <c r="A15" s="71" t="n">
        <v>13</v>
      </c>
      <c r="B15" s="75" t="n">
        <f>IF(ISERROR((E15+I15+M15+Q15+U15+Y15)/(E15+I15+M15+Q15+U15+Y15+G15+K15+O15+S15+W15+AA15)),"",(E15+I15+M15+Q15+U15+Y15)/(E15+I15+M15+Q15+U15+Y15+G15+K15+O15+S15+W15+AA15))</f>
        <v>0.754212867295805</v>
      </c>
      <c r="C15" s="77"/>
      <c r="D15" s="75" t="n">
        <f>IF(ISERROR((G15+K15+O15+S15+W15+AA15)/(E15+I15+M15+Q15+U15+Y15+G15+K15+O15+S15+W15+AA15)),"",(G15+K15+O15+S15+W15+AA15)/(E15+I15+M15+Q15+U15+Y15+G15+K15+O15+S15+W15+AA15))</f>
        <v>0.245787132704195</v>
      </c>
      <c r="E15" s="14" t="n">
        <v>121444</v>
      </c>
      <c r="F15" s="75" t="n">
        <f>IF(ISERROR(E15/(E15+G15)),"",(E15/(E15+G15)))</f>
        <v>0.783049951318903</v>
      </c>
      <c r="G15" s="14" t="n">
        <v>33647</v>
      </c>
      <c r="H15" s="75" t="n">
        <f>IF(ISERROR(G15/(E15+G15)),"",(G15/(E15+G15)))</f>
        <v>0.216950048681097</v>
      </c>
      <c r="I15" s="14" t="n">
        <v>111702</v>
      </c>
      <c r="J15" s="75" t="n">
        <f>IF(ISERROR(I15/(I15+K15)),"",(I15/(I15+K15)))</f>
        <v>0.765753537347812</v>
      </c>
      <c r="K15" s="14" t="n">
        <v>34170</v>
      </c>
      <c r="L15" s="75" t="n">
        <f>IF(ISERROR(K15/(I15+K15)),"",(K15/(I15+K15)))</f>
        <v>0.234246462652188</v>
      </c>
      <c r="M15" s="14" t="n">
        <v>117105</v>
      </c>
      <c r="N15" s="75" t="n">
        <f>IF(ISERROR(M15/(M15+O15)),"",(M15/(M15+O15)))</f>
        <v>0.763719959565657</v>
      </c>
      <c r="O15" s="14" t="n">
        <v>36230</v>
      </c>
      <c r="P15" s="75" t="n">
        <f>IF(ISERROR(O15/(M15+O15)),"",(O15/(M15+O15)))</f>
        <v>0.236280040434343</v>
      </c>
      <c r="Q15" s="14" t="n">
        <v>86327</v>
      </c>
      <c r="R15" s="75" t="n">
        <f>IF(ISERROR(Q15/(Q15+S15)),"",(Q15/(Q15+S15)))</f>
        <v>0.750950355350261</v>
      </c>
      <c r="S15" s="14" t="n">
        <v>28630</v>
      </c>
      <c r="T15" s="75" t="n">
        <f>IF(ISERROR(S15/(Q15+S15)),"",(S15/(Q15+S15)))</f>
        <v>0.249049644649739</v>
      </c>
      <c r="U15" s="14" t="n">
        <v>88469</v>
      </c>
      <c r="V15" s="75" t="n">
        <f>IF(ISERROR(U15/(U15+W15)),"",(U15/(U15+W15)))</f>
        <v>0.77158356518023</v>
      </c>
      <c r="W15" s="14" t="n">
        <v>26190</v>
      </c>
      <c r="X15" s="75" t="n">
        <f>IF(ISERROR(W15/(U15+W15)),"",(W15/(U15+W15)))</f>
        <v>0.22841643481977</v>
      </c>
      <c r="Y15" s="14" t="n">
        <v>61487</v>
      </c>
      <c r="Z15" s="75" t="n">
        <f>IF(ISERROR(Y15/(Y15+AA15)),"",(Y15/(Y15+AA15)))</f>
        <v>0.655770399837889</v>
      </c>
      <c r="AA15" s="14" t="n">
        <v>32276</v>
      </c>
      <c r="AB15" s="75" t="n">
        <f>IF(ISERROR(AA15/(Y15+AA15)),"",(AA15/(Y15+AA15)))</f>
        <v>0.344229600162111</v>
      </c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ht="12.75">
      <c r="A16" s="71" t="n">
        <v>14</v>
      </c>
      <c r="B16" s="75" t="n">
        <f>IF(ISERROR((E16+I16+M16+Q16+U16+Y16)/(E16+I16+M16+Q16+U16+Y16+G16+K16+O16+S16+W16+AA16)),"",(E16+I16+M16+Q16+U16+Y16)/(E16+I16+M16+Q16+U16+Y16+G16+K16+O16+S16+W16+AA16))</f>
        <v>0.735347032902723</v>
      </c>
      <c r="C16" s="78"/>
      <c r="D16" s="75" t="n">
        <f>IF(ISERROR((G16+K16+O16+S16+W16+AA16)/(E16+I16+M16+Q16+U16+Y16+G16+K16+O16+S16+W16+AA16)),"",(G16+K16+O16+S16+W16+AA16)/(E16+I16+M16+Q16+U16+Y16+G16+K16+O16+S16+W16+AA16))</f>
        <v>0.264652967097277</v>
      </c>
      <c r="E16" s="14" t="n">
        <v>102697</v>
      </c>
      <c r="F16" s="75" t="n">
        <f>IF(ISERROR(E16/(E16+G16)),"",(E16/(E16+G16)))</f>
        <v>0.757553627806792</v>
      </c>
      <c r="G16" s="14" t="n">
        <v>32867</v>
      </c>
      <c r="H16" s="75" t="n">
        <f>IF(ISERROR(G16/(E16+G16)),"",(G16/(E16+G16)))</f>
        <v>0.242446372193208</v>
      </c>
      <c r="I16" s="14" t="n">
        <v>94564</v>
      </c>
      <c r="J16" s="75" t="n">
        <f>IF(ISERROR(I16/(I16+K16)),"",(I16/(I16+K16)))</f>
        <v>0.742476229360175</v>
      </c>
      <c r="K16" s="14" t="n">
        <v>32799</v>
      </c>
      <c r="L16" s="75" t="n">
        <f>IF(ISERROR(K16/(I16+K16)),"",(K16/(I16+K16)))</f>
        <v>0.257523770639825</v>
      </c>
      <c r="M16" s="14" t="n">
        <v>99697</v>
      </c>
      <c r="N16" s="75" t="n">
        <f>IF(ISERROR(M16/(M16+O16)),"",(M16/(M16+O16)))</f>
        <v>0.742815631635808</v>
      </c>
      <c r="O16" s="14" t="n">
        <v>34518</v>
      </c>
      <c r="P16" s="75" t="n">
        <f>IF(ISERROR(O16/(M16+O16)),"",(O16/(M16+O16)))</f>
        <v>0.257184368364192</v>
      </c>
      <c r="Q16" s="14" t="n">
        <v>77706</v>
      </c>
      <c r="R16" s="75" t="n">
        <f>IF(ISERROR(Q16/(Q16+S16)),"",(Q16/(Q16+S16)))</f>
        <v>0.74093214844197</v>
      </c>
      <c r="S16" s="14" t="n">
        <v>27170</v>
      </c>
      <c r="T16" s="75" t="n">
        <f>IF(ISERROR(S16/(Q16+S16)),"",(S16/(Q16+S16)))</f>
        <v>0.25906785155803</v>
      </c>
      <c r="U16" s="14" t="n">
        <v>78973</v>
      </c>
      <c r="V16" s="75" t="n">
        <f>IF(ISERROR(U16/(U16+W16)),"",(U16/(U16+W16)))</f>
        <v>0.755209379273412</v>
      </c>
      <c r="W16" s="14" t="n">
        <v>25598</v>
      </c>
      <c r="X16" s="75" t="n">
        <f>IF(ISERROR(W16/(U16+W16)),"",(W16/(U16+W16)))</f>
        <v>0.244790620726588</v>
      </c>
      <c r="Y16" s="14" t="n">
        <v>54001</v>
      </c>
      <c r="Z16" s="75" t="n">
        <f>IF(ISERROR(Y16/(Y16+AA16)),"",(Y16/(Y16+AA16)))</f>
        <v>0.644795758755328</v>
      </c>
      <c r="AA16" s="14" t="n">
        <v>29748</v>
      </c>
      <c r="AB16" s="75" t="n">
        <f>IF(ISERROR(AA16/(Y16+AA16)),"",(AA16/(Y16+AA16)))</f>
        <v>0.355204241244672</v>
      </c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ht="12.75">
      <c r="A17" s="71" t="n">
        <v>15</v>
      </c>
      <c r="B17" s="75" t="n">
        <f>IF(ISERROR((E17+I17+M17+Q17+U17+Y17)/(E17+I17+M17+Q17+U17+Y17+G17+K17+O17+S17+W17+AA17)),"",(E17+I17+M17+Q17+U17+Y17)/(E17+I17+M17+Q17+U17+Y17+G17+K17+O17+S17+W17+AA17))</f>
        <v>0.437185987776899</v>
      </c>
      <c r="C17" s="77"/>
      <c r="D17" s="75" t="n">
        <f>IF(ISERROR((G17+K17+O17+S17+W17+AA17)/(E17+I17+M17+Q17+U17+Y17+G17+K17+O17+S17+W17+AA17)),"",(G17+K17+O17+S17+W17+AA17)/(E17+I17+M17+Q17+U17+Y17+G17+K17+O17+S17+W17+AA17))</f>
        <v>0.5628140122231</v>
      </c>
      <c r="E17" s="14" t="n">
        <v>60923</v>
      </c>
      <c r="F17" s="75" t="n">
        <f>IF(ISERROR(E17/(E17+G17)),"",(E17/(E17+G17)))</f>
        <v>0.385989254669404</v>
      </c>
      <c r="G17" s="14" t="n">
        <v>96913</v>
      </c>
      <c r="H17" s="75" t="n">
        <f>IF(ISERROR(G17/(E17+G17)),"",(G17/(E17+G17)))</f>
        <v>0.614010745330596</v>
      </c>
      <c r="I17" s="14" t="n">
        <v>69564</v>
      </c>
      <c r="J17" s="75" t="n">
        <f>IF(ISERROR(I17/(I17+K17)),"",(I17/(I17+K17)))</f>
        <v>0.505956796857953</v>
      </c>
      <c r="K17" s="14" t="n">
        <v>67926</v>
      </c>
      <c r="L17" s="75" t="n">
        <f>IF(ISERROR(K17/(I17+K17)),"",(K17/(I17+K17)))</f>
        <v>0.494043203142047</v>
      </c>
      <c r="M17" s="14" t="n">
        <v>62669</v>
      </c>
      <c r="N17" s="75" t="n">
        <f>IF(ISERROR(M17/(M17+O17)),"",(M17/(M17+O17)))</f>
        <v>0.403470143248028</v>
      </c>
      <c r="O17" s="14" t="n">
        <v>92656</v>
      </c>
      <c r="P17" s="75" t="n">
        <f>IF(ISERROR(O17/(M17+O17)),"",(O17/(M17+O17)))</f>
        <v>0.596529856751972</v>
      </c>
      <c r="Q17" s="14" t="n">
        <v>52896</v>
      </c>
      <c r="R17" s="75" t="n">
        <f>IF(ISERROR(Q17/(Q17+S17)),"",(Q17/(Q17+S17)))</f>
        <v>0.441967530894112</v>
      </c>
      <c r="S17" s="14" t="n">
        <v>66787</v>
      </c>
      <c r="T17" s="75" t="n">
        <f>IF(ISERROR(S17/(Q17+S17)),"",(S17/(Q17+S17)))</f>
        <v>0.558032469105888</v>
      </c>
      <c r="U17" s="14" t="n">
        <v>55085</v>
      </c>
      <c r="V17" s="75" t="n">
        <f>IF(ISERROR(U17/(U17+W17)),"",(U17/(U17+W17)))</f>
        <v>0.464487785957013</v>
      </c>
      <c r="W17" s="14" t="n">
        <v>63508</v>
      </c>
      <c r="X17" s="75" t="n">
        <f>IF(ISERROR(W17/(U17+W17)),"",(W17/(U17+W17)))</f>
        <v>0.535512214042987</v>
      </c>
      <c r="Y17" s="14" t="n">
        <v>39009</v>
      </c>
      <c r="Z17" s="75" t="n">
        <f>IF(ISERROR(Y17/(Y17+AA17)),"",(Y17/(Y17+AA17)))</f>
        <v>0.437772141670782</v>
      </c>
      <c r="AA17" s="14" t="n">
        <v>50099</v>
      </c>
      <c r="AB17" s="75" t="n">
        <f>IF(ISERROR(AA17/(Y17+AA17)),"",(AA17/(Y17+AA17)))</f>
        <v>0.562227858329219</v>
      </c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ht="12.75">
      <c r="A18" s="71" t="n">
        <v>16</v>
      </c>
      <c r="B18" s="75" t="n">
        <f>IF(ISERROR((E18+I18+M18+Q18+U18+Y18)/(E18+I18+M18+Q18+U18+Y18+G18+K18+O18+S18+W18+AA18)),"",(E18+I18+M18+Q18+U18+Y18)/(E18+I18+M18+Q18+U18+Y18+G18+K18+O18+S18+W18+AA18))</f>
        <v>0.469657484562555</v>
      </c>
      <c r="C18" s="78"/>
      <c r="D18" s="75" t="n">
        <f>IF(ISERROR((G18+K18+O18+S18+W18+AA18)/(E18+I18+M18+Q18+U18+Y18+G18+K18+O18+S18+W18+AA18)),"",(G18+K18+O18+S18+W18+AA18)/(E18+I18+M18+Q18+U18+Y18+G18+K18+O18+S18+W18+AA18))</f>
        <v>0.530342515437445</v>
      </c>
      <c r="E18" s="14" t="n">
        <v>72202</v>
      </c>
      <c r="F18" s="75" t="n">
        <f>IF(ISERROR(E18/(E18+G18)),"",(E18/(E18+G18)))</f>
        <v>0.498897894598647</v>
      </c>
      <c r="G18" s="14" t="n">
        <v>72521</v>
      </c>
      <c r="H18" s="75" t="n">
        <f>IF(ISERROR(G18/(E18+G18)),"",(G18/(E18+G18)))</f>
        <v>0.501102105401353</v>
      </c>
      <c r="I18" s="14" t="n">
        <v>55542</v>
      </c>
      <c r="J18" s="75" t="n">
        <f>IF(ISERROR(I18/(I18+K18)),"",(I18/(I18+K18)))</f>
        <v>0.456575886361581</v>
      </c>
      <c r="K18" s="14" t="n">
        <v>66107</v>
      </c>
      <c r="L18" s="75" t="n">
        <f>IF(ISERROR(K18/(I18+K18)),"",(K18/(I18+K18)))</f>
        <v>0.543424113638419</v>
      </c>
      <c r="M18" s="14" t="n">
        <v>69395</v>
      </c>
      <c r="N18" s="75" t="n">
        <f>IF(ISERROR(M18/(M18+O18)),"",(M18/(M18+O18)))</f>
        <v>0.485103319072785</v>
      </c>
      <c r="O18" s="14" t="n">
        <v>73657</v>
      </c>
      <c r="P18" s="75" t="n">
        <f>IF(ISERROR(O18/(M18+O18)),"",(O18/(M18+O18)))</f>
        <v>0.514896680927215</v>
      </c>
      <c r="Q18" s="14" t="n">
        <v>54789</v>
      </c>
      <c r="R18" s="75" t="n">
        <f>IF(ISERROR(Q18/(Q18+S18)),"",(Q18/(Q18+S18)))</f>
        <v>0.500685382169098</v>
      </c>
      <c r="S18" s="14" t="n">
        <v>54639</v>
      </c>
      <c r="T18" s="75" t="n">
        <f>IF(ISERROR(S18/(Q18+S18)),"",(S18/(Q18+S18)))</f>
        <v>0.499314617830903</v>
      </c>
      <c r="U18" s="14" t="n">
        <v>55447</v>
      </c>
      <c r="V18" s="75" t="n">
        <f>IF(ISERROR(U18/(U18+W18)),"",(U18/(U18+W18)))</f>
        <v>0.509815279655017</v>
      </c>
      <c r="W18" s="14" t="n">
        <v>53312</v>
      </c>
      <c r="X18" s="75" t="n">
        <f>IF(ISERROR(W18/(U18+W18)),"",(W18/(U18+W18)))</f>
        <v>0.490184720344983</v>
      </c>
      <c r="Y18" s="14" t="n">
        <v>24771</v>
      </c>
      <c r="Z18" s="75" t="n">
        <f>IF(ISERROR(Y18/(Y18+AA18)),"",(Y18/(Y18+AA18)))</f>
        <v>0.311201286464484</v>
      </c>
      <c r="AA18" s="14" t="n">
        <v>54827</v>
      </c>
      <c r="AB18" s="75" t="n">
        <f>IF(ISERROR(AA18/(Y18+AA18)),"",(AA18/(Y18+AA18)))</f>
        <v>0.688798713535516</v>
      </c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ht="12.75">
      <c r="A19" s="71" t="n">
        <v>17</v>
      </c>
      <c r="B19" s="75" t="n">
        <f>IF(ISERROR((E19+I19+M19+Q19+U19+Y19)/(E19+I19+M19+Q19+U19+Y19+G19+K19+O19+S19+W19+AA19)),"",(E19+I19+M19+Q19+U19+Y19)/(E19+I19+M19+Q19+U19+Y19+G19+K19+O19+S19+W19+AA19))</f>
        <v>0.729210494543086</v>
      </c>
      <c r="C19" s="77"/>
      <c r="D19" s="75" t="n">
        <f>IF(ISERROR((G19+K19+O19+S19+W19+AA19)/(E19+I19+M19+Q19+U19+Y19+G19+K19+O19+S19+W19+AA19)),"",(G19+K19+O19+S19+W19+AA19)/(E19+I19+M19+Q19+U19+Y19+G19+K19+O19+S19+W19+AA19))</f>
        <v>0.270789505456914</v>
      </c>
      <c r="E19" s="14" t="n">
        <v>79087</v>
      </c>
      <c r="F19" s="75" t="n">
        <f>IF(ISERROR(E19/(E19+G19)),"",(E19/(E19+G19)))</f>
        <v>0.696900003524726</v>
      </c>
      <c r="G19" s="14" t="n">
        <v>34397</v>
      </c>
      <c r="H19" s="75" t="n">
        <f>IF(ISERROR(G19/(E19+G19)),"",(G19/(E19+G19)))</f>
        <v>0.303099996475274</v>
      </c>
      <c r="I19" s="14" t="n">
        <v>89250</v>
      </c>
      <c r="J19" s="75" t="n">
        <f>IF(ISERROR(I19/(I19+K19)),"",(I19/(I19+K19)))</f>
        <v>0.799788515305757</v>
      </c>
      <c r="K19" s="14" t="n">
        <v>22342</v>
      </c>
      <c r="L19" s="75" t="n">
        <f>IF(ISERROR(K19/(I19+K19)),"",(K19/(I19+K19)))</f>
        <v>0.200211484694243</v>
      </c>
      <c r="M19" s="14" t="n">
        <v>77603</v>
      </c>
      <c r="N19" s="75" t="n">
        <f>IF(ISERROR(M19/(M19+O19)),"",(M19/(M19+O19)))</f>
        <v>0.70505237718844</v>
      </c>
      <c r="O19" s="14" t="n">
        <v>32464</v>
      </c>
      <c r="P19" s="75" t="n">
        <f>IF(ISERROR(O19/(M19+O19)),"",(O19/(M19+O19)))</f>
        <v>0.29494762281156</v>
      </c>
      <c r="Q19" s="14" t="n">
        <v>53565</v>
      </c>
      <c r="R19" s="75" t="n">
        <f>IF(ISERROR(Q19/(Q19+S19)),"",(Q19/(Q19+S19)))</f>
        <v>0.715956479897348</v>
      </c>
      <c r="S19" s="14" t="n">
        <v>21251</v>
      </c>
      <c r="T19" s="75" t="n">
        <f>IF(ISERROR(S19/(Q19+S19)),"",(S19/(Q19+S19)))</f>
        <v>0.284043520102652</v>
      </c>
      <c r="U19" s="14" t="n">
        <v>54665</v>
      </c>
      <c r="V19" s="75" t="n">
        <f>IF(ISERROR(U19/(U19+W19)),"",(U19/(U19+W19)))</f>
        <v>0.733276100283035</v>
      </c>
      <c r="W19" s="14" t="n">
        <v>19884</v>
      </c>
      <c r="X19" s="75" t="n">
        <f>IF(ISERROR(W19/(U19+W19)),"",(W19/(U19+W19)))</f>
        <v>0.266723899716965</v>
      </c>
      <c r="Y19" s="14" t="n">
        <v>44450</v>
      </c>
      <c r="Z19" s="75" t="n">
        <f>IF(ISERROR(Y19/(Y19+AA19)),"",(Y19/(Y19+AA19)))</f>
        <v>0.715343268209469</v>
      </c>
      <c r="AA19" s="14" t="n">
        <v>17688</v>
      </c>
      <c r="AB19" s="75" t="n">
        <f>IF(ISERROR(AA19/(Y19+AA19)),"",(AA19/(Y19+AA19)))</f>
        <v>0.284656731790531</v>
      </c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ht="12.75">
      <c r="A20" s="71" t="n">
        <v>18</v>
      </c>
      <c r="B20" s="75" t="n">
        <f>IF(ISERROR((E20+I20+M20+Q20+U20+Y20)/(E20+I20+M20+Q20+U20+Y20+G20+K20+O20+S20+W20+AA20)),"",(E20+I20+M20+Q20+U20+Y20)/(E20+I20+M20+Q20+U20+Y20+G20+K20+O20+S20+W20+AA20))</f>
        <v>0.461755875012214</v>
      </c>
      <c r="C20" s="78"/>
      <c r="D20" s="75" t="n">
        <f>IF(ISERROR((G20+K20+O20+S20+W20+AA20)/(E20+I20+M20+Q20+U20+Y20+G20+K20+O20+S20+W20+AA20)),"",(G20+K20+O20+S20+W20+AA20)/(E20+I20+M20+Q20+U20+Y20+G20+K20+O20+S20+W20+AA20))</f>
        <v>0.538244124987786</v>
      </c>
      <c r="E20" s="14" t="n">
        <v>80373</v>
      </c>
      <c r="F20" s="75" t="n">
        <f>IF(ISERROR(E20/(E20+G20)),"",(E20/(E20+G20)))</f>
        <v>0.473615358778086</v>
      </c>
      <c r="G20" s="14" t="n">
        <v>89328</v>
      </c>
      <c r="H20" s="75" t="n">
        <f>IF(ISERROR(G20/(E20+G20)),"",(G20/(E20+G20)))</f>
        <v>0.526384641221914</v>
      </c>
      <c r="I20" s="14" t="n">
        <v>65380</v>
      </c>
      <c r="J20" s="75" t="n">
        <f>IF(ISERROR(I20/(I20+K20)),"",(I20/(I20+K20)))</f>
        <v>0.464689827713652</v>
      </c>
      <c r="K20" s="14" t="n">
        <v>75316</v>
      </c>
      <c r="L20" s="75" t="n">
        <f>IF(ISERROR(K20/(I20+K20)),"",(K20/(I20+K20)))</f>
        <v>0.535310172286348</v>
      </c>
      <c r="M20" s="14" t="n">
        <v>78067</v>
      </c>
      <c r="N20" s="75" t="n">
        <f>IF(ISERROR(M20/(M20+O20)),"",(M20/(M20+O20)))</f>
        <v>0.465665748064374</v>
      </c>
      <c r="O20" s="14" t="n">
        <v>89579</v>
      </c>
      <c r="P20" s="75" t="n">
        <f>IF(ISERROR(O20/(M20+O20)),"",(O20/(M20+O20)))</f>
        <v>0.534334251935626</v>
      </c>
      <c r="Q20" s="14" t="n">
        <v>63596</v>
      </c>
      <c r="R20" s="75" t="n">
        <f>IF(ISERROR(Q20/(Q20+S20)),"",(Q20/(Q20+S20)))</f>
        <v>0.48920376310587</v>
      </c>
      <c r="S20" s="14" t="n">
        <v>66403</v>
      </c>
      <c r="T20" s="75" t="n">
        <f>IF(ISERROR(S20/(Q20+S20)),"",(S20/(Q20+S20)))</f>
        <v>0.51079623689413</v>
      </c>
      <c r="U20" s="14" t="n">
        <v>65356</v>
      </c>
      <c r="V20" s="75" t="n">
        <f>IF(ISERROR(U20/(U20+W20)),"",(U20/(U20+W20)))</f>
        <v>0.506372659161521</v>
      </c>
      <c r="W20" s="14" t="n">
        <v>63711</v>
      </c>
      <c r="X20" s="75" t="n">
        <f>IF(ISERROR(W20/(U20+W20)),"",(W20/(U20+W20)))</f>
        <v>0.493627340838479</v>
      </c>
      <c r="Y20" s="14" t="n">
        <v>30013</v>
      </c>
      <c r="Z20" s="75" t="n">
        <f>IF(ISERROR(Y20/(Y20+AA20)),"",(Y20/(Y20+AA20)))</f>
        <v>0.326697000043541</v>
      </c>
      <c r="AA20" s="14" t="n">
        <v>61855</v>
      </c>
      <c r="AB20" s="75" t="n">
        <f>IF(ISERROR(AA20/(Y20+AA20)),"",(AA20/(Y20+AA20)))</f>
        <v>0.673302999956459</v>
      </c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ht="12.75">
      <c r="A21" s="71" t="n">
        <v>19</v>
      </c>
      <c r="B21" s="75" t="n">
        <f>IF(ISERROR((E21+I21+M21+Q21+U21+Y21)/(E21+I21+M21+Q21+U21+Y21+G21+K21+O21+S21+W21+AA21)),"",(E21+I21+M21+Q21+U21+Y21)/(E21+I21+M21+Q21+U21+Y21+G21+K21+O21+S21+W21+AA21))</f>
        <v>0.74988434881217</v>
      </c>
      <c r="C21" s="77"/>
      <c r="D21" s="75" t="n">
        <f>IF(ISERROR((G21+K21+O21+S21+W21+AA21)/(E21+I21+M21+Q21+U21+Y21+G21+K21+O21+S21+W21+AA21)),"",(G21+K21+O21+S21+W21+AA21)/(E21+I21+M21+Q21+U21+Y21+G21+K21+O21+S21+W21+AA21))</f>
        <v>0.25011565118783</v>
      </c>
      <c r="E21" s="14" t="n">
        <v>76853</v>
      </c>
      <c r="F21" s="75" t="n">
        <f>IF(ISERROR(E21/(E21+G21)),"",(E21/(E21+G21)))</f>
        <v>0.753364767235548</v>
      </c>
      <c r="G21" s="14" t="n">
        <v>25160</v>
      </c>
      <c r="H21" s="75" t="n">
        <f>IF(ISERROR(G21/(E21+G21)),"",(G21/(E21+G21)))</f>
        <v>0.246635232764452</v>
      </c>
      <c r="I21" s="14" t="n">
        <v>75018</v>
      </c>
      <c r="J21" s="75" t="n">
        <f>IF(ISERROR(I21/(I21+K21)),"",(I21/(I21+K21)))</f>
        <v>0.77194101727704</v>
      </c>
      <c r="K21" s="14" t="n">
        <v>22163</v>
      </c>
      <c r="L21" s="75" t="n">
        <f>IF(ISERROR(K21/(I21+K21)),"",(K21/(I21+K21)))</f>
        <v>0.22805898272296</v>
      </c>
      <c r="M21" s="14" t="n">
        <v>75351</v>
      </c>
      <c r="N21" s="75" t="n">
        <f>IF(ISERROR(M21/(M21+O21)),"",(M21/(M21+O21)))</f>
        <v>0.762955387699723</v>
      </c>
      <c r="O21" s="14" t="n">
        <v>23411</v>
      </c>
      <c r="P21" s="75" t="n">
        <f>IF(ISERROR(O21/(M21+O21)),"",(O21/(M21+O21)))</f>
        <v>0.237044612300277</v>
      </c>
      <c r="Q21" s="14" t="n">
        <v>51609</v>
      </c>
      <c r="R21" s="75" t="n">
        <f>IF(ISERROR(Q21/(Q21+S21)),"",(Q21/(Q21+S21)))</f>
        <v>0.757863667068049</v>
      </c>
      <c r="S21" s="14" t="n">
        <v>16489</v>
      </c>
      <c r="T21" s="75" t="n">
        <f>IF(ISERROR(S21/(Q21+S21)),"",(S21/(Q21+S21)))</f>
        <v>0.242136332931951</v>
      </c>
      <c r="U21" s="14" t="n">
        <v>52099</v>
      </c>
      <c r="V21" s="75" t="n">
        <f>IF(ISERROR(U21/(U21+W21)),"",(U21/(U21+W21)))</f>
        <v>0.766206835696217</v>
      </c>
      <c r="W21" s="14" t="n">
        <v>15897</v>
      </c>
      <c r="X21" s="75" t="n">
        <f>IF(ISERROR(W21/(U21+W21)),"",(W21/(U21+W21)))</f>
        <v>0.233793164303783</v>
      </c>
      <c r="Y21" s="14" t="n">
        <v>35417</v>
      </c>
      <c r="Z21" s="75" t="n">
        <f>IF(ISERROR(Y21/(Y21+AA21)),"",(Y21/(Y21+AA21)))</f>
        <v>0.649996329467039</v>
      </c>
      <c r="AA21" s="14" t="n">
        <v>19071</v>
      </c>
      <c r="AB21" s="75" t="n">
        <f>IF(ISERROR(AA21/(Y21+AA21)),"",(AA21/(Y21+AA21)))</f>
        <v>0.350003670532961</v>
      </c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ht="12.75">
      <c r="A22" s="71" t="n">
        <v>20</v>
      </c>
      <c r="B22" s="75" t="n">
        <f>IF(ISERROR((E22+I22+M22+Q22+U22+Y22)/(E22+I22+M22+Q22+U22+Y22+G22+K22+O22+S22+W22+AA22)),"",(E22+I22+M22+Q22+U22+Y22)/(E22+I22+M22+Q22+U22+Y22+G22+K22+O22+S22+W22+AA22))</f>
        <v>0.411500981004324</v>
      </c>
      <c r="C22" s="78"/>
      <c r="D22" s="75" t="n">
        <f>IF(ISERROR((G22+K22+O22+S22+W22+AA22)/(E22+I22+M22+Q22+U22+Y22+G22+K22+O22+S22+W22+AA22)),"",(G22+K22+O22+S22+W22+AA22)/(E22+I22+M22+Q22+U22+Y22+G22+K22+O22+S22+W22+AA22))</f>
        <v>0.588499018995676</v>
      </c>
      <c r="E22" s="14" t="n">
        <v>59124</v>
      </c>
      <c r="F22" s="75" t="n">
        <f>IF(ISERROR(E22/(E22+G22)),"",(E22/(E22+G22)))</f>
        <v>0.4243694463186</v>
      </c>
      <c r="G22" s="14" t="n">
        <v>80198</v>
      </c>
      <c r="H22" s="75" t="n">
        <f>IF(ISERROR(G22/(E22+G22)),"",(G22/(E22+G22)))</f>
        <v>0.5756305536814</v>
      </c>
      <c r="I22" s="14" t="n">
        <v>50440</v>
      </c>
      <c r="J22" s="75" t="n">
        <f>IF(ISERROR(I22/(I22+K22)),"",(I22/(I22+K22)))</f>
        <v>0.432256405861685</v>
      </c>
      <c r="K22" s="14" t="n">
        <v>66250</v>
      </c>
      <c r="L22" s="75" t="n">
        <f>IF(ISERROR(K22/(I22+K22)),"",(K22/(I22+K22)))</f>
        <v>0.567743594138315</v>
      </c>
      <c r="M22" s="14" t="n">
        <v>55280</v>
      </c>
      <c r="N22" s="75" t="n">
        <f>IF(ISERROR(M22/(M22+O22)),"",(M22/(M22+O22)))</f>
        <v>0.400692949456731</v>
      </c>
      <c r="O22" s="14" t="n">
        <v>82681</v>
      </c>
      <c r="P22" s="75" t="n">
        <f>IF(ISERROR(O22/(M22+O22)),"",(O22/(M22+O22)))</f>
        <v>0.599307050543269</v>
      </c>
      <c r="Q22" s="14" t="n">
        <v>43847</v>
      </c>
      <c r="R22" s="75" t="n">
        <f>IF(ISERROR(Q22/(Q22+S22)),"",(Q22/(Q22+S22)))</f>
        <v>0.417717780656962</v>
      </c>
      <c r="S22" s="14" t="n">
        <v>61121</v>
      </c>
      <c r="T22" s="75" t="n">
        <f>IF(ISERROR(S22/(Q22+S22)),"",(S22/(Q22+S22)))</f>
        <v>0.582282219343038</v>
      </c>
      <c r="U22" s="14" t="n">
        <v>45200</v>
      </c>
      <c r="V22" s="75" t="n">
        <f>IF(ISERROR(U22/(U22+W22)),"",(U22/(U22+W22)))</f>
        <v>0.433839479392625</v>
      </c>
      <c r="W22" s="14" t="n">
        <v>58986</v>
      </c>
      <c r="X22" s="75" t="n">
        <f>IF(ISERROR(W22/(U22+W22)),"",(W22/(U22+W22)))</f>
        <v>0.566160520607375</v>
      </c>
      <c r="Y22" s="14" t="n">
        <v>24217</v>
      </c>
      <c r="Z22" s="75" t="n">
        <f>IF(ISERROR(Y22/(Y22+AA22)),"",(Y22/(Y22+AA22)))</f>
        <v>0.333058271788313</v>
      </c>
      <c r="AA22" s="14" t="n">
        <v>48494</v>
      </c>
      <c r="AB22" s="75" t="n">
        <f>IF(ISERROR(AA22/(Y22+AA22)),"",(AA22/(Y22+AA22)))</f>
        <v>0.666941728211687</v>
      </c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ht="12.75">
      <c r="A23" s="71" t="n">
        <v>21</v>
      </c>
      <c r="B23" s="75" t="n">
        <f>IF(ISERROR((E23+I23+M23+Q23+U23+Y23)/(E23+I23+M23+Q23+U23+Y23+G23+K23+O23+S23+W23+AA23)),"",(E23+I23+M23+Q23+U23+Y23)/(E23+I23+M23+Q23+U23+Y23+G23+K23+O23+S23+W23+AA23))</f>
        <v>0.563789904450009</v>
      </c>
      <c r="C23" s="77"/>
      <c r="D23" s="75" t="n">
        <f>IF(ISERROR((G23+K23+O23+S23+W23+AA23)/(E23+I23+M23+Q23+U23+Y23+G23+K23+O23+S23+W23+AA23)),"",(G23+K23+O23+S23+W23+AA23)/(E23+I23+M23+Q23+U23+Y23+G23+K23+O23+S23+W23+AA23))</f>
        <v>0.436210095549991</v>
      </c>
      <c r="E23" s="14" t="n">
        <v>86984</v>
      </c>
      <c r="F23" s="75" t="n">
        <f>IF(ISERROR(E23/(E23+G23)),"",(E23/(E23+G23)))</f>
        <v>0.588397640564966</v>
      </c>
      <c r="G23" s="14" t="n">
        <v>60848</v>
      </c>
      <c r="H23" s="75" t="n">
        <f>IF(ISERROR(G23/(E23+G23)),"",(G23/(E23+G23)))</f>
        <v>0.411602359435034</v>
      </c>
      <c r="I23" s="14" t="n">
        <v>71971</v>
      </c>
      <c r="J23" s="75" t="n">
        <f>IF(ISERROR(I23/(I23+K23)),"",(I23/(I23+K23)))</f>
        <v>0.564673299020839</v>
      </c>
      <c r="K23" s="14" t="n">
        <v>55485</v>
      </c>
      <c r="L23" s="75" t="n">
        <f>IF(ISERROR(K23/(I23+K23)),"",(K23/(I23+K23)))</f>
        <v>0.435326700979161</v>
      </c>
      <c r="M23" s="14" t="n">
        <v>81862</v>
      </c>
      <c r="N23" s="75" t="n">
        <f>IF(ISERROR(M23/(M23+O23)),"",(M23/(M23+O23)))</f>
        <v>0.559751653025361</v>
      </c>
      <c r="O23" s="14" t="n">
        <v>64385</v>
      </c>
      <c r="P23" s="75" t="n">
        <f>IF(ISERROR(O23/(M23+O23)),"",(O23/(M23+O23)))</f>
        <v>0.440248346974639</v>
      </c>
      <c r="Q23" s="14" t="n">
        <v>68160</v>
      </c>
      <c r="R23" s="75" t="n">
        <f>IF(ISERROR(Q23/(Q23+S23)),"",(Q23/(Q23+S23)))</f>
        <v>0.581843015066798</v>
      </c>
      <c r="S23" s="14" t="n">
        <v>48985</v>
      </c>
      <c r="T23" s="75" t="n">
        <f>IF(ISERROR(S23/(Q23+S23)),"",(S23/(Q23+S23)))</f>
        <v>0.418156984933202</v>
      </c>
      <c r="U23" s="14" t="n">
        <v>69585</v>
      </c>
      <c r="V23" s="75" t="n">
        <f>IF(ISERROR(U23/(U23+W23)),"",(U23/(U23+W23)))</f>
        <v>0.597994225018047</v>
      </c>
      <c r="W23" s="14" t="n">
        <v>46779</v>
      </c>
      <c r="X23" s="75" t="n">
        <f>IF(ISERROR(W23/(U23+W23)),"",(W23/(U23+W23)))</f>
        <v>0.402005774981953</v>
      </c>
      <c r="Y23" s="14" t="n">
        <v>35297</v>
      </c>
      <c r="Z23" s="75" t="n">
        <f>IF(ISERROR(Y23/(Y23+AA23)),"",(Y23/(Y23+AA23)))</f>
        <v>0.446673078383235</v>
      </c>
      <c r="AA23" s="14" t="n">
        <v>43725</v>
      </c>
      <c r="AB23" s="75" t="n">
        <f>IF(ISERROR(AA23/(Y23+AA23)),"",(AA23/(Y23+AA23)))</f>
        <v>0.553326921616765</v>
      </c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</row>
    <row r="24" ht="12.75">
      <c r="A24" s="71" t="n">
        <v>22</v>
      </c>
      <c r="B24" s="75" t="n">
        <f>IF(ISERROR((E24+I24+M24+Q24+U24+Y24)/(E24+I24+M24+Q24+U24+Y24+G24+K24+O24+S24+W24+AA24)),"",(E24+I24+M24+Q24+U24+Y24)/(E24+I24+M24+Q24+U24+Y24+G24+K24+O24+S24+W24+AA24))</f>
        <v>0.354644476838354</v>
      </c>
      <c r="C24" s="78"/>
      <c r="D24" s="75" t="n">
        <f>IF(ISERROR((G24+K24+O24+S24+W24+AA24)/(E24+I24+M24+Q24+U24+Y24+G24+K24+O24+S24+W24+AA24)),"",(G24+K24+O24+S24+W24+AA24)/(E24+I24+M24+Q24+U24+Y24+G24+K24+O24+S24+W24+AA24))</f>
        <v>0.645355523161646</v>
      </c>
      <c r="E24" s="14" t="n">
        <v>60662</v>
      </c>
      <c r="F24" s="75" t="n">
        <f>IF(ISERROR(E24/(E24+G24)),"",(E24/(E24+G24)))</f>
        <v>0.3997785671449</v>
      </c>
      <c r="G24" s="14" t="n">
        <v>91077</v>
      </c>
      <c r="H24" s="75" t="n">
        <f>IF(ISERROR(G24/(E24+G24)),"",(G24/(E24+G24)))</f>
        <v>0.6002214328551</v>
      </c>
      <c r="I24" s="14" t="n">
        <v>40377</v>
      </c>
      <c r="J24" s="75" t="n">
        <f>IF(ISERROR(I24/(I24+K24)),"",(I24/(I24+K24)))</f>
        <v>0.328345707524538</v>
      </c>
      <c r="K24" s="14" t="n">
        <v>82594</v>
      </c>
      <c r="L24" s="75" t="n">
        <f>IF(ISERROR(K24/(I24+K24)),"",(K24/(I24+K24)))</f>
        <v>0.671654292475462</v>
      </c>
      <c r="M24" s="14" t="n">
        <v>55152</v>
      </c>
      <c r="N24" s="75" t="n">
        <f>IF(ISERROR(M24/(M24+O24)),"",(M24/(M24+O24)))</f>
        <v>0.364393173574359</v>
      </c>
      <c r="O24" s="14" t="n">
        <v>96201</v>
      </c>
      <c r="P24" s="75" t="n">
        <f>IF(ISERROR(O24/(M24+O24)),"",(O24/(M24+O24)))</f>
        <v>0.635606826425641</v>
      </c>
      <c r="Q24" s="14" t="n">
        <v>43030</v>
      </c>
      <c r="R24" s="75" t="n">
        <f>IF(ISERROR(Q24/(Q24+S24)),"",(Q24/(Q24+S24)))</f>
        <v>0.366459151259144</v>
      </c>
      <c r="S24" s="14" t="n">
        <v>74391</v>
      </c>
      <c r="T24" s="75" t="n">
        <f>IF(ISERROR(S24/(Q24+S24)),"",(S24/(Q24+S24)))</f>
        <v>0.633540848740856</v>
      </c>
      <c r="U24" s="14" t="n">
        <v>44728</v>
      </c>
      <c r="V24" s="75" t="n">
        <f>IF(ISERROR(U24/(U24+W24)),"",(U24/(U24+W24)))</f>
        <v>0.383710655674419</v>
      </c>
      <c r="W24" s="14" t="n">
        <v>71839</v>
      </c>
      <c r="X24" s="75" t="n">
        <f>IF(ISERROR(W24/(U24+W24)),"",(W24/(U24+W24)))</f>
        <v>0.616289344325581</v>
      </c>
      <c r="Y24" s="14" t="n">
        <v>18800</v>
      </c>
      <c r="Z24" s="75" t="n">
        <f>IF(ISERROR(Y24/(Y24+AA24)),"",(Y24/(Y24+AA24)))</f>
        <v>0.232589788318549</v>
      </c>
      <c r="AA24" s="14" t="n">
        <v>62029</v>
      </c>
      <c r="AB24" s="75" t="n">
        <f>IF(ISERROR(AA24/(Y24+AA24)),"",(AA24/(Y24+AA24)))</f>
        <v>0.767410211681451</v>
      </c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ht="12.75">
      <c r="A25" s="71" t="n">
        <v>23</v>
      </c>
      <c r="B25" s="75" t="n">
        <f>IF(ISERROR((E25+I25+M25+Q25+U25+Y25)/(E25+I25+M25+Q25+U25+Y25+G25+K25+O25+S25+W25+AA25)),"",(E25+I25+M25+Q25+U25+Y25)/(E25+I25+M25+Q25+U25+Y25+G25+K25+O25+S25+W25+AA25))</f>
        <v>0.590273094386001</v>
      </c>
      <c r="C25" s="77"/>
      <c r="D25" s="75" t="n">
        <f>IF(ISERROR((G25+K25+O25+S25+W25+AA25)/(E25+I25+M25+Q25+U25+Y25+G25+K25+O25+S25+W25+AA25)),"",(G25+K25+O25+S25+W25+AA25)/(E25+I25+M25+Q25+U25+Y25+G25+K25+O25+S25+W25+AA25))</f>
        <v>0.409726905613999</v>
      </c>
      <c r="E25" s="14" t="n">
        <v>80310</v>
      </c>
      <c r="F25" s="75" t="n">
        <f>IF(ISERROR(E25/(E25+G25)),"",(E25/(E25+G25)))</f>
        <v>0.640655413382686</v>
      </c>
      <c r="G25" s="14" t="n">
        <v>45046</v>
      </c>
      <c r="H25" s="75" t="n">
        <f>IF(ISERROR(G25/(E25+G25)),"",(G25/(E25+G25)))</f>
        <v>0.359344586617314</v>
      </c>
      <c r="I25" s="14" t="n">
        <v>59569</v>
      </c>
      <c r="J25" s="75" t="n">
        <f>IF(ISERROR(I25/(I25+K25)),"",(I25/(I25+K25)))</f>
        <v>0.559238814097148</v>
      </c>
      <c r="K25" s="14" t="n">
        <v>46949</v>
      </c>
      <c r="L25" s="75" t="n">
        <f>IF(ISERROR(K25/(I25+K25)),"",(K25/(I25+K25)))</f>
        <v>0.440761185902852</v>
      </c>
      <c r="M25" s="14" t="n">
        <v>75638</v>
      </c>
      <c r="N25" s="75" t="n">
        <f>IF(ISERROR(M25/(M25+O25)),"",(M25/(M25+O25)))</f>
        <v>0.607348761020733</v>
      </c>
      <c r="O25" s="14" t="n">
        <v>48900</v>
      </c>
      <c r="P25" s="75" t="n">
        <f>IF(ISERROR(O25/(M25+O25)),"",(O25/(M25+O25)))</f>
        <v>0.392651238979267</v>
      </c>
      <c r="Q25" s="14" t="n">
        <v>57758</v>
      </c>
      <c r="R25" s="75" t="n">
        <f>IF(ISERROR(Q25/(Q25+S25)),"",(Q25/(Q25+S25)))</f>
        <v>0.601821364564665</v>
      </c>
      <c r="S25" s="14" t="n">
        <v>38214</v>
      </c>
      <c r="T25" s="75" t="n">
        <f>IF(ISERROR(S25/(Q25+S25)),"",(S25/(Q25+S25)))</f>
        <v>0.398178635435335</v>
      </c>
      <c r="U25" s="14" t="n">
        <v>59597</v>
      </c>
      <c r="V25" s="75" t="n">
        <f>IF(ISERROR(U25/(U25+W25)),"",(U25/(U25+W25)))</f>
        <v>0.623895565512332</v>
      </c>
      <c r="W25" s="14" t="n">
        <v>35927</v>
      </c>
      <c r="X25" s="75" t="n">
        <f>IF(ISERROR(W25/(U25+W25)),"",(W25/(U25+W25)))</f>
        <v>0.376104434487668</v>
      </c>
      <c r="Y25" s="14" t="n">
        <v>26854</v>
      </c>
      <c r="Z25" s="75" t="n">
        <f>IF(ISERROR(Y25/(Y25+AA25)),"",(Y25/(Y25+AA25)))</f>
        <v>0.436543932374218</v>
      </c>
      <c r="AA25" s="14" t="n">
        <v>34661</v>
      </c>
      <c r="AB25" s="75" t="n">
        <f>IF(ISERROR(AA25/(Y25+AA25)),"",(AA25/(Y25+AA25)))</f>
        <v>0.563456067625782</v>
      </c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ht="12.75">
      <c r="A26" s="71" t="n">
        <v>24</v>
      </c>
      <c r="B26" s="75" t="n">
        <f>IF(ISERROR((E26+I26+M26+Q26+U26+Y26)/(E26+I26+M26+Q26+U26+Y26+G26+K26+O26+S26+W26+AA26)),"",(E26+I26+M26+Q26+U26+Y26)/(E26+I26+M26+Q26+U26+Y26+G26+K26+O26+S26+W26+AA26))</f>
        <v>0.470055178533923</v>
      </c>
      <c r="C26" s="78"/>
      <c r="D26" s="75" t="n">
        <f>IF(ISERROR((G26+K26+O26+S26+W26+AA26)/(E26+I26+M26+Q26+U26+Y26+G26+K26+O26+S26+W26+AA26)),"",(G26+K26+O26+S26+W26+AA26)/(E26+I26+M26+Q26+U26+Y26+G26+K26+O26+S26+W26+AA26))</f>
        <v>0.529944821466077</v>
      </c>
      <c r="E26" s="14" t="n">
        <v>75791</v>
      </c>
      <c r="F26" s="75" t="n">
        <f>IF(ISERROR(E26/(E26+G26)),"",(E26/(E26+G26)))</f>
        <v>0.513771107450566</v>
      </c>
      <c r="G26" s="14" t="n">
        <v>71728</v>
      </c>
      <c r="H26" s="75" t="n">
        <f>IF(ISERROR(G26/(E26+G26)),"",(G26/(E26+G26)))</f>
        <v>0.486228892549434</v>
      </c>
      <c r="I26" s="14" t="n">
        <v>52164</v>
      </c>
      <c r="J26" s="75" t="n">
        <f>IF(ISERROR(I26/(I26+K26)),"",(I26/(I26+K26)))</f>
        <v>0.437118723603942</v>
      </c>
      <c r="K26" s="14" t="n">
        <v>67172</v>
      </c>
      <c r="L26" s="75" t="n">
        <f>IF(ISERROR(K26/(I26+K26)),"",(K26/(I26+K26)))</f>
        <v>0.562881276396058</v>
      </c>
      <c r="M26" s="14" t="n">
        <v>70530</v>
      </c>
      <c r="N26" s="75" t="n">
        <f>IF(ISERROR(M26/(M26+O26)),"",(M26/(M26+O26)))</f>
        <v>0.47994937156778</v>
      </c>
      <c r="O26" s="14" t="n">
        <v>76423</v>
      </c>
      <c r="P26" s="75" t="n">
        <f>IF(ISERROR(O26/(M26+O26)),"",(O26/(M26+O26)))</f>
        <v>0.52005062843222</v>
      </c>
      <c r="Q26" s="14" t="n">
        <v>56423</v>
      </c>
      <c r="R26" s="75" t="n">
        <f>IF(ISERROR(Q26/(Q26+S26)),"",(Q26/(Q26+S26)))</f>
        <v>0.487632661527293</v>
      </c>
      <c r="S26" s="14" t="n">
        <v>59285</v>
      </c>
      <c r="T26" s="75" t="n">
        <f>IF(ISERROR(S26/(Q26+S26)),"",(S26/(Q26+S26)))</f>
        <v>0.512367338472707</v>
      </c>
      <c r="U26" s="14" t="n">
        <v>58364</v>
      </c>
      <c r="V26" s="75" t="n">
        <f>IF(ISERROR(U26/(U26+W26)),"",(U26/(U26+W26)))</f>
        <v>0.507813315699718</v>
      </c>
      <c r="W26" s="14" t="n">
        <v>56568</v>
      </c>
      <c r="X26" s="75" t="n">
        <f>IF(ISERROR(W26/(U26+W26)),"",(W26/(U26+W26)))</f>
        <v>0.492186684300282</v>
      </c>
      <c r="Y26" s="14" t="n">
        <v>24669</v>
      </c>
      <c r="Z26" s="75" t="n">
        <f>IF(ISERROR(Y26/(Y26+AA26)),"",(Y26/(Y26+AA26)))</f>
        <v>0.331167523593454</v>
      </c>
      <c r="AA26" s="14" t="n">
        <v>49822</v>
      </c>
      <c r="AB26" s="75" t="n">
        <f>IF(ISERROR(AA26/(Y26+AA26)),"",(AA26/(Y26+AA26)))</f>
        <v>0.668832476406546</v>
      </c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ht="12.75">
      <c r="A27" s="71" t="n">
        <v>25</v>
      </c>
      <c r="B27" s="75" t="n">
        <f>IF(ISERROR((E27+I27+M27+Q27+U27+Y27)/(E27+I27+M27+Q27+U27+Y27+G27+K27+O27+S27+W27+AA27)),"",(E27+I27+M27+Q27+U27+Y27)/(E27+I27+M27+Q27+U27+Y27+G27+K27+O27+S27+W27+AA27))</f>
        <v>0.37513519505751</v>
      </c>
      <c r="C27" s="77"/>
      <c r="D27" s="75" t="n">
        <f>IF(ISERROR((G27+K27+O27+S27+W27+AA27)/(E27+I27+M27+Q27+U27+Y27+G27+K27+O27+S27+W27+AA27)),"",(G27+K27+O27+S27+W27+AA27)/(E27+I27+M27+Q27+U27+Y27+G27+K27+O27+S27+W27+AA27))</f>
        <v>0.62486480494249</v>
      </c>
      <c r="E27" s="14" t="n">
        <v>46910</v>
      </c>
      <c r="F27" s="75" t="n">
        <f>IF(ISERROR(E27/(E27+G27)),"",(E27/(E27+G27)))</f>
        <v>0.322534068563414</v>
      </c>
      <c r="G27" s="14" t="n">
        <v>98532</v>
      </c>
      <c r="H27" s="75" t="n">
        <f>IF(ISERROR(G27/(E27+G27)),"",(G27/(E27+G27)))</f>
        <v>0.677465931436586</v>
      </c>
      <c r="I27" s="14" t="n">
        <v>54640</v>
      </c>
      <c r="J27" s="75" t="n">
        <f>IF(ISERROR(I27/(I27+K27)),"",(I27/(I27+K27)))</f>
        <v>0.446996842225822</v>
      </c>
      <c r="K27" s="14" t="n">
        <v>67598</v>
      </c>
      <c r="L27" s="75" t="n">
        <f>IF(ISERROR(K27/(I27+K27)),"",(K27/(I27+K27)))</f>
        <v>0.553003157774178</v>
      </c>
      <c r="M27" s="14" t="n">
        <v>48701</v>
      </c>
      <c r="N27" s="75" t="n">
        <f>IF(ISERROR(M27/(M27+O27)),"",(M27/(M27+O27)))</f>
        <v>0.342530595020397</v>
      </c>
      <c r="O27" s="14" t="n">
        <v>93479</v>
      </c>
      <c r="P27" s="75" t="n">
        <f>IF(ISERROR(O27/(M27+O27)),"",(O27/(M27+O27)))</f>
        <v>0.657469404979603</v>
      </c>
      <c r="Q27" s="14" t="n">
        <v>42558</v>
      </c>
      <c r="R27" s="75" t="n">
        <f>IF(ISERROR(Q27/(Q27+S27)),"",(Q27/(Q27+S27)))</f>
        <v>0.396020993076751</v>
      </c>
      <c r="S27" s="14" t="n">
        <v>64906</v>
      </c>
      <c r="T27" s="75" t="n">
        <f>IF(ISERROR(S27/(Q27+S27)),"",(S27/(Q27+S27)))</f>
        <v>0.603979006923249</v>
      </c>
      <c r="U27" s="14" t="n">
        <v>42553</v>
      </c>
      <c r="V27" s="75" t="n">
        <f>IF(ISERROR(U27/(U27+W27)),"",(U27/(U27+W27)))</f>
        <v>0.401852831186492</v>
      </c>
      <c r="W27" s="14" t="n">
        <v>63339</v>
      </c>
      <c r="X27" s="75" t="n">
        <f>IF(ISERROR(W27/(U27+W27)),"",(W27/(U27+W27)))</f>
        <v>0.598147168813508</v>
      </c>
      <c r="Y27" s="14" t="n">
        <v>28588</v>
      </c>
      <c r="Z27" s="75" t="n">
        <f>IF(ISERROR(Y27/(Y27+AA27)),"",(Y27/(Y27+AA27)))</f>
        <v>0.3555854074157</v>
      </c>
      <c r="AA27" s="14" t="n">
        <v>51809</v>
      </c>
      <c r="AB27" s="75" t="n">
        <f>IF(ISERROR(AA27/(Y27+AA27)),"",(AA27/(Y27+AA27)))</f>
        <v>0.6444145925843</v>
      </c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ht="12.75">
      <c r="A28" s="71" t="n">
        <v>26</v>
      </c>
      <c r="B28" s="75" t="n">
        <f>IF(ISERROR((E28+I28+M28+Q28+U28+Y28)/(E28+I28+M28+Q28+U28+Y28+G28+K28+O28+S28+W28+AA28)),"",(E28+I28+M28+Q28+U28+Y28)/(E28+I28+M28+Q28+U28+Y28+G28+K28+O28+S28+W28+AA28))</f>
        <v>0.367433054092555</v>
      </c>
      <c r="C28" s="78"/>
      <c r="D28" s="75" t="n">
        <f>IF(ISERROR((G28+K28+O28+S28+W28+AA28)/(E28+I28+M28+Q28+U28+Y28+G28+K28+O28+S28+W28+AA28)),"",(G28+K28+O28+S28+W28+AA28)/(E28+I28+M28+Q28+U28+Y28+G28+K28+O28+S28+W28+AA28))</f>
        <v>0.632566945907445</v>
      </c>
      <c r="E28" s="14" t="n">
        <v>44554</v>
      </c>
      <c r="F28" s="75" t="n">
        <f>IF(ISERROR(E28/(E28+G28)),"",(E28/(E28+G28)))</f>
        <v>0.347220923345491</v>
      </c>
      <c r="G28" s="14" t="n">
        <v>83762</v>
      </c>
      <c r="H28" s="75" t="n">
        <f>IF(ISERROR(G28/(E28+G28)),"",(G28/(E28+G28)))</f>
        <v>0.652779076654509</v>
      </c>
      <c r="I28" s="14" t="n">
        <v>46197</v>
      </c>
      <c r="J28" s="75" t="n">
        <f>IF(ISERROR(I28/(I28+K28)),"",(I28/(I28+K28)))</f>
        <v>0.424842972622518</v>
      </c>
      <c r="K28" s="14" t="n">
        <v>62542</v>
      </c>
      <c r="L28" s="75" t="n">
        <f>IF(ISERROR(K28/(I28+K28)),"",(K28/(I28+K28)))</f>
        <v>0.575157027377482</v>
      </c>
      <c r="M28" s="14" t="n">
        <v>42748</v>
      </c>
      <c r="N28" s="75" t="n">
        <f>IF(ISERROR(M28/(M28+O28)),"",(M28/(M28+O28)))</f>
        <v>0.339463820595896</v>
      </c>
      <c r="O28" s="14" t="n">
        <v>83180</v>
      </c>
      <c r="P28" s="75" t="n">
        <f>IF(ISERROR(O28/(M28+O28)),"",(O28/(M28+O28)))</f>
        <v>0.660536179404104</v>
      </c>
      <c r="Q28" s="14" t="n">
        <v>34771</v>
      </c>
      <c r="R28" s="75" t="n">
        <f>IF(ISERROR(Q28/(Q28+S28)),"",(Q28/(Q28+S28)))</f>
        <v>0.373472105862387</v>
      </c>
      <c r="S28" s="14" t="n">
        <v>58331</v>
      </c>
      <c r="T28" s="75" t="n">
        <f>IF(ISERROR(S28/(Q28+S28)),"",(S28/(Q28+S28)))</f>
        <v>0.626527894137613</v>
      </c>
      <c r="U28" s="14" t="n">
        <v>35608</v>
      </c>
      <c r="V28" s="75" t="n">
        <f>IF(ISERROR(U28/(U28+W28)),"",(U28/(U28+W28)))</f>
        <v>0.385915096077773</v>
      </c>
      <c r="W28" s="14" t="n">
        <v>56661</v>
      </c>
      <c r="X28" s="75" t="n">
        <f>IF(ISERROR(W28/(U28+W28)),"",(W28/(U28+W28)))</f>
        <v>0.614084903922227</v>
      </c>
      <c r="Y28" s="14" t="n">
        <v>21041</v>
      </c>
      <c r="Z28" s="75" t="n">
        <f>IF(ISERROR(Y28/(Y28+AA28)),"",(Y28/(Y28+AA28)))</f>
        <v>0.329889310463767</v>
      </c>
      <c r="AA28" s="14" t="n">
        <v>42741</v>
      </c>
      <c r="AB28" s="75" t="n">
        <f>IF(ISERROR(AA28/(Y28+AA28)),"",(AA28/(Y28+AA28)))</f>
        <v>0.670110689536233</v>
      </c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ht="12.75">
      <c r="A29" s="71" t="n">
        <v>27</v>
      </c>
      <c r="B29" s="75" t="n">
        <f>IF(ISERROR((E29+I29+M29+Q29+U29+Y29)/(E29+I29+M29+Q29+U29+Y29+G29+K29+O29+S29+W29+AA29)),"",(E29+I29+M29+Q29+U29+Y29)/(E29+I29+M29+Q29+U29+Y29+G29+K29+O29+S29+W29+AA29))</f>
        <v>0.781203150346645</v>
      </c>
      <c r="C29" s="77"/>
      <c r="D29" s="75" t="n">
        <f>IF(ISERROR((G29+K29+O29+S29+W29+AA29)/(E29+I29+M29+Q29+U29+Y29+G29+K29+O29+S29+W29+AA29)),"",(G29+K29+O29+S29+W29+AA29)/(E29+I29+M29+Q29+U29+Y29+G29+K29+O29+S29+W29+AA29))</f>
        <v>0.218796849653355</v>
      </c>
      <c r="E29" s="14" t="n">
        <v>121156</v>
      </c>
      <c r="F29" s="75" t="n">
        <f>IF(ISERROR(E29/(E29+G29)),"",(E29/(E29+G29)))</f>
        <v>0.81924158822893</v>
      </c>
      <c r="G29" s="14" t="n">
        <v>26732</v>
      </c>
      <c r="H29" s="75" t="n">
        <f>IF(ISERROR(G29/(E29+G29)),"",(G29/(E29+G29)))</f>
        <v>0.18075841177107</v>
      </c>
      <c r="I29" s="14" t="n">
        <v>93691</v>
      </c>
      <c r="J29" s="75" t="n">
        <f>IF(ISERROR(I29/(I29+K29)),"",(I29/(I29+K29)))</f>
        <v>0.754580672180924</v>
      </c>
      <c r="K29" s="14" t="n">
        <v>30472</v>
      </c>
      <c r="L29" s="75" t="n">
        <f>IF(ISERROR(K29/(I29+K29)),"",(K29/(I29+K29)))</f>
        <v>0.245419327819077</v>
      </c>
      <c r="M29" s="14" t="n">
        <v>116273</v>
      </c>
      <c r="N29" s="75" t="n">
        <f>IF(ISERROR(M29/(M29+O29)),"",(M29/(M29+O29)))</f>
        <v>0.794773645392592</v>
      </c>
      <c r="O29" s="14" t="n">
        <v>30024</v>
      </c>
      <c r="P29" s="75" t="n">
        <f>IF(ISERROR(O29/(M29+O29)),"",(O29/(M29+O29)))</f>
        <v>0.205226354607408</v>
      </c>
      <c r="Q29" s="14" t="n">
        <v>94539</v>
      </c>
      <c r="R29" s="75" t="n">
        <f>IF(ISERROR(Q29/(Q29+S29)),"",(Q29/(Q29+S29)))</f>
        <v>0.800621601937637</v>
      </c>
      <c r="S29" s="14" t="n">
        <v>23543</v>
      </c>
      <c r="T29" s="75" t="n">
        <f>IF(ISERROR(S29/(Q29+S29)),"",(S29/(Q29+S29)))</f>
        <v>0.199378398062363</v>
      </c>
      <c r="U29" s="14" t="n">
        <v>95561</v>
      </c>
      <c r="V29" s="75" t="n">
        <f>IF(ISERROR(U29/(U29+W29)),"",(U29/(U29+W29)))</f>
        <v>0.813029088712491</v>
      </c>
      <c r="W29" s="14" t="n">
        <v>21976</v>
      </c>
      <c r="X29" s="75" t="n">
        <f>IF(ISERROR(W29/(U29+W29)),"",(W29/(U29+W29)))</f>
        <v>0.186970911287509</v>
      </c>
      <c r="Y29" s="14" t="n">
        <v>50409</v>
      </c>
      <c r="Z29" s="75" t="n">
        <f>IF(ISERROR(Y29/(Y29+AA29)),"",(Y29/(Y29+AA29)))</f>
        <v>0.64824721586379</v>
      </c>
      <c r="AA29" s="14" t="n">
        <v>27353</v>
      </c>
      <c r="AB29" s="75" t="n">
        <f>IF(ISERROR(AA29/(Y29+AA29)),"",(AA29/(Y29+AA29)))</f>
        <v>0.35175278413621</v>
      </c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ht="12.75">
      <c r="A30" s="71" t="n">
        <v>28</v>
      </c>
      <c r="B30" s="75" t="n">
        <f>IF(ISERROR((E30+I30+M30+Q30+U30+Y30)/(E30+I30+M30+Q30+U30+Y30+G30+K30+O30+S30+W30+AA30)),"",(E30+I30+M30+Q30+U30+Y30)/(E30+I30+M30+Q30+U30+Y30+G30+K30+O30+S30+W30+AA30))</f>
        <v>0.431884407964701</v>
      </c>
      <c r="C30" s="78"/>
      <c r="D30" s="75" t="n">
        <f>IF(ISERROR((G30+K30+O30+S30+W30+AA30)/(E30+I30+M30+Q30+U30+Y30+G30+K30+O30+S30+W30+AA30)),"",(G30+K30+O30+S30+W30+AA30)/(E30+I30+M30+Q30+U30+Y30+G30+K30+O30+S30+W30+AA30))</f>
        <v>0.568115592035299</v>
      </c>
      <c r="E30" s="14" t="n">
        <v>56283</v>
      </c>
      <c r="F30" s="75" t="n">
        <f>IF(ISERROR(E30/(E30+G30)),"",(E30/(E30+G30)))</f>
        <v>0.391994762538219</v>
      </c>
      <c r="G30" s="14" t="n">
        <v>87298</v>
      </c>
      <c r="H30" s="75" t="n">
        <f>IF(ISERROR(G30/(E30+G30)),"",(G30/(E30+G30)))</f>
        <v>0.608005237461781</v>
      </c>
      <c r="I30" s="14" t="n">
        <v>61055</v>
      </c>
      <c r="J30" s="75" t="n">
        <f>IF(ISERROR(I30/(I30+K30)),"",(I30/(I30+K30)))</f>
        <v>0.502969791331999</v>
      </c>
      <c r="K30" s="14" t="n">
        <v>60334</v>
      </c>
      <c r="L30" s="75" t="n">
        <f>IF(ISERROR(K30/(I30+K30)),"",(K30/(I30+K30)))</f>
        <v>0.497030208668001</v>
      </c>
      <c r="M30" s="14" t="n">
        <v>54867</v>
      </c>
      <c r="N30" s="75" t="n">
        <f>IF(ISERROR(M30/(M30+O30)),"",(M30/(M30+O30)))</f>
        <v>0.391742051563984</v>
      </c>
      <c r="O30" s="14" t="n">
        <v>85192</v>
      </c>
      <c r="P30" s="75" t="n">
        <f>IF(ISERROR(O30/(M30+O30)),"",(O30/(M30+O30)))</f>
        <v>0.608257948436016</v>
      </c>
      <c r="Q30" s="14" t="n">
        <v>46428</v>
      </c>
      <c r="R30" s="75" t="n">
        <f>IF(ISERROR(Q30/(Q30+S30)),"",(Q30/(Q30+S30)))</f>
        <v>0.444414664496985</v>
      </c>
      <c r="S30" s="14" t="n">
        <v>58042</v>
      </c>
      <c r="T30" s="75" t="n">
        <f>IF(ISERROR(S30/(Q30+S30)),"",(S30/(Q30+S30)))</f>
        <v>0.555585335503015</v>
      </c>
      <c r="U30" s="14" t="n">
        <v>47767</v>
      </c>
      <c r="V30" s="75" t="n">
        <f>IF(ISERROR(U30/(U30+W30)),"",(U30/(U30+W30)))</f>
        <v>0.461053627273078</v>
      </c>
      <c r="W30" s="14" t="n">
        <v>55837</v>
      </c>
      <c r="X30" s="75" t="n">
        <f>IF(ISERROR(W30/(U30+W30)),"",(W30/(U30+W30)))</f>
        <v>0.538946372726922</v>
      </c>
      <c r="Y30" s="14" t="n">
        <v>30470</v>
      </c>
      <c r="Z30" s="75" t="n">
        <f>IF(ISERROR(Y30/(Y30+AA30)),"",(Y30/(Y30+AA30)))</f>
        <v>0.410204631125471</v>
      </c>
      <c r="AA30" s="14" t="n">
        <v>43810</v>
      </c>
      <c r="AB30" s="75" t="n">
        <f>IF(ISERROR(AA30/(Y30+AA30)),"",(AA30/(Y30+AA30)))</f>
        <v>0.589795368874529</v>
      </c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ht="12.75">
      <c r="A31" s="71" t="n">
        <v>29</v>
      </c>
      <c r="B31" s="75" t="n">
        <f>IF(ISERROR((E31+I31+M31+Q31+U31+Y31)/(E31+I31+M31+Q31+U31+Y31+G31+K31+O31+S31+W31+AA31)),"",(E31+I31+M31+Q31+U31+Y31)/(E31+I31+M31+Q31+U31+Y31+G31+K31+O31+S31+W31+AA31))</f>
        <v>0.454507424928246</v>
      </c>
      <c r="C31" s="77"/>
      <c r="D31" s="75" t="n">
        <f>IF(ISERROR((G31+K31+O31+S31+W31+AA31)/(E31+I31+M31+Q31+U31+Y31+G31+K31+O31+S31+W31+AA31)),"",(G31+K31+O31+S31+W31+AA31)/(E31+I31+M31+Q31+U31+Y31+G31+K31+O31+S31+W31+AA31))</f>
        <v>0.545492575071754</v>
      </c>
      <c r="E31" s="14" t="n">
        <v>63924</v>
      </c>
      <c r="F31" s="75" t="n">
        <f>IF(ISERROR(E31/(E31+G31)),"",(E31/(E31+G31)))</f>
        <v>0.445494459544219</v>
      </c>
      <c r="G31" s="14" t="n">
        <v>79566</v>
      </c>
      <c r="H31" s="75" t="n">
        <f>IF(ISERROR(G31/(E31+G31)),"",(G31/(E31+G31)))</f>
        <v>0.554505540455781</v>
      </c>
      <c r="I31" s="14" t="n">
        <v>58112</v>
      </c>
      <c r="J31" s="75" t="n">
        <f>IF(ISERROR(I31/(I31+K31)),"",(I31/(I31+K31)))</f>
        <v>0.476988615377039</v>
      </c>
      <c r="K31" s="14" t="n">
        <v>63719</v>
      </c>
      <c r="L31" s="75" t="n">
        <f>IF(ISERROR(K31/(I31+K31)),"",(K31/(I31+K31)))</f>
        <v>0.523011384622961</v>
      </c>
      <c r="M31" s="14" t="n">
        <v>63376</v>
      </c>
      <c r="N31" s="75" t="n">
        <f>IF(ISERROR(M31/(M31+O31)),"",(M31/(M31+O31)))</f>
        <v>0.449147076957967</v>
      </c>
      <c r="O31" s="14" t="n">
        <v>77727</v>
      </c>
      <c r="P31" s="75" t="n">
        <f>IF(ISERROR(O31/(M31+O31)),"",(O31/(M31+O31)))</f>
        <v>0.550852923042033</v>
      </c>
      <c r="Q31" s="14" t="n">
        <v>52059</v>
      </c>
      <c r="R31" s="75" t="n">
        <f>IF(ISERROR(Q31/(Q31+S31)),"",(Q31/(Q31+S31)))</f>
        <v>0.471220253989518</v>
      </c>
      <c r="S31" s="14" t="n">
        <v>58418</v>
      </c>
      <c r="T31" s="75" t="n">
        <f>IF(ISERROR(S31/(Q31+S31)),"",(S31/(Q31+S31)))</f>
        <v>0.528779746010482</v>
      </c>
      <c r="U31" s="14" t="n">
        <v>53418</v>
      </c>
      <c r="V31" s="75" t="n">
        <f>IF(ISERROR(U31/(U31+W31)),"",(U31/(U31+W31)))</f>
        <v>0.488138752832809</v>
      </c>
      <c r="W31" s="14" t="n">
        <v>56014</v>
      </c>
      <c r="X31" s="75" t="n">
        <f>IF(ISERROR(W31/(U31+W31)),"",(W31/(U31+W31)))</f>
        <v>0.511861247167191</v>
      </c>
      <c r="Y31" s="14" t="n">
        <v>29626</v>
      </c>
      <c r="Z31" s="75" t="n">
        <f>IF(ISERROR(Y31/(Y31+AA31)),"",(Y31/(Y31+AA31)))</f>
        <v>0.375683181374352</v>
      </c>
      <c r="AA31" s="14" t="n">
        <v>49233</v>
      </c>
      <c r="AB31" s="75" t="n">
        <f>IF(ISERROR(AA31/(Y31+AA31)),"",(AA31/(Y31+AA31)))</f>
        <v>0.624316818625648</v>
      </c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</row>
    <row r="32" ht="12.75">
      <c r="A32" s="71" t="n">
        <v>30</v>
      </c>
      <c r="B32" s="75" t="n">
        <f>IF(ISERROR((E32+I32+M32+Q32+U32+Y32)/(E32+I32+M32+Q32+U32+Y32+G32+K32+O32+S32+W32+AA32)),"",(E32+I32+M32+Q32+U32+Y32)/(E32+I32+M32+Q32+U32+Y32+G32+K32+O32+S32+W32+AA32))</f>
        <v>0.578347856051422</v>
      </c>
      <c r="C32" s="78"/>
      <c r="D32" s="75" t="n">
        <f>IF(ISERROR((G32+K32+O32+S32+W32+AA32)/(E32+I32+M32+Q32+U32+Y32+G32+K32+O32+S32+W32+AA32)),"",(G32+K32+O32+S32+W32+AA32)/(E32+I32+M32+Q32+U32+Y32+G32+K32+O32+S32+W32+AA32))</f>
        <v>0.421652143948578</v>
      </c>
      <c r="E32" s="14" t="n">
        <v>83792</v>
      </c>
      <c r="F32" s="75" t="n">
        <f>IF(ISERROR(E32/(E32+G32)),"",(E32/(E32+G32)))</f>
        <v>0.575443126643912</v>
      </c>
      <c r="G32" s="14" t="n">
        <v>61821</v>
      </c>
      <c r="H32" s="75" t="n">
        <f>IF(ISERROR(G32/(E32+G32)),"",(G32/(E32+G32)))</f>
        <v>0.424556873356088</v>
      </c>
      <c r="I32" s="14" t="n">
        <v>73424</v>
      </c>
      <c r="J32" s="75" t="n">
        <f>IF(ISERROR(I32/(I32+K32)),"",(I32/(I32+K32)))</f>
        <v>0.588163670736006</v>
      </c>
      <c r="K32" s="14" t="n">
        <v>51412</v>
      </c>
      <c r="L32" s="75" t="n">
        <f>IF(ISERROR(K32/(I32+K32)),"",(K32/(I32+K32)))</f>
        <v>0.411836329263994</v>
      </c>
      <c r="M32" s="14" t="n">
        <v>83515</v>
      </c>
      <c r="N32" s="75" t="n">
        <f>IF(ISERROR(M32/(M32+O32)),"",(M32/(M32+O32)))</f>
        <v>0.580162694250127</v>
      </c>
      <c r="O32" s="14" t="n">
        <v>60436</v>
      </c>
      <c r="P32" s="75" t="n">
        <f>IF(ISERROR(O32/(M32+O32)),"",(O32/(M32+O32)))</f>
        <v>0.419837305749873</v>
      </c>
      <c r="Q32" s="14" t="n">
        <v>68497</v>
      </c>
      <c r="R32" s="75" t="n">
        <f>IF(ISERROR(Q32/(Q32+S32)),"",(Q32/(Q32+S32)))</f>
        <v>0.595895535372516</v>
      </c>
      <c r="S32" s="14" t="n">
        <v>46451</v>
      </c>
      <c r="T32" s="75" t="n">
        <f>IF(ISERROR(S32/(Q32+S32)),"",(S32/(Q32+S32)))</f>
        <v>0.404104464627484</v>
      </c>
      <c r="U32" s="14" t="n">
        <v>70430</v>
      </c>
      <c r="V32" s="75" t="n">
        <f>IF(ISERROR(U32/(U32+W32)),"",(U32/(U32+W32)))</f>
        <v>0.618773172145982</v>
      </c>
      <c r="W32" s="14" t="n">
        <v>43392</v>
      </c>
      <c r="X32" s="75" t="n">
        <f>IF(ISERROR(W32/(U32+W32)),"",(W32/(U32+W32)))</f>
        <v>0.381226827854018</v>
      </c>
      <c r="Y32" s="14" t="n">
        <v>41610</v>
      </c>
      <c r="Z32" s="75" t="n">
        <f>IF(ISERROR(Y32/(Y32+AA32)),"",(Y32/(Y32+AA32)))</f>
        <v>0.488214105527461</v>
      </c>
      <c r="AA32" s="14" t="n">
        <v>43619</v>
      </c>
      <c r="AB32" s="75" t="n">
        <f>IF(ISERROR(AA32/(Y32+AA32)),"",(AA32/(Y32+AA32)))</f>
        <v>0.511785894472539</v>
      </c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</row>
    <row r="33" ht="12.75">
      <c r="A33" s="71" t="n">
        <v>31</v>
      </c>
      <c r="B33" s="75" t="n">
        <f>IF(ISERROR((E33+I33+M33+Q33+U33+Y33)/(E33+I33+M33+Q33+U33+Y33+G33+K33+O33+S33+W33+AA33)),"",(E33+I33+M33+Q33+U33+Y33)/(E33+I33+M33+Q33+U33+Y33+G33+K33+O33+S33+W33+AA33))</f>
        <v>0.38134766516991</v>
      </c>
      <c r="C33" s="77"/>
      <c r="D33" s="75" t="n">
        <f>IF(ISERROR((G33+K33+O33+S33+W33+AA33)/(E33+I33+M33+Q33+U33+Y33+G33+K33+O33+S33+W33+AA33)),"",(G33+K33+O33+S33+W33+AA33)/(E33+I33+M33+Q33+U33+Y33+G33+K33+O33+S33+W33+AA33))</f>
        <v>0.61865233483009</v>
      </c>
      <c r="E33" s="14" t="n">
        <v>65901</v>
      </c>
      <c r="F33" s="75" t="n">
        <f>IF(ISERROR(E33/(E33+G33)),"",(E33/(E33+G33)))</f>
        <v>0.386094934558195</v>
      </c>
      <c r="G33" s="14" t="n">
        <v>104785</v>
      </c>
      <c r="H33" s="75" t="n">
        <f>IF(ISERROR(G33/(E33+G33)),"",(G33/(E33+G33)))</f>
        <v>0.613905065441805</v>
      </c>
      <c r="I33" s="14" t="n">
        <v>52986</v>
      </c>
      <c r="J33" s="75" t="n">
        <f>IF(ISERROR(I33/(I33+K33)),"",(I33/(I33+K33)))</f>
        <v>0.395615718306915</v>
      </c>
      <c r="K33" s="14" t="n">
        <v>80947</v>
      </c>
      <c r="L33" s="75" t="n">
        <f>IF(ISERROR(K33/(I33+K33)),"",(K33/(I33+K33)))</f>
        <v>0.604384281693085</v>
      </c>
      <c r="M33" s="14" t="n">
        <v>63609</v>
      </c>
      <c r="N33" s="75" t="n">
        <f>IF(ISERROR(M33/(M33+O33)),"",(M33/(M33+O33)))</f>
        <v>0.376681056689584</v>
      </c>
      <c r="O33" s="14" t="n">
        <v>105258</v>
      </c>
      <c r="P33" s="75" t="n">
        <f>IF(ISERROR(O33/(M33+O33)),"",(O33/(M33+O33)))</f>
        <v>0.623318943310416</v>
      </c>
      <c r="Q33" s="14" t="n">
        <v>51146</v>
      </c>
      <c r="R33" s="75" t="n">
        <f>IF(ISERROR(Q33/(Q33+S33)),"",(Q33/(Q33+S33)))</f>
        <v>0.395377241805813</v>
      </c>
      <c r="S33" s="14" t="n">
        <v>78214</v>
      </c>
      <c r="T33" s="75" t="n">
        <f>IF(ISERROR(S33/(Q33+S33)),"",(S33/(Q33+S33)))</f>
        <v>0.604622758194187</v>
      </c>
      <c r="U33" s="14" t="n">
        <v>53694</v>
      </c>
      <c r="V33" s="75" t="n">
        <f>IF(ISERROR(U33/(U33+W33)),"",(U33/(U33+W33)))</f>
        <v>0.417744859296834</v>
      </c>
      <c r="W33" s="14" t="n">
        <v>74839</v>
      </c>
      <c r="X33" s="75" t="n">
        <f>IF(ISERROR(W33/(U33+W33)),"",(W33/(U33+W33)))</f>
        <v>0.582255140703166</v>
      </c>
      <c r="Y33" s="14" t="n">
        <v>25792</v>
      </c>
      <c r="Z33" s="75" t="n">
        <f>IF(ISERROR(Y33/(Y33+AA33)),"",(Y33/(Y33+AA33)))</f>
        <v>0.287440098071994</v>
      </c>
      <c r="AA33" s="14" t="n">
        <v>63938</v>
      </c>
      <c r="AB33" s="75" t="n">
        <f>IF(ISERROR(AA33/(Y33+AA33)),"",(AA33/(Y33+AA33)))</f>
        <v>0.712559901928006</v>
      </c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</row>
    <row r="34" ht="12.75">
      <c r="A34" s="71" t="n">
        <v>32</v>
      </c>
      <c r="B34" s="75" t="n">
        <f>IF(ISERROR((E34+I34+M34+Q34+U34+Y34)/(E34+I34+M34+Q34+U34+Y34+G34+K34+O34+S34+W34+AA34)),"",(E34+I34+M34+Q34+U34+Y34)/(E34+I34+M34+Q34+U34+Y34+G34+K34+O34+S34+W34+AA34))</f>
        <v>0.545715758226008</v>
      </c>
      <c r="C34" s="78"/>
      <c r="D34" s="75" t="n">
        <f>IF(ISERROR((G34+K34+O34+S34+W34+AA34)/(E34+I34+M34+Q34+U34+Y34+G34+K34+O34+S34+W34+AA34)),"",(G34+K34+O34+S34+W34+AA34)/(E34+I34+M34+Q34+U34+Y34+G34+K34+O34+S34+W34+AA34))</f>
        <v>0.454284241773992</v>
      </c>
      <c r="E34" s="14" t="n">
        <v>79013</v>
      </c>
      <c r="F34" s="75" t="n">
        <f>IF(ISERROR(E34/(E34+G34)),"",(E34/(E34+G34)))</f>
        <v>0.545496596385126</v>
      </c>
      <c r="G34" s="14" t="n">
        <v>65833</v>
      </c>
      <c r="H34" s="75" t="n">
        <f>IF(ISERROR(G34/(E34+G34)),"",(G34/(E34+G34)))</f>
        <v>0.454503403614874</v>
      </c>
      <c r="I34" s="14" t="n">
        <v>70736</v>
      </c>
      <c r="J34" s="75" t="n">
        <f>IF(ISERROR(I34/(I34+K34)),"",(I34/(I34+K34)))</f>
        <v>0.555009807767752</v>
      </c>
      <c r="K34" s="14" t="n">
        <v>56714</v>
      </c>
      <c r="L34" s="75" t="n">
        <f>IF(ISERROR(K34/(I34+K34)),"",(K34/(I34+K34)))</f>
        <v>0.444990192232248</v>
      </c>
      <c r="M34" s="14" t="n">
        <v>77651</v>
      </c>
      <c r="N34" s="75" t="n">
        <f>IF(ISERROR(M34/(M34+O34)),"",(M34/(M34+O34)))</f>
        <v>0.539722809163701</v>
      </c>
      <c r="O34" s="14" t="n">
        <v>66221</v>
      </c>
      <c r="P34" s="75" t="n">
        <f>IF(ISERROR(O34/(M34+O34)),"",(O34/(M34+O34)))</f>
        <v>0.460277190836299</v>
      </c>
      <c r="Q34" s="14" t="n">
        <v>66252</v>
      </c>
      <c r="R34" s="75" t="n">
        <f>IF(ISERROR(Q34/(Q34+S34)),"",(Q34/(Q34+S34)))</f>
        <v>0.565053859734411</v>
      </c>
      <c r="S34" s="14" t="n">
        <v>50997</v>
      </c>
      <c r="T34" s="75" t="n">
        <f>IF(ISERROR(S34/(Q34+S34)),"",(S34/(Q34+S34)))</f>
        <v>0.434946140265589</v>
      </c>
      <c r="U34" s="14" t="n">
        <v>69177</v>
      </c>
      <c r="V34" s="75" t="n">
        <f>IF(ISERROR(U34/(U34+W34)),"",(U34/(U34+W34)))</f>
        <v>0.59423265243012</v>
      </c>
      <c r="W34" s="14" t="n">
        <v>47237</v>
      </c>
      <c r="X34" s="75" t="n">
        <f>IF(ISERROR(W34/(U34+W34)),"",(W34/(U34+W34)))</f>
        <v>0.40576734756988</v>
      </c>
      <c r="Y34" s="14" t="n">
        <v>38480</v>
      </c>
      <c r="Z34" s="75" t="n">
        <f>IF(ISERROR(Y34/(Y34+AA34)),"",(Y34/(Y34+AA34)))</f>
        <v>0.44979544126242</v>
      </c>
      <c r="AA34" s="14" t="n">
        <v>47070</v>
      </c>
      <c r="AB34" s="75" t="n">
        <f>IF(ISERROR(AA34/(Y34+AA34)),"",(AA34/(Y34+AA34)))</f>
        <v>0.55020455873758</v>
      </c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</row>
    <row r="35" ht="12.75">
      <c r="A35" s="71" t="n">
        <v>33</v>
      </c>
      <c r="B35" s="75" t="n">
        <f>IF(ISERROR((E35+I35+M35+Q35+U35+Y35)/(E35+I35+M35+Q35+U35+Y35+G35+K35+O35+S35+W35+AA35)),"",(E35+I35+M35+Q35+U35+Y35)/(E35+I35+M35+Q35+U35+Y35+G35+K35+O35+S35+W35+AA35))</f>
        <v>0.35456408270106</v>
      </c>
      <c r="C35" s="77"/>
      <c r="D35" s="75" t="n">
        <f>IF(ISERROR((G35+K35+O35+S35+W35+AA35)/(E35+I35+M35+Q35+U35+Y35+G35+K35+O35+S35+W35+AA35)),"",(G35+K35+O35+S35+W35+AA35)/(E35+I35+M35+Q35+U35+Y35+G35+K35+O35+S35+W35+AA35))</f>
        <v>0.64543591729894</v>
      </c>
      <c r="E35" s="14" t="n">
        <v>43713</v>
      </c>
      <c r="F35" s="75" t="n">
        <f>IF(ISERROR(E35/(E35+G35)),"",(E35/(E35+G35)))</f>
        <v>0.322360124776001</v>
      </c>
      <c r="G35" s="14" t="n">
        <v>91890</v>
      </c>
      <c r="H35" s="75" t="n">
        <f>IF(ISERROR(G35/(E35+G35)),"",(G35/(E35+G35)))</f>
        <v>0.677639875223999</v>
      </c>
      <c r="I35" s="14" t="n">
        <v>44002</v>
      </c>
      <c r="J35" s="75" t="n">
        <f>IF(ISERROR(I35/(I35+K35)),"",(I35/(I35+K35)))</f>
        <v>0.412567742419412</v>
      </c>
      <c r="K35" s="14" t="n">
        <v>62652</v>
      </c>
      <c r="L35" s="75" t="n">
        <f>IF(ISERROR(K35/(I35+K35)),"",(K35/(I35+K35)))</f>
        <v>0.587432257580588</v>
      </c>
      <c r="M35" s="14" t="n">
        <v>42596</v>
      </c>
      <c r="N35" s="75" t="n">
        <f>IF(ISERROR(M35/(M35+O35)),"",(M35/(M35+O35)))</f>
        <v>0.319415699331114</v>
      </c>
      <c r="O35" s="14" t="n">
        <v>90760</v>
      </c>
      <c r="P35" s="75" t="n">
        <f>IF(ISERROR(O35/(M35+O35)),"",(O35/(M35+O35)))</f>
        <v>0.680584300668886</v>
      </c>
      <c r="Q35" s="14" t="n">
        <v>36863</v>
      </c>
      <c r="R35" s="75" t="n">
        <f>IF(ISERROR(Q35/(Q35+S35)),"",(Q35/(Q35+S35)))</f>
        <v>0.373318885198088</v>
      </c>
      <c r="S35" s="14" t="n">
        <v>61881</v>
      </c>
      <c r="T35" s="75" t="n">
        <f>IF(ISERROR(S35/(Q35+S35)),"",(S35/(Q35+S35)))</f>
        <v>0.626681114801912</v>
      </c>
      <c r="U35" s="14" t="n">
        <v>38110</v>
      </c>
      <c r="V35" s="75" t="n">
        <f>IF(ISERROR(U35/(U35+W35)),"",(U35/(U35+W35)))</f>
        <v>0.389127704544758</v>
      </c>
      <c r="W35" s="14" t="n">
        <v>59827</v>
      </c>
      <c r="X35" s="75" t="n">
        <f>IF(ISERROR(W35/(U35+W35)),"",(W35/(U35+W35)))</f>
        <v>0.610872295455242</v>
      </c>
      <c r="Y35" s="14" t="n">
        <v>21737</v>
      </c>
      <c r="Z35" s="75" t="n">
        <f>IF(ISERROR(Y35/(Y35+AA35)),"",(Y35/(Y35+AA35)))</f>
        <v>0.319718185562158</v>
      </c>
      <c r="AA35" s="14" t="n">
        <v>46251</v>
      </c>
      <c r="AB35" s="75" t="n">
        <f>IF(ISERROR(AA35/(Y35+AA35)),"",(AA35/(Y35+AA35)))</f>
        <v>0.680281814437842</v>
      </c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</row>
    <row r="36" ht="12.75">
      <c r="A36" s="71" t="n">
        <v>34</v>
      </c>
      <c r="B36" s="75" t="n">
        <f>IF(ISERROR((E36+I36+M36+Q36+U36+Y36)/(E36+I36+M36+Q36+U36+Y36+G36+K36+O36+S36+W36+AA36)),"",(E36+I36+M36+Q36+U36+Y36)/(E36+I36+M36+Q36+U36+Y36+G36+K36+O36+S36+W36+AA36))</f>
        <v>0.494004569447727</v>
      </c>
      <c r="C36" s="78"/>
      <c r="D36" s="75" t="n">
        <f>IF(ISERROR((G36+K36+O36+S36+W36+AA36)/(E36+I36+M36+Q36+U36+Y36+G36+K36+O36+S36+W36+AA36)),"",(G36+K36+O36+S36+W36+AA36)/(E36+I36+M36+Q36+U36+Y36+G36+K36+O36+S36+W36+AA36))</f>
        <v>0.505995430552273</v>
      </c>
      <c r="E36" s="14" t="n">
        <v>67817</v>
      </c>
      <c r="F36" s="75" t="n">
        <f>IF(ISERROR(E36/(E36+G36)),"",(E36/(E36+G36)))</f>
        <v>0.471200077818849</v>
      </c>
      <c r="G36" s="14" t="n">
        <v>76107</v>
      </c>
      <c r="H36" s="75" t="n">
        <f>IF(ISERROR(G36/(E36+G36)),"",(G36/(E36+G36)))</f>
        <v>0.528799922181151</v>
      </c>
      <c r="I36" s="14" t="n">
        <v>66277</v>
      </c>
      <c r="J36" s="75" t="n">
        <f>IF(ISERROR(I36/(I36+K36)),"",(I36/(I36+K36)))</f>
        <v>0.552976513286888</v>
      </c>
      <c r="K36" s="14" t="n">
        <v>53578</v>
      </c>
      <c r="L36" s="75" t="n">
        <f>IF(ISERROR(K36/(I36+K36)),"",(K36/(I36+K36)))</f>
        <v>0.447023486713112</v>
      </c>
      <c r="M36" s="14" t="n">
        <v>65813</v>
      </c>
      <c r="N36" s="75" t="n">
        <f>IF(ISERROR(M36/(M36+O36)),"",(M36/(M36+O36)))</f>
        <v>0.46479420322608</v>
      </c>
      <c r="O36" s="14" t="n">
        <v>75783</v>
      </c>
      <c r="P36" s="75" t="n">
        <f>IF(ISERROR(O36/(M36+O36)),"",(O36/(M36+O36)))</f>
        <v>0.53520579677392</v>
      </c>
      <c r="Q36" s="14" t="n">
        <v>54552</v>
      </c>
      <c r="R36" s="75" t="n">
        <f>IF(ISERROR(Q36/(Q36+S36)),"",(Q36/(Q36+S36)))</f>
        <v>0.502056931444822</v>
      </c>
      <c r="S36" s="14" t="n">
        <v>54105</v>
      </c>
      <c r="T36" s="75" t="n">
        <f>IF(ISERROR(S36/(Q36+S36)),"",(S36/(Q36+S36)))</f>
        <v>0.497943068555178</v>
      </c>
      <c r="U36" s="14" t="n">
        <v>56126</v>
      </c>
      <c r="V36" s="75" t="n">
        <f>IF(ISERROR(U36/(U36+W36)),"",(U36/(U36+W36)))</f>
        <v>0.517796187980885</v>
      </c>
      <c r="W36" s="14" t="n">
        <v>52268</v>
      </c>
      <c r="X36" s="75" t="n">
        <f>IF(ISERROR(W36/(U36+W36)),"",(W36/(U36+W36)))</f>
        <v>0.482203812019115</v>
      </c>
      <c r="Y36" s="14" t="n">
        <v>34287</v>
      </c>
      <c r="Z36" s="75" t="n">
        <f>IF(ISERROR(Y36/(Y36+AA36)),"",(Y36/(Y36+AA36)))</f>
        <v>0.452998454200743</v>
      </c>
      <c r="AA36" s="14" t="n">
        <v>41402</v>
      </c>
      <c r="AB36" s="75" t="n">
        <f>IF(ISERROR(AA36/(Y36+AA36)),"",(AA36/(Y36+AA36)))</f>
        <v>0.547001545799258</v>
      </c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</row>
    <row r="37" ht="12.75">
      <c r="A37" s="71" t="n">
        <v>35</v>
      </c>
      <c r="B37" s="75" t="n">
        <f>IF(ISERROR((E37+I37+M37+Q37+U37+Y37)/(E37+I37+M37+Q37+U37+Y37+G37+K37+O37+S37+W37+AA37)),"",(E37+I37+M37+Q37+U37+Y37)/(E37+I37+M37+Q37+U37+Y37+G37+K37+O37+S37+W37+AA37))</f>
        <v>0.407245067549702</v>
      </c>
      <c r="C37" s="77"/>
      <c r="D37" s="75" t="n">
        <f>IF(ISERROR((G37+K37+O37+S37+W37+AA37)/(E37+I37+M37+Q37+U37+Y37+G37+K37+O37+S37+W37+AA37)),"",(G37+K37+O37+S37+W37+AA37)/(E37+I37+M37+Q37+U37+Y37+G37+K37+O37+S37+W37+AA37))</f>
        <v>0.592754932450298</v>
      </c>
      <c r="E37" s="14" t="n">
        <v>47401</v>
      </c>
      <c r="F37" s="75" t="n">
        <f>IF(ISERROR(E37/(E37+G37)),"",(E37/(E37+G37)))</f>
        <v>0.362906251196264</v>
      </c>
      <c r="G37" s="14" t="n">
        <v>83214</v>
      </c>
      <c r="H37" s="75" t="n">
        <f>IF(ISERROR(G37/(E37+G37)),"",(G37/(E37+G37)))</f>
        <v>0.637093748803736</v>
      </c>
      <c r="I37" s="14" t="n">
        <v>52463</v>
      </c>
      <c r="J37" s="75" t="n">
        <f>IF(ISERROR(I37/(I37+K37)),"",(I37/(I37+K37)))</f>
        <v>0.476953707407542</v>
      </c>
      <c r="K37" s="14" t="n">
        <v>57533</v>
      </c>
      <c r="L37" s="75" t="n">
        <f>IF(ISERROR(K37/(I37+K37)),"",(K37/(I37+K37)))</f>
        <v>0.523046292592458</v>
      </c>
      <c r="M37" s="14" t="n">
        <v>47988</v>
      </c>
      <c r="N37" s="75" t="n">
        <f>IF(ISERROR(M37/(M37+O37)),"",(M37/(M37+O37)))</f>
        <v>0.372124041347116</v>
      </c>
      <c r="O37" s="14" t="n">
        <v>80969</v>
      </c>
      <c r="P37" s="75" t="n">
        <f>IF(ISERROR(O37/(M37+O37)),"",(O37/(M37+O37)))</f>
        <v>0.627875958652884</v>
      </c>
      <c r="Q37" s="14" t="n">
        <v>40940</v>
      </c>
      <c r="R37" s="75" t="n">
        <f>IF(ISERROR(Q37/(Q37+S37)),"",(Q37/(Q37+S37)))</f>
        <v>0.417627256962154</v>
      </c>
      <c r="S37" s="14" t="n">
        <v>57090</v>
      </c>
      <c r="T37" s="75" t="n">
        <f>IF(ISERROR(S37/(Q37+S37)),"",(S37/(Q37+S37)))</f>
        <v>0.582372743037846</v>
      </c>
      <c r="U37" s="14" t="n">
        <v>41732</v>
      </c>
      <c r="V37" s="75" t="n">
        <f>IF(ISERROR(U37/(U37+W37)),"",(U37/(U37+W37)))</f>
        <v>0.429306229939923</v>
      </c>
      <c r="W37" s="14" t="n">
        <v>55476</v>
      </c>
      <c r="X37" s="75" t="n">
        <f>IF(ISERROR(W37/(U37+W37)),"",(W37/(U37+W37)))</f>
        <v>0.570693770060077</v>
      </c>
      <c r="Y37" s="14" t="n">
        <v>28233</v>
      </c>
      <c r="Z37" s="75" t="n">
        <f>IF(ISERROR(Y37/(Y37+AA37)),"",(Y37/(Y37+AA37)))</f>
        <v>0.400025503698036</v>
      </c>
      <c r="AA37" s="14" t="n">
        <v>42345</v>
      </c>
      <c r="AB37" s="75" t="n">
        <f>IF(ISERROR(AA37/(Y37+AA37)),"",(AA37/(Y37+AA37)))</f>
        <v>0.599974496301964</v>
      </c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</row>
    <row r="38" ht="12.75">
      <c r="A38" s="71" t="n">
        <v>36</v>
      </c>
      <c r="B38" s="75" t="n">
        <f>IF(ISERROR((E38+I38+M38+Q38+U38+Y38)/(E38+I38+M38+Q38+U38+Y38+G38+K38+O38+S38+W38+AA38)),"",(E38+I38+M38+Q38+U38+Y38)/(E38+I38+M38+Q38+U38+Y38+G38+K38+O38+S38+W38+AA38))</f>
        <v>0.369723280539899</v>
      </c>
      <c r="C38" s="78"/>
      <c r="D38" s="75" t="n">
        <f>IF(ISERROR((G38+K38+O38+S38+W38+AA38)/(E38+I38+M38+Q38+U38+Y38+G38+K38+O38+S38+W38+AA38)),"",(G38+K38+O38+S38+W38+AA38)/(E38+I38+M38+Q38+U38+Y38+G38+K38+O38+S38+W38+AA38))</f>
        <v>0.630276719460101</v>
      </c>
      <c r="E38" s="14" t="n">
        <v>49816</v>
      </c>
      <c r="F38" s="75" t="n">
        <f>IF(ISERROR(E38/(E38+G38)),"",(E38/(E38+G38)))</f>
        <v>0.322295977123041</v>
      </c>
      <c r="G38" s="14" t="n">
        <v>104750</v>
      </c>
      <c r="H38" s="75" t="n">
        <f>IF(ISERROR(G38/(E38+G38)),"",(G38/(E38+G38)))</f>
        <v>0.677704022876959</v>
      </c>
      <c r="I38" s="14" t="n">
        <v>57970</v>
      </c>
      <c r="J38" s="75" t="n">
        <f>IF(ISERROR(I38/(I38+K38)),"",(I38/(I38+K38)))</f>
        <v>0.441128351076378</v>
      </c>
      <c r="K38" s="14" t="n">
        <v>73443</v>
      </c>
      <c r="L38" s="75" t="n">
        <f>IF(ISERROR(K38/(I38+K38)),"",(K38/(I38+K38)))</f>
        <v>0.558871648923623</v>
      </c>
      <c r="M38" s="14" t="n">
        <v>51653</v>
      </c>
      <c r="N38" s="75" t="n">
        <f>IF(ISERROR(M38/(M38+O38)),"",(M38/(M38+O38)))</f>
        <v>0.338001164776631</v>
      </c>
      <c r="O38" s="14" t="n">
        <v>101166</v>
      </c>
      <c r="P38" s="75" t="n">
        <f>IF(ISERROR(O38/(M38+O38)),"",(O38/(M38+O38)))</f>
        <v>0.661998835223369</v>
      </c>
      <c r="Q38" s="14" t="n">
        <v>44827</v>
      </c>
      <c r="R38" s="75" t="n">
        <f>IF(ISERROR(Q38/(Q38+S38)),"",(Q38/(Q38+S38)))</f>
        <v>0.375819514076359</v>
      </c>
      <c r="S38" s="14" t="n">
        <v>74451</v>
      </c>
      <c r="T38" s="75" t="n">
        <f>IF(ISERROR(S38/(Q38+S38)),"",(S38/(Q38+S38)))</f>
        <v>0.624180485923641</v>
      </c>
      <c r="U38" s="14" t="n">
        <v>45379</v>
      </c>
      <c r="V38" s="75" t="n">
        <f>IF(ISERROR(U38/(U38+W38)),"",(U38/(U38+W38)))</f>
        <v>0.384388632417094</v>
      </c>
      <c r="W38" s="14" t="n">
        <v>72676</v>
      </c>
      <c r="X38" s="75" t="n">
        <f>IF(ISERROR(W38/(U38+W38)),"",(W38/(U38+W38)))</f>
        <v>0.615611367582906</v>
      </c>
      <c r="Y38" s="14" t="n">
        <v>32164</v>
      </c>
      <c r="Z38" s="75" t="n">
        <f>IF(ISERROR(Y38/(Y38+AA38)),"",(Y38/(Y38+AA38)))</f>
        <v>0.373630713829355</v>
      </c>
      <c r="AA38" s="14" t="n">
        <v>53921</v>
      </c>
      <c r="AB38" s="75" t="n">
        <f>IF(ISERROR(AA38/(Y38+AA38)),"",(AA38/(Y38+AA38)))</f>
        <v>0.626369286170645</v>
      </c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</row>
    <row r="39" ht="12.75">
      <c r="A39" s="71" t="n">
        <v>37</v>
      </c>
      <c r="B39" s="75" t="n">
        <f>IF(ISERROR((E39+I39+M39+Q39+U39+Y39)/(E39+I39+M39+Q39+U39+Y39+G39+K39+O39+S39+W39+AA39)),"",(E39+I39+M39+Q39+U39+Y39)/(E39+I39+M39+Q39+U39+Y39+G39+K39+O39+S39+W39+AA39))</f>
        <v>0.433867297559928</v>
      </c>
      <c r="C39" s="77"/>
      <c r="D39" s="75" t="n">
        <f>IF(ISERROR((G39+K39+O39+S39+W39+AA39)/(E39+I39+M39+Q39+U39+Y39+G39+K39+O39+S39+W39+AA39)),"",(G39+K39+O39+S39+W39+AA39)/(E39+I39+M39+Q39+U39+Y39+G39+K39+O39+S39+W39+AA39))</f>
        <v>0.566132702440072</v>
      </c>
      <c r="E39" s="14" t="n">
        <v>72636</v>
      </c>
      <c r="F39" s="75" t="n">
        <f>IF(ISERROR(E39/(E39+G39)),"",(E39/(E39+G39)))</f>
        <v>0.442150244401293</v>
      </c>
      <c r="G39" s="14" t="n">
        <v>91643</v>
      </c>
      <c r="H39" s="75" t="n">
        <f>IF(ISERROR(G39/(E39+G39)),"",(G39/(E39+G39)))</f>
        <v>0.557849755598707</v>
      </c>
      <c r="I39" s="14" t="n">
        <v>59069</v>
      </c>
      <c r="J39" s="75" t="n">
        <f>IF(ISERROR(I39/(I39+K39)),"",(I39/(I39+K39)))</f>
        <v>0.436229764858797</v>
      </c>
      <c r="K39" s="14" t="n">
        <v>76339</v>
      </c>
      <c r="L39" s="75" t="n">
        <f>IF(ISERROR(K39/(I39+K39)),"",(K39/(I39+K39)))</f>
        <v>0.563770235141203</v>
      </c>
      <c r="M39" s="14" t="n">
        <v>69989</v>
      </c>
      <c r="N39" s="75" t="n">
        <f>IF(ISERROR(M39/(M39+O39)),"",(M39/(M39+O39)))</f>
        <v>0.427212852582297</v>
      </c>
      <c r="O39" s="14" t="n">
        <v>93838</v>
      </c>
      <c r="P39" s="75" t="n">
        <f>IF(ISERROR(O39/(M39+O39)),"",(O39/(M39+O39)))</f>
        <v>0.572787147417703</v>
      </c>
      <c r="Q39" s="14" t="n">
        <v>59428</v>
      </c>
      <c r="R39" s="75" t="n">
        <f>IF(ISERROR(Q39/(Q39+S39)),"",(Q39/(Q39+S39)))</f>
        <v>0.449568420973001</v>
      </c>
      <c r="S39" s="14" t="n">
        <v>72761</v>
      </c>
      <c r="T39" s="75" t="n">
        <f>IF(ISERROR(S39/(Q39+S39)),"",(S39/(Q39+S39)))</f>
        <v>0.550431579026999</v>
      </c>
      <c r="U39" s="14" t="n">
        <v>60485</v>
      </c>
      <c r="V39" s="75" t="n">
        <f>IF(ISERROR(U39/(U39+W39)),"",(U39/(U39+W39)))</f>
        <v>0.461576617826618</v>
      </c>
      <c r="W39" s="14" t="n">
        <v>70555</v>
      </c>
      <c r="X39" s="75" t="n">
        <f>IF(ISERROR(W39/(U39+W39)),"",(W39/(U39+W39)))</f>
        <v>0.538423382173382</v>
      </c>
      <c r="Y39" s="14" t="n">
        <v>33798</v>
      </c>
      <c r="Z39" s="75" t="n">
        <f>IF(ISERROR(Y39/(Y39+AA39)),"",(Y39/(Y39+AA39)))</f>
        <v>0.365727765574108</v>
      </c>
      <c r="AA39" s="14" t="n">
        <v>58615</v>
      </c>
      <c r="AB39" s="75" t="n">
        <f>IF(ISERROR(AA39/(Y39+AA39)),"",(AA39/(Y39+AA39)))</f>
        <v>0.634272234425892</v>
      </c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</row>
    <row r="40" ht="12.75">
      <c r="A40" s="71" t="n">
        <v>38</v>
      </c>
      <c r="B40" s="75" t="n">
        <f>IF(ISERROR((E40+I40+M40+Q40+U40+Y40)/(E40+I40+M40+Q40+U40+Y40+G40+K40+O40+S40+W40+AA40)),"",(E40+I40+M40+Q40+U40+Y40)/(E40+I40+M40+Q40+U40+Y40+G40+K40+O40+S40+W40+AA40))</f>
        <v>0.45214582730015</v>
      </c>
      <c r="C40" s="77"/>
      <c r="D40" s="75" t="n">
        <f>IF(ISERROR((G40+K40+O40+S40+W40+AA40)/(E40+I40+M40+Q40+U40+Y40+G40+K40+O40+S40+W40+AA40)),"",(G40+K40+O40+S40+W40+AA40)/(E40+I40+M40+Q40+U40+Y40+G40+K40+O40+S40+W40+AA40))</f>
        <v>0.54785417269985</v>
      </c>
      <c r="E40" s="14" t="n">
        <v>60897</v>
      </c>
      <c r="F40" s="75" t="n">
        <f>IF(ISERROR(E40/(E40+G40)),"",(E40/(E40+G40)))</f>
        <v>0.420132876154732</v>
      </c>
      <c r="G40" s="14" t="n">
        <v>84050</v>
      </c>
      <c r="H40" s="75" t="n">
        <f>IF(ISERROR(G40/(E40+G40)),"",(G40/(E40+G40)))</f>
        <v>0.579867123845268</v>
      </c>
      <c r="I40" s="14" t="n">
        <v>61160</v>
      </c>
      <c r="J40" s="75" t="n">
        <f>IF(ISERROR(I40/(I40+K40)),"",(I40/(I40+K40)))</f>
        <v>0.485990814169699</v>
      </c>
      <c r="K40" s="14" t="n">
        <v>64686</v>
      </c>
      <c r="L40" s="75" t="n">
        <f>IF(ISERROR(K40/(I40+K40)),"",(K40/(I40+K40)))</f>
        <v>0.514009185830301</v>
      </c>
      <c r="M40" s="14" t="n">
        <v>61797</v>
      </c>
      <c r="N40" s="75" t="n">
        <f>IF(ISERROR(M40/(M40+O40)),"",(M40/(M40+O40)))</f>
        <v>0.42996096766787</v>
      </c>
      <c r="O40" s="14" t="n">
        <v>81930</v>
      </c>
      <c r="P40" s="75" t="n">
        <f>IF(ISERROR(O40/(M40+O40)),"",(O40/(M40+O40)))</f>
        <v>0.57003903233213</v>
      </c>
      <c r="Q40" s="14" t="n">
        <v>52967</v>
      </c>
      <c r="R40" s="75" t="n">
        <f>IF(ISERROR(Q40/(Q40+S40)),"",(Q40/(Q40+S40)))</f>
        <v>0.469728008797368</v>
      </c>
      <c r="S40" s="14" t="n">
        <v>59794</v>
      </c>
      <c r="T40" s="75" t="n">
        <f>IF(ISERROR(S40/(Q40+S40)),"",(S40/(Q40+S40)))</f>
        <v>0.530271991202632</v>
      </c>
      <c r="U40" s="14" t="n">
        <v>53213</v>
      </c>
      <c r="V40" s="75" t="n">
        <f>IF(ISERROR(U40/(U40+W40)),"",(U40/(U40+W40)))</f>
        <v>0.475082136990215</v>
      </c>
      <c r="W40" s="14" t="n">
        <v>58795</v>
      </c>
      <c r="X40" s="75" t="n">
        <f>IF(ISERROR(W40/(U40+W40)),"",(W40/(U40+W40)))</f>
        <v>0.524917863009785</v>
      </c>
      <c r="Y40" s="14" t="n">
        <v>36281</v>
      </c>
      <c r="Z40" s="75" t="n">
        <f>IF(ISERROR(Y40/(Y40+AA40)),"",(Y40/(Y40+AA40)))</f>
        <v>0.440228601936564</v>
      </c>
      <c r="AA40" s="14" t="n">
        <v>46133</v>
      </c>
      <c r="AB40" s="75" t="n">
        <f>IF(ISERROR(AA40/(Y40+AA40)),"",(AA40/(Y40+AA40)))</f>
        <v>0.559771398063436</v>
      </c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</row>
  </sheetData>
  <mergeCells>
    <mergeCell ref="M1:T1"/>
    <mergeCell ref="U1:X1"/>
    <mergeCell ref="Y1:AB1"/>
    <mergeCell ref="B1:D1"/>
    <mergeCell ref="E1:L1"/>
  </mergeCells>
  <pageMargins bottom="0.75" footer="0.3" header="0.3" left="0.7" right="0.7" top="0.75"/>
</worksheet>
</file>

<file path=xl/worksheets/sheet15.xml><?xml version="1.0" encoding="utf-8"?>
<worksheet xmlns:r="http://schemas.openxmlformats.org/officeDocument/2006/relationships" xmlns="http://schemas.openxmlformats.org/spreadsheetml/2006/main">
  <dimension ref="A1:KY40"/>
  <sheetViews>
    <sheetView zoomScale="100" topLeftCell="A1" workbookViewId="0" showGridLines="true" showRowColHeaders="true">
      <pane xSplit="0" ySplit="2" topLeftCell="A3" activePane="bottomLeft" state="frozen"/>
      <selection activeCell="F9" sqref="F9:F9" pane="bottomLeft"/>
    </sheetView>
  </sheetViews>
  <sheetFormatPr customHeight="false" defaultColWidth="9.28125" defaultRowHeight="12.75"/>
  <cols>
    <col min="1" max="1" bestFit="false" customWidth="true" style="78" width="9.28125" hidden="false" outlineLevel="0"/>
    <col min="2" max="2" bestFit="false" customWidth="true" style="78" width="10.421875" hidden="false" outlineLevel="0"/>
    <col min="3" max="3" bestFit="false" customWidth="true" style="78" width="5.28125" hidden="false" outlineLevel="0"/>
    <col min="4" max="4" bestFit="false" customWidth="true" style="78" width="10.421875" hidden="false" outlineLevel="0"/>
    <col min="5" max="5" bestFit="false" customWidth="true" style="78" width="8.57421875" hidden="false" outlineLevel="0"/>
    <col min="6" max="6" bestFit="false" customWidth="true" style="78" width="10.7109375" hidden="false" outlineLevel="0"/>
    <col min="7" max="7" bestFit="false" customWidth="true" style="78" width="8.7109375" hidden="false" outlineLevel="0"/>
    <col min="8" max="8" bestFit="false" customWidth="true" style="78" width="11.00390625" hidden="false" outlineLevel="0"/>
    <col min="9" max="9" bestFit="false" customWidth="true" style="78" width="7.421875" hidden="false" outlineLevel="0"/>
    <col min="10" max="10" bestFit="false" customWidth="true" style="78" width="9.28125" hidden="false" outlineLevel="0"/>
    <col min="11" max="11" bestFit="false" customWidth="true" style="78" width="8.7109375" hidden="false" outlineLevel="0"/>
    <col min="12" max="12" bestFit="false" customWidth="true" style="78" width="11.00390625" hidden="false" outlineLevel="0"/>
    <col min="13" max="13" bestFit="false" customWidth="true" style="78" width="10.00390625" hidden="false" outlineLevel="0"/>
    <col min="14" max="14" bestFit="false" customWidth="true" style="78" width="12.140625" hidden="false" outlineLevel="0"/>
    <col min="15" max="15" bestFit="false" customWidth="true" style="78" width="8.140625" hidden="false" outlineLevel="0"/>
    <col min="16" max="16" bestFit="false" customWidth="true" style="78" width="10.57421875" hidden="false" outlineLevel="0"/>
    <col min="17" max="17" bestFit="false" customWidth="true" style="78" width="8.8515625" hidden="false" outlineLevel="0"/>
    <col min="18" max="18" bestFit="false" customWidth="true" style="78" width="11.28125" hidden="false" outlineLevel="0"/>
    <col min="19" max="19" bestFit="false" customWidth="true" style="78" width="11.421875" hidden="false" outlineLevel="0"/>
    <col min="20" max="20" bestFit="false" customWidth="true" style="78" width="13.57421875" hidden="false" outlineLevel="0"/>
    <col min="21" max="21" bestFit="false" customWidth="true" style="78" width="12.28125" hidden="false" outlineLevel="0"/>
    <col min="22" max="22" bestFit="false" customWidth="true" style="78" width="14.8515625" hidden="false" outlineLevel="0"/>
    <col min="23" max="23" bestFit="false" customWidth="true" style="78" width="11.421875" hidden="false" outlineLevel="0"/>
    <col min="24" max="24" bestFit="false" customWidth="true" style="78" width="13.57421875" hidden="false" outlineLevel="0"/>
    <col min="25" max="25" bestFit="false" customWidth="true" style="78" width="8.8515625" hidden="false" outlineLevel="0"/>
    <col min="26" max="26" bestFit="false" customWidth="true" style="78" width="11.28125" hidden="false" outlineLevel="0"/>
    <col min="27" max="27" bestFit="false" customWidth="true" style="78" width="5.57421875" hidden="false" outlineLevel="0"/>
    <col min="28" max="28" bestFit="false" customWidth="true" style="78" width="7.8515625" hidden="false" outlineLevel="0"/>
    <col min="29" max="29" bestFit="false" customWidth="true" style="78" width="12.28125" hidden="false" outlineLevel="0"/>
    <col min="30" max="30" bestFit="false" customWidth="true" style="78" width="14.8515625" hidden="false" outlineLevel="0"/>
    <col min="31" max="31" bestFit="false" customWidth="true" style="78" width="8.8515625" hidden="false" outlineLevel="0"/>
    <col min="32" max="32" bestFit="false" customWidth="true" style="78" width="11.28125" hidden="false" outlineLevel="0"/>
    <col min="33" max="33" bestFit="false" customWidth="true" style="78" width="10.7109375" hidden="false" outlineLevel="0"/>
    <col min="34" max="34" bestFit="false" customWidth="true" style="78" width="13.00390625" hidden="false" outlineLevel="0"/>
    <col min="35" max="35" bestFit="false" customWidth="true" style="78" width="11.00390625" hidden="false" outlineLevel="0"/>
    <col min="36" max="36" bestFit="false" customWidth="true" style="78" width="13.421875" hidden="false" outlineLevel="0"/>
    <col min="37" max="37" bestFit="false" customWidth="true" style="78" width="8.57421875" hidden="false" outlineLevel="0"/>
    <col min="38" max="38" bestFit="false" customWidth="true" style="78" width="10.8515625" hidden="false" outlineLevel="0"/>
    <col min="39" max="39" bestFit="false" customWidth="true" style="78" width="7.421875" hidden="false" outlineLevel="0"/>
    <col min="40" max="40" bestFit="false" customWidth="true" style="78" width="9.8515625" hidden="false" outlineLevel="0"/>
    <col min="41" max="41" bestFit="false" customWidth="true" style="78" width="7.140625" hidden="false" outlineLevel="0"/>
    <col min="42" max="42" bestFit="false" customWidth="true" style="78" width="9.421875" hidden="false" outlineLevel="0"/>
    <col min="43" max="43" bestFit="false" customWidth="true" style="78" width="8.421875" hidden="false" outlineLevel="0"/>
    <col min="44" max="44" bestFit="false" customWidth="true" style="78" width="10.7109375" hidden="false" outlineLevel="0"/>
    <col min="45" max="45" bestFit="false" customWidth="true" style="78" width="6.57421875" hidden="false" outlineLevel="0"/>
    <col min="46" max="46" bestFit="false" customWidth="true" style="78" width="8.8515625" hidden="false" outlineLevel="0"/>
    <col min="47" max="47" bestFit="false" customWidth="true" style="78" width="10.00390625" hidden="false" outlineLevel="0"/>
    <col min="48" max="48" bestFit="false" customWidth="true" style="78" width="13.421875" hidden="false" outlineLevel="0"/>
    <col min="49" max="49" bestFit="false" customWidth="true" style="78" width="7.8515625" hidden="false" outlineLevel="0"/>
    <col min="50" max="50" bestFit="false" customWidth="true" style="78" width="10.140625" hidden="false" outlineLevel="0"/>
    <col min="51" max="51" bestFit="false" customWidth="true" style="78" width="5.57421875" hidden="false" outlineLevel="0"/>
    <col min="52" max="52" bestFit="false" customWidth="true" style="78" width="7.8515625" hidden="false" outlineLevel="0"/>
    <col min="53" max="53" bestFit="false" customWidth="true" style="78" width="9.140625" hidden="false" outlineLevel="0"/>
    <col min="54" max="54" bestFit="false" customWidth="true" style="78" width="11.28125" hidden="false" outlineLevel="0"/>
    <col min="55" max="55" bestFit="false" customWidth="true" style="78" width="8.57421875" hidden="false" outlineLevel="0"/>
    <col min="56" max="56" bestFit="false" customWidth="true" style="78" width="10.8515625" hidden="false" outlineLevel="0"/>
    <col min="57" max="16384" bestFit="false" style="78" width="9.28125" hidden="false" outlineLevel="0"/>
  </cols>
  <sheetData>
    <row r="1" ht="15" customHeight="true">
      <c r="A1" s="105"/>
      <c r="B1" s="106" t="s">
        <v>173</v>
      </c>
      <c r="C1" s="109"/>
      <c r="D1" s="110"/>
      <c r="E1" s="112" t="s">
        <v>204</v>
      </c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20"/>
      <c r="Q1" s="122" t="s">
        <v>211</v>
      </c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6"/>
      <c r="AG1" s="127" t="s">
        <v>220</v>
      </c>
      <c r="AH1" s="129"/>
      <c r="AI1" s="129"/>
      <c r="AJ1" s="129"/>
      <c r="AK1" s="129"/>
      <c r="AL1" s="129"/>
      <c r="AM1" s="129"/>
      <c r="AN1" s="130"/>
      <c r="AO1" s="131" t="s">
        <v>227</v>
      </c>
      <c r="AP1" s="131"/>
      <c r="AQ1" s="131"/>
      <c r="AR1" s="131"/>
      <c r="AS1" s="131"/>
      <c r="AT1" s="131"/>
      <c r="AU1" s="131"/>
      <c r="AV1" s="131"/>
      <c r="AW1" s="132" t="s">
        <v>236</v>
      </c>
      <c r="AX1" s="133"/>
      <c r="AY1" s="133"/>
      <c r="AZ1" s="133"/>
      <c r="BA1" s="133"/>
      <c r="BB1" s="133"/>
      <c r="BC1" s="133"/>
      <c r="BD1" s="134"/>
    </row>
    <row r="2" ht="15" customHeight="true">
      <c r="A2" s="70" t="s">
        <v>0</v>
      </c>
      <c r="B2" s="107" t="s">
        <v>174</v>
      </c>
      <c r="C2" s="77"/>
      <c r="D2" s="111" t="s">
        <v>175</v>
      </c>
      <c r="E2" s="113" t="s">
        <v>177</v>
      </c>
      <c r="F2" s="115" t="s">
        <v>178</v>
      </c>
      <c r="G2" s="116" t="s">
        <v>205</v>
      </c>
      <c r="H2" s="116" t="s">
        <v>206</v>
      </c>
      <c r="I2" s="117" t="s">
        <v>207</v>
      </c>
      <c r="J2" s="118" t="s">
        <v>208</v>
      </c>
      <c r="K2" s="116" t="s">
        <v>209</v>
      </c>
      <c r="L2" s="116" t="s">
        <v>210</v>
      </c>
      <c r="M2" s="119" t="s">
        <v>181</v>
      </c>
      <c r="N2" s="115" t="s">
        <v>182</v>
      </c>
      <c r="O2" s="116" t="s">
        <v>183</v>
      </c>
      <c r="P2" s="121" t="s">
        <v>184</v>
      </c>
      <c r="Q2" s="123" t="s">
        <v>186</v>
      </c>
      <c r="R2" s="118" t="s">
        <v>187</v>
      </c>
      <c r="S2" s="125" t="s">
        <v>188</v>
      </c>
      <c r="T2" s="125" t="s">
        <v>189</v>
      </c>
      <c r="U2" s="117" t="s">
        <v>190</v>
      </c>
      <c r="V2" s="118" t="s">
        <v>191</v>
      </c>
      <c r="W2" s="125" t="s">
        <v>192</v>
      </c>
      <c r="X2" s="125" t="s">
        <v>193</v>
      </c>
      <c r="Y2" s="117" t="s">
        <v>212</v>
      </c>
      <c r="Z2" s="118" t="s">
        <v>213</v>
      </c>
      <c r="AA2" s="116" t="s">
        <v>214</v>
      </c>
      <c r="AB2" s="116" t="s">
        <v>215</v>
      </c>
      <c r="AC2" s="117" t="s">
        <v>216</v>
      </c>
      <c r="AD2" s="118" t="s">
        <v>217</v>
      </c>
      <c r="AE2" s="116" t="s">
        <v>218</v>
      </c>
      <c r="AF2" s="116" t="s">
        <v>219</v>
      </c>
      <c r="AG2" s="128" t="s">
        <v>195</v>
      </c>
      <c r="AH2" s="115" t="s">
        <v>196</v>
      </c>
      <c r="AI2" s="116" t="s">
        <v>221</v>
      </c>
      <c r="AJ2" s="116" t="s">
        <v>222</v>
      </c>
      <c r="AK2" s="117" t="s">
        <v>223</v>
      </c>
      <c r="AL2" s="118" t="s">
        <v>224</v>
      </c>
      <c r="AM2" s="116" t="s">
        <v>225</v>
      </c>
      <c r="AN2" s="121" t="s">
        <v>226</v>
      </c>
      <c r="AO2" s="118" t="s">
        <v>228</v>
      </c>
      <c r="AP2" s="118" t="s">
        <v>229</v>
      </c>
      <c r="AQ2" s="116" t="s">
        <v>230</v>
      </c>
      <c r="AR2" s="116" t="s">
        <v>231</v>
      </c>
      <c r="AS2" s="117" t="s">
        <v>232</v>
      </c>
      <c r="AT2" s="118" t="s">
        <v>233</v>
      </c>
      <c r="AU2" s="116" t="s">
        <v>234</v>
      </c>
      <c r="AV2" s="116" t="s">
        <v>235</v>
      </c>
      <c r="AW2" s="123" t="s">
        <v>237</v>
      </c>
      <c r="AX2" s="118" t="s">
        <v>238</v>
      </c>
      <c r="AY2" s="116" t="s">
        <v>239</v>
      </c>
      <c r="AZ2" s="116" t="s">
        <v>240</v>
      </c>
      <c r="BA2" s="119" t="s">
        <v>200</v>
      </c>
      <c r="BB2" s="115" t="s">
        <v>201</v>
      </c>
      <c r="BC2" s="116" t="s">
        <v>202</v>
      </c>
      <c r="BD2" s="121" t="s">
        <v>203</v>
      </c>
    </row>
    <row r="3" ht="12.75">
      <c r="A3" s="70" t="n">
        <v>1</v>
      </c>
      <c r="B3" s="108" t="n">
        <f>((E3+Q3)*1.3)+((U3+AG3+AO3+AW3)*0.65)+((I3)*2.6)+((Y3+AK3+AS3+BA3)*0.65)+((M3+AC3)*1.3)</f>
        <v>832714.35</v>
      </c>
      <c r="C3" s="77"/>
      <c r="D3" s="108" t="n">
        <f>((G3+S3)*1.3)+((W3+AI3+AQ3+AY3)*0.65)+((K3)*2.6)+((AA3+AM3+AU3+BC3)*0.65)+((O3+AE3)*1.3)</f>
        <v>734834.75</v>
      </c>
      <c r="E3" s="14" t="n">
        <f>'Focused Minority Races'!E3</f>
        <v>75511</v>
      </c>
      <c r="F3" s="75" t="n">
        <f>IF(ISERROR(E3/(E3+G3)),"",(E3/(E3+G3)))</f>
        <v>0.516487575324382</v>
      </c>
      <c r="G3" s="14" t="n">
        <f>'Focused Minority Races'!G3</f>
        <v>70690</v>
      </c>
      <c r="H3" s="75" t="n">
        <f>IF(ISERROR(G3/(E3+G3)),"",(G3/(E3+G3)))</f>
        <v>0.483512424675618</v>
      </c>
      <c r="I3" s="14" t="n">
        <v>62640</v>
      </c>
      <c r="J3" s="75" t="n">
        <f>IF(ISERROR(I3/(I3+K3)),"",(I3/(I3+K3)))</f>
        <v>0.501396771017602</v>
      </c>
      <c r="K3" s="14" t="n">
        <v>62291</v>
      </c>
      <c r="L3" s="75" t="n">
        <f>IF(ISERROR(K3/(I3+K3)),"",(K3/(I3+K3)))</f>
        <v>0.498603228982398</v>
      </c>
      <c r="M3" s="14" t="n">
        <f>'Focused Minority Races'!I3</f>
        <v>73878</v>
      </c>
      <c r="N3" s="75" t="n">
        <f>IF(ISERROR(M3/(M3+O3)),"",(M3/(M3+O3)))</f>
        <v>0.549135912587802</v>
      </c>
      <c r="O3" s="14" t="n">
        <f>'Focused Minority Races'!K3</f>
        <v>60657</v>
      </c>
      <c r="P3" s="81" t="n">
        <f>IF(ISERROR(O3/(M3+O3)),"",(O3/(M3+O3)))</f>
        <v>0.450864087412198</v>
      </c>
      <c r="Q3" s="14" t="n">
        <f>'Focused Minority Races'!M3</f>
        <v>75272</v>
      </c>
      <c r="R3" s="75" t="n">
        <f>IF(ISERROR(Q3/(Q3+S3)),"",(Q3/(Q3+S3)))</f>
        <v>0.519622529494198</v>
      </c>
      <c r="S3" s="14" t="n">
        <f>'Focused Minority Races'!O3</f>
        <v>69587</v>
      </c>
      <c r="T3" s="75" t="n">
        <f>IF(ISERROR(S3/(Q3+S3)),"",(S3/(Q3+S3)))</f>
        <v>0.480377470505802</v>
      </c>
      <c r="U3" s="14" t="n">
        <f>'Focused Minority Races'!Q3</f>
        <v>59942</v>
      </c>
      <c r="V3" s="75" t="n">
        <f>IF(ISERROR(U3/(U3+W3)),"",(U3/(U3+W3)))</f>
        <v>0.529008913599859</v>
      </c>
      <c r="W3" s="14" t="n">
        <f>'Focused Minority Races'!S3</f>
        <v>53368</v>
      </c>
      <c r="X3" s="75" t="n">
        <f>IF(ISERROR(W3/(U3+W3)),"",(W3/(U3+W3)))</f>
        <v>0.470991086400141</v>
      </c>
      <c r="Y3" s="14" t="n">
        <v>53638</v>
      </c>
      <c r="Z3" s="75" t="n">
        <f>IF(ISERROR(Y3/(Y3+AA3)),"",(Y3/(Y3+AA3)))</f>
        <v>0.601410519470326</v>
      </c>
      <c r="AA3" s="14" t="n">
        <v>35549</v>
      </c>
      <c r="AB3" s="75" t="n">
        <f>IF(ISERROR(AA3/(Y3+AA3)),"",(AA3/(Y3+AA3)))</f>
        <v>0.398589480529674</v>
      </c>
      <c r="AC3" s="14" t="n">
        <v>81010</v>
      </c>
      <c r="AD3" s="75" t="n">
        <f>IF(ISERROR(AC3/(AC3+AE3)),"",(AC3/(AC3+AE3)))</f>
        <v>0.623868895888364</v>
      </c>
      <c r="AE3" s="14" t="n">
        <v>48841</v>
      </c>
      <c r="AF3" s="75" t="n">
        <f>IF(ISERROR(AE3/(AC3+AE3)),"",(AE3/(AC3+AE3)))</f>
        <v>0.376131104111636</v>
      </c>
      <c r="AG3" s="99" t="n">
        <f>'Focused Minority Races'!U3</f>
        <v>61623</v>
      </c>
      <c r="AH3" s="75" t="n">
        <f>IF(ISERROR(AG3/(AG3+AI3)),"",(AG3/(AG3+AI3)))</f>
        <v>0.546390381443847</v>
      </c>
      <c r="AI3" s="14" t="n">
        <f>'Focused Minority Races'!W3</f>
        <v>51159</v>
      </c>
      <c r="AJ3" s="75" t="n">
        <f>IF(ISERROR(AI3/(AG3+AI3)),"",(AI3/(AG3+AI3)))</f>
        <v>0.453609618556153</v>
      </c>
      <c r="AK3" s="14" t="n">
        <v>47241</v>
      </c>
      <c r="AL3" s="75" t="n">
        <f>IF(ISERROR(AK3/(AK3+AM3)),"",(AK3/(AK3+AM3)))</f>
        <v>0.516763840423554</v>
      </c>
      <c r="AM3" s="14" t="n">
        <v>44176</v>
      </c>
      <c r="AN3" s="81" t="n">
        <f>IF(ISERROR(AM3/(AK3+AM3)),"",(AM3/(AK3+AM3)))</f>
        <v>0.483236159576446</v>
      </c>
      <c r="AO3" s="14" t="n">
        <v>53922</v>
      </c>
      <c r="AP3" s="75" t="n">
        <f>IF(ISERROR(AO3/(AO3+AQ3)),"",(AO3/(AO3+AQ3)))</f>
        <v>0.506957241171825</v>
      </c>
      <c r="AQ3" s="14" t="n">
        <v>52442</v>
      </c>
      <c r="AR3" s="75" t="n">
        <f>IF(ISERROR(AQ3/(AO3+AQ3)),"",(AQ3/(AO3+AQ3)))</f>
        <v>0.493042758828175</v>
      </c>
      <c r="AS3" s="14" t="n">
        <v>39919</v>
      </c>
      <c r="AT3" s="75" t="n">
        <f>IF(ISERROR(AS3/(AS3+AU3)),"",(AS3/(AS3+AU3)))</f>
        <v>0.442688579856721</v>
      </c>
      <c r="AU3" s="14" t="n">
        <v>50255</v>
      </c>
      <c r="AV3" s="75" t="n">
        <f>IF(ISERROR(AU3/(AS3+AU3)),"",(AU3/(AS3+AU3)))</f>
        <v>0.557311420143279</v>
      </c>
      <c r="AW3" s="99" t="n">
        <v>60288</v>
      </c>
      <c r="AX3" s="75" t="n">
        <f>IF(ISERROR(AW3/(AW3+AY3)),"",(AW3/(AW3+AY3)))</f>
        <v>0.547420798866804</v>
      </c>
      <c r="AY3" s="14" t="n">
        <v>49843</v>
      </c>
      <c r="AZ3" s="75" t="n">
        <f>IF(ISERROR(AY3/(AW3+AY3)),"",(AY3/(AW3+AY3)))</f>
        <v>0.452579201133196</v>
      </c>
      <c r="BA3" s="14" t="n">
        <f>'Focused Minority Races'!Y3</f>
        <v>42624</v>
      </c>
      <c r="BB3" s="75" t="n">
        <f>IF(ISERROR(BA3/(BA3+BC3)),"",(BA3/(BA3+BC3)))</f>
        <v>0.486392112560337</v>
      </c>
      <c r="BC3" s="14" t="n">
        <f>'Focused Minority Races'!AA3</f>
        <v>45009</v>
      </c>
      <c r="BD3" s="81" t="n">
        <f>IF(ISERROR(BC3/(BA3+BC3)),"",(BC3/(BA3+BC3)))</f>
        <v>0.513607887439663</v>
      </c>
      <c r="BE3" s="25" t="n">
        <v>7580</v>
      </c>
      <c r="BG3" s="25" t="n">
        <v>7089</v>
      </c>
      <c r="BI3" s="25" t="n">
        <v>15919</v>
      </c>
    </row>
    <row r="4" ht="12.75">
      <c r="A4" s="71" t="n">
        <v>2</v>
      </c>
      <c r="B4" s="108" t="n">
        <f>((E4+Q4)*1.3)+((U4+AG4+AO4+AW4)*0.65)+((I4)*2.6)+((Y4+AK4+AS4+BA4)*0.65)+((M4+AC4)*1.3)</f>
        <v>604614.4</v>
      </c>
      <c r="C4" s="78"/>
      <c r="D4" s="108" t="n">
        <f>((G4+S4)*1.3)+((W4+AI4+AQ4+AY4)*0.65)+((K4)*2.6)+((AA4+AM4+AU4+BC4)*0.65)+((O4+AE4)*1.3)</f>
        <v>1004722.55</v>
      </c>
      <c r="E4" s="14" t="n">
        <f>'Focused Minority Races'!E4</f>
        <v>59497</v>
      </c>
      <c r="F4" s="75" t="n">
        <f>IF(ISERROR(E4/(E4+G4)),"",(E4/(E4+G4)))</f>
        <v>0.365532537108031</v>
      </c>
      <c r="G4" s="14" t="n">
        <f>'Focused Minority Races'!G4</f>
        <v>103271</v>
      </c>
      <c r="H4" s="75" t="n">
        <f>IF(ISERROR(G4/(E4+G4)),"",(G4/(E4+G4)))</f>
        <v>0.634467462891969</v>
      </c>
      <c r="I4" s="14" t="n">
        <v>43264</v>
      </c>
      <c r="J4" s="75" t="n">
        <f>IF(ISERROR(I4/(I4+K4)),"",(I4/(I4+K4)))</f>
        <v>0.33058507996424</v>
      </c>
      <c r="K4" s="14" t="n">
        <v>87607</v>
      </c>
      <c r="L4" s="75" t="n">
        <f>IF(ISERROR(K4/(I4+K4)),"",(K4/(I4+K4)))</f>
        <v>0.66941492003576</v>
      </c>
      <c r="M4" s="14" t="n">
        <f>'Focused Minority Races'!I4</f>
        <v>50544</v>
      </c>
      <c r="N4" s="75" t="n">
        <f>IF(ISERROR(M4/(M4+O4)),"",(M4/(M4+O4)))</f>
        <v>0.397821364480685</v>
      </c>
      <c r="O4" s="14" t="n">
        <f>'Focused Minority Races'!K4</f>
        <v>76508</v>
      </c>
      <c r="P4" s="75" t="n">
        <f>IF(ISERROR(O4/(M4+O4)),"",(O4/(M4+O4)))</f>
        <v>0.602178635519315</v>
      </c>
      <c r="Q4" s="14" t="n">
        <f>'Focused Minority Races'!M4</f>
        <v>58569</v>
      </c>
      <c r="R4" s="75" t="n">
        <f>IF(ISERROR(Q4/(Q4+S4)),"",(Q4/(Q4+S4)))</f>
        <v>0.365496583356735</v>
      </c>
      <c r="S4" s="14" t="n">
        <f>'Focused Minority Races'!O4</f>
        <v>101676</v>
      </c>
      <c r="T4" s="75" t="n">
        <f>IF(ISERROR(S4/(Q4+S4)),"",(S4/(Q4+S4)))</f>
        <v>0.634503416643265</v>
      </c>
      <c r="U4" s="14" t="n">
        <f>'Focused Minority Races'!Q4</f>
        <v>47687</v>
      </c>
      <c r="V4" s="75" t="n">
        <f>IF(ISERROR(U4/(U4+W4)),"",(U4/(U4+W4)))</f>
        <v>0.393239710720971</v>
      </c>
      <c r="W4" s="14" t="n">
        <f>'Focused Minority Races'!S4</f>
        <v>73580</v>
      </c>
      <c r="X4" s="75" t="n">
        <f>IF(ISERROR(W4/(U4+W4)),"",(W4/(U4+W4)))</f>
        <v>0.606760289279029</v>
      </c>
      <c r="Y4" s="14" t="n">
        <v>36989</v>
      </c>
      <c r="Z4" s="75" t="n">
        <f>IF(ISERROR(Y4/(Y4+AA4)),"",(Y4/(Y4+AA4)))</f>
        <v>0.444670185013765</v>
      </c>
      <c r="AA4" s="14" t="n">
        <v>46194</v>
      </c>
      <c r="AB4" s="75" t="n">
        <f>IF(ISERROR(AA4/(Y4+AA4)),"",(AA4/(Y4+AA4)))</f>
        <v>0.555329814986235</v>
      </c>
      <c r="AC4" s="14" t="n">
        <v>59097</v>
      </c>
      <c r="AD4" s="75" t="n">
        <f>IF(ISERROR(AC4/(AC4+AE4)),"",(AC4/(AC4+AE4)))</f>
        <v>0.488720001323167</v>
      </c>
      <c r="AE4" s="14" t="n">
        <v>61825</v>
      </c>
      <c r="AF4" s="75" t="n">
        <f>IF(ISERROR(AE4/(AC4+AE4)),"",(AE4/(AC4+AE4)))</f>
        <v>0.511279998676833</v>
      </c>
      <c r="AG4" s="14" t="n">
        <f>'Focused Minority Races'!U4</f>
        <v>49003</v>
      </c>
      <c r="AH4" s="75" t="n">
        <f>IF(ISERROR(AG4/(AG4+AI4)),"",(AG4/(AG4+AI4)))</f>
        <v>0.407722965046136</v>
      </c>
      <c r="AI4" s="14" t="n">
        <f>'Focused Minority Races'!W4</f>
        <v>71184</v>
      </c>
      <c r="AJ4" s="75" t="n">
        <f>IF(ISERROR(AI4/(AG4+AI4)),"",(AI4/(AG4+AI4)))</f>
        <v>0.592277034953864</v>
      </c>
      <c r="AK4" s="14" t="n">
        <v>28696</v>
      </c>
      <c r="AL4" s="75" t="n">
        <f>IF(ISERROR(AK4/(AK4+AM4)),"",(AK4/(AK4+AM4)))</f>
        <v>0.330538149649834</v>
      </c>
      <c r="AM4" s="14" t="n">
        <v>58120</v>
      </c>
      <c r="AN4" s="75" t="n">
        <f>IF(ISERROR(AM4/(AK4+AM4)),"",(AM4/(AK4+AM4)))</f>
        <v>0.669461850350166</v>
      </c>
      <c r="AO4" s="14" t="n">
        <v>42256</v>
      </c>
      <c r="AP4" s="75" t="n">
        <f>IF(ISERROR(AO4/(AO4+AQ4)),"",(AO4/(AO4+AQ4)))</f>
        <v>0.368423805953232</v>
      </c>
      <c r="AQ4" s="14" t="n">
        <v>72438</v>
      </c>
      <c r="AR4" s="75" t="n">
        <f>IF(ISERROR(AQ4/(AO4+AQ4)),"",(AQ4/(AO4+AQ4)))</f>
        <v>0.631576194046768</v>
      </c>
      <c r="AS4" s="14" t="n">
        <v>25971</v>
      </c>
      <c r="AT4" s="75" t="n">
        <f>IF(ISERROR(AS4/(AS4+AU4)),"",(AS4/(AS4+AU4)))</f>
        <v>0.314529314165991</v>
      </c>
      <c r="AU4" s="14" t="n">
        <v>56600</v>
      </c>
      <c r="AV4" s="75" t="n">
        <f>IF(ISERROR(AU4/(AS4+AU4)),"",(AU4/(AS4+AU4)))</f>
        <v>0.68547068583401</v>
      </c>
      <c r="AW4" s="14" t="n">
        <v>48257</v>
      </c>
      <c r="AX4" s="75" t="n">
        <f>IF(ISERROR(AW4/(AW4+AY4)),"",(AW4/(AW4+AY4)))</f>
        <v>0.409072028618173</v>
      </c>
      <c r="AY4" s="14" t="n">
        <v>69710</v>
      </c>
      <c r="AZ4" s="75" t="n">
        <f>IF(ISERROR(AY4/(AW4+AY4)),"",(AY4/(AW4+AY4)))</f>
        <v>0.590927971381827</v>
      </c>
      <c r="BA4" s="14" t="n">
        <f>'Focused Minority Races'!Y4</f>
        <v>22847</v>
      </c>
      <c r="BB4" s="75" t="n">
        <f>IF(ISERROR(BA4/(BA4+BC4)),"",(BA4/(BA4+BC4)))</f>
        <v>0.272767430754537</v>
      </c>
      <c r="BC4" s="14" t="n">
        <f>'Focused Minority Races'!AA4</f>
        <v>60913</v>
      </c>
      <c r="BD4" s="75" t="n">
        <f>IF(ISERROR(BC4/(BA4+BC4)),"",(BC4/(BA4+BC4)))</f>
        <v>0.727232569245463</v>
      </c>
      <c r="BE4" s="78" t="n">
        <v>6240</v>
      </c>
      <c r="BF4" s="78"/>
      <c r="BG4" s="78" t="n">
        <v>2578</v>
      </c>
      <c r="BH4" s="78"/>
      <c r="BI4" s="78" t="n">
        <v>13934</v>
      </c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/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8"/>
      <c r="IP4" s="78"/>
      <c r="IQ4" s="78"/>
      <c r="IR4" s="78"/>
      <c r="IS4" s="78"/>
      <c r="IT4" s="78"/>
      <c r="IU4" s="78"/>
      <c r="IV4" s="78"/>
      <c r="IW4" s="78"/>
      <c r="IX4" s="78"/>
      <c r="IY4" s="78"/>
      <c r="IZ4" s="78"/>
      <c r="JA4" s="78"/>
      <c r="JB4" s="78"/>
      <c r="JC4" s="78"/>
      <c r="JD4" s="78"/>
      <c r="JE4" s="78"/>
      <c r="JF4" s="78"/>
      <c r="JG4" s="78"/>
      <c r="JH4" s="78"/>
      <c r="JI4" s="78"/>
      <c r="JJ4" s="78"/>
      <c r="JK4" s="78"/>
      <c r="JL4" s="78"/>
      <c r="JM4" s="78"/>
      <c r="JN4" s="78"/>
      <c r="JO4" s="78"/>
      <c r="JP4" s="78"/>
      <c r="JQ4" s="78"/>
      <c r="JR4" s="78"/>
      <c r="JS4" s="78"/>
      <c r="JT4" s="78"/>
      <c r="JU4" s="78"/>
      <c r="JV4" s="78"/>
      <c r="JW4" s="78"/>
      <c r="JX4" s="78"/>
      <c r="JY4" s="78"/>
      <c r="JZ4" s="78"/>
      <c r="KA4" s="78"/>
      <c r="KB4" s="78"/>
      <c r="KC4" s="78"/>
      <c r="KD4" s="78"/>
      <c r="KE4" s="78"/>
      <c r="KF4" s="78"/>
      <c r="KG4" s="78"/>
      <c r="KH4" s="78"/>
      <c r="KI4" s="78"/>
      <c r="KJ4" s="78"/>
      <c r="KK4" s="78"/>
      <c r="KL4" s="78"/>
      <c r="KM4" s="78"/>
      <c r="KN4" s="78"/>
      <c r="KO4" s="78"/>
      <c r="KP4" s="78"/>
      <c r="KQ4" s="78"/>
      <c r="KR4" s="78"/>
      <c r="KS4" s="78"/>
      <c r="KT4" s="78"/>
      <c r="KU4" s="78"/>
      <c r="KV4" s="78"/>
      <c r="KW4" s="78"/>
      <c r="KX4" s="78"/>
      <c r="KY4" s="78"/>
    </row>
    <row r="5" ht="12.75">
      <c r="A5" s="71" t="n">
        <v>3</v>
      </c>
      <c r="B5" s="108" t="n">
        <f>((E5+Q5)*1.3)+((U5+AG5+AO5+AW5)*0.65)+((I5)*2.6)+((Y5+AK5+AS5+BA5)*0.65)+((M5+AC5)*1.3)</f>
        <v>571181</v>
      </c>
      <c r="C5" s="77"/>
      <c r="D5" s="108" t="n">
        <f>((G5+S5)*1.3)+((W5+AI5+AQ5+AY5)*0.65)+((K5)*2.6)+((AA5+AM5+AU5+BC5)*0.65)+((O5+AE5)*1.3)</f>
        <v>836852.25</v>
      </c>
      <c r="E5" s="14" t="n">
        <f>'Focused Minority Races'!E5</f>
        <v>55388</v>
      </c>
      <c r="F5" s="75" t="n">
        <f>IF(ISERROR(E5/(E5+G5)),"",(E5/(E5+G5)))</f>
        <v>0.401775740254465</v>
      </c>
      <c r="G5" s="14" t="n">
        <f>'Focused Minority Races'!G5</f>
        <v>82470</v>
      </c>
      <c r="H5" s="75" t="n">
        <f>IF(ISERROR(G5/(E5+G5)),"",(G5/(E5+G5)))</f>
        <v>0.598224259745535</v>
      </c>
      <c r="I5" s="14" t="n">
        <v>43527</v>
      </c>
      <c r="J5" s="75" t="n">
        <f>IF(ISERROR(I5/(I5+K5)),"",(I5/(I5+K5)))</f>
        <v>0.380504051821353</v>
      </c>
      <c r="K5" s="14" t="n">
        <v>70866</v>
      </c>
      <c r="L5" s="75" t="n">
        <f>IF(ISERROR(K5/(I5+K5)),"",(K5/(I5+K5)))</f>
        <v>0.619495948178647</v>
      </c>
      <c r="M5" s="14" t="n">
        <f>'Focused Minority Races'!I5</f>
        <v>50031</v>
      </c>
      <c r="N5" s="75" t="n">
        <f>IF(ISERROR(M5/(M5+O5)),"",(M5/(M5+O5)))</f>
        <v>0.434651538581829</v>
      </c>
      <c r="O5" s="14" t="n">
        <f>'Focused Minority Races'!K5</f>
        <v>65075</v>
      </c>
      <c r="P5" s="75" t="n">
        <f>IF(ISERROR(O5/(M5+O5)),"",(O5/(M5+O5)))</f>
        <v>0.565348461418171</v>
      </c>
      <c r="Q5" s="14" t="n">
        <f>'Focused Minority Races'!M5</f>
        <v>52396</v>
      </c>
      <c r="R5" s="75" t="n">
        <f>IF(ISERROR(Q5/(Q5+S5)),"",(Q5/(Q5+S5)))</f>
        <v>0.384540864255519</v>
      </c>
      <c r="S5" s="14" t="n">
        <f>'Focused Minority Races'!O5</f>
        <v>83860</v>
      </c>
      <c r="T5" s="75" t="n">
        <f>IF(ISERROR(S5/(Q5+S5)),"",(S5/(Q5+S5)))</f>
        <v>0.615459135744481</v>
      </c>
      <c r="U5" s="14" t="n">
        <f>'Focused Minority Races'!Q5</f>
        <v>43545</v>
      </c>
      <c r="V5" s="75" t="n">
        <f>IF(ISERROR(U5/(U5+W5)),"",(U5/(U5+W5)))</f>
        <v>0.415260056073697</v>
      </c>
      <c r="W5" s="14" t="n">
        <f>'Focused Minority Races'!S5</f>
        <v>61317</v>
      </c>
      <c r="X5" s="75" t="n">
        <f>IF(ISERROR(W5/(U5+W5)),"",(W5/(U5+W5)))</f>
        <v>0.584739943926303</v>
      </c>
      <c r="Y5" s="14" t="n">
        <v>33667</v>
      </c>
      <c r="Z5" s="75" t="n">
        <f>IF(ISERROR(Y5/(Y5+AA5)),"",(Y5/(Y5+AA5)))</f>
        <v>0.455753949452424</v>
      </c>
      <c r="AA5" s="14" t="n">
        <v>40204</v>
      </c>
      <c r="AB5" s="75" t="n">
        <f>IF(ISERROR(AA5/(Y5+AA5)),"",(AA5/(Y5+AA5)))</f>
        <v>0.544246050547576</v>
      </c>
      <c r="AC5" s="14" t="n">
        <v>53155</v>
      </c>
      <c r="AD5" s="75" t="n">
        <f>IF(ISERROR(AC5/(AC5+AE5)),"",(AC5/(AC5+AE5)))</f>
        <v>0.478270649631096</v>
      </c>
      <c r="AE5" s="14" t="n">
        <v>57985</v>
      </c>
      <c r="AF5" s="75" t="n">
        <f>IF(ISERROR(AE5/(AC5+AE5)),"",(AE5/(AC5+AE5)))</f>
        <v>0.521729350368904</v>
      </c>
      <c r="AG5" s="14" t="n">
        <f>'Focused Minority Races'!U5</f>
        <v>45113</v>
      </c>
      <c r="AH5" s="75" t="n">
        <f>IF(ISERROR(AG5/(AG5+AI5)),"",(AG5/(AG5+AI5)))</f>
        <v>0.434912126791929</v>
      </c>
      <c r="AI5" s="14" t="n">
        <f>'Focused Minority Races'!W5</f>
        <v>58616</v>
      </c>
      <c r="AJ5" s="75" t="n">
        <f>IF(ISERROR(AI5/(AG5+AI5)),"",(AI5/(AG5+AI5)))</f>
        <v>0.565087873208071</v>
      </c>
      <c r="AK5" s="14" t="n">
        <v>28027</v>
      </c>
      <c r="AL5" s="75" t="n">
        <f>IF(ISERROR(AK5/(AK5+AM5)),"",(AK5/(AK5+AM5)))</f>
        <v>0.364877883664011</v>
      </c>
      <c r="AM5" s="14" t="n">
        <v>48785</v>
      </c>
      <c r="AN5" s="75" t="n">
        <f>IF(ISERROR(AM5/(AK5+AM5)),"",(AM5/(AK5+AM5)))</f>
        <v>0.635122116335989</v>
      </c>
      <c r="AO5" s="14" t="n">
        <v>38460</v>
      </c>
      <c r="AP5" s="75" t="n">
        <f>IF(ISERROR(AO5/(AO5+AQ5)),"",(AO5/(AO5+AQ5)))</f>
        <v>0.385946954872505</v>
      </c>
      <c r="AQ5" s="14" t="n">
        <v>61191</v>
      </c>
      <c r="AR5" s="75" t="n">
        <f>IF(ISERROR(AQ5/(AO5+AQ5)),"",(AQ5/(AO5+AQ5)))</f>
        <v>0.614053045127495</v>
      </c>
      <c r="AS5" s="14" t="n">
        <v>25405</v>
      </c>
      <c r="AT5" s="75" t="n">
        <f>IF(ISERROR(AS5/(AS5+AU5)),"",(AS5/(AS5+AU5)))</f>
        <v>0.349003338233072</v>
      </c>
      <c r="AU5" s="14" t="n">
        <v>47388</v>
      </c>
      <c r="AV5" s="75" t="n">
        <f>IF(ISERROR(AU5/(AS5+AU5)),"",(AU5/(AS5+AU5)))</f>
        <v>0.650996661766928</v>
      </c>
      <c r="AW5" s="14" t="n">
        <v>43734</v>
      </c>
      <c r="AX5" s="75" t="n">
        <f>IF(ISERROR(AW5/(AW5+AY5)),"",(AW5/(AW5+AY5)))</f>
        <v>0.426810582919379</v>
      </c>
      <c r="AY5" s="14" t="n">
        <v>58733</v>
      </c>
      <c r="AZ5" s="75" t="n">
        <f>IF(ISERROR(AY5/(AW5+AY5)),"",(AY5/(AW5+AY5)))</f>
        <v>0.573189417080621</v>
      </c>
      <c r="BA5" s="14" t="n">
        <f>'Focused Minority Races'!Y5</f>
        <v>24741</v>
      </c>
      <c r="BB5" s="75" t="n">
        <f>IF(ISERROR(BA5/(BA5+BC5)),"",(BA5/(BA5+BC5)))</f>
        <v>0.3355712890625</v>
      </c>
      <c r="BC5" s="14" t="n">
        <f>'Focused Minority Races'!AA5</f>
        <v>48987</v>
      </c>
      <c r="BD5" s="75" t="n">
        <f>IF(ISERROR(BC5/(BA5+BC5)),"",(BC5/(BA5+BC5)))</f>
        <v>0.6644287109375</v>
      </c>
      <c r="BE5" s="78" t="n">
        <v>5486</v>
      </c>
      <c r="BF5" s="78"/>
      <c r="BG5" s="78" t="n">
        <v>3626</v>
      </c>
      <c r="BH5" s="78"/>
      <c r="BI5" s="78" t="n">
        <v>10598</v>
      </c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  <c r="IE5" s="78"/>
      <c r="IF5" s="78"/>
      <c r="IG5" s="78"/>
      <c r="IH5" s="78"/>
      <c r="II5" s="78"/>
      <c r="IJ5" s="78"/>
      <c r="IK5" s="78"/>
      <c r="IL5" s="78"/>
      <c r="IM5" s="78"/>
      <c r="IN5" s="78"/>
      <c r="IO5" s="78"/>
      <c r="IP5" s="78"/>
      <c r="IQ5" s="78"/>
      <c r="IR5" s="78"/>
      <c r="IS5" s="78"/>
      <c r="IT5" s="78"/>
      <c r="IU5" s="78"/>
      <c r="IV5" s="78"/>
      <c r="IW5" s="78"/>
      <c r="IX5" s="78"/>
      <c r="IY5" s="78"/>
      <c r="IZ5" s="78"/>
      <c r="JA5" s="78"/>
      <c r="JB5" s="78"/>
      <c r="JC5" s="78"/>
      <c r="JD5" s="78"/>
      <c r="JE5" s="78"/>
      <c r="JF5" s="78"/>
      <c r="JG5" s="78"/>
      <c r="JH5" s="78"/>
      <c r="JI5" s="78"/>
      <c r="JJ5" s="78"/>
      <c r="JK5" s="78"/>
      <c r="JL5" s="78"/>
      <c r="JM5" s="78"/>
      <c r="JN5" s="78"/>
      <c r="JO5" s="78"/>
      <c r="JP5" s="78"/>
      <c r="JQ5" s="78"/>
      <c r="JR5" s="78"/>
      <c r="JS5" s="78"/>
      <c r="JT5" s="78"/>
      <c r="JU5" s="78"/>
      <c r="JV5" s="78"/>
      <c r="JW5" s="78"/>
      <c r="JX5" s="78"/>
      <c r="JY5" s="78"/>
      <c r="JZ5" s="78"/>
      <c r="KA5" s="78"/>
      <c r="KB5" s="78"/>
      <c r="KC5" s="78"/>
      <c r="KD5" s="78"/>
      <c r="KE5" s="78"/>
      <c r="KF5" s="78"/>
      <c r="KG5" s="78"/>
      <c r="KH5" s="78"/>
      <c r="KI5" s="78"/>
      <c r="KJ5" s="78"/>
      <c r="KK5" s="78"/>
      <c r="KL5" s="78"/>
      <c r="KM5" s="78"/>
      <c r="KN5" s="78"/>
      <c r="KO5" s="78"/>
      <c r="KP5" s="78"/>
      <c r="KQ5" s="78"/>
      <c r="KR5" s="78"/>
      <c r="KS5" s="78"/>
      <c r="KT5" s="78"/>
      <c r="KU5" s="78"/>
      <c r="KV5" s="78"/>
      <c r="KW5" s="78"/>
      <c r="KX5" s="78"/>
      <c r="KY5" s="78"/>
    </row>
    <row r="6" ht="12.75">
      <c r="A6" s="71" t="n">
        <v>4</v>
      </c>
      <c r="B6" s="108" t="n">
        <f>((E6+Q6)*1.3)+((U6+AG6+AO6+AW6)*0.65)+((I6)*2.6)+((Y6+AK6+AS6+BA6)*0.65)+((M6+AC6)*1.3)</f>
        <v>923816.4</v>
      </c>
      <c r="C6" s="78"/>
      <c r="D6" s="108" t="n">
        <f>((G6+S6)*1.3)+((W6+AI6+AQ6+AY6)*0.65)+((K6)*2.6)+((AA6+AM6+AU6+BC6)*0.65)+((O6+AE6)*1.3)</f>
        <v>465647</v>
      </c>
      <c r="E6" s="14" t="n">
        <f>'Focused Minority Races'!E6</f>
        <v>80594</v>
      </c>
      <c r="F6" s="75" t="n">
        <f>IF(ISERROR(E6/(E6+G6)),"",(E6/(E6+G6)))</f>
        <v>0.62700036564778</v>
      </c>
      <c r="G6" s="14" t="n">
        <f>'Focused Minority Races'!G6</f>
        <v>47945</v>
      </c>
      <c r="H6" s="75" t="n">
        <f>IF(ISERROR(G6/(E6+G6)),"",(G6/(E6+G6)))</f>
        <v>0.37299963435222</v>
      </c>
      <c r="I6" s="14" t="n">
        <v>70989</v>
      </c>
      <c r="J6" s="75" t="n">
        <f>IF(ISERROR(I6/(I6+K6)),"",(I6/(I6+K6)))</f>
        <v>0.631507312386578</v>
      </c>
      <c r="K6" s="14" t="n">
        <v>41423</v>
      </c>
      <c r="L6" s="75" t="n">
        <f>IF(ISERROR(K6/(I6+K6)),"",(K6/(I6+K6)))</f>
        <v>0.368492687613422</v>
      </c>
      <c r="M6" s="14" t="n">
        <f>'Focused Minority Races'!I6</f>
        <v>86917</v>
      </c>
      <c r="N6" s="75" t="n">
        <f>IF(ISERROR(M6/(M6+O6)),"",(M6/(M6+O6)))</f>
        <v>0.701237615774357</v>
      </c>
      <c r="O6" s="14" t="n">
        <f>'Focused Minority Races'!K6</f>
        <v>37031</v>
      </c>
      <c r="P6" s="75" t="n">
        <f>IF(ISERROR(O6/(M6+O6)),"",(O6/(M6+O6)))</f>
        <v>0.298762384225643</v>
      </c>
      <c r="Q6" s="14" t="n">
        <f>'Focused Minority Races'!M6</f>
        <v>80624</v>
      </c>
      <c r="R6" s="75" t="n">
        <f>IF(ISERROR(Q6/(Q6+S6)),"",(Q6/(Q6+S6)))</f>
        <v>0.636332783482372</v>
      </c>
      <c r="S6" s="14" t="n">
        <f>'Focused Minority Races'!O6</f>
        <v>46077</v>
      </c>
      <c r="T6" s="75" t="n">
        <f>IF(ISERROR(S6/(Q6+S6)),"",(S6/(Q6+S6)))</f>
        <v>0.363667216517628</v>
      </c>
      <c r="U6" s="14" t="n">
        <f>'Focused Minority Races'!Q6</f>
        <v>63517</v>
      </c>
      <c r="V6" s="75" t="n">
        <f>IF(ISERROR(U6/(U6+W6)),"",(U6/(U6+W6)))</f>
        <v>0.651951224519122</v>
      </c>
      <c r="W6" s="14" t="n">
        <f>'Focused Minority Races'!S6</f>
        <v>33909</v>
      </c>
      <c r="X6" s="75" t="n">
        <f>IF(ISERROR(W6/(U6+W6)),"",(W6/(U6+W6)))</f>
        <v>0.348048775480878</v>
      </c>
      <c r="Y6" s="14" t="n">
        <v>56434</v>
      </c>
      <c r="Z6" s="75" t="n">
        <f>IF(ISERROR(Y6/(Y6+AA6)),"",(Y6/(Y6+AA6)))</f>
        <v>0.734942112597184</v>
      </c>
      <c r="AA6" s="14" t="n">
        <v>20353</v>
      </c>
      <c r="AB6" s="75" t="n">
        <f>IF(ISERROR(AA6/(Y6+AA6)),"",(AA6/(Y6+AA6)))</f>
        <v>0.265057887402816</v>
      </c>
      <c r="AC6" s="14" t="n">
        <v>91199</v>
      </c>
      <c r="AD6" s="75" t="n">
        <f>IF(ISERROR(AC6/(AC6+AE6)),"",(AC6/(AC6+AE6)))</f>
        <v>0.757636679321775</v>
      </c>
      <c r="AE6" s="14" t="n">
        <v>29174</v>
      </c>
      <c r="AF6" s="75" t="n">
        <f>IF(ISERROR(AE6/(AC6+AE6)),"",(AE6/(AC6+AE6)))</f>
        <v>0.242363320678225</v>
      </c>
      <c r="AG6" s="14" t="n">
        <f>'Focused Minority Races'!U6</f>
        <v>65628</v>
      </c>
      <c r="AH6" s="75" t="n">
        <f>IF(ISERROR(AG6/(AG6+AI6)),"",(AG6/(AG6+AI6)))</f>
        <v>0.676835493951301</v>
      </c>
      <c r="AI6" s="14" t="n">
        <f>'Focused Minority Races'!W6</f>
        <v>31335</v>
      </c>
      <c r="AJ6" s="75" t="n">
        <f>IF(ISERROR(AI6/(AG6+AI6)),"",(AI6/(AG6+AI6)))</f>
        <v>0.323164506048699</v>
      </c>
      <c r="AK6" s="14" t="n">
        <v>52755</v>
      </c>
      <c r="AL6" s="75" t="n">
        <f>IF(ISERROR(AK6/(AK6+AM6)),"",(AK6/(AK6+AM6)))</f>
        <v>0.676615064961716</v>
      </c>
      <c r="AM6" s="14" t="n">
        <v>25214</v>
      </c>
      <c r="AN6" s="75" t="n">
        <f>IF(ISERROR(AM6/(AK6+AM6)),"",(AM6/(AK6+AM6)))</f>
        <v>0.323384935038284</v>
      </c>
      <c r="AO6" s="14" t="n">
        <v>58823</v>
      </c>
      <c r="AP6" s="75" t="n">
        <f>IF(ISERROR(AO6/(AO6+AQ6)),"",(AO6/(AO6+AQ6)))</f>
        <v>0.632281018563306</v>
      </c>
      <c r="AQ6" s="14" t="n">
        <v>34210</v>
      </c>
      <c r="AR6" s="75" t="n">
        <f>IF(ISERROR(AQ6/(AO6+AQ6)),"",(AQ6/(AO6+AQ6)))</f>
        <v>0.367718981436695</v>
      </c>
      <c r="AS6" s="14" t="n">
        <v>48099</v>
      </c>
      <c r="AT6" s="75" t="n">
        <f>IF(ISERROR(AS6/(AS6+AU6)),"",(AS6/(AS6+AU6)))</f>
        <v>0.636272240227528</v>
      </c>
      <c r="AU6" s="14" t="n">
        <v>27496</v>
      </c>
      <c r="AV6" s="75" t="n">
        <f>IF(ISERROR(AU6/(AS6+AU6)),"",(AU6/(AS6+AU6)))</f>
        <v>0.363727759772472</v>
      </c>
      <c r="AW6" s="14" t="n">
        <v>64306</v>
      </c>
      <c r="AX6" s="75" t="n">
        <f>IF(ISERROR(AW6/(AW6+AY6)),"",(AW6/(AW6+AY6)))</f>
        <v>0.674399337199669</v>
      </c>
      <c r="AY6" s="14" t="n">
        <v>31047</v>
      </c>
      <c r="AZ6" s="75" t="n">
        <f>IF(ISERROR(AY6/(AW6+AY6)),"",(AY6/(AW6+AY6)))</f>
        <v>0.325600662800331</v>
      </c>
      <c r="BA6" s="14" t="n">
        <f>'Focused Minority Races'!Y6</f>
        <v>49070</v>
      </c>
      <c r="BB6" s="75" t="n">
        <f>IF(ISERROR(BA6/(BA6+BC6)),"",(BA6/(BA6+BC6)))</f>
        <v>0.647874306839187</v>
      </c>
      <c r="BC6" s="14" t="n">
        <f>'Focused Minority Races'!AA6</f>
        <v>26670</v>
      </c>
      <c r="BD6" s="75" t="n">
        <f>IF(ISERROR(BC6/(BA6+BC6)),"",(BC6/(BA6+BC6)))</f>
        <v>0.352125693160813</v>
      </c>
      <c r="BE6" s="78" t="n">
        <v>7728</v>
      </c>
      <c r="BF6" s="78"/>
      <c r="BG6" s="78" t="n">
        <v>8761</v>
      </c>
      <c r="BH6" s="78"/>
      <c r="BI6" s="78" t="n">
        <v>16558</v>
      </c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78"/>
      <c r="JT6" s="78"/>
      <c r="JU6" s="78"/>
      <c r="JV6" s="78"/>
      <c r="JW6" s="78"/>
      <c r="JX6" s="78"/>
      <c r="JY6" s="78"/>
      <c r="JZ6" s="78"/>
      <c r="KA6" s="78"/>
      <c r="KB6" s="78"/>
      <c r="KC6" s="78"/>
      <c r="KD6" s="78"/>
      <c r="KE6" s="78"/>
      <c r="KF6" s="78"/>
      <c r="KG6" s="78"/>
      <c r="KH6" s="78"/>
      <c r="KI6" s="78"/>
      <c r="KJ6" s="78"/>
      <c r="KK6" s="78"/>
      <c r="KL6" s="78"/>
      <c r="KM6" s="78"/>
      <c r="KN6" s="78"/>
      <c r="KO6" s="78"/>
      <c r="KP6" s="78"/>
      <c r="KQ6" s="78"/>
      <c r="KR6" s="78"/>
      <c r="KS6" s="78"/>
      <c r="KT6" s="78"/>
      <c r="KU6" s="78"/>
      <c r="KV6" s="78"/>
      <c r="KW6" s="78"/>
      <c r="KX6" s="78"/>
      <c r="KY6" s="78"/>
    </row>
    <row r="7" ht="12.75">
      <c r="A7" s="71" t="n">
        <v>5</v>
      </c>
      <c r="B7" s="108" t="n">
        <f>((E7+Q7)*1.3)+((U7+AG7+AO7+AW7)*0.65)+((I7)*2.6)+((Y7+AK7+AS7+BA7)*0.65)+((M7+AC7)*1.3)</f>
        <v>736869.9</v>
      </c>
      <c r="C7" s="77"/>
      <c r="D7" s="108" t="n">
        <f>((G7+S7)*1.3)+((W7+AI7+AQ7+AY7)*0.65)+((K7)*2.6)+((AA7+AM7+AU7+BC7)*0.65)+((O7+AE7)*1.3)</f>
        <v>656708</v>
      </c>
      <c r="E7" s="14" t="n">
        <f>'Focused Minority Races'!E7</f>
        <v>70393</v>
      </c>
      <c r="F7" s="75" t="n">
        <f>IF(ISERROR(E7/(E7+G7)),"",(E7/(E7+G7)))</f>
        <v>0.502398047304338</v>
      </c>
      <c r="G7" s="14" t="n">
        <f>'Focused Minority Races'!G7</f>
        <v>69721</v>
      </c>
      <c r="H7" s="75" t="n">
        <f>IF(ISERROR(G7/(E7+G7)),"",(G7/(E7+G7)))</f>
        <v>0.497601952695662</v>
      </c>
      <c r="I7" s="14" t="n">
        <v>55273</v>
      </c>
      <c r="J7" s="75" t="n">
        <f>IF(ISERROR(I7/(I7+K7)),"",(I7/(I7+K7)))</f>
        <v>0.47971289955824</v>
      </c>
      <c r="K7" s="14" t="n">
        <v>59948</v>
      </c>
      <c r="L7" s="75" t="n">
        <f>IF(ISERROR(K7/(I7+K7)),"",(K7/(I7+K7)))</f>
        <v>0.52028710044176</v>
      </c>
      <c r="M7" s="14" t="n">
        <f>'Focused Minority Races'!I7</f>
        <v>63852</v>
      </c>
      <c r="N7" s="75" t="n">
        <f>IF(ISERROR(M7/(M7+O7)),"",(M7/(M7+O7)))</f>
        <v>0.557313805413237</v>
      </c>
      <c r="O7" s="14" t="n">
        <f>'Focused Minority Races'!K7</f>
        <v>50719</v>
      </c>
      <c r="P7" s="75" t="n">
        <f>IF(ISERROR(O7/(M7+O7)),"",(O7/(M7+O7)))</f>
        <v>0.442686194586763</v>
      </c>
      <c r="Q7" s="14" t="n">
        <f>'Focused Minority Races'!M7</f>
        <v>70234</v>
      </c>
      <c r="R7" s="75" t="n">
        <f>IF(ISERROR(Q7/(Q7+S7)),"",(Q7/(Q7+S7)))</f>
        <v>0.513252607040288</v>
      </c>
      <c r="S7" s="14" t="n">
        <f>'Focused Minority Races'!O7</f>
        <v>66607</v>
      </c>
      <c r="T7" s="75" t="n">
        <f>IF(ISERROR(S7/(Q7+S7)),"",(S7/(Q7+S7)))</f>
        <v>0.486747392959712</v>
      </c>
      <c r="U7" s="14" t="n">
        <f>'Focused Minority Races'!Q7</f>
        <v>55355</v>
      </c>
      <c r="V7" s="75" t="n">
        <f>IF(ISERROR(U7/(U7+W7)),"",(U7/(U7+W7)))</f>
        <v>0.547624700738015</v>
      </c>
      <c r="W7" s="14" t="n">
        <f>'Focused Minority Races'!S7</f>
        <v>45727</v>
      </c>
      <c r="X7" s="75" t="n">
        <f>IF(ISERROR(W7/(U7+W7)),"",(W7/(U7+W7)))</f>
        <v>0.452375299261985</v>
      </c>
      <c r="Y7" s="14" t="n">
        <v>42449</v>
      </c>
      <c r="Z7" s="75" t="n">
        <f>IF(ISERROR(Y7/(Y7+AA7)),"",(Y7/(Y7+AA7)))</f>
        <v>0.602318519779783</v>
      </c>
      <c r="AA7" s="14" t="n">
        <v>28027</v>
      </c>
      <c r="AB7" s="75" t="n">
        <f>IF(ISERROR(AA7/(Y7+AA7)),"",(AA7/(Y7+AA7)))</f>
        <v>0.397681480220217</v>
      </c>
      <c r="AC7" s="14" t="n">
        <v>71430</v>
      </c>
      <c r="AD7" s="75" t="n">
        <f>IF(ISERROR(AC7/(AC7+AE7)),"",(AC7/(AC7+AE7)))</f>
        <v>0.652144141841123</v>
      </c>
      <c r="AE7" s="14" t="n">
        <v>38101</v>
      </c>
      <c r="AF7" s="75" t="n">
        <f>IF(ISERROR(AE7/(AC7+AE7)),"",(AE7/(AC7+AE7)))</f>
        <v>0.347855858158877</v>
      </c>
      <c r="AG7" s="14" t="n">
        <f>'Focused Minority Races'!U7</f>
        <v>56034</v>
      </c>
      <c r="AH7" s="75" t="n">
        <f>IF(ISERROR(AG7/(AG7+AI7)),"",(AG7/(AG7+AI7)))</f>
        <v>0.557718722006569</v>
      </c>
      <c r="AI7" s="14" t="n">
        <f>'Focused Minority Races'!W7</f>
        <v>44436</v>
      </c>
      <c r="AJ7" s="75" t="n">
        <f>IF(ISERROR(AI7/(AG7+AI7)),"",(AI7/(AG7+AI7)))</f>
        <v>0.442281277993431</v>
      </c>
      <c r="AK7" s="14" t="n">
        <v>35769</v>
      </c>
      <c r="AL7" s="75" t="n">
        <f>IF(ISERROR(AK7/(AK7+AM7)),"",(AK7/(AK7+AM7)))</f>
        <v>0.48649420597356</v>
      </c>
      <c r="AM7" s="14" t="n">
        <v>37755</v>
      </c>
      <c r="AN7" s="75" t="n">
        <f>IF(ISERROR(AM7/(AK7+AM7)),"",(AM7/(AK7+AM7)))</f>
        <v>0.51350579402644</v>
      </c>
      <c r="AO7" s="14" t="n">
        <v>50584</v>
      </c>
      <c r="AP7" s="75" t="n">
        <f>IF(ISERROR(AO7/(AO7+AQ7)),"",(AO7/(AO7+AQ7)))</f>
        <v>0.527807341555542</v>
      </c>
      <c r="AQ7" s="14" t="n">
        <v>45254</v>
      </c>
      <c r="AR7" s="75" t="n">
        <f>IF(ISERROR(AQ7/(AO7+AQ7)),"",(AQ7/(AO7+AQ7)))</f>
        <v>0.472192658444458</v>
      </c>
      <c r="AS7" s="14" t="n">
        <v>33119</v>
      </c>
      <c r="AT7" s="75" t="n">
        <f>IF(ISERROR(AS7/(AS7+AU7)),"",(AS7/(AS7+AU7)))</f>
        <v>0.472682898980961</v>
      </c>
      <c r="AU7" s="14" t="n">
        <v>36947</v>
      </c>
      <c r="AV7" s="75" t="n">
        <f>IF(ISERROR(AU7/(AS7+AU7)),"",(AU7/(AS7+AU7)))</f>
        <v>0.527317101019039</v>
      </c>
      <c r="AW7" s="14" t="n">
        <v>55964</v>
      </c>
      <c r="AX7" s="75" t="n">
        <f>IF(ISERROR(AW7/(AW7+AY7)),"",(AW7/(AW7+AY7)))</f>
        <v>0.566082013311485</v>
      </c>
      <c r="AY7" s="14" t="n">
        <v>42898</v>
      </c>
      <c r="AZ7" s="75" t="n">
        <f>IF(ISERROR(AY7/(AW7+AY7)),"",(AY7/(AW7+AY7)))</f>
        <v>0.433917986688515</v>
      </c>
      <c r="BA7" s="14" t="n">
        <f>'Focused Minority Races'!Y7</f>
        <v>31462</v>
      </c>
      <c r="BB7" s="75" t="n">
        <f>IF(ISERROR(BA7/(BA7+BC7)),"",(BA7/(BA7+BC7)))</f>
        <v>0.445322009907997</v>
      </c>
      <c r="BC7" s="14" t="n">
        <f>'Focused Minority Races'!AA7</f>
        <v>39188</v>
      </c>
      <c r="BD7" s="75" t="n">
        <f>IF(ISERROR(BC7/(BA7+BC7)),"",(BC7/(BA7+BC7)))</f>
        <v>0.554677990092003</v>
      </c>
      <c r="BE7" s="78" t="n">
        <v>7037</v>
      </c>
      <c r="BF7" s="78"/>
      <c r="BG7" s="78" t="n">
        <v>4907</v>
      </c>
      <c r="BH7" s="78"/>
      <c r="BI7" s="78" t="n">
        <v>15380</v>
      </c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  <c r="IV7" s="78"/>
      <c r="IW7" s="78"/>
      <c r="IX7" s="78"/>
      <c r="IY7" s="78"/>
      <c r="IZ7" s="78"/>
      <c r="JA7" s="78"/>
      <c r="JB7" s="78"/>
      <c r="JC7" s="78"/>
      <c r="JD7" s="78"/>
      <c r="JE7" s="78"/>
      <c r="JF7" s="78"/>
      <c r="JG7" s="78"/>
      <c r="JH7" s="78"/>
      <c r="JI7" s="78"/>
      <c r="JJ7" s="78"/>
      <c r="JK7" s="78"/>
      <c r="JL7" s="78"/>
      <c r="JM7" s="78"/>
      <c r="JN7" s="78"/>
      <c r="JO7" s="78"/>
      <c r="JP7" s="78"/>
      <c r="JQ7" s="78"/>
      <c r="JR7" s="78"/>
      <c r="JS7" s="78"/>
      <c r="JT7" s="78"/>
      <c r="JU7" s="78"/>
      <c r="JV7" s="78"/>
      <c r="JW7" s="78"/>
      <c r="JX7" s="78"/>
      <c r="JY7" s="78"/>
      <c r="JZ7" s="78"/>
      <c r="KA7" s="78"/>
      <c r="KB7" s="78"/>
      <c r="KC7" s="78"/>
      <c r="KD7" s="78"/>
      <c r="KE7" s="78"/>
      <c r="KF7" s="78"/>
      <c r="KG7" s="78"/>
      <c r="KH7" s="78"/>
      <c r="KI7" s="78"/>
      <c r="KJ7" s="78"/>
      <c r="KK7" s="78"/>
      <c r="KL7" s="78"/>
      <c r="KM7" s="78"/>
      <c r="KN7" s="78"/>
      <c r="KO7" s="78"/>
      <c r="KP7" s="78"/>
      <c r="KQ7" s="78"/>
      <c r="KR7" s="78"/>
      <c r="KS7" s="78"/>
      <c r="KT7" s="78"/>
      <c r="KU7" s="78"/>
      <c r="KV7" s="78"/>
      <c r="KW7" s="78"/>
      <c r="KX7" s="78"/>
      <c r="KY7" s="78"/>
    </row>
    <row r="8" ht="12.75">
      <c r="A8" s="71" t="n">
        <v>6</v>
      </c>
      <c r="B8" s="108" t="n">
        <f>((E8+Q8)*1.3)+((U8+AG8+AO8+AW8)*0.65)+((I8)*2.6)+((Y8+AK8+AS8+BA8)*0.65)+((M8+AC8)*1.3)</f>
        <v>908090.95</v>
      </c>
      <c r="C8" s="78"/>
      <c r="D8" s="108" t="n">
        <f>((G8+S8)*1.3)+((W8+AI8+AQ8+AY8)*0.65)+((K8)*2.6)+((AA8+AM8+AU8+BC8)*0.65)+((O8+AE8)*1.3)</f>
        <v>420840.55</v>
      </c>
      <c r="E8" s="14" t="n">
        <f>'Focused Minority Races'!E8</f>
        <v>82285</v>
      </c>
      <c r="F8" s="75" t="n">
        <f>IF(ISERROR(E8/(E8+G8)),"",(E8/(E8+G8)))</f>
        <v>0.650649186342574</v>
      </c>
      <c r="G8" s="14" t="n">
        <f>'Focused Minority Races'!G8</f>
        <v>44181</v>
      </c>
      <c r="H8" s="75" t="n">
        <f>IF(ISERROR(G8/(E8+G8)),"",(G8/(E8+G8)))</f>
        <v>0.349350813657426</v>
      </c>
      <c r="I8" s="14" t="n">
        <v>73703</v>
      </c>
      <c r="J8" s="75" t="n">
        <f>IF(ISERROR(I8/(I8+K8)),"",(I8/(I8+K8)))</f>
        <v>0.660261406290593</v>
      </c>
      <c r="K8" s="14" t="n">
        <v>37924</v>
      </c>
      <c r="L8" s="75" t="n">
        <f>IF(ISERROR(K8/(I8+K8)),"",(K8/(I8+K8)))</f>
        <v>0.339738593709407</v>
      </c>
      <c r="M8" s="14" t="n">
        <f>'Focused Minority Races'!I8</f>
        <v>88837</v>
      </c>
      <c r="N8" s="75" t="n">
        <f>IF(ISERROR(M8/(M8+O8)),"",(M8/(M8+O8)))</f>
        <v>0.727271983037388</v>
      </c>
      <c r="O8" s="14" t="n">
        <f>'Focused Minority Races'!K8</f>
        <v>33314</v>
      </c>
      <c r="P8" s="75" t="n">
        <f>IF(ISERROR(O8/(M8+O8)),"",(O8/(M8+O8)))</f>
        <v>0.272728016962612</v>
      </c>
      <c r="Q8" s="14" t="n">
        <f>'Focused Minority Races'!M8</f>
        <v>81543</v>
      </c>
      <c r="R8" s="75" t="n">
        <f>IF(ISERROR(Q8/(Q8+S8)),"",(Q8/(Q8+S8)))</f>
        <v>0.661375747203815</v>
      </c>
      <c r="S8" s="14" t="n">
        <f>'Focused Minority Races'!O8</f>
        <v>41750</v>
      </c>
      <c r="T8" s="75" t="n">
        <f>IF(ISERROR(S8/(Q8+S8)),"",(S8/(Q8+S8)))</f>
        <v>0.338624252796185</v>
      </c>
      <c r="U8" s="14" t="n">
        <f>'Focused Minority Races'!Q8</f>
        <v>56680</v>
      </c>
      <c r="V8" s="75" t="n">
        <f>IF(ISERROR(U8/(U8+W8)),"",(U8/(U8+W8)))</f>
        <v>0.663591448708643</v>
      </c>
      <c r="W8" s="14" t="n">
        <f>'Focused Minority Races'!S8</f>
        <v>28734</v>
      </c>
      <c r="X8" s="75" t="n">
        <f>IF(ISERROR(W8/(U8+W8)),"",(W8/(U8+W8)))</f>
        <v>0.336408551291357</v>
      </c>
      <c r="Y8" s="14" t="n">
        <v>51653</v>
      </c>
      <c r="Z8" s="75" t="n">
        <f>IF(ISERROR(Y8/(Y8+AA8)),"",(Y8/(Y8+AA8)))</f>
        <v>0.736752770685647</v>
      </c>
      <c r="AA8" s="14" t="n">
        <v>18456</v>
      </c>
      <c r="AB8" s="75" t="n">
        <f>IF(ISERROR(AA8/(Y8+AA8)),"",(AA8/(Y8+AA8)))</f>
        <v>0.263247229314353</v>
      </c>
      <c r="AC8" s="14" t="n">
        <v>92769</v>
      </c>
      <c r="AD8" s="75" t="n">
        <f>IF(ISERROR(AC8/(AC8+AE8)),"",(AC8/(AC8+AE8)))</f>
        <v>0.786791396682159</v>
      </c>
      <c r="AE8" s="14" t="n">
        <v>25139</v>
      </c>
      <c r="AF8" s="75" t="n">
        <f>IF(ISERROR(AE8/(AC8+AE8)),"",(AE8/(AC8+AE8)))</f>
        <v>0.213208603317841</v>
      </c>
      <c r="AG8" s="14" t="n">
        <f>'Focused Minority Races'!U8</f>
        <v>57438</v>
      </c>
      <c r="AH8" s="75" t="n">
        <f>IF(ISERROR(AG8/(AG8+AI8)),"",(AG8/(AG8+AI8)))</f>
        <v>0.675415387871733</v>
      </c>
      <c r="AI8" s="14" t="n">
        <f>'Focused Minority Races'!W8</f>
        <v>27603</v>
      </c>
      <c r="AJ8" s="75" t="n">
        <f>IF(ISERROR(AI8/(AG8+AI8)),"",(AI8/(AG8+AI8)))</f>
        <v>0.324584612128268</v>
      </c>
      <c r="AK8" s="14" t="n">
        <v>46705</v>
      </c>
      <c r="AL8" s="75" t="n">
        <f>IF(ISERROR(AK8/(AK8+AM8)),"",(AK8/(AK8+AM8)))</f>
        <v>0.645506813721425</v>
      </c>
      <c r="AM8" s="14" t="n">
        <v>25649</v>
      </c>
      <c r="AN8" s="75" t="n">
        <f>IF(ISERROR(AM8/(AK8+AM8)),"",(AM8/(AK8+AM8)))</f>
        <v>0.354493186278575</v>
      </c>
      <c r="AO8" s="14" t="n">
        <v>53323</v>
      </c>
      <c r="AP8" s="75" t="n">
        <f>IF(ISERROR(AO8/(AO8+AQ8)),"",(AO8/(AO8+AQ8)))</f>
        <v>0.654711768678249</v>
      </c>
      <c r="AQ8" s="14" t="n">
        <v>28122</v>
      </c>
      <c r="AR8" s="75" t="n">
        <f>IF(ISERROR(AQ8/(AO8+AQ8)),"",(AQ8/(AO8+AQ8)))</f>
        <v>0.345288231321751</v>
      </c>
      <c r="AS8" s="14" t="n">
        <v>44274</v>
      </c>
      <c r="AT8" s="75" t="n">
        <f>IF(ISERROR(AS8/(AS8+AU8)),"",(AS8/(AS8+AU8)))</f>
        <v>0.634343434343434</v>
      </c>
      <c r="AU8" s="14" t="n">
        <v>25521</v>
      </c>
      <c r="AV8" s="75" t="n">
        <f>IF(ISERROR(AU8/(AS8+AU8)),"",(AU8/(AS8+AU8)))</f>
        <v>0.365656565656566</v>
      </c>
      <c r="AW8" s="14" t="n">
        <v>57621</v>
      </c>
      <c r="AX8" s="75" t="n">
        <f>IF(ISERROR(AW8/(AW8+AY8)),"",(AW8/(AW8+AY8)))</f>
        <v>0.685645950094599</v>
      </c>
      <c r="AY8" s="14" t="n">
        <v>26418</v>
      </c>
      <c r="AZ8" s="75" t="n">
        <f>IF(ISERROR(AY8/(AW8+AY8)),"",(AY8/(AW8+AY8)))</f>
        <v>0.314354049905401</v>
      </c>
      <c r="BA8" s="14" t="n">
        <f>'Focused Minority Races'!Y8</f>
        <v>43689</v>
      </c>
      <c r="BB8" s="75" t="n">
        <f>IF(ISERROR(BA8/(BA8+BC8)),"",(BA8/(BA8+BC8)))</f>
        <v>0.622625375878237</v>
      </c>
      <c r="BC8" s="14" t="n">
        <f>'Focused Minority Races'!AA8</f>
        <v>26480</v>
      </c>
      <c r="BD8" s="75" t="n">
        <f>IF(ISERROR(BC8/(BA8+BC8)),"",(BC8/(BA8+BC8)))</f>
        <v>0.377374624121763</v>
      </c>
      <c r="BE8" s="78" t="n">
        <v>7866</v>
      </c>
      <c r="BF8" s="78"/>
      <c r="BG8" s="78" t="n">
        <v>7932</v>
      </c>
      <c r="BH8" s="78"/>
      <c r="BI8" s="78" t="n">
        <v>14560</v>
      </c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  <c r="IS8" s="78"/>
      <c r="IT8" s="78"/>
      <c r="IU8" s="78"/>
      <c r="IV8" s="78"/>
      <c r="IW8" s="78"/>
      <c r="IX8" s="78"/>
      <c r="IY8" s="78"/>
      <c r="IZ8" s="78"/>
      <c r="JA8" s="78"/>
      <c r="JB8" s="78"/>
      <c r="JC8" s="78"/>
      <c r="JD8" s="78"/>
      <c r="JE8" s="78"/>
      <c r="JF8" s="78"/>
      <c r="JG8" s="78"/>
      <c r="JH8" s="78"/>
      <c r="JI8" s="78"/>
      <c r="JJ8" s="78"/>
      <c r="JK8" s="78"/>
      <c r="JL8" s="78"/>
      <c r="JM8" s="78"/>
      <c r="JN8" s="78"/>
      <c r="JO8" s="78"/>
      <c r="JP8" s="78"/>
      <c r="JQ8" s="78"/>
      <c r="JR8" s="78"/>
      <c r="JS8" s="78"/>
      <c r="JT8" s="78"/>
      <c r="JU8" s="78"/>
      <c r="JV8" s="78"/>
      <c r="JW8" s="78"/>
      <c r="JX8" s="78"/>
      <c r="JY8" s="78"/>
      <c r="JZ8" s="78"/>
      <c r="KA8" s="78"/>
      <c r="KB8" s="78"/>
      <c r="KC8" s="78"/>
      <c r="KD8" s="78"/>
      <c r="KE8" s="78"/>
      <c r="KF8" s="78"/>
      <c r="KG8" s="78"/>
      <c r="KH8" s="78"/>
      <c r="KI8" s="78"/>
      <c r="KJ8" s="78"/>
      <c r="KK8" s="78"/>
      <c r="KL8" s="78"/>
      <c r="KM8" s="78"/>
      <c r="KN8" s="78"/>
      <c r="KO8" s="78"/>
      <c r="KP8" s="78"/>
      <c r="KQ8" s="78"/>
      <c r="KR8" s="78"/>
      <c r="KS8" s="78"/>
      <c r="KT8" s="78"/>
      <c r="KU8" s="78"/>
      <c r="KV8" s="78"/>
      <c r="KW8" s="78"/>
      <c r="KX8" s="78"/>
      <c r="KY8" s="78"/>
    </row>
    <row r="9" ht="12.75">
      <c r="A9" s="71" t="n">
        <v>7</v>
      </c>
      <c r="B9" s="108" t="n">
        <f>((E9+Q9)*1.3)+((U9+AG9+AO9+AW9)*0.65)+((I9)*2.6)+((Y9+AK9+AS9+BA9)*0.65)+((M9+AC9)*1.3)</f>
        <v>819097.5</v>
      </c>
      <c r="C9" s="77"/>
      <c r="D9" s="108" t="n">
        <f>((G9+S9)*1.3)+((W9+AI9+AQ9+AY9)*0.65)+((K9)*2.6)+((AA9+AM9+AU9+BC9)*0.65)+((O9+AE9)*1.3)</f>
        <v>856669.45</v>
      </c>
      <c r="E9" s="14" t="n">
        <f>'Focused Minority Races'!E9</f>
        <v>77394</v>
      </c>
      <c r="F9" s="75" t="n">
        <f>IF(ISERROR(E9/(E9+G9)),"",(E9/(E9+G9)))</f>
        <v>0.473862091767385</v>
      </c>
      <c r="G9" s="14" t="n">
        <f>'Focused Minority Races'!G9</f>
        <v>85932</v>
      </c>
      <c r="H9" s="75" t="n">
        <f>IF(ISERROR(G9/(E9+G9)),"",(G9/(E9+G9)))</f>
        <v>0.526137908232615</v>
      </c>
      <c r="I9" s="14" t="n">
        <v>61496</v>
      </c>
      <c r="J9" s="75" t="n">
        <f>IF(ISERROR(I9/(I9+K9)),"",(I9/(I9+K9)))</f>
        <v>0.449857718670675</v>
      </c>
      <c r="K9" s="14" t="n">
        <v>75205</v>
      </c>
      <c r="L9" s="75" t="n">
        <f>IF(ISERROR(K9/(I9+K9)),"",(K9/(I9+K9)))</f>
        <v>0.550142281329325</v>
      </c>
      <c r="M9" s="14" t="n">
        <f>'Focused Minority Races'!I9</f>
        <v>69405</v>
      </c>
      <c r="N9" s="75" t="n">
        <f>IF(ISERROR(M9/(M9+O9)),"",(M9/(M9+O9)))</f>
        <v>0.511425181822871</v>
      </c>
      <c r="O9" s="14" t="n">
        <f>'Focused Minority Races'!K9</f>
        <v>66304</v>
      </c>
      <c r="P9" s="75" t="n">
        <f>IF(ISERROR(O9/(M9+O9)),"",(O9/(M9+O9)))</f>
        <v>0.488574818177129</v>
      </c>
      <c r="Q9" s="14" t="n">
        <f>'Focused Minority Races'!M9</f>
        <v>76347</v>
      </c>
      <c r="R9" s="75" t="n">
        <f>IF(ISERROR(Q9/(Q9+S9)),"",(Q9/(Q9+S9)))</f>
        <v>0.475910561453158</v>
      </c>
      <c r="S9" s="14" t="n">
        <f>'Focused Minority Races'!O9</f>
        <v>84076</v>
      </c>
      <c r="T9" s="75" t="n">
        <f>IF(ISERROR(S9/(Q9+S9)),"",(S9/(Q9+S9)))</f>
        <v>0.524089438546842</v>
      </c>
      <c r="U9" s="14" t="n">
        <f>'Focused Minority Races'!Q9</f>
        <v>64174</v>
      </c>
      <c r="V9" s="75" t="n">
        <f>IF(ISERROR(U9/(U9+W9)),"",(U9/(U9+W9)))</f>
        <v>0.511171471129414</v>
      </c>
      <c r="W9" s="14" t="n">
        <f>'Focused Minority Races'!S9</f>
        <v>61369</v>
      </c>
      <c r="X9" s="75" t="n">
        <f>IF(ISERROR(W9/(U9+W9)),"",(W9/(U9+W9)))</f>
        <v>0.488828528870586</v>
      </c>
      <c r="Y9" s="14" t="n">
        <v>49596</v>
      </c>
      <c r="Z9" s="75" t="n">
        <f>IF(ISERROR(Y9/(Y9+AA9)),"",(Y9/(Y9+AA9)))</f>
        <v>0.552607828499482</v>
      </c>
      <c r="AA9" s="14" t="n">
        <v>40153</v>
      </c>
      <c r="AB9" s="75" t="n">
        <f>IF(ISERROR(AA9/(Y9+AA9)),"",(AA9/(Y9+AA9)))</f>
        <v>0.447392171500518</v>
      </c>
      <c r="AC9" s="14" t="n">
        <v>77559</v>
      </c>
      <c r="AD9" s="75" t="n">
        <f>IF(ISERROR(AC9/(AC9+AE9)),"",(AC9/(AC9+AE9)))</f>
        <v>0.597425705966631</v>
      </c>
      <c r="AE9" s="14" t="n">
        <v>52263</v>
      </c>
      <c r="AF9" s="75" t="n">
        <f>IF(ISERROR(AE9/(AC9+AE9)),"",(AE9/(AC9+AE9)))</f>
        <v>0.402574294033369</v>
      </c>
      <c r="AG9" s="14" t="n">
        <f>'Focused Minority Races'!U9</f>
        <v>65169</v>
      </c>
      <c r="AH9" s="75" t="n">
        <f>IF(ISERROR(AG9/(AG9+AI9)),"",(AG9/(AG9+AI9)))</f>
        <v>0.523487830347819</v>
      </c>
      <c r="AI9" s="14" t="n">
        <f>'Focused Minority Races'!W9</f>
        <v>59321</v>
      </c>
      <c r="AJ9" s="75" t="n">
        <f>IF(ISERROR(AI9/(AG9+AI9)),"",(AI9/(AG9+AI9)))</f>
        <v>0.476512169652181</v>
      </c>
      <c r="AK9" s="14" t="n">
        <v>39658</v>
      </c>
      <c r="AL9" s="75" t="n">
        <f>IF(ISERROR(AK9/(AK9+AM9)),"",(AK9/(AK9+AM9)))</f>
        <v>0.424472058996671</v>
      </c>
      <c r="AM9" s="14" t="n">
        <v>53771</v>
      </c>
      <c r="AN9" s="75" t="n">
        <f>IF(ISERROR(AM9/(AK9+AM9)),"",(AM9/(AK9+AM9)))</f>
        <v>0.575527941003329</v>
      </c>
      <c r="AO9" s="14" t="n">
        <v>58050</v>
      </c>
      <c r="AP9" s="75" t="n">
        <f>IF(ISERROR(AO9/(AO9+AQ9)),"",(AO9/(AO9+AQ9)))</f>
        <v>0.488455454208879</v>
      </c>
      <c r="AQ9" s="14" t="n">
        <v>60794</v>
      </c>
      <c r="AR9" s="75" t="n">
        <f>IF(ISERROR(AQ9/(AO9+AQ9)),"",(AQ9/(AO9+AQ9)))</f>
        <v>0.511544545791121</v>
      </c>
      <c r="AS9" s="14" t="n">
        <v>37473</v>
      </c>
      <c r="AT9" s="75" t="n">
        <f>IF(ISERROR(AS9/(AS9+AU9)),"",(AS9/(AS9+AU9)))</f>
        <v>0.422021758226907</v>
      </c>
      <c r="AU9" s="14" t="n">
        <v>51321</v>
      </c>
      <c r="AV9" s="75" t="n">
        <f>IF(ISERROR(AU9/(AS9+AU9)),"",(AU9/(AS9+AU9)))</f>
        <v>0.577978241773093</v>
      </c>
      <c r="AW9" s="14" t="n">
        <v>64168</v>
      </c>
      <c r="AX9" s="75" t="n">
        <f>IF(ISERROR(AW9/(AW9+AY9)),"",(AW9/(AW9+AY9)))</f>
        <v>0.523538338527814</v>
      </c>
      <c r="AY9" s="14" t="n">
        <v>58398</v>
      </c>
      <c r="AZ9" s="75" t="n">
        <f>IF(ISERROR(AY9/(AW9+AY9)),"",(AY9/(AW9+AY9)))</f>
        <v>0.476461661472186</v>
      </c>
      <c r="BA9" s="14" t="n">
        <f>'Focused Minority Races'!Y9</f>
        <v>34468</v>
      </c>
      <c r="BB9" s="75" t="n">
        <f>IF(ISERROR(BA9/(BA9+BC9)),"",(BA9/(BA9+BC9)))</f>
        <v>0.385876136312749</v>
      </c>
      <c r="BC9" s="14" t="n">
        <f>'Focused Minority Races'!AA9</f>
        <v>54856</v>
      </c>
      <c r="BD9" s="75" t="n">
        <f>IF(ISERROR(BC9/(BA9+BC9)),"",(BC9/(BA9+BC9)))</f>
        <v>0.614123863687251</v>
      </c>
      <c r="BE9" s="78" t="n">
        <v>9929</v>
      </c>
      <c r="BF9" s="78"/>
      <c r="BG9" s="78" t="n">
        <v>5057</v>
      </c>
      <c r="BH9" s="78"/>
      <c r="BI9" s="78" t="n">
        <v>18758</v>
      </c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8"/>
      <c r="EH9" s="78"/>
      <c r="EI9" s="78"/>
      <c r="EJ9" s="78"/>
      <c r="EK9" s="78"/>
      <c r="EL9" s="78"/>
      <c r="EM9" s="78"/>
      <c r="EN9" s="78"/>
      <c r="EO9" s="78"/>
      <c r="EP9" s="78"/>
      <c r="EQ9" s="78"/>
      <c r="ER9" s="78"/>
      <c r="ES9" s="78"/>
      <c r="ET9" s="78"/>
      <c r="EU9" s="78"/>
      <c r="EV9" s="78"/>
      <c r="EW9" s="78"/>
      <c r="EX9" s="78"/>
      <c r="EY9" s="78"/>
      <c r="EZ9" s="78"/>
      <c r="FA9" s="78"/>
      <c r="FB9" s="78"/>
      <c r="FC9" s="78"/>
      <c r="FD9" s="78"/>
      <c r="FE9" s="78"/>
      <c r="FF9" s="78"/>
      <c r="FG9" s="78"/>
      <c r="FH9" s="78"/>
      <c r="FI9" s="78"/>
      <c r="FJ9" s="78"/>
      <c r="FK9" s="78"/>
      <c r="FL9" s="78"/>
      <c r="FM9" s="78"/>
      <c r="FN9" s="78"/>
      <c r="FO9" s="78"/>
      <c r="FP9" s="78"/>
      <c r="FQ9" s="78"/>
      <c r="FR9" s="78"/>
      <c r="FS9" s="78"/>
      <c r="FT9" s="78"/>
      <c r="FU9" s="78"/>
      <c r="FV9" s="78"/>
      <c r="FW9" s="78"/>
      <c r="FX9" s="78"/>
      <c r="FY9" s="78"/>
      <c r="FZ9" s="78"/>
      <c r="GA9" s="78"/>
      <c r="GB9" s="78"/>
      <c r="GC9" s="78"/>
      <c r="GD9" s="78"/>
      <c r="GE9" s="78"/>
      <c r="GF9" s="78"/>
      <c r="GG9" s="78"/>
      <c r="GH9" s="78"/>
      <c r="GI9" s="78"/>
      <c r="GJ9" s="78"/>
      <c r="GK9" s="78"/>
      <c r="GL9" s="78"/>
      <c r="GM9" s="78"/>
      <c r="GN9" s="78"/>
      <c r="GO9" s="78"/>
      <c r="GP9" s="78"/>
      <c r="GQ9" s="78"/>
      <c r="GR9" s="78"/>
      <c r="GS9" s="78"/>
      <c r="GT9" s="78"/>
      <c r="GU9" s="78"/>
      <c r="GV9" s="78"/>
      <c r="GW9" s="78"/>
      <c r="GX9" s="78"/>
      <c r="GY9" s="78"/>
      <c r="GZ9" s="78"/>
      <c r="HA9" s="78"/>
      <c r="HB9" s="78"/>
      <c r="HC9" s="78"/>
      <c r="HD9" s="78"/>
      <c r="HE9" s="78"/>
      <c r="HF9" s="78"/>
      <c r="HG9" s="78"/>
      <c r="HH9" s="78"/>
      <c r="HI9" s="78"/>
      <c r="HJ9" s="78"/>
      <c r="HK9" s="78"/>
      <c r="HL9" s="78"/>
      <c r="HM9" s="78"/>
      <c r="HN9" s="78"/>
      <c r="HO9" s="78"/>
      <c r="HP9" s="78"/>
      <c r="HQ9" s="78"/>
      <c r="HR9" s="78"/>
      <c r="HS9" s="78"/>
      <c r="HT9" s="78"/>
      <c r="HU9" s="78"/>
      <c r="HV9" s="78"/>
      <c r="HW9" s="78"/>
      <c r="HX9" s="78"/>
      <c r="HY9" s="78"/>
      <c r="HZ9" s="78"/>
      <c r="IA9" s="78"/>
      <c r="IB9" s="78"/>
      <c r="IC9" s="78"/>
      <c r="ID9" s="78"/>
      <c r="IE9" s="78"/>
      <c r="IF9" s="78"/>
      <c r="IG9" s="78"/>
      <c r="IH9" s="78"/>
      <c r="II9" s="78"/>
      <c r="IJ9" s="78"/>
      <c r="IK9" s="78"/>
      <c r="IL9" s="78"/>
      <c r="IM9" s="78"/>
      <c r="IN9" s="78"/>
      <c r="IO9" s="78"/>
      <c r="IP9" s="78"/>
      <c r="IQ9" s="78"/>
      <c r="IR9" s="78"/>
      <c r="IS9" s="78"/>
      <c r="IT9" s="78"/>
      <c r="IU9" s="78"/>
      <c r="IV9" s="78"/>
      <c r="IW9" s="78"/>
      <c r="IX9" s="78"/>
      <c r="IY9" s="78"/>
      <c r="IZ9" s="78"/>
      <c r="JA9" s="78"/>
      <c r="JB9" s="78"/>
      <c r="JC9" s="78"/>
      <c r="JD9" s="78"/>
      <c r="JE9" s="78"/>
      <c r="JF9" s="78"/>
      <c r="JG9" s="78"/>
      <c r="JH9" s="78"/>
      <c r="JI9" s="78"/>
      <c r="JJ9" s="78"/>
      <c r="JK9" s="78"/>
      <c r="JL9" s="78"/>
      <c r="JM9" s="78"/>
      <c r="JN9" s="78"/>
      <c r="JO9" s="78"/>
      <c r="JP9" s="78"/>
      <c r="JQ9" s="78"/>
      <c r="JR9" s="78"/>
      <c r="JS9" s="78"/>
      <c r="JT9" s="78"/>
      <c r="JU9" s="78"/>
      <c r="JV9" s="78"/>
      <c r="JW9" s="78"/>
      <c r="JX9" s="78"/>
      <c r="JY9" s="78"/>
      <c r="JZ9" s="78"/>
      <c r="KA9" s="78"/>
      <c r="KB9" s="78"/>
      <c r="KC9" s="78"/>
      <c r="KD9" s="78"/>
      <c r="KE9" s="78"/>
      <c r="KF9" s="78"/>
      <c r="KG9" s="78"/>
      <c r="KH9" s="78"/>
      <c r="KI9" s="78"/>
      <c r="KJ9" s="78"/>
      <c r="KK9" s="78"/>
      <c r="KL9" s="78"/>
      <c r="KM9" s="78"/>
      <c r="KN9" s="78"/>
      <c r="KO9" s="78"/>
      <c r="KP9" s="78"/>
      <c r="KQ9" s="78"/>
      <c r="KR9" s="78"/>
      <c r="KS9" s="78"/>
      <c r="KT9" s="78"/>
      <c r="KU9" s="78"/>
      <c r="KV9" s="78"/>
      <c r="KW9" s="78"/>
      <c r="KX9" s="78"/>
      <c r="KY9" s="78"/>
    </row>
    <row r="10" ht="12.75">
      <c r="A10" s="71" t="n">
        <v>8</v>
      </c>
      <c r="B10" s="108" t="n">
        <f>((E10+Q10)*1.3)+((U10+AG10+AO10+AW10)*0.65)+((I10)*2.6)+((Y10+AK10+AS10+BA10)*0.65)+((M10+AC10)*1.3)</f>
        <v>921055.2</v>
      </c>
      <c r="C10" s="78"/>
      <c r="D10" s="108" t="n">
        <f>((G10+S10)*1.3)+((W10+AI10+AQ10+AY10)*0.65)+((K10)*2.6)+((AA10+AM10+AU10+BC10)*0.65)+((O10+AE10)*1.3)</f>
        <v>222870.7</v>
      </c>
      <c r="E10" s="14" t="n">
        <f>'Focused Minority Races'!E10</f>
        <v>86462</v>
      </c>
      <c r="F10" s="75" t="n">
        <f>IF(ISERROR(E10/(E10+G10)),"",(E10/(E10+G10)))</f>
        <v>0.782631521778486</v>
      </c>
      <c r="G10" s="14" t="n">
        <f>'Focused Minority Races'!G10</f>
        <v>24014</v>
      </c>
      <c r="H10" s="75" t="n">
        <f>IF(ISERROR(G10/(E10+G10)),"",(G10/(E10+G10)))</f>
        <v>0.217368478221514</v>
      </c>
      <c r="I10" s="14" t="n">
        <v>77266</v>
      </c>
      <c r="J10" s="75" t="n">
        <f>IF(ISERROR(I10/(I10+K10)),"",(I10/(I10+K10)))</f>
        <v>0.795654412521882</v>
      </c>
      <c r="K10" s="14" t="n">
        <v>19844</v>
      </c>
      <c r="L10" s="75" t="n">
        <f>IF(ISERROR(K10/(I10+K10)),"",(K10/(I10+K10)))</f>
        <v>0.204345587478118</v>
      </c>
      <c r="M10" s="14" t="n">
        <f>'Focused Minority Races'!I10</f>
        <v>88724</v>
      </c>
      <c r="N10" s="75" t="n">
        <f>IF(ISERROR(M10/(M10+O10)),"",(M10/(M10+O10)))</f>
        <v>0.840627220616799</v>
      </c>
      <c r="O10" s="14" t="n">
        <f>'Focused Minority Races'!K10</f>
        <v>16821</v>
      </c>
      <c r="P10" s="75" t="n">
        <f>IF(ISERROR(O10/(M10+O10)),"",(O10/(M10+O10)))</f>
        <v>0.159372779383201</v>
      </c>
      <c r="Q10" s="14" t="n">
        <f>'Focused Minority Races'!M10</f>
        <v>84633</v>
      </c>
      <c r="R10" s="75" t="n">
        <f>IF(ISERROR(Q10/(Q10+S10)),"",(Q10/(Q10+S10)))</f>
        <v>0.78707871438137</v>
      </c>
      <c r="S10" s="14" t="n">
        <f>'Focused Minority Races'!O10</f>
        <v>22895</v>
      </c>
      <c r="T10" s="75" t="n">
        <f>IF(ISERROR(S10/(Q10+S10)),"",(S10/(Q10+S10)))</f>
        <v>0.21292128561863</v>
      </c>
      <c r="U10" s="14" t="n">
        <f>'Focused Minority Races'!Q10</f>
        <v>54448</v>
      </c>
      <c r="V10" s="75" t="n">
        <f>IF(ISERROR(U10/(U10+W10)),"",(U10/(U10+W10)))</f>
        <v>0.780493398890498</v>
      </c>
      <c r="W10" s="14" t="n">
        <f>'Focused Minority Races'!S10</f>
        <v>15313</v>
      </c>
      <c r="X10" s="75" t="n">
        <f>IF(ISERROR(W10/(U10+W10)),"",(W10/(U10+W10)))</f>
        <v>0.219506601109502</v>
      </c>
      <c r="Y10" s="14" t="n">
        <v>51998</v>
      </c>
      <c r="Z10" s="75" t="n">
        <f>IF(ISERROR(Y10/(Y10+AA10)),"",(Y10/(Y10+AA10)))</f>
        <v>0.846748847888746</v>
      </c>
      <c r="AA10" s="14" t="n">
        <v>9411</v>
      </c>
      <c r="AB10" s="75" t="n">
        <f>IF(ISERROR(AA10/(Y10+AA10)),"",(AA10/(Y10+AA10)))</f>
        <v>0.153251152111254</v>
      </c>
      <c r="AC10" s="14" t="n">
        <v>88718</v>
      </c>
      <c r="AD10" s="75" t="n">
        <f>IF(ISERROR(AC10/(AC10+AE10)),"",(AC10/(AC10+AE10)))</f>
        <v>0.87214423341591</v>
      </c>
      <c r="AE10" s="14" t="n">
        <v>13006</v>
      </c>
      <c r="AF10" s="75" t="n">
        <f>IF(ISERROR(AE10/(AC10+AE10)),"",(AE10/(AC10+AE10)))</f>
        <v>0.12785576658409</v>
      </c>
      <c r="AG10" s="14" t="n">
        <f>'Focused Minority Races'!U10</f>
        <v>55695</v>
      </c>
      <c r="AH10" s="75" t="n">
        <f>IF(ISERROR(AG10/(AG10+AI10)),"",(AG10/(AG10+AI10)))</f>
        <v>0.797636949516649</v>
      </c>
      <c r="AI10" s="14" t="n">
        <f>'Focused Minority Races'!W10</f>
        <v>14130</v>
      </c>
      <c r="AJ10" s="75" t="n">
        <f>IF(ISERROR(AI10/(AG10+AI10)),"",(AI10/(AG10+AI10)))</f>
        <v>0.202363050483351</v>
      </c>
      <c r="AK10" s="14" t="n">
        <v>48071</v>
      </c>
      <c r="AL10" s="75" t="n">
        <f>IF(ISERROR(AK10/(AK10+AM10)),"",(AK10/(AK10+AM10)))</f>
        <v>0.765413031017133</v>
      </c>
      <c r="AM10" s="14" t="n">
        <v>14733</v>
      </c>
      <c r="AN10" s="75" t="n">
        <f>IF(ISERROR(AM10/(AK10+AM10)),"",(AM10/(AK10+AM10)))</f>
        <v>0.234586968982867</v>
      </c>
      <c r="AO10" s="14" t="n">
        <v>52389</v>
      </c>
      <c r="AP10" s="75" t="n">
        <f>IF(ISERROR(AO10/(AO10+AQ10)),"",(AO10/(AO10+AQ10)))</f>
        <v>0.78474812384847</v>
      </c>
      <c r="AQ10" s="14" t="n">
        <v>14370</v>
      </c>
      <c r="AR10" s="75" t="n">
        <f>IF(ISERROR(AQ10/(AO10+AQ10)),"",(AQ10/(AO10+AQ10)))</f>
        <v>0.21525187615153</v>
      </c>
      <c r="AS10" s="14" t="n">
        <v>46644</v>
      </c>
      <c r="AT10" s="75" t="n">
        <f>IF(ISERROR(AS10/(AS10+AU10)),"",(AS10/(AS10+AU10)))</f>
        <v>0.771230158730159</v>
      </c>
      <c r="AU10" s="14" t="n">
        <v>13836</v>
      </c>
      <c r="AV10" s="75" t="n">
        <f>IF(ISERROR(AU10/(AS10+AU10)),"",(AU10/(AS10+AU10)))</f>
        <v>0.228769841269841</v>
      </c>
      <c r="AW10" s="14" t="n">
        <v>55367</v>
      </c>
      <c r="AX10" s="75" t="n">
        <f>IF(ISERROR(AW10/(AW10+AY10)),"",(AW10/(AW10+AY10)))</f>
        <v>0.803316744773153</v>
      </c>
      <c r="AY10" s="14" t="n">
        <v>13556</v>
      </c>
      <c r="AZ10" s="75" t="n">
        <f>IF(ISERROR(AY10/(AW10+AY10)),"",(AY10/(AW10+AY10)))</f>
        <v>0.196683255226847</v>
      </c>
      <c r="BA10" s="14" t="n">
        <f>'Focused Minority Races'!Y10</f>
        <v>46258</v>
      </c>
      <c r="BB10" s="75" t="n">
        <f>IF(ISERROR(BA10/(BA10+BC10)),"",(BA10/(BA10+BC10)))</f>
        <v>0.759086955808267</v>
      </c>
      <c r="BC10" s="14" t="n">
        <f>'Focused Minority Races'!AA10</f>
        <v>14681</v>
      </c>
      <c r="BD10" s="75" t="n">
        <f>IF(ISERROR(BC10/(BA10+BC10)),"",(BC10/(BA10+BC10)))</f>
        <v>0.240913044191733</v>
      </c>
      <c r="BE10" s="78" t="n">
        <v>13261</v>
      </c>
      <c r="BF10" s="78"/>
      <c r="BG10" s="78" t="n">
        <v>9323</v>
      </c>
      <c r="BH10" s="78"/>
      <c r="BI10" s="78" t="n">
        <v>12940</v>
      </c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  <c r="FF10" s="78"/>
      <c r="FG10" s="78"/>
      <c r="FH10" s="78"/>
      <c r="FI10" s="78"/>
      <c r="FJ10" s="78"/>
      <c r="FK10" s="78"/>
      <c r="FL10" s="78"/>
      <c r="FM10" s="78"/>
      <c r="FN10" s="78"/>
      <c r="FO10" s="78"/>
      <c r="FP10" s="78"/>
      <c r="FQ10" s="78"/>
      <c r="FR10" s="78"/>
      <c r="FS10" s="78"/>
      <c r="FT10" s="78"/>
      <c r="FU10" s="78"/>
      <c r="FV10" s="78"/>
      <c r="FW10" s="78"/>
      <c r="FX10" s="78"/>
      <c r="FY10" s="78"/>
      <c r="FZ10" s="78"/>
      <c r="GA10" s="78"/>
      <c r="GB10" s="78"/>
      <c r="GC10" s="78"/>
      <c r="GD10" s="78"/>
      <c r="GE10" s="78"/>
      <c r="GF10" s="78"/>
      <c r="GG10" s="78"/>
      <c r="GH10" s="78"/>
      <c r="GI10" s="78"/>
      <c r="GJ10" s="78"/>
      <c r="GK10" s="78"/>
      <c r="GL10" s="78"/>
      <c r="GM10" s="78"/>
      <c r="GN10" s="78"/>
      <c r="GO10" s="78"/>
      <c r="GP10" s="78"/>
      <c r="GQ10" s="78"/>
      <c r="GR10" s="78"/>
      <c r="GS10" s="78"/>
      <c r="GT10" s="78"/>
      <c r="GU10" s="78"/>
      <c r="GV10" s="78"/>
      <c r="GW10" s="78"/>
      <c r="GX10" s="78"/>
      <c r="GY10" s="78"/>
      <c r="GZ10" s="78"/>
      <c r="HA10" s="78"/>
      <c r="HB10" s="78"/>
      <c r="HC10" s="78"/>
      <c r="HD10" s="78"/>
      <c r="HE10" s="78"/>
      <c r="HF10" s="78"/>
      <c r="HG10" s="78"/>
      <c r="HH10" s="78"/>
      <c r="HI10" s="78"/>
      <c r="HJ10" s="78"/>
      <c r="HK10" s="78"/>
      <c r="HL10" s="78"/>
      <c r="HM10" s="78"/>
      <c r="HN10" s="78"/>
      <c r="HO10" s="78"/>
      <c r="HP10" s="78"/>
      <c r="HQ10" s="78"/>
      <c r="HR10" s="78"/>
      <c r="HS10" s="78"/>
      <c r="HT10" s="78"/>
      <c r="HU10" s="78"/>
      <c r="HV10" s="78"/>
      <c r="HW10" s="78"/>
      <c r="HX10" s="78"/>
      <c r="HY10" s="78"/>
      <c r="HZ10" s="78"/>
      <c r="IA10" s="78"/>
      <c r="IB10" s="78"/>
      <c r="IC10" s="78"/>
      <c r="ID10" s="78"/>
      <c r="IE10" s="78"/>
      <c r="IF10" s="78"/>
      <c r="IG10" s="78"/>
      <c r="IH10" s="78"/>
      <c r="II10" s="78"/>
      <c r="IJ10" s="78"/>
      <c r="IK10" s="78"/>
      <c r="IL10" s="78"/>
      <c r="IM10" s="78"/>
      <c r="IN10" s="78"/>
      <c r="IO10" s="78"/>
      <c r="IP10" s="78"/>
      <c r="IQ10" s="78"/>
      <c r="IR10" s="78"/>
      <c r="IS10" s="78"/>
      <c r="IT10" s="78"/>
      <c r="IU10" s="78"/>
      <c r="IV10" s="78"/>
      <c r="IW10" s="78"/>
      <c r="IX10" s="78"/>
      <c r="IY10" s="78"/>
      <c r="IZ10" s="78"/>
      <c r="JA10" s="78"/>
      <c r="JB10" s="78"/>
      <c r="JC10" s="78"/>
      <c r="JD10" s="78"/>
      <c r="JE10" s="78"/>
      <c r="JF10" s="78"/>
      <c r="JG10" s="78"/>
      <c r="JH10" s="78"/>
      <c r="JI10" s="78"/>
      <c r="JJ10" s="78"/>
      <c r="JK10" s="78"/>
      <c r="JL10" s="78"/>
      <c r="JM10" s="78"/>
      <c r="JN10" s="78"/>
      <c r="JO10" s="78"/>
      <c r="JP10" s="78"/>
      <c r="JQ10" s="78"/>
      <c r="JR10" s="78"/>
      <c r="JS10" s="78"/>
      <c r="JT10" s="78"/>
      <c r="JU10" s="78"/>
      <c r="JV10" s="78"/>
      <c r="JW10" s="78"/>
      <c r="JX10" s="78"/>
      <c r="JY10" s="78"/>
      <c r="JZ10" s="78"/>
      <c r="KA10" s="78"/>
      <c r="KB10" s="78"/>
      <c r="KC10" s="78"/>
      <c r="KD10" s="78"/>
      <c r="KE10" s="78"/>
      <c r="KF10" s="78"/>
      <c r="KG10" s="78"/>
      <c r="KH10" s="78"/>
      <c r="KI10" s="78"/>
      <c r="KJ10" s="78"/>
      <c r="KK10" s="78"/>
      <c r="KL10" s="78"/>
      <c r="KM10" s="78"/>
      <c r="KN10" s="78"/>
      <c r="KO10" s="78"/>
      <c r="KP10" s="78"/>
      <c r="KQ10" s="78"/>
      <c r="KR10" s="78"/>
      <c r="KS10" s="78"/>
      <c r="KT10" s="78"/>
      <c r="KU10" s="78"/>
      <c r="KV10" s="78"/>
      <c r="KW10" s="78"/>
      <c r="KX10" s="78"/>
      <c r="KY10" s="78"/>
    </row>
    <row r="11" ht="12.75">
      <c r="A11" s="71" t="n">
        <v>9</v>
      </c>
      <c r="B11" s="108" t="n">
        <f>((E11+Q11)*1.3)+((U11+AG11+AO11+AW11)*0.65)+((I11)*2.6)+((Y11+AK11+AS11+BA11)*0.65)+((M11+AC11)*1.3)</f>
        <v>1006189.6</v>
      </c>
      <c r="C11" s="77"/>
      <c r="D11" s="108" t="n">
        <f>((G11+S11)*1.3)+((W11+AI11+AQ11+AY11)*0.65)+((K11)*2.6)+((AA11+AM11+AU11+BC11)*0.65)+((O11+AE11)*1.3)</f>
        <v>469107.6</v>
      </c>
      <c r="E11" s="14" t="n">
        <f>'Focused Minority Races'!E11</f>
        <v>90909</v>
      </c>
      <c r="F11" s="75" t="n">
        <f>IF(ISERROR(E11/(E11+G11)),"",(E11/(E11+G11)))</f>
        <v>0.694683029710234</v>
      </c>
      <c r="G11" s="14" t="n">
        <f>'Focused Minority Races'!G11</f>
        <v>39955</v>
      </c>
      <c r="H11" s="75" t="n">
        <f>IF(ISERROR(G11/(E11+G11)),"",(G11/(E11+G11)))</f>
        <v>0.305316970289766</v>
      </c>
      <c r="I11" s="14" t="n">
        <v>82984</v>
      </c>
      <c r="J11" s="75" t="n">
        <f>IF(ISERROR(I11/(I11+K11)),"",(I11/(I11+K11)))</f>
        <v>0.677641678915564</v>
      </c>
      <c r="K11" s="14" t="n">
        <v>39476</v>
      </c>
      <c r="L11" s="75" t="n">
        <f>IF(ISERROR(K11/(I11+K11)),"",(K11/(I11+K11)))</f>
        <v>0.322358321084436</v>
      </c>
      <c r="M11" s="14" t="n">
        <f>'Focused Minority Races'!I11</f>
        <v>90122</v>
      </c>
      <c r="N11" s="75" t="n">
        <f>IF(ISERROR(M11/(M11+O11)),"",(M11/(M11+O11)))</f>
        <v>0.684874875559507</v>
      </c>
      <c r="O11" s="14" t="n">
        <f>'Focused Minority Races'!K11</f>
        <v>41467</v>
      </c>
      <c r="P11" s="75" t="n">
        <f>IF(ISERROR(O11/(M11+O11)),"",(O11/(M11+O11)))</f>
        <v>0.315125124440493</v>
      </c>
      <c r="Q11" s="14" t="n">
        <f>'Focused Minority Races'!M11</f>
        <v>89643</v>
      </c>
      <c r="R11" s="75" t="n">
        <f>IF(ISERROR(Q11/(Q11+S11)),"",(Q11/(Q11+S11)))</f>
        <v>0.699953150620754</v>
      </c>
      <c r="S11" s="14" t="n">
        <f>'Focused Minority Races'!O11</f>
        <v>38427</v>
      </c>
      <c r="T11" s="75" t="n">
        <f>IF(ISERROR(S11/(Q11+S11)),"",(S11/(Q11+S11)))</f>
        <v>0.300046849379246</v>
      </c>
      <c r="U11" s="14" t="n">
        <f>'Focused Minority Races'!Q11</f>
        <v>70086</v>
      </c>
      <c r="V11" s="75" t="n">
        <f>IF(ISERROR(U11/(U11+W11)),"",(U11/(U11+W11)))</f>
        <v>0.674318811576355</v>
      </c>
      <c r="W11" s="14" t="n">
        <f>'Focused Minority Races'!S11</f>
        <v>33850</v>
      </c>
      <c r="X11" s="75" t="n">
        <f>IF(ISERROR(W11/(U11+W11)),"",(W11/(U11+W11)))</f>
        <v>0.325681188423645</v>
      </c>
      <c r="Y11" s="14" t="n">
        <v>58959</v>
      </c>
      <c r="Z11" s="75" t="n">
        <f>IF(ISERROR(Y11/(Y11+AA11)),"",(Y11/(Y11+AA11)))</f>
        <v>0.704644325461325</v>
      </c>
      <c r="AA11" s="14" t="n">
        <v>24713</v>
      </c>
      <c r="AB11" s="75" t="n">
        <f>IF(ISERROR(AA11/(Y11+AA11)),"",(AA11/(Y11+AA11)))</f>
        <v>0.295355674538675</v>
      </c>
      <c r="AC11" s="14" t="n">
        <v>93015</v>
      </c>
      <c r="AD11" s="75" t="n">
        <f>IF(ISERROR(AC11/(AC11+AE11)),"",(AC11/(AC11+AE11)))</f>
        <v>0.733412182140745</v>
      </c>
      <c r="AE11" s="14" t="n">
        <v>33810</v>
      </c>
      <c r="AF11" s="75" t="n">
        <f>IF(ISERROR(AE11/(AC11+AE11)),"",(AE11/(AC11+AE11)))</f>
        <v>0.266587817859255</v>
      </c>
      <c r="AG11" s="14" t="n">
        <f>'Focused Minority Races'!U11</f>
        <v>71644</v>
      </c>
      <c r="AH11" s="75" t="n">
        <f>IF(ISERROR(AG11/(AG11+AI11)),"",(AG11/(AG11+AI11)))</f>
        <v>0.691684607883837</v>
      </c>
      <c r="AI11" s="14" t="n">
        <f>'Focused Minority Races'!W11</f>
        <v>31935</v>
      </c>
      <c r="AJ11" s="75" t="n">
        <f>IF(ISERROR(AI11/(AG11+AI11)),"",(AI11/(AG11+AI11)))</f>
        <v>0.308315392116163</v>
      </c>
      <c r="AK11" s="14" t="n">
        <v>51472</v>
      </c>
      <c r="AL11" s="75" t="n">
        <f>IF(ISERROR(AK11/(AK11+AM11)),"",(AK11/(AK11+AM11)))</f>
        <v>0.596659209199346</v>
      </c>
      <c r="AM11" s="14" t="n">
        <v>34795</v>
      </c>
      <c r="AN11" s="75" t="n">
        <f>IF(ISERROR(AM11/(AK11+AM11)),"",(AM11/(AK11+AM11)))</f>
        <v>0.403340790800654</v>
      </c>
      <c r="AO11" s="14" t="n">
        <v>66786</v>
      </c>
      <c r="AP11" s="75" t="n">
        <f>IF(ISERROR(AO11/(AO11+AQ11)),"",(AO11/(AO11+AQ11)))</f>
        <v>0.670663372898717</v>
      </c>
      <c r="AQ11" s="14" t="n">
        <v>32796</v>
      </c>
      <c r="AR11" s="75" t="n">
        <f>IF(ISERROR(AQ11/(AO11+AQ11)),"",(AQ11/(AO11+AQ11)))</f>
        <v>0.329336627101283</v>
      </c>
      <c r="AS11" s="14" t="n">
        <v>50279</v>
      </c>
      <c r="AT11" s="75" t="n">
        <f>IF(ISERROR(AS11/(AS11+AU11)),"",(AS11/(AS11+AU11)))</f>
        <v>0.608100916765439</v>
      </c>
      <c r="AU11" s="14" t="n">
        <v>32403</v>
      </c>
      <c r="AV11" s="75" t="n">
        <f>IF(ISERROR(AU11/(AS11+AU11)),"",(AU11/(AS11+AU11)))</f>
        <v>0.391899083234561</v>
      </c>
      <c r="AW11" s="14" t="n">
        <v>71150</v>
      </c>
      <c r="AX11" s="75" t="n">
        <f>IF(ISERROR(AW11/(AW11+AY11)),"",(AW11/(AW11+AY11)))</f>
        <v>0.697063808525438</v>
      </c>
      <c r="AY11" s="14" t="n">
        <v>30921</v>
      </c>
      <c r="AZ11" s="75" t="n">
        <f>IF(ISERROR(AY11/(AW11+AY11)),"",(AY11/(AW11+AY11)))</f>
        <v>0.302936191474562</v>
      </c>
      <c r="BA11" s="14" t="n">
        <f>'Focused Minority Races'!Y11</f>
        <v>48294</v>
      </c>
      <c r="BB11" s="75" t="n">
        <f>IF(ISERROR(BA11/(BA11+BC11)),"",(BA11/(BA11+BC11)))</f>
        <v>0.579321761452923</v>
      </c>
      <c r="BC11" s="14" t="n">
        <f>'Focused Minority Races'!AA11</f>
        <v>35069</v>
      </c>
      <c r="BD11" s="75" t="n">
        <f>IF(ISERROR(BC11/(BA11+BC11)),"",(BC11/(BA11+BC11)))</f>
        <v>0.420678238547077</v>
      </c>
      <c r="BE11" s="78" t="n">
        <v>12097</v>
      </c>
      <c r="BF11" s="78"/>
      <c r="BG11" s="78" t="n">
        <v>9215</v>
      </c>
      <c r="BH11" s="78"/>
      <c r="BI11" s="78" t="n">
        <v>19646</v>
      </c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  <c r="FF11" s="78"/>
      <c r="FG11" s="78"/>
      <c r="FH11" s="78"/>
      <c r="FI11" s="78"/>
      <c r="FJ11" s="78"/>
      <c r="FK11" s="78"/>
      <c r="FL11" s="78"/>
      <c r="FM11" s="78"/>
      <c r="FN11" s="78"/>
      <c r="FO11" s="78"/>
      <c r="FP11" s="78"/>
      <c r="FQ11" s="78"/>
      <c r="FR11" s="78"/>
      <c r="FS11" s="78"/>
      <c r="FT11" s="78"/>
      <c r="FU11" s="78"/>
      <c r="FV11" s="78"/>
      <c r="FW11" s="78"/>
      <c r="FX11" s="78"/>
      <c r="FY11" s="78"/>
      <c r="FZ11" s="78"/>
      <c r="GA11" s="78"/>
      <c r="GB11" s="78"/>
      <c r="GC11" s="78"/>
      <c r="GD11" s="78"/>
      <c r="GE11" s="78"/>
      <c r="GF11" s="78"/>
      <c r="GG11" s="78"/>
      <c r="GH11" s="78"/>
      <c r="GI11" s="78"/>
      <c r="GJ11" s="78"/>
      <c r="GK11" s="78"/>
      <c r="GL11" s="78"/>
      <c r="GM11" s="78"/>
      <c r="GN11" s="78"/>
      <c r="GO11" s="78"/>
      <c r="GP11" s="78"/>
      <c r="GQ11" s="78"/>
      <c r="GR11" s="78"/>
      <c r="GS11" s="78"/>
      <c r="GT11" s="78"/>
      <c r="GU11" s="78"/>
      <c r="GV11" s="78"/>
      <c r="GW11" s="78"/>
      <c r="GX11" s="78"/>
      <c r="GY11" s="78"/>
      <c r="GZ11" s="78"/>
      <c r="HA11" s="78"/>
      <c r="HB11" s="78"/>
      <c r="HC11" s="78"/>
      <c r="HD11" s="78"/>
      <c r="HE11" s="78"/>
      <c r="HF11" s="78"/>
      <c r="HG11" s="78"/>
      <c r="HH11" s="78"/>
      <c r="HI11" s="78"/>
      <c r="HJ11" s="78"/>
      <c r="HK11" s="78"/>
      <c r="HL11" s="78"/>
      <c r="HM11" s="78"/>
      <c r="HN11" s="78"/>
      <c r="HO11" s="78"/>
      <c r="HP11" s="78"/>
      <c r="HQ11" s="78"/>
      <c r="HR11" s="78"/>
      <c r="HS11" s="78"/>
      <c r="HT11" s="78"/>
      <c r="HU11" s="78"/>
      <c r="HV11" s="78"/>
      <c r="HW11" s="78"/>
      <c r="HX11" s="78"/>
      <c r="HY11" s="78"/>
      <c r="HZ11" s="78"/>
      <c r="IA11" s="78"/>
      <c r="IB11" s="78"/>
      <c r="IC11" s="78"/>
      <c r="ID11" s="78"/>
      <c r="IE11" s="78"/>
      <c r="IF11" s="78"/>
      <c r="IG11" s="78"/>
      <c r="IH11" s="78"/>
      <c r="II11" s="78"/>
      <c r="IJ11" s="78"/>
      <c r="IK11" s="78"/>
      <c r="IL11" s="78"/>
      <c r="IM11" s="78"/>
      <c r="IN11" s="78"/>
      <c r="IO11" s="78"/>
      <c r="IP11" s="78"/>
      <c r="IQ11" s="78"/>
      <c r="IR11" s="78"/>
      <c r="IS11" s="78"/>
      <c r="IT11" s="78"/>
      <c r="IU11" s="78"/>
      <c r="IV11" s="78"/>
      <c r="IW11" s="78"/>
      <c r="IX11" s="78"/>
      <c r="IY11" s="78"/>
      <c r="IZ11" s="78"/>
      <c r="JA11" s="78"/>
      <c r="JB11" s="78"/>
      <c r="JC11" s="78"/>
      <c r="JD11" s="78"/>
      <c r="JE11" s="78"/>
      <c r="JF11" s="78"/>
      <c r="JG11" s="78"/>
      <c r="JH11" s="78"/>
      <c r="JI11" s="78"/>
      <c r="JJ11" s="78"/>
      <c r="JK11" s="78"/>
      <c r="JL11" s="78"/>
      <c r="JM11" s="78"/>
      <c r="JN11" s="78"/>
      <c r="JO11" s="78"/>
      <c r="JP11" s="78"/>
      <c r="JQ11" s="78"/>
      <c r="JR11" s="78"/>
      <c r="JS11" s="78"/>
      <c r="JT11" s="78"/>
      <c r="JU11" s="78"/>
      <c r="JV11" s="78"/>
      <c r="JW11" s="78"/>
      <c r="JX11" s="78"/>
      <c r="JY11" s="78"/>
      <c r="JZ11" s="78"/>
      <c r="KA11" s="78"/>
      <c r="KB11" s="78"/>
      <c r="KC11" s="78"/>
      <c r="KD11" s="78"/>
      <c r="KE11" s="78"/>
      <c r="KF11" s="78"/>
      <c r="KG11" s="78"/>
      <c r="KH11" s="78"/>
      <c r="KI11" s="78"/>
      <c r="KJ11" s="78"/>
      <c r="KK11" s="78"/>
      <c r="KL11" s="78"/>
      <c r="KM11" s="78"/>
      <c r="KN11" s="78"/>
      <c r="KO11" s="78"/>
      <c r="KP11" s="78"/>
      <c r="KQ11" s="78"/>
      <c r="KR11" s="78"/>
      <c r="KS11" s="78"/>
      <c r="KT11" s="78"/>
      <c r="KU11" s="78"/>
      <c r="KV11" s="78"/>
      <c r="KW11" s="78"/>
      <c r="KX11" s="78"/>
      <c r="KY11" s="78"/>
    </row>
    <row r="12" ht="12.75">
      <c r="A12" s="71" t="n">
        <v>10</v>
      </c>
      <c r="B12" s="108" t="n">
        <f>((E12+Q12)*1.3)+((U12+AG12+AO12+AW12)*0.65)+((I12)*2.6)+((Y12+AK12+AS12+BA12)*0.65)+((M12+AC12)*1.3)</f>
        <v>851926.4</v>
      </c>
      <c r="C12" s="78"/>
      <c r="D12" s="108" t="n">
        <f>((G12+S12)*1.3)+((W12+AI12+AQ12+AY12)*0.65)+((K12)*2.6)+((AA12+AM12+AU12+BC12)*0.65)+((O12+AE12)*1.3)</f>
        <v>556974.6</v>
      </c>
      <c r="E12" s="14" t="n">
        <f>'Focused Minority Races'!E12</f>
        <v>82347</v>
      </c>
      <c r="F12" s="75" t="n">
        <f>IF(ISERROR(E12/(E12+G12)),"",(E12/(E12+G12)))</f>
        <v>0.605759894070914</v>
      </c>
      <c r="G12" s="14" t="n">
        <f>'Focused Minority Races'!G12</f>
        <v>53593</v>
      </c>
      <c r="H12" s="75" t="n">
        <f>IF(ISERROR(G12/(E12+G12)),"",(G12/(E12+G12)))</f>
        <v>0.394240105929086</v>
      </c>
      <c r="I12" s="14" t="n">
        <v>66916</v>
      </c>
      <c r="J12" s="75" t="n">
        <f>IF(ISERROR(I12/(I12+K12)),"",(I12/(I12+K12)))</f>
        <v>0.578948279143811</v>
      </c>
      <c r="K12" s="14" t="n">
        <v>48666</v>
      </c>
      <c r="L12" s="75" t="n">
        <f>IF(ISERROR(K12/(I12+K12)),"",(K12/(I12+K12)))</f>
        <v>0.421051720856189</v>
      </c>
      <c r="M12" s="14" t="n">
        <f>'Focused Minority Races'!I12</f>
        <v>73024</v>
      </c>
      <c r="N12" s="75" t="n">
        <f>IF(ISERROR(M12/(M12+O12)),"",(M12/(M12+O12)))</f>
        <v>0.615151336461431</v>
      </c>
      <c r="O12" s="14" t="n">
        <f>'Focused Minority Races'!K12</f>
        <v>45685</v>
      </c>
      <c r="P12" s="75" t="n">
        <f>IF(ISERROR(O12/(M12+O12)),"",(O12/(M12+O12)))</f>
        <v>0.384848663538569</v>
      </c>
      <c r="Q12" s="14" t="n">
        <f>'Focused Minority Races'!M12</f>
        <v>80627</v>
      </c>
      <c r="R12" s="75" t="n">
        <f>IF(ISERROR(Q12/(Q12+S12)),"",(Q12/(Q12+S12)))</f>
        <v>0.606017558101079</v>
      </c>
      <c r="S12" s="14" t="n">
        <f>'Focused Minority Races'!O12</f>
        <v>52417</v>
      </c>
      <c r="T12" s="75" t="n">
        <f>IF(ISERROR(S12/(Q12+S12)),"",(S12/(Q12+S12)))</f>
        <v>0.393982441898921</v>
      </c>
      <c r="U12" s="14" t="n">
        <f>'Focused Minority Races'!Q12</f>
        <v>64703</v>
      </c>
      <c r="V12" s="75" t="n">
        <f>IF(ISERROR(U12/(U12+W12)),"",(U12/(U12+W12)))</f>
        <v>0.618356795397422</v>
      </c>
      <c r="W12" s="14" t="n">
        <f>'Focused Minority Races'!S12</f>
        <v>39934</v>
      </c>
      <c r="X12" s="75" t="n">
        <f>IF(ISERROR(W12/(U12+W12)),"",(W12/(U12+W12)))</f>
        <v>0.381643204602578</v>
      </c>
      <c r="Y12" s="14" t="n">
        <v>46310</v>
      </c>
      <c r="Z12" s="75" t="n">
        <f>IF(ISERROR(Y12/(Y12+AA12)),"",(Y12/(Y12+AA12)))</f>
        <v>0.639446577006987</v>
      </c>
      <c r="AA12" s="14" t="n">
        <v>26112</v>
      </c>
      <c r="AB12" s="75" t="n">
        <f>IF(ISERROR(AA12/(Y12+AA12)),"",(AA12/(Y12+AA12)))</f>
        <v>0.360553422993013</v>
      </c>
      <c r="AC12" s="14" t="n">
        <v>77212</v>
      </c>
      <c r="AD12" s="75" t="n">
        <f>IF(ISERROR(AC12/(AC12+AE12)),"",(AC12/(AC12+AE12)))</f>
        <v>0.679826723955765</v>
      </c>
      <c r="AE12" s="14" t="n">
        <v>36364</v>
      </c>
      <c r="AF12" s="75" t="n">
        <f>IF(ISERROR(AE12/(AC12+AE12)),"",(AE12/(AC12+AE12)))</f>
        <v>0.320173276044235</v>
      </c>
      <c r="AG12" s="14" t="n">
        <f>'Focused Minority Races'!U12</f>
        <v>66152</v>
      </c>
      <c r="AH12" s="75" t="n">
        <f>IF(ISERROR(AG12/(AG12+AI12)),"",(AG12/(AG12+AI12)))</f>
        <v>0.635734604443761</v>
      </c>
      <c r="AI12" s="14" t="n">
        <f>'Focused Minority Races'!W12</f>
        <v>37904</v>
      </c>
      <c r="AJ12" s="75" t="n">
        <f>IF(ISERROR(AI12/(AG12+AI12)),"",(AI12/(AG12+AI12)))</f>
        <v>0.364265395556239</v>
      </c>
      <c r="AK12" s="14" t="n">
        <v>39423</v>
      </c>
      <c r="AL12" s="75" t="n">
        <f>IF(ISERROR(AK12/(AK12+AM12)),"",(AK12/(AK12+AM12)))</f>
        <v>0.52450008647872</v>
      </c>
      <c r="AM12" s="14" t="n">
        <v>35740</v>
      </c>
      <c r="AN12" s="75" t="n">
        <f>IF(ISERROR(AM12/(AK12+AM12)),"",(AM12/(AK12+AM12)))</f>
        <v>0.47549991352128</v>
      </c>
      <c r="AO12" s="14" t="n">
        <v>60730</v>
      </c>
      <c r="AP12" s="75" t="n">
        <f>IF(ISERROR(AO12/(AO12+AQ12)),"",(AO12/(AO12+AQ12)))</f>
        <v>0.60815750207793</v>
      </c>
      <c r="AQ12" s="14" t="n">
        <v>39129</v>
      </c>
      <c r="AR12" s="75" t="n">
        <f>IF(ISERROR(AQ12/(AO12+AQ12)),"",(AQ12/(AO12+AQ12)))</f>
        <v>0.39184249792207</v>
      </c>
      <c r="AS12" s="14" t="n">
        <v>37856</v>
      </c>
      <c r="AT12" s="75" t="n">
        <f>IF(ISERROR(AS12/(AS12+AU12)),"",(AS12/(AS12+AU12)))</f>
        <v>0.527661235242463</v>
      </c>
      <c r="AU12" s="14" t="n">
        <v>33887</v>
      </c>
      <c r="AV12" s="75" t="n">
        <f>IF(ISERROR(AU12/(AS12+AU12)),"",(AU12/(AS12+AU12)))</f>
        <v>0.472338764757537</v>
      </c>
      <c r="AW12" s="14" t="n">
        <v>65708</v>
      </c>
      <c r="AX12" s="75" t="n">
        <f>IF(ISERROR(AW12/(AW12+AY12)),"",(AW12/(AW12+AY12)))</f>
        <v>0.640922347616586</v>
      </c>
      <c r="AY12" s="14" t="n">
        <v>36813</v>
      </c>
      <c r="AZ12" s="75" t="n">
        <f>IF(ISERROR(AY12/(AW12+AY12)),"",(AY12/(AW12+AY12)))</f>
        <v>0.359077652383414</v>
      </c>
      <c r="BA12" s="14" t="n">
        <f>'Focused Minority Races'!Y12</f>
        <v>35690</v>
      </c>
      <c r="BB12" s="75" t="n">
        <f>IF(ISERROR(BA12/(BA12+BC12)),"",(BA12/(BA12+BC12)))</f>
        <v>0.493822035891688</v>
      </c>
      <c r="BC12" s="14" t="n">
        <f>'Focused Minority Races'!AA12</f>
        <v>36583</v>
      </c>
      <c r="BD12" s="75" t="n">
        <f>IF(ISERROR(BC12/(BA12+BC12)),"",(BC12/(BA12+BC12)))</f>
        <v>0.506177964108312</v>
      </c>
      <c r="BE12" s="78" t="n">
        <v>11064</v>
      </c>
      <c r="BF12" s="78"/>
      <c r="BG12" s="78" t="n">
        <v>6361</v>
      </c>
      <c r="BH12" s="78"/>
      <c r="BI12" s="78" t="n">
        <v>17842</v>
      </c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78"/>
      <c r="FE12" s="78"/>
      <c r="FF12" s="78"/>
      <c r="FG12" s="78"/>
      <c r="FH12" s="78"/>
      <c r="FI12" s="78"/>
      <c r="FJ12" s="78"/>
      <c r="FK12" s="78"/>
      <c r="FL12" s="78"/>
      <c r="FM12" s="78"/>
      <c r="FN12" s="78"/>
      <c r="FO12" s="78"/>
      <c r="FP12" s="78"/>
      <c r="FQ12" s="78"/>
      <c r="FR12" s="78"/>
      <c r="FS12" s="78"/>
      <c r="FT12" s="78"/>
      <c r="FU12" s="78"/>
      <c r="FV12" s="78"/>
      <c r="FW12" s="78"/>
      <c r="FX12" s="78"/>
      <c r="FY12" s="78"/>
      <c r="FZ12" s="78"/>
      <c r="GA12" s="78"/>
      <c r="GB12" s="78"/>
      <c r="GC12" s="78"/>
      <c r="GD12" s="78"/>
      <c r="GE12" s="78"/>
      <c r="GF12" s="78"/>
      <c r="GG12" s="78"/>
      <c r="GH12" s="78"/>
      <c r="GI12" s="78"/>
      <c r="GJ12" s="78"/>
      <c r="GK12" s="78"/>
      <c r="GL12" s="78"/>
      <c r="GM12" s="78"/>
      <c r="GN12" s="78"/>
      <c r="GO12" s="78"/>
      <c r="GP12" s="78"/>
      <c r="GQ12" s="78"/>
      <c r="GR12" s="78"/>
      <c r="GS12" s="78"/>
      <c r="GT12" s="78"/>
      <c r="GU12" s="78"/>
      <c r="GV12" s="78"/>
      <c r="GW12" s="78"/>
      <c r="GX12" s="78"/>
      <c r="GY12" s="78"/>
      <c r="GZ12" s="78"/>
      <c r="HA12" s="78"/>
      <c r="HB12" s="78"/>
      <c r="HC12" s="78"/>
      <c r="HD12" s="78"/>
      <c r="HE12" s="78"/>
      <c r="HF12" s="78"/>
      <c r="HG12" s="78"/>
      <c r="HH12" s="78"/>
      <c r="HI12" s="78"/>
      <c r="HJ12" s="78"/>
      <c r="HK12" s="78"/>
      <c r="HL12" s="78"/>
      <c r="HM12" s="78"/>
      <c r="HN12" s="78"/>
      <c r="HO12" s="78"/>
      <c r="HP12" s="78"/>
      <c r="HQ12" s="78"/>
      <c r="HR12" s="78"/>
      <c r="HS12" s="78"/>
      <c r="HT12" s="78"/>
      <c r="HU12" s="78"/>
      <c r="HV12" s="78"/>
      <c r="HW12" s="78"/>
      <c r="HX12" s="78"/>
      <c r="HY12" s="78"/>
      <c r="HZ12" s="78"/>
      <c r="IA12" s="78"/>
      <c r="IB12" s="78"/>
      <c r="IC12" s="78"/>
      <c r="ID12" s="78"/>
      <c r="IE12" s="78"/>
      <c r="IF12" s="78"/>
      <c r="IG12" s="78"/>
      <c r="IH12" s="78"/>
      <c r="II12" s="78"/>
      <c r="IJ12" s="78"/>
      <c r="IK12" s="78"/>
      <c r="IL12" s="78"/>
      <c r="IM12" s="78"/>
      <c r="IN12" s="78"/>
      <c r="IO12" s="78"/>
      <c r="IP12" s="78"/>
      <c r="IQ12" s="78"/>
      <c r="IR12" s="78"/>
      <c r="IS12" s="78"/>
      <c r="IT12" s="78"/>
      <c r="IU12" s="78"/>
      <c r="IV12" s="78"/>
      <c r="IW12" s="78"/>
      <c r="IX12" s="78"/>
      <c r="IY12" s="78"/>
      <c r="IZ12" s="78"/>
      <c r="JA12" s="78"/>
      <c r="JB12" s="78"/>
      <c r="JC12" s="78"/>
      <c r="JD12" s="78"/>
      <c r="JE12" s="78"/>
      <c r="JF12" s="78"/>
      <c r="JG12" s="78"/>
      <c r="JH12" s="78"/>
      <c r="JI12" s="78"/>
      <c r="JJ12" s="78"/>
      <c r="JK12" s="78"/>
      <c r="JL12" s="78"/>
      <c r="JM12" s="78"/>
      <c r="JN12" s="78"/>
      <c r="JO12" s="78"/>
      <c r="JP12" s="78"/>
      <c r="JQ12" s="78"/>
      <c r="JR12" s="78"/>
      <c r="JS12" s="78"/>
      <c r="JT12" s="78"/>
      <c r="JU12" s="78"/>
      <c r="JV12" s="78"/>
      <c r="JW12" s="78"/>
      <c r="JX12" s="78"/>
      <c r="JY12" s="78"/>
      <c r="JZ12" s="78"/>
      <c r="KA12" s="78"/>
      <c r="KB12" s="78"/>
      <c r="KC12" s="78"/>
      <c r="KD12" s="78"/>
      <c r="KE12" s="78"/>
      <c r="KF12" s="78"/>
      <c r="KG12" s="78"/>
      <c r="KH12" s="78"/>
      <c r="KI12" s="78"/>
      <c r="KJ12" s="78"/>
      <c r="KK12" s="78"/>
      <c r="KL12" s="78"/>
      <c r="KM12" s="78"/>
      <c r="KN12" s="78"/>
      <c r="KO12" s="78"/>
      <c r="KP12" s="78"/>
      <c r="KQ12" s="78"/>
      <c r="KR12" s="78"/>
      <c r="KS12" s="78"/>
      <c r="KT12" s="78"/>
      <c r="KU12" s="78"/>
      <c r="KV12" s="78"/>
      <c r="KW12" s="78"/>
      <c r="KX12" s="78"/>
      <c r="KY12" s="78"/>
    </row>
    <row r="13" ht="12.75">
      <c r="A13" s="71" t="n">
        <v>11</v>
      </c>
      <c r="B13" s="108" t="n">
        <f>((E13+Q13)*1.3)+((U13+AG13+AO13+AW13)*0.65)+((I13)*2.6)+((Y13+AK13+AS13+BA13)*0.65)+((M13+AC13)*1.3)</f>
        <v>853207.55</v>
      </c>
      <c r="C13" s="77"/>
      <c r="D13" s="108" t="n">
        <f>((G13+S13)*1.3)+((W13+AI13+AQ13+AY13)*0.65)+((K13)*2.6)+((AA13+AM13+AU13+BC13)*0.65)+((O13+AE13)*1.3)</f>
        <v>809304.6</v>
      </c>
      <c r="E13" s="14" t="n">
        <f>'Focused Minority Races'!E13</f>
        <v>90511</v>
      </c>
      <c r="F13" s="75" t="n">
        <f>IF(ISERROR(E13/(E13+G13)),"",(E13/(E13+G13)))</f>
        <v>0.555520775793286</v>
      </c>
      <c r="G13" s="14" t="n">
        <f>'Focused Minority Races'!G13</f>
        <v>72419</v>
      </c>
      <c r="H13" s="75" t="n">
        <f>IF(ISERROR(G13/(E13+G13)),"",(G13/(E13+G13)))</f>
        <v>0.444479224206715</v>
      </c>
      <c r="I13" s="14" t="n">
        <v>68241</v>
      </c>
      <c r="J13" s="75" t="n">
        <f>IF(ISERROR(I13/(I13+K13)),"",(I13/(I13+K13)))</f>
        <v>0.513975190365366</v>
      </c>
      <c r="K13" s="14" t="n">
        <v>64530</v>
      </c>
      <c r="L13" s="75" t="n">
        <f>IF(ISERROR(K13/(I13+K13)),"",(K13/(I13+K13)))</f>
        <v>0.486024809634634</v>
      </c>
      <c r="M13" s="14" t="n">
        <f>'Focused Minority Races'!I13</f>
        <v>64514</v>
      </c>
      <c r="N13" s="75" t="n">
        <f>IF(ISERROR(M13/(M13+O13)),"",(M13/(M13+O13)))</f>
        <v>0.486986322050787</v>
      </c>
      <c r="O13" s="14" t="n">
        <f>'Focused Minority Races'!K13</f>
        <v>67962</v>
      </c>
      <c r="P13" s="75" t="n">
        <f>IF(ISERROR(O13/(M13+O13)),"",(O13/(M13+O13)))</f>
        <v>0.513013677949213</v>
      </c>
      <c r="Q13" s="14" t="n">
        <f>'Focused Minority Races'!M13</f>
        <v>86050</v>
      </c>
      <c r="R13" s="75" t="n">
        <f>IF(ISERROR(Q13/(Q13+S13)),"",(Q13/(Q13+S13)))</f>
        <v>0.531829419035847</v>
      </c>
      <c r="S13" s="14" t="n">
        <f>'Focused Minority Races'!O13</f>
        <v>75750</v>
      </c>
      <c r="T13" s="75" t="n">
        <f>IF(ISERROR(S13/(Q13+S13)),"",(S13/(Q13+S13)))</f>
        <v>0.468170580964153</v>
      </c>
      <c r="U13" s="14" t="n">
        <f>'Focused Minority Races'!Q13</f>
        <v>68947</v>
      </c>
      <c r="V13" s="75" t="n">
        <f>IF(ISERROR(U13/(U13+W13)),"",(U13/(U13+W13)))</f>
        <v>0.541019625075526</v>
      </c>
      <c r="W13" s="14" t="n">
        <f>'Focused Minority Races'!S13</f>
        <v>58492</v>
      </c>
      <c r="X13" s="75" t="n">
        <f>IF(ISERROR(W13/(U13+W13)),"",(W13/(U13+W13)))</f>
        <v>0.458980374924474</v>
      </c>
      <c r="Y13" s="14" t="n">
        <v>46792</v>
      </c>
      <c r="Z13" s="75" t="n">
        <f>IF(ISERROR(Y13/(Y13+AA13)),"",(Y13/(Y13+AA13)))</f>
        <v>0.524903526877861</v>
      </c>
      <c r="AA13" s="14" t="n">
        <v>42352</v>
      </c>
      <c r="AB13" s="75" t="n">
        <f>IF(ISERROR(AA13/(Y13+AA13)),"",(AA13/(Y13+AA13)))</f>
        <v>0.475096473122139</v>
      </c>
      <c r="AC13" s="14" t="n">
        <v>68553</v>
      </c>
      <c r="AD13" s="75" t="n">
        <f>IF(ISERROR(AC13/(AC13+AE13)),"",(AC13/(AC13+AE13)))</f>
        <v>0.539880924254595</v>
      </c>
      <c r="AE13" s="14" t="n">
        <v>58425</v>
      </c>
      <c r="AF13" s="75" t="n">
        <f>IF(ISERROR(AE13/(AC13+AE13)),"",(AE13/(AC13+AE13)))</f>
        <v>0.460119075745405</v>
      </c>
      <c r="AG13" s="14" t="n">
        <f>'Focused Minority Races'!U13</f>
        <v>70262</v>
      </c>
      <c r="AH13" s="75" t="n">
        <f>IF(ISERROR(AG13/(AG13+AI13)),"",(AG13/(AG13+AI13)))</f>
        <v>0.555092947375906</v>
      </c>
      <c r="AI13" s="14" t="n">
        <f>'Focused Minority Races'!W13</f>
        <v>56315</v>
      </c>
      <c r="AJ13" s="75" t="n">
        <f>IF(ISERROR(AI13/(AG13+AI13)),"",(AI13/(AG13+AI13)))</f>
        <v>0.444907052624094</v>
      </c>
      <c r="AK13" s="14" t="n">
        <v>34227</v>
      </c>
      <c r="AL13" s="75" t="n">
        <f>IF(ISERROR(AK13/(AK13+AM13)),"",(AK13/(AK13+AM13)))</f>
        <v>0.370586515661711</v>
      </c>
      <c r="AM13" s="14" t="n">
        <v>58132</v>
      </c>
      <c r="AN13" s="75" t="n">
        <f>IF(ISERROR(AM13/(AK13+AM13)),"",(AM13/(AK13+AM13)))</f>
        <v>0.629413484338289</v>
      </c>
      <c r="AO13" s="14" t="n">
        <v>63700</v>
      </c>
      <c r="AP13" s="75" t="n">
        <f>IF(ISERROR(AO13/(AO13+AQ13)),"",(AO13/(AO13+AQ13)))</f>
        <v>0.524828421477594</v>
      </c>
      <c r="AQ13" s="14" t="n">
        <v>57673</v>
      </c>
      <c r="AR13" s="75" t="n">
        <f>IF(ISERROR(AQ13/(AO13+AQ13)),"",(AQ13/(AO13+AQ13)))</f>
        <v>0.475171578522406</v>
      </c>
      <c r="AS13" s="14" t="n">
        <v>35843</v>
      </c>
      <c r="AT13" s="75" t="n">
        <f>IF(ISERROR(AS13/(AS13+AU13)),"",(AS13/(AS13+AU13)))</f>
        <v>0.406682929596642</v>
      </c>
      <c r="AU13" s="14" t="n">
        <v>52292</v>
      </c>
      <c r="AV13" s="75" t="n">
        <f>IF(ISERROR(AU13/(AS13+AU13)),"",(AU13/(AS13+AU13)))</f>
        <v>0.593317070403358</v>
      </c>
      <c r="AW13" s="14" t="n">
        <v>69207</v>
      </c>
      <c r="AX13" s="75" t="n">
        <f>IF(ISERROR(AW13/(AW13+AY13)),"",(AW13/(AW13+AY13)))</f>
        <v>0.556415822479498</v>
      </c>
      <c r="AY13" s="14" t="n">
        <v>55173</v>
      </c>
      <c r="AZ13" s="75" t="n">
        <f>IF(ISERROR(AY13/(AW13+AY13)),"",(AY13/(AW13+AY13)))</f>
        <v>0.443584177520502</v>
      </c>
      <c r="BA13" s="14" t="n">
        <f>'Focused Minority Races'!Y13</f>
        <v>31429</v>
      </c>
      <c r="BB13" s="75" t="n">
        <f>IF(ISERROR(BA13/(BA13+BC13)),"",(BA13/(BA13+BC13)))</f>
        <v>0.353723045063701</v>
      </c>
      <c r="BC13" s="14" t="n">
        <f>'Focused Minority Races'!AA13</f>
        <v>57423</v>
      </c>
      <c r="BD13" s="75" t="n">
        <f>IF(ISERROR(BC13/(BA13+BC13)),"",(BC13/(BA13+BC13)))</f>
        <v>0.646276954936299</v>
      </c>
      <c r="BE13" s="78" t="n">
        <v>11654</v>
      </c>
      <c r="BF13" s="78"/>
      <c r="BG13" s="78" t="n">
        <v>4182</v>
      </c>
      <c r="BH13" s="78"/>
      <c r="BI13" s="78" t="n">
        <v>21279</v>
      </c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  <c r="EL13" s="78"/>
      <c r="EM13" s="78"/>
      <c r="EN13" s="78"/>
      <c r="EO13" s="78"/>
      <c r="EP13" s="78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  <c r="FF13" s="78"/>
      <c r="FG13" s="78"/>
      <c r="FH13" s="78"/>
      <c r="FI13" s="78"/>
      <c r="FJ13" s="78"/>
      <c r="FK13" s="78"/>
      <c r="FL13" s="78"/>
      <c r="FM13" s="78"/>
      <c r="FN13" s="78"/>
      <c r="FO13" s="78"/>
      <c r="FP13" s="78"/>
      <c r="FQ13" s="78"/>
      <c r="FR13" s="78"/>
      <c r="FS13" s="78"/>
      <c r="FT13" s="78"/>
      <c r="FU13" s="78"/>
      <c r="FV13" s="78"/>
      <c r="FW13" s="78"/>
      <c r="FX13" s="78"/>
      <c r="FY13" s="78"/>
      <c r="FZ13" s="78"/>
      <c r="GA13" s="78"/>
      <c r="GB13" s="78"/>
      <c r="GC13" s="78"/>
      <c r="GD13" s="78"/>
      <c r="GE13" s="78"/>
      <c r="GF13" s="78"/>
      <c r="GG13" s="78"/>
      <c r="GH13" s="78"/>
      <c r="GI13" s="78"/>
      <c r="GJ13" s="78"/>
      <c r="GK13" s="78"/>
      <c r="GL13" s="78"/>
      <c r="GM13" s="78"/>
      <c r="GN13" s="78"/>
      <c r="GO13" s="78"/>
      <c r="GP13" s="78"/>
      <c r="GQ13" s="78"/>
      <c r="GR13" s="78"/>
      <c r="GS13" s="78"/>
      <c r="GT13" s="78"/>
      <c r="GU13" s="78"/>
      <c r="GV13" s="78"/>
      <c r="GW13" s="78"/>
      <c r="GX13" s="78"/>
      <c r="GY13" s="78"/>
      <c r="GZ13" s="78"/>
      <c r="HA13" s="78"/>
      <c r="HB13" s="78"/>
      <c r="HC13" s="78"/>
      <c r="HD13" s="78"/>
      <c r="HE13" s="78"/>
      <c r="HF13" s="78"/>
      <c r="HG13" s="78"/>
      <c r="HH13" s="78"/>
      <c r="HI13" s="78"/>
      <c r="HJ13" s="78"/>
      <c r="HK13" s="78"/>
      <c r="HL13" s="78"/>
      <c r="HM13" s="78"/>
      <c r="HN13" s="78"/>
      <c r="HO13" s="78"/>
      <c r="HP13" s="78"/>
      <c r="HQ13" s="78"/>
      <c r="HR13" s="78"/>
      <c r="HS13" s="78"/>
      <c r="HT13" s="78"/>
      <c r="HU13" s="78"/>
      <c r="HV13" s="78"/>
      <c r="HW13" s="78"/>
      <c r="HX13" s="78"/>
      <c r="HY13" s="78"/>
      <c r="HZ13" s="78"/>
      <c r="IA13" s="78"/>
      <c r="IB13" s="78"/>
      <c r="IC13" s="78"/>
      <c r="ID13" s="78"/>
      <c r="IE13" s="78"/>
      <c r="IF13" s="78"/>
      <c r="IG13" s="78"/>
      <c r="IH13" s="78"/>
      <c r="II13" s="78"/>
      <c r="IJ13" s="78"/>
      <c r="IK13" s="78"/>
      <c r="IL13" s="78"/>
      <c r="IM13" s="78"/>
      <c r="IN13" s="78"/>
      <c r="IO13" s="78"/>
      <c r="IP13" s="78"/>
      <c r="IQ13" s="78"/>
      <c r="IR13" s="78"/>
      <c r="IS13" s="78"/>
      <c r="IT13" s="78"/>
      <c r="IU13" s="78"/>
      <c r="IV13" s="78"/>
      <c r="IW13" s="78"/>
      <c r="IX13" s="78"/>
      <c r="IY13" s="78"/>
      <c r="IZ13" s="78"/>
      <c r="JA13" s="78"/>
      <c r="JB13" s="78"/>
      <c r="JC13" s="78"/>
      <c r="JD13" s="78"/>
      <c r="JE13" s="78"/>
      <c r="JF13" s="78"/>
      <c r="JG13" s="78"/>
      <c r="JH13" s="78"/>
      <c r="JI13" s="78"/>
      <c r="JJ13" s="78"/>
      <c r="JK13" s="78"/>
      <c r="JL13" s="78"/>
      <c r="JM13" s="78"/>
      <c r="JN13" s="78"/>
      <c r="JO13" s="78"/>
      <c r="JP13" s="78"/>
      <c r="JQ13" s="78"/>
      <c r="JR13" s="78"/>
      <c r="JS13" s="78"/>
      <c r="JT13" s="78"/>
      <c r="JU13" s="78"/>
      <c r="JV13" s="78"/>
      <c r="JW13" s="78"/>
      <c r="JX13" s="78"/>
      <c r="JY13" s="78"/>
      <c r="JZ13" s="78"/>
      <c r="KA13" s="78"/>
      <c r="KB13" s="78"/>
      <c r="KC13" s="78"/>
      <c r="KD13" s="78"/>
      <c r="KE13" s="78"/>
      <c r="KF13" s="78"/>
      <c r="KG13" s="78"/>
      <c r="KH13" s="78"/>
      <c r="KI13" s="78"/>
      <c r="KJ13" s="78"/>
      <c r="KK13" s="78"/>
      <c r="KL13" s="78"/>
      <c r="KM13" s="78"/>
      <c r="KN13" s="78"/>
      <c r="KO13" s="78"/>
      <c r="KP13" s="78"/>
      <c r="KQ13" s="78"/>
      <c r="KR13" s="78"/>
      <c r="KS13" s="78"/>
      <c r="KT13" s="78"/>
      <c r="KU13" s="78"/>
      <c r="KV13" s="78"/>
      <c r="KW13" s="78"/>
      <c r="KX13" s="78"/>
      <c r="KY13" s="78"/>
    </row>
    <row r="14" ht="12.75">
      <c r="A14" s="71" t="n">
        <v>12</v>
      </c>
      <c r="B14" s="108" t="n">
        <f>((E14+Q14)*1.3)+((U14+AG14+AO14+AW14)*0.65)+((I14)*2.6)+((Y14+AK14+AS14+BA14)*0.65)+((M14+AC14)*1.3)</f>
        <v>815907.95</v>
      </c>
      <c r="C14" s="78"/>
      <c r="D14" s="108" t="n">
        <f>((G14+S14)*1.3)+((W14+AI14+AQ14+AY14)*0.65)+((K14)*2.6)+((AA14+AM14+AU14+BC14)*0.65)+((O14+AE14)*1.3)</f>
        <v>645786.7</v>
      </c>
      <c r="E14" s="14" t="n">
        <f>'Focused Minority Races'!E14</f>
        <v>72506</v>
      </c>
      <c r="F14" s="75" t="n">
        <f>IF(ISERROR(E14/(E14+G14)),"",(E14/(E14+G14)))</f>
        <v>0.516873636635823</v>
      </c>
      <c r="G14" s="14" t="n">
        <f>'Focused Minority Races'!G14</f>
        <v>67772</v>
      </c>
      <c r="H14" s="75" t="n">
        <f>IF(ISERROR(G14/(E14+G14)),"",(G14/(E14+G14)))</f>
        <v>0.483126363364177</v>
      </c>
      <c r="I14" s="14" t="n">
        <v>62432</v>
      </c>
      <c r="J14" s="75" t="n">
        <f>IF(ISERROR(I14/(I14+K14)),"",(I14/(I14+K14)))</f>
        <v>0.51074551895089</v>
      </c>
      <c r="K14" s="14" t="n">
        <v>59805</v>
      </c>
      <c r="L14" s="75" t="n">
        <f>IF(ISERROR(K14/(I14+K14)),"",(K14/(I14+K14)))</f>
        <v>0.48925448104911</v>
      </c>
      <c r="M14" s="14" t="n">
        <f>'Focused Minority Races'!I14</f>
        <v>71592</v>
      </c>
      <c r="N14" s="75" t="n">
        <f>IF(ISERROR(M14/(M14+O14)),"",(M14/(M14+O14)))</f>
        <v>0.602783554631259</v>
      </c>
      <c r="O14" s="14" t="n">
        <f>'Focused Minority Races'!K14</f>
        <v>47177</v>
      </c>
      <c r="P14" s="75" t="n">
        <f>IF(ISERROR(O14/(M14+O14)),"",(O14/(M14+O14)))</f>
        <v>0.397216445368741</v>
      </c>
      <c r="Q14" s="14" t="n">
        <f>'Focused Minority Races'!M14</f>
        <v>71607</v>
      </c>
      <c r="R14" s="75" t="n">
        <f>IF(ISERROR(Q14/(Q14+S14)),"",(Q14/(Q14+S14)))</f>
        <v>0.522839118561895</v>
      </c>
      <c r="S14" s="14" t="n">
        <f>'Focused Minority Races'!O14</f>
        <v>65351</v>
      </c>
      <c r="T14" s="75" t="n">
        <f>IF(ISERROR(S14/(Q14+S14)),"",(S14/(Q14+S14)))</f>
        <v>0.477160881438105</v>
      </c>
      <c r="U14" s="14" t="n">
        <f>'Focused Minority Races'!Q14</f>
        <v>62832</v>
      </c>
      <c r="V14" s="75" t="n">
        <f>IF(ISERROR(U14/(U14+W14)),"",(U14/(U14+W14)))</f>
        <v>0.567865083238436</v>
      </c>
      <c r="W14" s="14" t="n">
        <f>'Focused Minority Races'!S14</f>
        <v>47814</v>
      </c>
      <c r="X14" s="75" t="n">
        <f>IF(ISERROR(W14/(U14+W14)),"",(W14/(U14+W14)))</f>
        <v>0.432134916761564</v>
      </c>
      <c r="Y14" s="14" t="n">
        <v>48917</v>
      </c>
      <c r="Z14" s="75" t="n">
        <f>IF(ISERROR(Y14/(Y14+AA14)),"",(Y14/(Y14+AA14)))</f>
        <v>0.638411443039296</v>
      </c>
      <c r="AA14" s="14" t="n">
        <v>27706</v>
      </c>
      <c r="AB14" s="75" t="n">
        <f>IF(ISERROR(AA14/(Y14+AA14)),"",(AA14/(Y14+AA14)))</f>
        <v>0.361588556960704</v>
      </c>
      <c r="AC14" s="14" t="n">
        <v>76860</v>
      </c>
      <c r="AD14" s="75" t="n">
        <f>IF(ISERROR(AC14/(AC14+AE14)),"",(AC14/(AC14+AE14)))</f>
        <v>0.678711454911519</v>
      </c>
      <c r="AE14" s="14" t="n">
        <v>36384</v>
      </c>
      <c r="AF14" s="75" t="n">
        <f>IF(ISERROR(AE14/(AC14+AE14)),"",(AE14/(AC14+AE14)))</f>
        <v>0.321288545088482</v>
      </c>
      <c r="AG14" s="14" t="n">
        <f>'Focused Minority Races'!U14</f>
        <v>64553</v>
      </c>
      <c r="AH14" s="75" t="n">
        <f>IF(ISERROR(AG14/(AG14+AI14)),"",(AG14/(AG14+AI14)))</f>
        <v>0.58799471694676</v>
      </c>
      <c r="AI14" s="14" t="n">
        <f>'Focused Minority Races'!W14</f>
        <v>45232</v>
      </c>
      <c r="AJ14" s="75" t="n">
        <f>IF(ISERROR(AI14/(AG14+AI14)),"",(AI14/(AG14+AI14)))</f>
        <v>0.41200528305324</v>
      </c>
      <c r="AK14" s="14" t="n">
        <v>43292</v>
      </c>
      <c r="AL14" s="75" t="n">
        <f>IF(ISERROR(AK14/(AK14+AM14)),"",(AK14/(AK14+AM14)))</f>
        <v>0.542051160053589</v>
      </c>
      <c r="AM14" s="14" t="n">
        <v>36575</v>
      </c>
      <c r="AN14" s="75" t="n">
        <f>IF(ISERROR(AM14/(AK14+AM14)),"",(AM14/(AK14+AM14)))</f>
        <v>0.457948839946411</v>
      </c>
      <c r="AO14" s="14" t="n">
        <v>58677</v>
      </c>
      <c r="AP14" s="75" t="n">
        <f>IF(ISERROR(AO14/(AO14+AQ14)),"",(AO14/(AO14+AQ14)))</f>
        <v>0.561078227942512</v>
      </c>
      <c r="AQ14" s="14" t="n">
        <v>45902</v>
      </c>
      <c r="AR14" s="75" t="n">
        <f>IF(ISERROR(AQ14/(AO14+AQ14)),"",(AQ14/(AO14+AQ14)))</f>
        <v>0.438921772057488</v>
      </c>
      <c r="AS14" s="14" t="n">
        <v>40020</v>
      </c>
      <c r="AT14" s="75" t="n">
        <f>IF(ISERROR(AS14/(AS14+AU14)),"",(AS14/(AS14+AU14)))</f>
        <v>0.527550751384129</v>
      </c>
      <c r="AU14" s="14" t="n">
        <v>35840</v>
      </c>
      <c r="AV14" s="75" t="n">
        <f>IF(ISERROR(AU14/(AS14+AU14)),"",(AU14/(AS14+AU14)))</f>
        <v>0.472449248615871</v>
      </c>
      <c r="AW14" s="14" t="n">
        <v>63827</v>
      </c>
      <c r="AX14" s="75" t="n">
        <f>IF(ISERROR(AW14/(AW14+AY14)),"",(AW14/(AW14+AY14)))</f>
        <v>0.592400434366966</v>
      </c>
      <c r="AY14" s="14" t="n">
        <v>43916</v>
      </c>
      <c r="AZ14" s="75" t="n">
        <f>IF(ISERROR(AY14/(AW14+AY14)),"",(AY14/(AW14+AY14)))</f>
        <v>0.407599565633034</v>
      </c>
      <c r="BA14" s="14" t="n">
        <f>'Focused Minority Races'!Y14</f>
        <v>38267</v>
      </c>
      <c r="BB14" s="75" t="n">
        <f>IF(ISERROR(BA14/(BA14+BC14)),"",(BA14/(BA14+BC14)))</f>
        <v>0.50211252821078</v>
      </c>
      <c r="BC14" s="14" t="n">
        <f>'Focused Minority Races'!AA14</f>
        <v>37945</v>
      </c>
      <c r="BD14" s="75" t="n">
        <f>IF(ISERROR(BC14/(BA14+BC14)),"",(BC14/(BA14+BC14)))</f>
        <v>0.49788747178922</v>
      </c>
      <c r="BE14" s="78" t="n">
        <v>8827</v>
      </c>
      <c r="BF14" s="78"/>
      <c r="BG14" s="78" t="n">
        <v>5675</v>
      </c>
      <c r="BH14" s="78"/>
      <c r="BI14" s="78" t="n">
        <v>17935</v>
      </c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78"/>
      <c r="FE14" s="78"/>
      <c r="FF14" s="78"/>
      <c r="FG14" s="78"/>
      <c r="FH14" s="78"/>
      <c r="FI14" s="78"/>
      <c r="FJ14" s="78"/>
      <c r="FK14" s="78"/>
      <c r="FL14" s="78"/>
      <c r="FM14" s="78"/>
      <c r="FN14" s="78"/>
      <c r="FO14" s="78"/>
      <c r="FP14" s="78"/>
      <c r="FQ14" s="78"/>
      <c r="FR14" s="78"/>
      <c r="FS14" s="78"/>
      <c r="FT14" s="78"/>
      <c r="FU14" s="78"/>
      <c r="FV14" s="78"/>
      <c r="FW14" s="78"/>
      <c r="FX14" s="78"/>
      <c r="FY14" s="78"/>
      <c r="FZ14" s="78"/>
      <c r="GA14" s="78"/>
      <c r="GB14" s="78"/>
      <c r="GC14" s="78"/>
      <c r="GD14" s="78"/>
      <c r="GE14" s="78"/>
      <c r="GF14" s="78"/>
      <c r="GG14" s="78"/>
      <c r="GH14" s="78"/>
      <c r="GI14" s="78"/>
      <c r="GJ14" s="78"/>
      <c r="GK14" s="78"/>
      <c r="GL14" s="78"/>
      <c r="GM14" s="78"/>
      <c r="GN14" s="78"/>
      <c r="GO14" s="78"/>
      <c r="GP14" s="78"/>
      <c r="GQ14" s="78"/>
      <c r="GR14" s="78"/>
      <c r="GS14" s="78"/>
      <c r="GT14" s="78"/>
      <c r="GU14" s="78"/>
      <c r="GV14" s="78"/>
      <c r="GW14" s="78"/>
      <c r="GX14" s="78"/>
      <c r="GY14" s="78"/>
      <c r="GZ14" s="78"/>
      <c r="HA14" s="78"/>
      <c r="HB14" s="78"/>
      <c r="HC14" s="78"/>
      <c r="HD14" s="78"/>
      <c r="HE14" s="78"/>
      <c r="HF14" s="78"/>
      <c r="HG14" s="78"/>
      <c r="HH14" s="78"/>
      <c r="HI14" s="78"/>
      <c r="HJ14" s="78"/>
      <c r="HK14" s="78"/>
      <c r="HL14" s="78"/>
      <c r="HM14" s="78"/>
      <c r="HN14" s="78"/>
      <c r="HO14" s="78"/>
      <c r="HP14" s="78"/>
      <c r="HQ14" s="78"/>
      <c r="HR14" s="78"/>
      <c r="HS14" s="78"/>
      <c r="HT14" s="78"/>
      <c r="HU14" s="78"/>
      <c r="HV14" s="78"/>
      <c r="HW14" s="78"/>
      <c r="HX14" s="78"/>
      <c r="HY14" s="78"/>
      <c r="HZ14" s="78"/>
      <c r="IA14" s="78"/>
      <c r="IB14" s="78"/>
      <c r="IC14" s="78"/>
      <c r="ID14" s="78"/>
      <c r="IE14" s="78"/>
      <c r="IF14" s="78"/>
      <c r="IG14" s="78"/>
      <c r="IH14" s="78"/>
      <c r="II14" s="78"/>
      <c r="IJ14" s="78"/>
      <c r="IK14" s="78"/>
      <c r="IL14" s="78"/>
      <c r="IM14" s="78"/>
      <c r="IN14" s="78"/>
      <c r="IO14" s="78"/>
      <c r="IP14" s="78"/>
      <c r="IQ14" s="78"/>
      <c r="IR14" s="78"/>
      <c r="IS14" s="78"/>
      <c r="IT14" s="78"/>
      <c r="IU14" s="78"/>
      <c r="IV14" s="78"/>
      <c r="IW14" s="78"/>
      <c r="IX14" s="78"/>
      <c r="IY14" s="78"/>
      <c r="IZ14" s="78"/>
      <c r="JA14" s="78"/>
      <c r="JB14" s="78"/>
      <c r="JC14" s="78"/>
      <c r="JD14" s="78"/>
      <c r="JE14" s="78"/>
      <c r="JF14" s="78"/>
      <c r="JG14" s="78"/>
      <c r="JH14" s="78"/>
      <c r="JI14" s="78"/>
      <c r="JJ14" s="78"/>
      <c r="JK14" s="78"/>
      <c r="JL14" s="78"/>
      <c r="JM14" s="78"/>
      <c r="JN14" s="78"/>
      <c r="JO14" s="78"/>
      <c r="JP14" s="78"/>
      <c r="JQ14" s="78"/>
      <c r="JR14" s="78"/>
      <c r="JS14" s="78"/>
      <c r="JT14" s="78"/>
      <c r="JU14" s="78"/>
      <c r="JV14" s="78"/>
      <c r="JW14" s="78"/>
      <c r="JX14" s="78"/>
      <c r="JY14" s="78"/>
      <c r="JZ14" s="78"/>
      <c r="KA14" s="78"/>
      <c r="KB14" s="78"/>
      <c r="KC14" s="78"/>
      <c r="KD14" s="78"/>
      <c r="KE14" s="78"/>
      <c r="KF14" s="78"/>
      <c r="KG14" s="78"/>
      <c r="KH14" s="78"/>
      <c r="KI14" s="78"/>
      <c r="KJ14" s="78"/>
      <c r="KK14" s="78"/>
      <c r="KL14" s="78"/>
      <c r="KM14" s="78"/>
      <c r="KN14" s="78"/>
      <c r="KO14" s="78"/>
      <c r="KP14" s="78"/>
      <c r="KQ14" s="78"/>
      <c r="KR14" s="78"/>
      <c r="KS14" s="78"/>
      <c r="KT14" s="78"/>
      <c r="KU14" s="78"/>
      <c r="KV14" s="78"/>
      <c r="KW14" s="78"/>
      <c r="KX14" s="78"/>
      <c r="KY14" s="78"/>
    </row>
    <row r="15" ht="12.75">
      <c r="A15" s="71" t="n">
        <v>13</v>
      </c>
      <c r="B15" s="108" t="n">
        <f>((E15+Q15)*1.3)+((U15+AG15+AO15+AW15)*0.65)+((I15)*2.6)+((Y15+AK15+AS15+BA15)*0.65)+((M15+AC15)*1.3)</f>
        <v>1271789.35</v>
      </c>
      <c r="C15" s="77"/>
      <c r="D15" s="108" t="n">
        <f>((G15+S15)*1.3)+((W15+AI15+AQ15+AY15)*0.65)+((K15)*2.6)+((AA15+AM15+AU15+BC15)*0.65)+((O15+AE15)*1.3)</f>
        <v>394330.95</v>
      </c>
      <c r="E15" s="14" t="n">
        <f>'Focused Minority Races'!E15</f>
        <v>121444</v>
      </c>
      <c r="F15" s="75" t="n">
        <f>IF(ISERROR(E15/(E15+G15)),"",(E15/(E15+G15)))</f>
        <v>0.783049951318903</v>
      </c>
      <c r="G15" s="14" t="n">
        <f>'Focused Minority Races'!G15</f>
        <v>33647</v>
      </c>
      <c r="H15" s="75" t="n">
        <f>IF(ISERROR(G15/(E15+G15)),"",(G15/(E15+G15)))</f>
        <v>0.216950048681097</v>
      </c>
      <c r="I15" s="14" t="n">
        <v>105763</v>
      </c>
      <c r="J15" s="75" t="n">
        <f>IF(ISERROR(I15/(I15+K15)),"",(I15/(I15+K15)))</f>
        <v>0.777686272491305</v>
      </c>
      <c r="K15" s="14" t="n">
        <v>30234</v>
      </c>
      <c r="L15" s="75" t="n">
        <f>IF(ISERROR(K15/(I15+K15)),"",(K15/(I15+K15)))</f>
        <v>0.222313727508695</v>
      </c>
      <c r="M15" s="14" t="n">
        <f>'Focused Minority Races'!I15</f>
        <v>111702</v>
      </c>
      <c r="N15" s="75" t="n">
        <f>IF(ISERROR(M15/(M15+O15)),"",(M15/(M15+O15)))</f>
        <v>0.765753537347812</v>
      </c>
      <c r="O15" s="14" t="n">
        <f>'Focused Minority Races'!K15</f>
        <v>34170</v>
      </c>
      <c r="P15" s="75" t="n">
        <f>IF(ISERROR(O15/(M15+O15)),"",(O15/(M15+O15)))</f>
        <v>0.234246462652188</v>
      </c>
      <c r="Q15" s="14" t="n">
        <f>'Focused Minority Races'!M15</f>
        <v>117105</v>
      </c>
      <c r="R15" s="75" t="n">
        <f>IF(ISERROR(Q15/(Q15+S15)),"",(Q15/(Q15+S15)))</f>
        <v>0.763719959565657</v>
      </c>
      <c r="S15" s="14" t="n">
        <f>'Focused Minority Races'!O15</f>
        <v>36230</v>
      </c>
      <c r="T15" s="75" t="n">
        <f>IF(ISERROR(S15/(Q15+S15)),"",(S15/(Q15+S15)))</f>
        <v>0.236280040434343</v>
      </c>
      <c r="U15" s="14" t="n">
        <f>'Focused Minority Races'!Q15</f>
        <v>86327</v>
      </c>
      <c r="V15" s="75" t="n">
        <f>IF(ISERROR(U15/(U15+W15)),"",(U15/(U15+W15)))</f>
        <v>0.750950355350261</v>
      </c>
      <c r="W15" s="14" t="n">
        <f>'Focused Minority Races'!S15</f>
        <v>28630</v>
      </c>
      <c r="X15" s="75" t="n">
        <f>IF(ISERROR(W15/(U15+W15)),"",(W15/(U15+W15)))</f>
        <v>0.249049644649739</v>
      </c>
      <c r="Y15" s="14" t="n">
        <v>74420</v>
      </c>
      <c r="Z15" s="75" t="n">
        <f>IF(ISERROR(Y15/(Y15+AA15)),"",(Y15/(Y15+AA15)))</f>
        <v>0.789124879383291</v>
      </c>
      <c r="AA15" s="14" t="n">
        <v>19887</v>
      </c>
      <c r="AB15" s="75" t="n">
        <f>IF(ISERROR(AA15/(Y15+AA15)),"",(AA15/(Y15+AA15)))</f>
        <v>0.210875120616709</v>
      </c>
      <c r="AC15" s="14" t="n">
        <v>112222</v>
      </c>
      <c r="AD15" s="75" t="n">
        <f>IF(ISERROR(AC15/(AC15+AE15)),"",(AC15/(AC15+AE15)))</f>
        <v>0.795314094568545</v>
      </c>
      <c r="AE15" s="14" t="n">
        <v>28882</v>
      </c>
      <c r="AF15" s="75" t="n">
        <f>IF(ISERROR(AE15/(AC15+AE15)),"",(AE15/(AC15+AE15)))</f>
        <v>0.204685905431455</v>
      </c>
      <c r="AG15" s="14" t="n">
        <f>'Focused Minority Races'!U15</f>
        <v>88469</v>
      </c>
      <c r="AH15" s="75" t="n">
        <f>IF(ISERROR(AG15/(AG15+AI15)),"",(AG15/(AG15+AI15)))</f>
        <v>0.77158356518023</v>
      </c>
      <c r="AI15" s="14" t="n">
        <f>'Focused Minority Races'!W15</f>
        <v>26190</v>
      </c>
      <c r="AJ15" s="75" t="n">
        <f>IF(ISERROR(AI15/(AG15+AI15)),"",(AI15/(AG15+AI15)))</f>
        <v>0.22841643481977</v>
      </c>
      <c r="AK15" s="14" t="n">
        <v>63863</v>
      </c>
      <c r="AL15" s="75" t="n">
        <f>IF(ISERROR(AK15/(AK15+AM15)),"",(AK15/(AK15+AM15)))</f>
        <v>0.661141881049744</v>
      </c>
      <c r="AM15" s="14" t="n">
        <v>32732</v>
      </c>
      <c r="AN15" s="75" t="n">
        <f>IF(ISERROR(AM15/(AK15+AM15)),"",(AM15/(AK15+AM15)))</f>
        <v>0.338858118950256</v>
      </c>
      <c r="AO15" s="14" t="n">
        <v>82342</v>
      </c>
      <c r="AP15" s="75" t="n">
        <f>IF(ISERROR(AO15/(AO15+AQ15)),"",(AO15/(AO15+AQ15)))</f>
        <v>0.756520860321748</v>
      </c>
      <c r="AQ15" s="14" t="n">
        <v>26501</v>
      </c>
      <c r="AR15" s="75" t="n">
        <f>IF(ISERROR(AQ15/(AO15+AQ15)),"",(AQ15/(AO15+AQ15)))</f>
        <v>0.243479139678252</v>
      </c>
      <c r="AS15" s="14" t="n">
        <v>64480</v>
      </c>
      <c r="AT15" s="75" t="n">
        <f>IF(ISERROR(AS15/(AS15+AU15)),"",(AS15/(AS15+AU15)))</f>
        <v>0.697254452458449</v>
      </c>
      <c r="AU15" s="14" t="n">
        <v>27997</v>
      </c>
      <c r="AV15" s="75" t="n">
        <f>IF(ISERROR(AU15/(AS15+AU15)),"",(AU15/(AS15+AU15)))</f>
        <v>0.302745547541551</v>
      </c>
      <c r="AW15" s="14" t="n">
        <v>87213</v>
      </c>
      <c r="AX15" s="75" t="n">
        <f>IF(ISERROR(AW15/(AW15+AY15)),"",(AW15/(AW15+AY15)))</f>
        <v>0.772692236132153</v>
      </c>
      <c r="AY15" s="14" t="n">
        <v>25656</v>
      </c>
      <c r="AZ15" s="75" t="n">
        <f>IF(ISERROR(AY15/(AW15+AY15)),"",(AY15/(AW15+AY15)))</f>
        <v>0.227307763867847</v>
      </c>
      <c r="BA15" s="14" t="n">
        <f>'Focused Minority Races'!Y15</f>
        <v>61487</v>
      </c>
      <c r="BB15" s="75" t="n">
        <f>IF(ISERROR(BA15/(BA15+BC15)),"",(BA15/(BA15+BC15)))</f>
        <v>0.655770399837889</v>
      </c>
      <c r="BC15" s="14" t="n">
        <f>'Focused Minority Races'!AA15</f>
        <v>32276</v>
      </c>
      <c r="BD15" s="75" t="n">
        <f>IF(ISERROR(BC15/(BA15+BC15)),"",(BC15/(BA15+BC15)))</f>
        <v>0.344229600162111</v>
      </c>
      <c r="BE15" s="78" t="n">
        <v>18882</v>
      </c>
      <c r="BF15" s="78"/>
      <c r="BG15" s="78" t="n">
        <v>10580</v>
      </c>
      <c r="BH15" s="78"/>
      <c r="BI15" s="78" t="n">
        <v>25536</v>
      </c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  <c r="FL15" s="78"/>
      <c r="FM15" s="78"/>
      <c r="FN15" s="78"/>
      <c r="FO15" s="78"/>
      <c r="FP15" s="78"/>
      <c r="FQ15" s="78"/>
      <c r="FR15" s="78"/>
      <c r="FS15" s="78"/>
      <c r="FT15" s="78"/>
      <c r="FU15" s="78"/>
      <c r="FV15" s="78"/>
      <c r="FW15" s="78"/>
      <c r="FX15" s="78"/>
      <c r="FY15" s="78"/>
      <c r="FZ15" s="78"/>
      <c r="GA15" s="78"/>
      <c r="GB15" s="78"/>
      <c r="GC15" s="78"/>
      <c r="GD15" s="78"/>
      <c r="GE15" s="78"/>
      <c r="GF15" s="78"/>
      <c r="GG15" s="78"/>
      <c r="GH15" s="78"/>
      <c r="GI15" s="78"/>
      <c r="GJ15" s="78"/>
      <c r="GK15" s="78"/>
      <c r="GL15" s="78"/>
      <c r="GM15" s="78"/>
      <c r="GN15" s="78"/>
      <c r="GO15" s="78"/>
      <c r="GP15" s="78"/>
      <c r="GQ15" s="78"/>
      <c r="GR15" s="78"/>
      <c r="GS15" s="78"/>
      <c r="GT15" s="78"/>
      <c r="GU15" s="78"/>
      <c r="GV15" s="78"/>
      <c r="GW15" s="78"/>
      <c r="GX15" s="78"/>
      <c r="GY15" s="78"/>
      <c r="GZ15" s="78"/>
      <c r="HA15" s="78"/>
      <c r="HB15" s="78"/>
      <c r="HC15" s="78"/>
      <c r="HD15" s="78"/>
      <c r="HE15" s="78"/>
      <c r="HF15" s="78"/>
      <c r="HG15" s="78"/>
      <c r="HH15" s="78"/>
      <c r="HI15" s="78"/>
      <c r="HJ15" s="78"/>
      <c r="HK15" s="78"/>
      <c r="HL15" s="78"/>
      <c r="HM15" s="78"/>
      <c r="HN15" s="78"/>
      <c r="HO15" s="78"/>
      <c r="HP15" s="78"/>
      <c r="HQ15" s="78"/>
      <c r="HR15" s="78"/>
      <c r="HS15" s="78"/>
      <c r="HT15" s="78"/>
      <c r="HU15" s="78"/>
      <c r="HV15" s="78"/>
      <c r="HW15" s="78"/>
      <c r="HX15" s="78"/>
      <c r="HY15" s="78"/>
      <c r="HZ15" s="78"/>
      <c r="IA15" s="78"/>
      <c r="IB15" s="78"/>
      <c r="IC15" s="78"/>
      <c r="ID15" s="78"/>
      <c r="IE15" s="78"/>
      <c r="IF15" s="78"/>
      <c r="IG15" s="78"/>
      <c r="IH15" s="78"/>
      <c r="II15" s="78"/>
      <c r="IJ15" s="78"/>
      <c r="IK15" s="78"/>
      <c r="IL15" s="78"/>
      <c r="IM15" s="78"/>
      <c r="IN15" s="78"/>
      <c r="IO15" s="78"/>
      <c r="IP15" s="78"/>
      <c r="IQ15" s="78"/>
      <c r="IR15" s="78"/>
      <c r="IS15" s="78"/>
      <c r="IT15" s="78"/>
      <c r="IU15" s="78"/>
      <c r="IV15" s="78"/>
      <c r="IW15" s="78"/>
      <c r="IX15" s="78"/>
      <c r="IY15" s="78"/>
      <c r="IZ15" s="78"/>
      <c r="JA15" s="78"/>
      <c r="JB15" s="78"/>
      <c r="JC15" s="78"/>
      <c r="JD15" s="78"/>
      <c r="JE15" s="78"/>
      <c r="JF15" s="78"/>
      <c r="JG15" s="78"/>
      <c r="JH15" s="78"/>
      <c r="JI15" s="78"/>
      <c r="JJ15" s="78"/>
      <c r="JK15" s="78"/>
      <c r="JL15" s="78"/>
      <c r="JM15" s="78"/>
      <c r="JN15" s="78"/>
      <c r="JO15" s="78"/>
      <c r="JP15" s="78"/>
      <c r="JQ15" s="78"/>
      <c r="JR15" s="78"/>
      <c r="JS15" s="78"/>
      <c r="JT15" s="78"/>
      <c r="JU15" s="78"/>
      <c r="JV15" s="78"/>
      <c r="JW15" s="78"/>
      <c r="JX15" s="78"/>
      <c r="JY15" s="78"/>
      <c r="JZ15" s="78"/>
      <c r="KA15" s="78"/>
      <c r="KB15" s="78"/>
      <c r="KC15" s="78"/>
      <c r="KD15" s="78"/>
      <c r="KE15" s="78"/>
      <c r="KF15" s="78"/>
      <c r="KG15" s="78"/>
      <c r="KH15" s="78"/>
      <c r="KI15" s="78"/>
      <c r="KJ15" s="78"/>
      <c r="KK15" s="78"/>
      <c r="KL15" s="78"/>
      <c r="KM15" s="78"/>
      <c r="KN15" s="78"/>
      <c r="KO15" s="78"/>
      <c r="KP15" s="78"/>
      <c r="KQ15" s="78"/>
      <c r="KR15" s="78"/>
      <c r="KS15" s="78"/>
      <c r="KT15" s="78"/>
      <c r="KU15" s="78"/>
      <c r="KV15" s="78"/>
      <c r="KW15" s="78"/>
      <c r="KX15" s="78"/>
      <c r="KY15" s="78"/>
    </row>
    <row r="16" ht="12.75">
      <c r="A16" s="71" t="n">
        <v>14</v>
      </c>
      <c r="B16" s="108" t="n">
        <f>((E16+Q16)*1.3)+((U16+AG16+AO16+AW16)*0.65)+((I16)*2.6)+((Y16+AK16+AS16+BA16)*0.65)+((M16+AC16)*1.3)</f>
        <v>1095796</v>
      </c>
      <c r="C16" s="78"/>
      <c r="D16" s="108" t="n">
        <f>((G16+S16)*1.3)+((W16+AI16+AQ16+AY16)*0.65)+((K16)*2.6)+((AA16+AM16+AU16+BC16)*0.65)+((O16+AE16)*1.3)</f>
        <v>380531.45</v>
      </c>
      <c r="E16" s="14" t="n">
        <f>'Focused Minority Races'!E16</f>
        <v>102697</v>
      </c>
      <c r="F16" s="75" t="n">
        <f>IF(ISERROR(E16/(E16+G16)),"",(E16/(E16+G16)))</f>
        <v>0.757553627806792</v>
      </c>
      <c r="G16" s="14" t="n">
        <f>'Focused Minority Races'!G16</f>
        <v>32867</v>
      </c>
      <c r="H16" s="75" t="n">
        <f>IF(ISERROR(G16/(E16+G16)),"",(G16/(E16+G16)))</f>
        <v>0.242446372193208</v>
      </c>
      <c r="I16" s="14" t="n">
        <v>90425</v>
      </c>
      <c r="J16" s="75" t="n">
        <f>IF(ISERROR(I16/(I16+K16)),"",(I16/(I16+K16)))</f>
        <v>0.757163431748531</v>
      </c>
      <c r="K16" s="14" t="n">
        <v>29001</v>
      </c>
      <c r="L16" s="75" t="n">
        <f>IF(ISERROR(K16/(I16+K16)),"",(K16/(I16+K16)))</f>
        <v>0.24283656825147</v>
      </c>
      <c r="M16" s="14" t="n">
        <f>'Focused Minority Races'!I16</f>
        <v>94564</v>
      </c>
      <c r="N16" s="75" t="n">
        <f>IF(ISERROR(M16/(M16+O16)),"",(M16/(M16+O16)))</f>
        <v>0.742476229360175</v>
      </c>
      <c r="O16" s="14" t="n">
        <f>'Focused Minority Races'!K16</f>
        <v>32799</v>
      </c>
      <c r="P16" s="75" t="n">
        <f>IF(ISERROR(O16/(M16+O16)),"",(O16/(M16+O16)))</f>
        <v>0.257523770639825</v>
      </c>
      <c r="Q16" s="14" t="n">
        <f>'Focused Minority Races'!M16</f>
        <v>99697</v>
      </c>
      <c r="R16" s="75" t="n">
        <f>IF(ISERROR(Q16/(Q16+S16)),"",(Q16/(Q16+S16)))</f>
        <v>0.742815631635808</v>
      </c>
      <c r="S16" s="14" t="n">
        <f>'Focused Minority Races'!O16</f>
        <v>34518</v>
      </c>
      <c r="T16" s="75" t="n">
        <f>IF(ISERROR(S16/(Q16+S16)),"",(S16/(Q16+S16)))</f>
        <v>0.257184368364192</v>
      </c>
      <c r="U16" s="14" t="n">
        <f>'Focused Minority Races'!Q16</f>
        <v>77706</v>
      </c>
      <c r="V16" s="75" t="n">
        <f>IF(ISERROR(U16/(U16+W16)),"",(U16/(U16+W16)))</f>
        <v>0.74093214844197</v>
      </c>
      <c r="W16" s="14" t="n">
        <f>'Focused Minority Races'!S16</f>
        <v>27170</v>
      </c>
      <c r="X16" s="75" t="n">
        <f>IF(ISERROR(W16/(U16+W16)),"",(W16/(U16+W16)))</f>
        <v>0.25906785155803</v>
      </c>
      <c r="Y16" s="14" t="n">
        <v>63612</v>
      </c>
      <c r="Z16" s="75" t="n">
        <f>IF(ISERROR(Y16/(Y16+AA16)),"",(Y16/(Y16+AA16)))</f>
        <v>0.754179214189173</v>
      </c>
      <c r="AA16" s="14" t="n">
        <v>20734</v>
      </c>
      <c r="AB16" s="75" t="n">
        <f>IF(ISERROR(AA16/(Y16+AA16)),"",(AA16/(Y16+AA16)))</f>
        <v>0.245820785810827</v>
      </c>
      <c r="AC16" s="14" t="n">
        <v>95625</v>
      </c>
      <c r="AD16" s="75" t="n">
        <f>IF(ISERROR(AC16/(AC16+AE16)),"",(AC16/(AC16+AE16)))</f>
        <v>0.770076343254735</v>
      </c>
      <c r="AE16" s="14" t="n">
        <v>28551</v>
      </c>
      <c r="AF16" s="75" t="n">
        <f>IF(ISERROR(AE16/(AC16+AE16)),"",(AE16/(AC16+AE16)))</f>
        <v>0.229923656745265</v>
      </c>
      <c r="AG16" s="14" t="n">
        <f>'Focused Minority Races'!U16</f>
        <v>78973</v>
      </c>
      <c r="AH16" s="75" t="n">
        <f>IF(ISERROR(AG16/(AG16+AI16)),"",(AG16/(AG16+AI16)))</f>
        <v>0.755209379273412</v>
      </c>
      <c r="AI16" s="14" t="n">
        <f>'Focused Minority Races'!W16</f>
        <v>25598</v>
      </c>
      <c r="AJ16" s="75" t="n">
        <f>IF(ISERROR(AI16/(AG16+AI16)),"",(AI16/(AG16+AI16)))</f>
        <v>0.244790620726588</v>
      </c>
      <c r="AK16" s="14" t="n">
        <v>55362</v>
      </c>
      <c r="AL16" s="75" t="n">
        <f>IF(ISERROR(AK16/(AK16+AM16)),"",(AK16/(AK16+AM16)))</f>
        <v>0.645884617628186</v>
      </c>
      <c r="AM16" s="14" t="n">
        <v>30353</v>
      </c>
      <c r="AN16" s="75" t="n">
        <f>IF(ISERROR(AM16/(AK16+AM16)),"",(AM16/(AK16+AM16)))</f>
        <v>0.354115382371814</v>
      </c>
      <c r="AO16" s="14" t="n">
        <v>74775</v>
      </c>
      <c r="AP16" s="75" t="n">
        <f>IF(ISERROR(AO16/(AO16+AQ16)),"",(AO16/(AO16+AQ16)))</f>
        <v>0.740940754466453</v>
      </c>
      <c r="AQ16" s="14" t="n">
        <v>26144</v>
      </c>
      <c r="AR16" s="75" t="n">
        <f>IF(ISERROR(AQ16/(AO16+AQ16)),"",(AQ16/(AO16+AQ16)))</f>
        <v>0.259059245533547</v>
      </c>
      <c r="AS16" s="14" t="n">
        <v>55971</v>
      </c>
      <c r="AT16" s="75" t="n">
        <f>IF(ISERROR(AS16/(AS16+AU16)),"",(AS16/(AS16+AU16)))</f>
        <v>0.673481174870949</v>
      </c>
      <c r="AU16" s="14" t="n">
        <v>27136</v>
      </c>
      <c r="AV16" s="75" t="n">
        <f>IF(ISERROR(AU16/(AS16+AU16)),"",(AU16/(AS16+AU16)))</f>
        <v>0.326518825129051</v>
      </c>
      <c r="AW16" s="14" t="n">
        <v>78574</v>
      </c>
      <c r="AX16" s="75" t="n">
        <f>IF(ISERROR(AW16/(AW16+AY16)),"",(AW16/(AW16+AY16)))</f>
        <v>0.758070429329474</v>
      </c>
      <c r="AY16" s="14" t="n">
        <v>25076</v>
      </c>
      <c r="AZ16" s="75" t="n">
        <f>IF(ISERROR(AY16/(AW16+AY16)),"",(AY16/(AW16+AY16)))</f>
        <v>0.241929570670526</v>
      </c>
      <c r="BA16" s="14" t="n">
        <f>'Focused Minority Races'!Y16</f>
        <v>54001</v>
      </c>
      <c r="BB16" s="75" t="n">
        <f>IF(ISERROR(BA16/(BA16+BC16)),"",(BA16/(BA16+BC16)))</f>
        <v>0.644795758755328</v>
      </c>
      <c r="BC16" s="14" t="n">
        <f>'Focused Minority Races'!AA16</f>
        <v>29748</v>
      </c>
      <c r="BD16" s="75" t="n">
        <f>IF(ISERROR(BC16/(BA16+BC16)),"",(BC16/(BA16+BC16)))</f>
        <v>0.355204241244672</v>
      </c>
      <c r="BE16" s="78" t="n">
        <v>12588</v>
      </c>
      <c r="BF16" s="78"/>
      <c r="BG16" s="78" t="n">
        <v>10916</v>
      </c>
      <c r="BH16" s="78"/>
      <c r="BI16" s="78" t="n">
        <v>21496</v>
      </c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</row>
    <row r="17" ht="12.75">
      <c r="A17" s="71" t="n">
        <v>15</v>
      </c>
      <c r="B17" s="108" t="n">
        <f>((E17+Q17)*1.3)+((U17+AG17+AO17+AW17)*0.65)+((I17)*2.6)+((Y17+AK17+AS17+BA17)*0.65)+((M17+AC17)*1.3)</f>
        <v>732347.85</v>
      </c>
      <c r="C17" s="77"/>
      <c r="D17" s="108" t="n">
        <f>((G17+S17)*1.3)+((W17+AI17+AQ17+AY17)*0.65)+((K17)*2.6)+((AA17+AM17+AU17+BC17)*0.65)+((O17+AE17)*1.3)</f>
        <v>912197.65</v>
      </c>
      <c r="E17" s="14" t="n">
        <f>'Focused Minority Races'!E17</f>
        <v>60923</v>
      </c>
      <c r="F17" s="75" t="n">
        <f>IF(ISERROR(E17/(E17+G17)),"",(E17/(E17+G17)))</f>
        <v>0.385989254669404</v>
      </c>
      <c r="G17" s="14" t="n">
        <f>'Focused Minority Races'!G17</f>
        <v>96913</v>
      </c>
      <c r="H17" s="75" t="n">
        <f>IF(ISERROR(G17/(E17+G17)),"",(G17/(E17+G17)))</f>
        <v>0.614010745330596</v>
      </c>
      <c r="I17" s="14" t="n">
        <v>50441</v>
      </c>
      <c r="J17" s="75" t="n">
        <f>IF(ISERROR(I17/(I17+K17)),"",(I17/(I17+K17)))</f>
        <v>0.377600443170164</v>
      </c>
      <c r="K17" s="14" t="n">
        <v>83142</v>
      </c>
      <c r="L17" s="75" t="n">
        <f>IF(ISERROR(K17/(I17+K17)),"",(K17/(I17+K17)))</f>
        <v>0.622399556829836</v>
      </c>
      <c r="M17" s="14" t="n">
        <f>'Focused Minority Races'!I17</f>
        <v>69564</v>
      </c>
      <c r="N17" s="75" t="n">
        <f>IF(ISERROR(M17/(M17+O17)),"",(M17/(M17+O17)))</f>
        <v>0.505956796857953</v>
      </c>
      <c r="O17" s="14" t="n">
        <f>'Focused Minority Races'!K17</f>
        <v>67926</v>
      </c>
      <c r="P17" s="75" t="n">
        <f>IF(ISERROR(O17/(M17+O17)),"",(O17/(M17+O17)))</f>
        <v>0.494043203142047</v>
      </c>
      <c r="Q17" s="14" t="n">
        <f>'Focused Minority Races'!M17</f>
        <v>62669</v>
      </c>
      <c r="R17" s="75" t="n">
        <f>IF(ISERROR(Q17/(Q17+S17)),"",(Q17/(Q17+S17)))</f>
        <v>0.403470143248028</v>
      </c>
      <c r="S17" s="14" t="n">
        <f>'Focused Minority Races'!O17</f>
        <v>92656</v>
      </c>
      <c r="T17" s="75" t="n">
        <f>IF(ISERROR(S17/(Q17+S17)),"",(S17/(Q17+S17)))</f>
        <v>0.596529856751972</v>
      </c>
      <c r="U17" s="14" t="n">
        <f>'Focused Minority Races'!Q17</f>
        <v>52896</v>
      </c>
      <c r="V17" s="75" t="n">
        <f>IF(ISERROR(U17/(U17+W17)),"",(U17/(U17+W17)))</f>
        <v>0.441967530894112</v>
      </c>
      <c r="W17" s="14" t="n">
        <f>'Focused Minority Races'!S17</f>
        <v>66787</v>
      </c>
      <c r="X17" s="75" t="n">
        <f>IF(ISERROR(W17/(U17+W17)),"",(W17/(U17+W17)))</f>
        <v>0.558032469105888</v>
      </c>
      <c r="Y17" s="14" t="n">
        <v>50697</v>
      </c>
      <c r="Z17" s="75" t="n">
        <f>IF(ISERROR(Y17/(Y17+AA17)),"",(Y17/(Y17+AA17)))</f>
        <v>0.560788911872394</v>
      </c>
      <c r="AA17" s="14" t="n">
        <v>39706</v>
      </c>
      <c r="AB17" s="75" t="n">
        <f>IF(ISERROR(AA17/(Y17+AA17)),"",(AA17/(Y17+AA17)))</f>
        <v>0.439211088127606</v>
      </c>
      <c r="AC17" s="14" t="n">
        <v>79307</v>
      </c>
      <c r="AD17" s="75" t="n">
        <f>IF(ISERROR(AC17/(AC17+AE17)),"",(AC17/(AC17+AE17)))</f>
        <v>0.599298738787755</v>
      </c>
      <c r="AE17" s="14" t="n">
        <v>53026</v>
      </c>
      <c r="AF17" s="75" t="n">
        <f>IF(ISERROR(AE17/(AC17+AE17)),"",(AE17/(AC17+AE17)))</f>
        <v>0.400701261212245</v>
      </c>
      <c r="AG17" s="14" t="n">
        <f>'Focused Minority Races'!U17</f>
        <v>55085</v>
      </c>
      <c r="AH17" s="75" t="n">
        <f>IF(ISERROR(AG17/(AG17+AI17)),"",(AG17/(AG17+AI17)))</f>
        <v>0.464487785957013</v>
      </c>
      <c r="AI17" s="14" t="n">
        <f>'Focused Minority Races'!W17</f>
        <v>63508</v>
      </c>
      <c r="AJ17" s="75" t="n">
        <f>IF(ISERROR(AI17/(AG17+AI17)),"",(AI17/(AG17+AI17)))</f>
        <v>0.535512214042987</v>
      </c>
      <c r="AK17" s="14" t="n">
        <v>45593</v>
      </c>
      <c r="AL17" s="75" t="n">
        <f>IF(ISERROR(AK17/(AK17+AM17)),"",(AK17/(AK17+AM17)))</f>
        <v>0.490242040408168</v>
      </c>
      <c r="AM17" s="14" t="n">
        <v>47408</v>
      </c>
      <c r="AN17" s="75" t="n">
        <f>IF(ISERROR(AM17/(AK17+AM17)),"",(AM17/(AK17+AM17)))</f>
        <v>0.509757959591832</v>
      </c>
      <c r="AO17" s="14" t="n">
        <v>46173</v>
      </c>
      <c r="AP17" s="75" t="n">
        <f>IF(ISERROR(AO17/(AO17+AQ17)),"",(AO17/(AO17+AQ17)))</f>
        <v>0.407726610446377</v>
      </c>
      <c r="AQ17" s="14" t="n">
        <v>67072</v>
      </c>
      <c r="AR17" s="75" t="n">
        <f>IF(ISERROR(AQ17/(AO17+AQ17)),"",(AQ17/(AO17+AQ17)))</f>
        <v>0.592273389553623</v>
      </c>
      <c r="AS17" s="14" t="n">
        <v>37562</v>
      </c>
      <c r="AT17" s="75" t="n">
        <f>IF(ISERROR(AS17/(AS17+AU17)),"",(AS17/(AS17+AU17)))</f>
        <v>0.416966386927756</v>
      </c>
      <c r="AU17" s="14" t="n">
        <v>52522</v>
      </c>
      <c r="AV17" s="75" t="n">
        <f>IF(ISERROR(AU17/(AS17+AU17)),"",(AU17/(AS17+AU17)))</f>
        <v>0.583033613072244</v>
      </c>
      <c r="AW17" s="14" t="n">
        <v>52984</v>
      </c>
      <c r="AX17" s="75" t="n">
        <f>IF(ISERROR(AW17/(AW17+AY17)),"",(AW17/(AW17+AY17)))</f>
        <v>0.45812905847665</v>
      </c>
      <c r="AY17" s="14" t="n">
        <v>62669</v>
      </c>
      <c r="AZ17" s="75" t="n">
        <f>IF(ISERROR(AY17/(AW17+AY17)),"",(AY17/(AW17+AY17)))</f>
        <v>0.54187094152335</v>
      </c>
      <c r="BA17" s="14" t="n">
        <f>'Focused Minority Races'!Y17</f>
        <v>39009</v>
      </c>
      <c r="BB17" s="75" t="n">
        <f>IF(ISERROR(BA17/(BA17+BC17)),"",(BA17/(BA17+BC17)))</f>
        <v>0.437772141670782</v>
      </c>
      <c r="BC17" s="14" t="n">
        <f>'Focused Minority Races'!AA17</f>
        <v>50099</v>
      </c>
      <c r="BD17" s="75" t="n">
        <f>IF(ISERROR(BC17/(BA17+BC17)),"",(BC17/(BA17+BC17)))</f>
        <v>0.562227858329219</v>
      </c>
      <c r="BE17" s="78" t="n">
        <v>5613</v>
      </c>
      <c r="BF17" s="78"/>
      <c r="BG17" s="78" t="n">
        <v>5096</v>
      </c>
      <c r="BH17" s="78"/>
      <c r="BI17" s="78" t="n">
        <v>16477</v>
      </c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</row>
    <row r="18" ht="12.75">
      <c r="A18" s="71" t="n">
        <v>16</v>
      </c>
      <c r="B18" s="108" t="n">
        <f>((E18+Q18)*1.3)+((U18+AG18+AO18+AW18)*0.65)+((I18)*2.6)+((Y18+AK18+AS18+BA18)*0.65)+((M18+AC18)*1.3)</f>
        <v>694498.35</v>
      </c>
      <c r="C18" s="78"/>
      <c r="D18" s="108" t="n">
        <f>((G18+S18)*1.3)+((W18+AI18+AQ18+AY18)*0.65)+((K18)*2.6)+((AA18+AM18+AU18+BC18)*0.65)+((O18+AE18)*1.3)</f>
        <v>785131.1</v>
      </c>
      <c r="E18" s="14" t="n">
        <f>'Focused Minority Races'!E18</f>
        <v>72202</v>
      </c>
      <c r="F18" s="75" t="n">
        <f>IF(ISERROR(E18/(E18+G18)),"",(E18/(E18+G18)))</f>
        <v>0.498897894598647</v>
      </c>
      <c r="G18" s="14" t="n">
        <f>'Focused Minority Races'!G18</f>
        <v>72521</v>
      </c>
      <c r="H18" s="75" t="n">
        <f>IF(ISERROR(G18/(E18+G18)),"",(G18/(E18+G18)))</f>
        <v>0.501102105401353</v>
      </c>
      <c r="I18" s="14" t="n">
        <v>54750</v>
      </c>
      <c r="J18" s="75" t="n">
        <f>IF(ISERROR(I18/(I18+K18)),"",(I18/(I18+K18)))</f>
        <v>0.461698036834649</v>
      </c>
      <c r="K18" s="14" t="n">
        <v>63834</v>
      </c>
      <c r="L18" s="75" t="n">
        <f>IF(ISERROR(K18/(I18+K18)),"",(K18/(I18+K18)))</f>
        <v>0.538301963165351</v>
      </c>
      <c r="M18" s="14" t="n">
        <f>'Focused Minority Races'!I18</f>
        <v>55542</v>
      </c>
      <c r="N18" s="75" t="n">
        <f>IF(ISERROR(M18/(M18+O18)),"",(M18/(M18+O18)))</f>
        <v>0.456575886361581</v>
      </c>
      <c r="O18" s="14" t="n">
        <f>'Focused Minority Races'!K18</f>
        <v>66107</v>
      </c>
      <c r="P18" s="75" t="n">
        <f>IF(ISERROR(O18/(M18+O18)),"",(O18/(M18+O18)))</f>
        <v>0.543424113638419</v>
      </c>
      <c r="Q18" s="14" t="n">
        <f>'Focused Minority Races'!M18</f>
        <v>69395</v>
      </c>
      <c r="R18" s="75" t="n">
        <f>IF(ISERROR(Q18/(Q18+S18)),"",(Q18/(Q18+S18)))</f>
        <v>0.485103319072785</v>
      </c>
      <c r="S18" s="14" t="n">
        <f>'Focused Minority Races'!O18</f>
        <v>73657</v>
      </c>
      <c r="T18" s="75" t="n">
        <f>IF(ISERROR(S18/(Q18+S18)),"",(S18/(Q18+S18)))</f>
        <v>0.514896680927215</v>
      </c>
      <c r="U18" s="14" t="n">
        <f>'Focused Minority Races'!Q18</f>
        <v>54789</v>
      </c>
      <c r="V18" s="75" t="n">
        <f>IF(ISERROR(U18/(U18+W18)),"",(U18/(U18+W18)))</f>
        <v>0.500685382169098</v>
      </c>
      <c r="W18" s="14" t="n">
        <f>'Focused Minority Races'!S18</f>
        <v>54639</v>
      </c>
      <c r="X18" s="75" t="n">
        <f>IF(ISERROR(W18/(U18+W18)),"",(W18/(U18+W18)))</f>
        <v>0.499314617830903</v>
      </c>
      <c r="Y18" s="14" t="n">
        <v>39113</v>
      </c>
      <c r="Z18" s="75" t="n">
        <f>IF(ISERROR(Y18/(Y18+AA18)),"",(Y18/(Y18+AA18)))</f>
        <v>0.489984340745381</v>
      </c>
      <c r="AA18" s="14" t="n">
        <v>40712</v>
      </c>
      <c r="AB18" s="75" t="n">
        <f>IF(ISERROR(AA18/(Y18+AA18)),"",(AA18/(Y18+AA18)))</f>
        <v>0.510015659254619</v>
      </c>
      <c r="AC18" s="14" t="n">
        <v>60030</v>
      </c>
      <c r="AD18" s="75" t="n">
        <f>IF(ISERROR(AC18/(AC18+AE18)),"",(AC18/(AC18+AE18)))</f>
        <v>0.514744342785605</v>
      </c>
      <c r="AE18" s="14" t="n">
        <v>56591</v>
      </c>
      <c r="AF18" s="75" t="n">
        <f>IF(ISERROR(AE18/(AC18+AE18)),"",(AE18/(AC18+AE18)))</f>
        <v>0.485255657214395</v>
      </c>
      <c r="AG18" s="14" t="n">
        <f>'Focused Minority Races'!U18</f>
        <v>55447</v>
      </c>
      <c r="AH18" s="75" t="n">
        <f>IF(ISERROR(AG18/(AG18+AI18)),"",(AG18/(AG18+AI18)))</f>
        <v>0.509815279655017</v>
      </c>
      <c r="AI18" s="14" t="n">
        <f>'Focused Minority Races'!W18</f>
        <v>53312</v>
      </c>
      <c r="AJ18" s="75" t="n">
        <f>IF(ISERROR(AI18/(AG18+AI18)),"",(AI18/(AG18+AI18)))</f>
        <v>0.490184720344983</v>
      </c>
      <c r="AK18" s="14" t="n">
        <v>28033</v>
      </c>
      <c r="AL18" s="75" t="n">
        <f>IF(ISERROR(AK18/(AK18+AM18)),"",(AK18/(AK18+AM18)))</f>
        <v>0.34007011755001</v>
      </c>
      <c r="AM18" s="14" t="n">
        <v>54400</v>
      </c>
      <c r="AN18" s="75" t="n">
        <f>IF(ISERROR(AM18/(AK18+AM18)),"",(AM18/(AK18+AM18)))</f>
        <v>0.65992988244999</v>
      </c>
      <c r="AO18" s="14" t="n">
        <v>49527</v>
      </c>
      <c r="AP18" s="75" t="n">
        <f>IF(ISERROR(AO18/(AO18+AQ18)),"",(AO18/(AO18+AQ18)))</f>
        <v>0.475161178908589</v>
      </c>
      <c r="AQ18" s="14" t="n">
        <v>54705</v>
      </c>
      <c r="AR18" s="75" t="n">
        <f>IF(ISERROR(AQ18/(AO18+AQ18)),"",(AQ18/(AO18+AQ18)))</f>
        <v>0.524838821091411</v>
      </c>
      <c r="AS18" s="14" t="n">
        <v>28676</v>
      </c>
      <c r="AT18" s="75" t="n">
        <f>IF(ISERROR(AS18/(AS18+AU18)),"",(AS18/(AS18+AU18)))</f>
        <v>0.363908629441624</v>
      </c>
      <c r="AU18" s="14" t="n">
        <v>50124</v>
      </c>
      <c r="AV18" s="75" t="n">
        <f>IF(ISERROR(AU18/(AS18+AU18)),"",(AU18/(AS18+AU18)))</f>
        <v>0.636091370558376</v>
      </c>
      <c r="AW18" s="14" t="n">
        <v>54765</v>
      </c>
      <c r="AX18" s="75" t="n">
        <f>IF(ISERROR(AW18/(AW18+AY18)),"",(AW18/(AW18+AY18)))</f>
        <v>0.512531351776289</v>
      </c>
      <c r="AY18" s="14" t="n">
        <v>52087</v>
      </c>
      <c r="AZ18" s="75" t="n">
        <f>IF(ISERROR(AY18/(AW18+AY18)),"",(AY18/(AW18+AY18)))</f>
        <v>0.487468648223711</v>
      </c>
      <c r="BA18" s="14" t="n">
        <f>'Focused Minority Races'!Y18</f>
        <v>24771</v>
      </c>
      <c r="BB18" s="75" t="n">
        <f>IF(ISERROR(BA18/(BA18+BC18)),"",(BA18/(BA18+BC18)))</f>
        <v>0.311201286464484</v>
      </c>
      <c r="BC18" s="14" t="n">
        <f>'Focused Minority Races'!AA18</f>
        <v>54827</v>
      </c>
      <c r="BD18" s="75" t="n">
        <f>IF(ISERROR(BC18/(BA18+BC18)),"",(BC18/(BA18+BC18)))</f>
        <v>0.688798713535516</v>
      </c>
      <c r="BE18" s="78" t="n">
        <v>9475</v>
      </c>
      <c r="BF18" s="78"/>
      <c r="BG18" s="78" t="n">
        <v>3055</v>
      </c>
      <c r="BH18" s="78"/>
      <c r="BI18" s="78" t="n">
        <v>15359</v>
      </c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  <c r="FL18" s="78"/>
      <c r="FM18" s="78"/>
      <c r="FN18" s="78"/>
      <c r="FO18" s="78"/>
      <c r="FP18" s="78"/>
      <c r="FQ18" s="78"/>
      <c r="FR18" s="78"/>
      <c r="FS18" s="78"/>
      <c r="FT18" s="78"/>
      <c r="FU18" s="78"/>
      <c r="FV18" s="78"/>
      <c r="FW18" s="78"/>
      <c r="FX18" s="78"/>
      <c r="FY18" s="78"/>
      <c r="FZ18" s="78"/>
      <c r="GA18" s="78"/>
      <c r="GB18" s="78"/>
      <c r="GC18" s="78"/>
      <c r="GD18" s="78"/>
      <c r="GE18" s="78"/>
      <c r="GF18" s="78"/>
      <c r="GG18" s="78"/>
      <c r="GH18" s="78"/>
      <c r="GI18" s="78"/>
      <c r="GJ18" s="78"/>
      <c r="GK18" s="78"/>
      <c r="GL18" s="78"/>
      <c r="GM18" s="78"/>
      <c r="GN18" s="78"/>
      <c r="GO18" s="78"/>
      <c r="GP18" s="78"/>
      <c r="GQ18" s="78"/>
      <c r="GR18" s="78"/>
      <c r="GS18" s="78"/>
      <c r="GT18" s="78"/>
      <c r="GU18" s="78"/>
      <c r="GV18" s="78"/>
      <c r="GW18" s="78"/>
      <c r="GX18" s="78"/>
      <c r="GY18" s="78"/>
      <c r="GZ18" s="78"/>
      <c r="HA18" s="78"/>
      <c r="HB18" s="78"/>
      <c r="HC18" s="78"/>
      <c r="HD18" s="78"/>
      <c r="HE18" s="78"/>
      <c r="HF18" s="78"/>
      <c r="HG18" s="78"/>
      <c r="HH18" s="78"/>
      <c r="HI18" s="78"/>
      <c r="HJ18" s="78"/>
      <c r="HK18" s="78"/>
      <c r="HL18" s="78"/>
      <c r="HM18" s="78"/>
      <c r="HN18" s="78"/>
      <c r="HO18" s="78"/>
      <c r="HP18" s="78"/>
      <c r="HQ18" s="78"/>
      <c r="HR18" s="78"/>
      <c r="HS18" s="78"/>
      <c r="HT18" s="78"/>
      <c r="HU18" s="78"/>
      <c r="HV18" s="78"/>
      <c r="HW18" s="78"/>
      <c r="HX18" s="78"/>
      <c r="HY18" s="78"/>
      <c r="HZ18" s="78"/>
      <c r="IA18" s="78"/>
      <c r="IB18" s="78"/>
      <c r="IC18" s="78"/>
      <c r="ID18" s="78"/>
      <c r="IE18" s="78"/>
      <c r="IF18" s="78"/>
      <c r="IG18" s="78"/>
      <c r="IH18" s="78"/>
      <c r="II18" s="78"/>
      <c r="IJ18" s="78"/>
      <c r="IK18" s="78"/>
      <c r="IL18" s="78"/>
      <c r="IM18" s="78"/>
      <c r="IN18" s="78"/>
      <c r="IO18" s="78"/>
      <c r="IP18" s="78"/>
      <c r="IQ18" s="78"/>
      <c r="IR18" s="78"/>
      <c r="IS18" s="78"/>
      <c r="IT18" s="78"/>
      <c r="IU18" s="78"/>
      <c r="IV18" s="78"/>
      <c r="IW18" s="78"/>
      <c r="IX18" s="78"/>
      <c r="IY18" s="78"/>
      <c r="IZ18" s="78"/>
      <c r="JA18" s="78"/>
      <c r="JB18" s="78"/>
      <c r="JC18" s="78"/>
      <c r="JD18" s="78"/>
      <c r="JE18" s="78"/>
      <c r="JF18" s="78"/>
      <c r="JG18" s="78"/>
      <c r="JH18" s="78"/>
      <c r="JI18" s="78"/>
      <c r="JJ18" s="78"/>
      <c r="JK18" s="78"/>
      <c r="JL18" s="78"/>
      <c r="JM18" s="78"/>
      <c r="JN18" s="78"/>
      <c r="JO18" s="78"/>
      <c r="JP18" s="78"/>
      <c r="JQ18" s="78"/>
      <c r="JR18" s="78"/>
      <c r="JS18" s="78"/>
      <c r="JT18" s="78"/>
      <c r="JU18" s="78"/>
      <c r="JV18" s="78"/>
      <c r="JW18" s="78"/>
      <c r="JX18" s="78"/>
      <c r="JY18" s="78"/>
      <c r="JZ18" s="78"/>
      <c r="KA18" s="78"/>
      <c r="KB18" s="78"/>
      <c r="KC18" s="78"/>
      <c r="KD18" s="78"/>
      <c r="KE18" s="78"/>
      <c r="KF18" s="78"/>
      <c r="KG18" s="78"/>
      <c r="KH18" s="78"/>
      <c r="KI18" s="78"/>
      <c r="KJ18" s="78"/>
      <c r="KK18" s="78"/>
      <c r="KL18" s="78"/>
      <c r="KM18" s="78"/>
      <c r="KN18" s="78"/>
      <c r="KO18" s="78"/>
      <c r="KP18" s="78"/>
      <c r="KQ18" s="78"/>
      <c r="KR18" s="78"/>
      <c r="KS18" s="78"/>
      <c r="KT18" s="78"/>
      <c r="KU18" s="78"/>
      <c r="KV18" s="78"/>
      <c r="KW18" s="78"/>
      <c r="KX18" s="78"/>
      <c r="KY18" s="78"/>
    </row>
    <row r="19" ht="12.75">
      <c r="A19" s="71" t="n">
        <v>17</v>
      </c>
      <c r="B19" s="108" t="n">
        <f>((E19+Q19)*1.3)+((U19+AG19+AO19+AW19)*0.65)+((I19)*2.6)+((Y19+AK19+AS19+BA19)*0.65)+((M19+AC19)*1.3)</f>
        <v>885236.3</v>
      </c>
      <c r="C19" s="77"/>
      <c r="D19" s="108" t="n">
        <f>((G19+S19)*1.3)+((W19+AI19+AQ19+AY19)*0.65)+((K19)*2.6)+((AA19+AM19+AU19+BC19)*0.65)+((O19+AE19)*1.3)</f>
        <v>305102.85</v>
      </c>
      <c r="E19" s="14" t="n">
        <f>'Focused Minority Races'!E19</f>
        <v>79087</v>
      </c>
      <c r="F19" s="75" t="n">
        <f>IF(ISERROR(E19/(E19+G19)),"",(E19/(E19+G19)))</f>
        <v>0.696900003524726</v>
      </c>
      <c r="G19" s="14" t="n">
        <f>'Focused Minority Races'!G19</f>
        <v>34397</v>
      </c>
      <c r="H19" s="75" t="n">
        <f>IF(ISERROR(G19/(E19+G19)),"",(G19/(E19+G19)))</f>
        <v>0.303099996475274</v>
      </c>
      <c r="I19" s="14" t="n">
        <v>71947</v>
      </c>
      <c r="J19" s="75" t="n">
        <f>IF(ISERROR(I19/(I19+K19)),"",(I19/(I19+K19)))</f>
        <v>0.717396723469174</v>
      </c>
      <c r="K19" s="14" t="n">
        <v>28342</v>
      </c>
      <c r="L19" s="75" t="n">
        <f>IF(ISERROR(K19/(I19+K19)),"",(K19/(I19+K19)))</f>
        <v>0.282603276530826</v>
      </c>
      <c r="M19" s="14" t="n">
        <f>'Focused Minority Races'!I19</f>
        <v>89250</v>
      </c>
      <c r="N19" s="75" t="n">
        <f>IF(ISERROR(M19/(M19+O19)),"",(M19/(M19+O19)))</f>
        <v>0.799788515305757</v>
      </c>
      <c r="O19" s="14" t="n">
        <f>'Focused Minority Races'!K19</f>
        <v>22342</v>
      </c>
      <c r="P19" s="75" t="n">
        <f>IF(ISERROR(O19/(M19+O19)),"",(O19/(M19+O19)))</f>
        <v>0.200211484694243</v>
      </c>
      <c r="Q19" s="14" t="n">
        <f>'Focused Minority Races'!M19</f>
        <v>77603</v>
      </c>
      <c r="R19" s="75" t="n">
        <f>IF(ISERROR(Q19/(Q19+S19)),"",(Q19/(Q19+S19)))</f>
        <v>0.70505237718844</v>
      </c>
      <c r="S19" s="14" t="n">
        <f>'Focused Minority Races'!O19</f>
        <v>32464</v>
      </c>
      <c r="T19" s="75" t="n">
        <f>IF(ISERROR(S19/(Q19+S19)),"",(S19/(Q19+S19)))</f>
        <v>0.29494762281156</v>
      </c>
      <c r="U19" s="14" t="n">
        <f>'Focused Minority Races'!Q19</f>
        <v>53565</v>
      </c>
      <c r="V19" s="75" t="n">
        <f>IF(ISERROR(U19/(U19+W19)),"",(U19/(U19+W19)))</f>
        <v>0.715956479897348</v>
      </c>
      <c r="W19" s="14" t="n">
        <f>'Focused Minority Races'!S19</f>
        <v>21251</v>
      </c>
      <c r="X19" s="75" t="n">
        <f>IF(ISERROR(W19/(U19+W19)),"",(W19/(U19+W19)))</f>
        <v>0.284043520102652</v>
      </c>
      <c r="Y19" s="14" t="n">
        <v>50703</v>
      </c>
      <c r="Z19" s="75" t="n">
        <f>IF(ISERROR(Y19/(Y19+AA19)),"",(Y19/(Y19+AA19)))</f>
        <v>0.811936522170801</v>
      </c>
      <c r="AA19" s="14" t="n">
        <v>11744</v>
      </c>
      <c r="AB19" s="75" t="n">
        <f>IF(ISERROR(AA19/(Y19+AA19)),"",(AA19/(Y19+AA19)))</f>
        <v>0.188063477829199</v>
      </c>
      <c r="AC19" s="14" t="n">
        <v>90732</v>
      </c>
      <c r="AD19" s="75" t="n">
        <f>IF(ISERROR(AC19/(AC19+AE19)),"",(AC19/(AC19+AE19)))</f>
        <v>0.844238499330058</v>
      </c>
      <c r="AE19" s="14" t="n">
        <v>16740</v>
      </c>
      <c r="AF19" s="75" t="n">
        <f>IF(ISERROR(AE19/(AC19+AE19)),"",(AE19/(AC19+AE19)))</f>
        <v>0.155761500669942</v>
      </c>
      <c r="AG19" s="14" t="n">
        <f>'Focused Minority Races'!U19</f>
        <v>54665</v>
      </c>
      <c r="AH19" s="75" t="n">
        <f>IF(ISERROR(AG19/(AG19+AI19)),"",(AG19/(AG19+AI19)))</f>
        <v>0.733276100283035</v>
      </c>
      <c r="AI19" s="14" t="n">
        <f>'Focused Minority Races'!W19</f>
        <v>19884</v>
      </c>
      <c r="AJ19" s="75" t="n">
        <f>IF(ISERROR(AI19/(AG19+AI19)),"",(AI19/(AG19+AI19)))</f>
        <v>0.266723899716965</v>
      </c>
      <c r="AK19" s="14" t="n">
        <v>46925</v>
      </c>
      <c r="AL19" s="75" t="n">
        <f>IF(ISERROR(AK19/(AK19+AM19)),"",(AK19/(AK19+AM19)))</f>
        <v>0.727496821803975</v>
      </c>
      <c r="AM19" s="14" t="n">
        <v>17577</v>
      </c>
      <c r="AN19" s="75" t="n">
        <f>IF(ISERROR(AM19/(AK19+AM19)),"",(AM19/(AK19+AM19)))</f>
        <v>0.272503178196025</v>
      </c>
      <c r="AO19" s="14" t="n">
        <v>51135</v>
      </c>
      <c r="AP19" s="75" t="n">
        <f>IF(ISERROR(AO19/(AO19+AQ19)),"",(AO19/(AO19+AQ19)))</f>
        <v>0.718682801366109</v>
      </c>
      <c r="AQ19" s="14" t="n">
        <v>20016</v>
      </c>
      <c r="AR19" s="75" t="n">
        <f>IF(ISERROR(AQ19/(AO19+AQ19)),"",(AQ19/(AO19+AQ19)))</f>
        <v>0.281317198633891</v>
      </c>
      <c r="AS19" s="14" t="n">
        <v>44853</v>
      </c>
      <c r="AT19" s="75" t="n">
        <f>IF(ISERROR(AS19/(AS19+AU19)),"",(AS19/(AS19+AU19)))</f>
        <v>0.726552629021285</v>
      </c>
      <c r="AU19" s="14" t="n">
        <v>16881</v>
      </c>
      <c r="AV19" s="75" t="n">
        <f>IF(ISERROR(AU19/(AS19+AU19)),"",(AU19/(AS19+AU19)))</f>
        <v>0.273447370978715</v>
      </c>
      <c r="AW19" s="14" t="n">
        <v>54474</v>
      </c>
      <c r="AX19" s="75" t="n">
        <f>IF(ISERROR(AW19/(AW19+AY19)),"",(AW19/(AW19+AY19)))</f>
        <v>0.740457807742497</v>
      </c>
      <c r="AY19" s="14" t="n">
        <v>19094</v>
      </c>
      <c r="AZ19" s="75" t="n">
        <f>IF(ISERROR(AY19/(AW19+AY19)),"",(AY19/(AW19+AY19)))</f>
        <v>0.259542192257503</v>
      </c>
      <c r="BA19" s="14" t="n">
        <f>'Focused Minority Races'!Y19</f>
        <v>44450</v>
      </c>
      <c r="BB19" s="75" t="n">
        <f>IF(ISERROR(BA19/(BA19+BC19)),"",(BA19/(BA19+BC19)))</f>
        <v>0.715343268209469</v>
      </c>
      <c r="BC19" s="14" t="n">
        <f>'Focused Minority Races'!AA19</f>
        <v>17688</v>
      </c>
      <c r="BD19" s="75" t="n">
        <f>IF(ISERROR(BC19/(BA19+BC19)),"",(BC19/(BA19+BC19)))</f>
        <v>0.284656731790531</v>
      </c>
      <c r="BE19" s="78" t="n">
        <v>8741</v>
      </c>
      <c r="BF19" s="78"/>
      <c r="BG19" s="78" t="n">
        <v>9098</v>
      </c>
      <c r="BH19" s="78"/>
      <c r="BI19" s="78" t="n">
        <v>12856</v>
      </c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/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  <c r="FL19" s="78"/>
      <c r="FM19" s="78"/>
      <c r="FN19" s="78"/>
      <c r="FO19" s="78"/>
      <c r="FP19" s="78"/>
      <c r="FQ19" s="78"/>
      <c r="FR19" s="78"/>
      <c r="FS19" s="78"/>
      <c r="FT19" s="78"/>
      <c r="FU19" s="78"/>
      <c r="FV19" s="78"/>
      <c r="FW19" s="78"/>
      <c r="FX19" s="78"/>
      <c r="FY19" s="78"/>
      <c r="FZ19" s="78"/>
      <c r="GA19" s="78"/>
      <c r="GB19" s="78"/>
      <c r="GC19" s="78"/>
      <c r="GD19" s="78"/>
      <c r="GE19" s="78"/>
      <c r="GF19" s="78"/>
      <c r="GG19" s="78"/>
      <c r="GH19" s="78"/>
      <c r="GI19" s="78"/>
      <c r="GJ19" s="78"/>
      <c r="GK19" s="78"/>
      <c r="GL19" s="78"/>
      <c r="GM19" s="78"/>
      <c r="GN19" s="78"/>
      <c r="GO19" s="78"/>
      <c r="GP19" s="78"/>
      <c r="GQ19" s="78"/>
      <c r="GR19" s="78"/>
      <c r="GS19" s="78"/>
      <c r="GT19" s="78"/>
      <c r="GU19" s="78"/>
      <c r="GV19" s="78"/>
      <c r="GW19" s="78"/>
      <c r="GX19" s="78"/>
      <c r="GY19" s="78"/>
      <c r="GZ19" s="78"/>
      <c r="HA19" s="78"/>
      <c r="HB19" s="78"/>
      <c r="HC19" s="78"/>
      <c r="HD19" s="78"/>
      <c r="HE19" s="78"/>
      <c r="HF19" s="78"/>
      <c r="HG19" s="78"/>
      <c r="HH19" s="78"/>
      <c r="HI19" s="78"/>
      <c r="HJ19" s="78"/>
      <c r="HK19" s="78"/>
      <c r="HL19" s="78"/>
      <c r="HM19" s="78"/>
      <c r="HN19" s="78"/>
      <c r="HO19" s="78"/>
      <c r="HP19" s="78"/>
      <c r="HQ19" s="78"/>
      <c r="HR19" s="78"/>
      <c r="HS19" s="78"/>
      <c r="HT19" s="78"/>
      <c r="HU19" s="78"/>
      <c r="HV19" s="78"/>
      <c r="HW19" s="78"/>
      <c r="HX19" s="78"/>
      <c r="HY19" s="78"/>
      <c r="HZ19" s="78"/>
      <c r="IA19" s="78"/>
      <c r="IB19" s="78"/>
      <c r="IC19" s="78"/>
      <c r="ID19" s="78"/>
      <c r="IE19" s="78"/>
      <c r="IF19" s="78"/>
      <c r="IG19" s="78"/>
      <c r="IH19" s="78"/>
      <c r="II19" s="78"/>
      <c r="IJ19" s="78"/>
      <c r="IK19" s="78"/>
      <c r="IL19" s="78"/>
      <c r="IM19" s="78"/>
      <c r="IN19" s="78"/>
      <c r="IO19" s="78"/>
      <c r="IP19" s="78"/>
      <c r="IQ19" s="78"/>
      <c r="IR19" s="78"/>
      <c r="IS19" s="78"/>
      <c r="IT19" s="78"/>
      <c r="IU19" s="78"/>
      <c r="IV19" s="78"/>
      <c r="IW19" s="78"/>
      <c r="IX19" s="78"/>
      <c r="IY19" s="78"/>
      <c r="IZ19" s="78"/>
      <c r="JA19" s="78"/>
      <c r="JB19" s="78"/>
      <c r="JC19" s="78"/>
      <c r="JD19" s="78"/>
      <c r="JE19" s="78"/>
      <c r="JF19" s="78"/>
      <c r="JG19" s="78"/>
      <c r="JH19" s="78"/>
      <c r="JI19" s="78"/>
      <c r="JJ19" s="78"/>
      <c r="JK19" s="78"/>
      <c r="JL19" s="78"/>
      <c r="JM19" s="78"/>
      <c r="JN19" s="78"/>
      <c r="JO19" s="78"/>
      <c r="JP19" s="78"/>
      <c r="JQ19" s="78"/>
      <c r="JR19" s="78"/>
      <c r="JS19" s="78"/>
      <c r="JT19" s="78"/>
      <c r="JU19" s="78"/>
      <c r="JV19" s="78"/>
      <c r="JW19" s="78"/>
      <c r="JX19" s="78"/>
      <c r="JY19" s="78"/>
      <c r="JZ19" s="78"/>
      <c r="KA19" s="78"/>
      <c r="KB19" s="78"/>
      <c r="KC19" s="78"/>
      <c r="KD19" s="78"/>
      <c r="KE19" s="78"/>
      <c r="KF19" s="78"/>
      <c r="KG19" s="78"/>
      <c r="KH19" s="78"/>
      <c r="KI19" s="78"/>
      <c r="KJ19" s="78"/>
      <c r="KK19" s="78"/>
      <c r="KL19" s="78"/>
      <c r="KM19" s="78"/>
      <c r="KN19" s="78"/>
      <c r="KO19" s="78"/>
      <c r="KP19" s="78"/>
      <c r="KQ19" s="78"/>
      <c r="KR19" s="78"/>
      <c r="KS19" s="78"/>
      <c r="KT19" s="78"/>
      <c r="KU19" s="78"/>
      <c r="KV19" s="78"/>
      <c r="KW19" s="78"/>
      <c r="KX19" s="78"/>
      <c r="KY19" s="78"/>
    </row>
    <row r="20" ht="12.75">
      <c r="A20" s="71" t="n">
        <v>18</v>
      </c>
      <c r="B20" s="108" t="n">
        <f>((E20+Q20)*1.3)+((U20+AG20+AO20+AW20)*0.65)+((I20)*2.6)+((Y20+AK20+AS20+BA20)*0.65)+((M20+AC20)*1.3)</f>
        <v>802784.45</v>
      </c>
      <c r="C20" s="78"/>
      <c r="D20" s="108" t="n">
        <f>((G20+S20)*1.3)+((W20+AI20+AQ20+AY20)*0.65)+((K20)*2.6)+((AA20+AM20+AU20+BC20)*0.65)+((O20+AE20)*1.3)</f>
        <v>925908.1</v>
      </c>
      <c r="E20" s="14" t="n">
        <f>'Focused Minority Races'!E20</f>
        <v>80373</v>
      </c>
      <c r="F20" s="75" t="n">
        <f>IF(ISERROR(E20/(E20+G20)),"",(E20/(E20+G20)))</f>
        <v>0.473615358778086</v>
      </c>
      <c r="G20" s="14" t="n">
        <f>'Focused Minority Races'!G20</f>
        <v>89328</v>
      </c>
      <c r="H20" s="75" t="n">
        <f>IF(ISERROR(G20/(E20+G20)),"",(G20/(E20+G20)))</f>
        <v>0.526384641221914</v>
      </c>
      <c r="I20" s="14" t="n">
        <v>61486</v>
      </c>
      <c r="J20" s="75" t="n">
        <f>IF(ISERROR(I20/(I20+K20)),"",(I20/(I20+K20)))</f>
        <v>0.441620938317005</v>
      </c>
      <c r="K20" s="14" t="n">
        <v>77742</v>
      </c>
      <c r="L20" s="75" t="n">
        <f>IF(ISERROR(K20/(I20+K20)),"",(K20/(I20+K20)))</f>
        <v>0.558379061682995</v>
      </c>
      <c r="M20" s="14" t="n">
        <f>'Focused Minority Races'!I20</f>
        <v>65380</v>
      </c>
      <c r="N20" s="75" t="n">
        <f>IF(ISERROR(M20/(M20+O20)),"",(M20/(M20+O20)))</f>
        <v>0.464689827713652</v>
      </c>
      <c r="O20" s="14" t="n">
        <f>'Focused Minority Races'!K20</f>
        <v>75316</v>
      </c>
      <c r="P20" s="75" t="n">
        <f>IF(ISERROR(O20/(M20+O20)),"",(O20/(M20+O20)))</f>
        <v>0.535310172286348</v>
      </c>
      <c r="Q20" s="14" t="n">
        <f>'Focused Minority Races'!M20</f>
        <v>78067</v>
      </c>
      <c r="R20" s="75" t="n">
        <f>IF(ISERROR(Q20/(Q20+S20)),"",(Q20/(Q20+S20)))</f>
        <v>0.465665748064374</v>
      </c>
      <c r="S20" s="14" t="n">
        <f>'Focused Minority Races'!O20</f>
        <v>89579</v>
      </c>
      <c r="T20" s="75" t="n">
        <f>IF(ISERROR(S20/(Q20+S20)),"",(S20/(Q20+S20)))</f>
        <v>0.534334251935626</v>
      </c>
      <c r="U20" s="14" t="n">
        <f>'Focused Minority Races'!Q20</f>
        <v>63596</v>
      </c>
      <c r="V20" s="75" t="n">
        <f>IF(ISERROR(U20/(U20+W20)),"",(U20/(U20+W20)))</f>
        <v>0.48920376310587</v>
      </c>
      <c r="W20" s="14" t="n">
        <f>'Focused Minority Races'!S20</f>
        <v>66403</v>
      </c>
      <c r="X20" s="75" t="n">
        <f>IF(ISERROR(W20/(U20+W20)),"",(W20/(U20+W20)))</f>
        <v>0.51079623689413</v>
      </c>
      <c r="Y20" s="14" t="n">
        <v>46955</v>
      </c>
      <c r="Z20" s="75" t="n">
        <f>IF(ISERROR(Y20/(Y20+AA20)),"",(Y20/(Y20+AA20)))</f>
        <v>0.512379829988761</v>
      </c>
      <c r="AA20" s="14" t="n">
        <v>44686</v>
      </c>
      <c r="AB20" s="75" t="n">
        <f>IF(ISERROR(AA20/(Y20+AA20)),"",(AA20/(Y20+AA20)))</f>
        <v>0.48762017001124</v>
      </c>
      <c r="AC20" s="14" t="n">
        <v>71034</v>
      </c>
      <c r="AD20" s="75" t="n">
        <f>IF(ISERROR(AC20/(AC20+AE20)),"",(AC20/(AC20+AE20)))</f>
        <v>0.530049099347829</v>
      </c>
      <c r="AE20" s="14" t="n">
        <v>62980</v>
      </c>
      <c r="AF20" s="75" t="n">
        <f>IF(ISERROR(AE20/(AC20+AE20)),"",(AE20/(AC20+AE20)))</f>
        <v>0.469950900652171</v>
      </c>
      <c r="AG20" s="14" t="n">
        <f>'Focused Minority Races'!U20</f>
        <v>65356</v>
      </c>
      <c r="AH20" s="75" t="n">
        <f>IF(ISERROR(AG20/(AG20+AI20)),"",(AG20/(AG20+AI20)))</f>
        <v>0.506372659161521</v>
      </c>
      <c r="AI20" s="14" t="n">
        <f>'Focused Minority Races'!W20</f>
        <v>63711</v>
      </c>
      <c r="AJ20" s="75" t="n">
        <f>IF(ISERROR(AI20/(AG20+AI20)),"",(AI20/(AG20+AI20)))</f>
        <v>0.493627340838479</v>
      </c>
      <c r="AK20" s="14" t="n">
        <v>35266</v>
      </c>
      <c r="AL20" s="75" t="n">
        <f>IF(ISERROR(AK20/(AK20+AM20)),"",(AK20/(AK20+AM20)))</f>
        <v>0.370928214567447</v>
      </c>
      <c r="AM20" s="14" t="n">
        <v>59809</v>
      </c>
      <c r="AN20" s="75" t="n">
        <f>IF(ISERROR(AM20/(AK20+AM20)),"",(AM20/(AK20+AM20)))</f>
        <v>0.629071785432553</v>
      </c>
      <c r="AO20" s="14" t="n">
        <v>58825</v>
      </c>
      <c r="AP20" s="75" t="n">
        <f>IF(ISERROR(AO20/(AO20+AQ20)),"",(AO20/(AO20+AQ20)))</f>
        <v>0.476130734613268</v>
      </c>
      <c r="AQ20" s="14" t="n">
        <v>64723</v>
      </c>
      <c r="AR20" s="75" t="n">
        <f>IF(ISERROR(AQ20/(AO20+AQ20)),"",(AQ20/(AO20+AQ20)))</f>
        <v>0.523869265386732</v>
      </c>
      <c r="AS20" s="14" t="n">
        <v>35084</v>
      </c>
      <c r="AT20" s="75" t="n">
        <f>IF(ISERROR(AS20/(AS20+AU20)),"",(AS20/(AS20+AU20)))</f>
        <v>0.387548603746907</v>
      </c>
      <c r="AU20" s="14" t="n">
        <v>55444</v>
      </c>
      <c r="AV20" s="75" t="n">
        <f>IF(ISERROR(AU20/(AS20+AU20)),"",(AU20/(AS20+AU20)))</f>
        <v>0.612451396253093</v>
      </c>
      <c r="AW20" s="14" t="n">
        <v>64306</v>
      </c>
      <c r="AX20" s="75" t="n">
        <f>IF(ISERROR(AW20/(AW20+AY20)),"",(AW20/(AW20+AY20)))</f>
        <v>0.507245119305857</v>
      </c>
      <c r="AY20" s="14" t="n">
        <v>62469</v>
      </c>
      <c r="AZ20" s="75" t="n">
        <f>IF(ISERROR(AY20/(AW20+AY20)),"",(AY20/(AW20+AY20)))</f>
        <v>0.492754880694143</v>
      </c>
      <c r="BA20" s="14" t="n">
        <f>'Focused Minority Races'!Y20</f>
        <v>30013</v>
      </c>
      <c r="BB20" s="75" t="n">
        <f>IF(ISERROR(BA20/(BA20+BC20)),"",(BA20/(BA20+BC20)))</f>
        <v>0.326697000043541</v>
      </c>
      <c r="BC20" s="14" t="n">
        <f>'Focused Minority Races'!AA20</f>
        <v>61855</v>
      </c>
      <c r="BD20" s="75" t="n">
        <f>IF(ISERROR(BC20/(BA20+BC20)),"",(BC20/(BA20+BC20)))</f>
        <v>0.673302999956459</v>
      </c>
      <c r="BE20" s="78" t="n">
        <v>9733</v>
      </c>
      <c r="BF20" s="78"/>
      <c r="BG20" s="78" t="n">
        <v>3578</v>
      </c>
      <c r="BH20" s="78"/>
      <c r="BI20" s="78" t="n">
        <v>19996</v>
      </c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78"/>
      <c r="GB20" s="78"/>
      <c r="GC20" s="78"/>
      <c r="GD20" s="78"/>
      <c r="GE20" s="78"/>
      <c r="GF20" s="78"/>
      <c r="GG20" s="78"/>
      <c r="GH20" s="78"/>
      <c r="GI20" s="78"/>
      <c r="GJ20" s="78"/>
      <c r="GK20" s="78"/>
      <c r="GL20" s="78"/>
      <c r="GM20" s="78"/>
      <c r="GN20" s="78"/>
      <c r="GO20" s="78"/>
      <c r="GP20" s="78"/>
      <c r="GQ20" s="78"/>
      <c r="GR20" s="78"/>
      <c r="GS20" s="78"/>
      <c r="GT20" s="78"/>
      <c r="GU20" s="78"/>
      <c r="GV20" s="78"/>
      <c r="GW20" s="78"/>
      <c r="GX20" s="78"/>
      <c r="GY20" s="78"/>
      <c r="GZ20" s="78"/>
      <c r="HA20" s="78"/>
      <c r="HB20" s="78"/>
      <c r="HC20" s="78"/>
      <c r="HD20" s="78"/>
      <c r="HE20" s="78"/>
      <c r="HF20" s="78"/>
      <c r="HG20" s="78"/>
      <c r="HH20" s="78"/>
      <c r="HI20" s="78"/>
      <c r="HJ20" s="78"/>
      <c r="HK20" s="78"/>
      <c r="HL20" s="78"/>
      <c r="HM20" s="78"/>
      <c r="HN20" s="78"/>
      <c r="HO20" s="78"/>
      <c r="HP20" s="78"/>
      <c r="HQ20" s="78"/>
      <c r="HR20" s="78"/>
      <c r="HS20" s="78"/>
      <c r="HT20" s="78"/>
      <c r="HU20" s="78"/>
      <c r="HV20" s="78"/>
      <c r="HW20" s="78"/>
      <c r="HX20" s="78"/>
      <c r="HY20" s="78"/>
      <c r="HZ20" s="78"/>
      <c r="IA20" s="78"/>
      <c r="IB20" s="78"/>
      <c r="IC20" s="78"/>
      <c r="ID20" s="78"/>
      <c r="IE20" s="78"/>
      <c r="IF20" s="78"/>
      <c r="IG20" s="78"/>
      <c r="IH20" s="78"/>
      <c r="II20" s="78"/>
      <c r="IJ20" s="78"/>
      <c r="IK20" s="78"/>
      <c r="IL20" s="78"/>
      <c r="IM20" s="78"/>
      <c r="IN20" s="78"/>
      <c r="IO20" s="78"/>
      <c r="IP20" s="78"/>
      <c r="IQ20" s="78"/>
      <c r="IR20" s="78"/>
      <c r="IS20" s="78"/>
      <c r="IT20" s="78"/>
      <c r="IU20" s="78"/>
      <c r="IV20" s="78"/>
      <c r="IW20" s="78"/>
      <c r="IX20" s="78"/>
      <c r="IY20" s="78"/>
      <c r="IZ20" s="78"/>
      <c r="JA20" s="78"/>
      <c r="JB20" s="78"/>
      <c r="JC20" s="78"/>
      <c r="JD20" s="78"/>
      <c r="JE20" s="78"/>
      <c r="JF20" s="78"/>
      <c r="JG20" s="78"/>
      <c r="JH20" s="78"/>
      <c r="JI20" s="78"/>
      <c r="JJ20" s="78"/>
      <c r="JK20" s="78"/>
      <c r="JL20" s="78"/>
      <c r="JM20" s="78"/>
      <c r="JN20" s="78"/>
      <c r="JO20" s="78"/>
      <c r="JP20" s="78"/>
      <c r="JQ20" s="78"/>
      <c r="JR20" s="78"/>
      <c r="JS20" s="78"/>
      <c r="JT20" s="78"/>
      <c r="JU20" s="78"/>
      <c r="JV20" s="78"/>
      <c r="JW20" s="78"/>
      <c r="JX20" s="78"/>
      <c r="JY20" s="78"/>
      <c r="JZ20" s="78"/>
      <c r="KA20" s="78"/>
      <c r="KB20" s="78"/>
      <c r="KC20" s="78"/>
      <c r="KD20" s="78"/>
      <c r="KE20" s="78"/>
      <c r="KF20" s="78"/>
      <c r="KG20" s="78"/>
      <c r="KH20" s="78"/>
      <c r="KI20" s="78"/>
      <c r="KJ20" s="78"/>
      <c r="KK20" s="78"/>
      <c r="KL20" s="78"/>
      <c r="KM20" s="78"/>
      <c r="KN20" s="78"/>
      <c r="KO20" s="78"/>
      <c r="KP20" s="78"/>
      <c r="KQ20" s="78"/>
      <c r="KR20" s="78"/>
      <c r="KS20" s="78"/>
      <c r="KT20" s="78"/>
      <c r="KU20" s="78"/>
      <c r="KV20" s="78"/>
      <c r="KW20" s="78"/>
      <c r="KX20" s="78"/>
      <c r="KY20" s="78"/>
    </row>
    <row r="21" ht="12.75">
      <c r="A21" s="71" t="n">
        <v>19</v>
      </c>
      <c r="B21" s="108" t="n">
        <f>((E21+Q21)*1.3)+((U21+AG21+AO21+AW21)*0.65)+((I21)*2.6)+((Y21+AK21+AS21+BA21)*0.65)+((M21+AC21)*1.3)</f>
        <v>799397.95</v>
      </c>
      <c r="C21" s="77"/>
      <c r="D21" s="108" t="n">
        <f>((G21+S21)*1.3)+((W21+AI21+AQ21+AY21)*0.65)+((K21)*2.6)+((AA21+AM21+AU21+BC21)*0.65)+((O21+AE21)*1.3)</f>
        <v>259366.9</v>
      </c>
      <c r="E21" s="14" t="n">
        <f>'Focused Minority Races'!E21</f>
        <v>76853</v>
      </c>
      <c r="F21" s="75" t="n">
        <f>IF(ISERROR(E21/(E21+G21)),"",(E21/(E21+G21)))</f>
        <v>0.753364767235548</v>
      </c>
      <c r="G21" s="14" t="n">
        <f>'Focused Minority Races'!G21</f>
        <v>25160</v>
      </c>
      <c r="H21" s="75" t="n">
        <f>IF(ISERROR(G21/(E21+G21)),"",(G21/(E21+G21)))</f>
        <v>0.246635232764452</v>
      </c>
      <c r="I21" s="14" t="n">
        <v>66742</v>
      </c>
      <c r="J21" s="75" t="n">
        <f>IF(ISERROR(I21/(I21+K21)),"",(I21/(I21+K21)))</f>
        <v>0.74837971788029</v>
      </c>
      <c r="K21" s="14" t="n">
        <v>22440</v>
      </c>
      <c r="L21" s="75" t="n">
        <f>IF(ISERROR(K21/(I21+K21)),"",(K21/(I21+K21)))</f>
        <v>0.25162028211971</v>
      </c>
      <c r="M21" s="14" t="n">
        <f>'Focused Minority Races'!I21</f>
        <v>75018</v>
      </c>
      <c r="N21" s="75" t="n">
        <f>IF(ISERROR(M21/(M21+O21)),"",(M21/(M21+O21)))</f>
        <v>0.77194101727704</v>
      </c>
      <c r="O21" s="14" t="n">
        <f>'Focused Minority Races'!K21</f>
        <v>22163</v>
      </c>
      <c r="P21" s="75" t="n">
        <f>IF(ISERROR(O21/(M21+O21)),"",(O21/(M21+O21)))</f>
        <v>0.22805898272296</v>
      </c>
      <c r="Q21" s="14" t="n">
        <f>'Focused Minority Races'!M21</f>
        <v>75351</v>
      </c>
      <c r="R21" s="75" t="n">
        <f>IF(ISERROR(Q21/(Q21+S21)),"",(Q21/(Q21+S21)))</f>
        <v>0.762955387699723</v>
      </c>
      <c r="S21" s="14" t="n">
        <f>'Focused Minority Races'!O21</f>
        <v>23411</v>
      </c>
      <c r="T21" s="75" t="n">
        <f>IF(ISERROR(S21/(Q21+S21)),"",(S21/(Q21+S21)))</f>
        <v>0.237044612300277</v>
      </c>
      <c r="U21" s="14" t="n">
        <f>'Focused Minority Races'!Q21</f>
        <v>51609</v>
      </c>
      <c r="V21" s="75" t="n">
        <f>IF(ISERROR(U21/(U21+W21)),"",(U21/(U21+W21)))</f>
        <v>0.757863667068049</v>
      </c>
      <c r="W21" s="14" t="n">
        <f>'Focused Minority Races'!S21</f>
        <v>16489</v>
      </c>
      <c r="X21" s="75" t="n">
        <f>IF(ISERROR(W21/(U21+W21)),"",(W21/(U21+W21)))</f>
        <v>0.242136332931951</v>
      </c>
      <c r="Y21" s="14" t="n">
        <v>42132</v>
      </c>
      <c r="Z21" s="75" t="n">
        <f>IF(ISERROR(Y21/(Y21+AA21)),"",(Y21/(Y21+AA21)))</f>
        <v>0.764993191103041</v>
      </c>
      <c r="AA21" s="14" t="n">
        <v>12943</v>
      </c>
      <c r="AB21" s="75" t="n">
        <f>IF(ISERROR(AA21/(Y21+AA21)),"",(AA21/(Y21+AA21)))</f>
        <v>0.235006808896959</v>
      </c>
      <c r="AC21" s="14" t="n">
        <v>75918</v>
      </c>
      <c r="AD21" s="75" t="n">
        <f>IF(ISERROR(AC21/(AC21+AE21)),"",(AC21/(AC21+AE21)))</f>
        <v>0.812113561969149</v>
      </c>
      <c r="AE21" s="14" t="n">
        <v>17564</v>
      </c>
      <c r="AF21" s="75" t="n">
        <f>IF(ISERROR(AE21/(AC21+AE21)),"",(AE21/(AC21+AE21)))</f>
        <v>0.187886438030851</v>
      </c>
      <c r="AG21" s="14" t="n">
        <f>'Focused Minority Races'!U21</f>
        <v>52099</v>
      </c>
      <c r="AH21" s="75" t="n">
        <f>IF(ISERROR(AG21/(AG21+AI21)),"",(AG21/(AG21+AI21)))</f>
        <v>0.766206835696217</v>
      </c>
      <c r="AI21" s="14" t="n">
        <f>'Focused Minority Races'!W21</f>
        <v>15897</v>
      </c>
      <c r="AJ21" s="75" t="n">
        <f>IF(ISERROR(AI21/(AG21+AI21)),"",(AI21/(AG21+AI21)))</f>
        <v>0.233793164303783</v>
      </c>
      <c r="AK21" s="14" t="n">
        <v>37789</v>
      </c>
      <c r="AL21" s="75" t="n">
        <f>IF(ISERROR(AK21/(AK21+AM21)),"",(AK21/(AK21+AM21)))</f>
        <v>0.663756762453453</v>
      </c>
      <c r="AM21" s="14" t="n">
        <v>19143</v>
      </c>
      <c r="AN21" s="75" t="n">
        <f>IF(ISERROR(AM21/(AK21+AM21)),"",(AM21/(AK21+AM21)))</f>
        <v>0.336243237546547</v>
      </c>
      <c r="AO21" s="14" t="n">
        <v>49195</v>
      </c>
      <c r="AP21" s="75" t="n">
        <f>IF(ISERROR(AO21/(AO21+AQ21)),"",(AO21/(AO21+AQ21)))</f>
        <v>0.752527801997767</v>
      </c>
      <c r="AQ21" s="14" t="n">
        <v>16178</v>
      </c>
      <c r="AR21" s="75" t="n">
        <f>IF(ISERROR(AQ21/(AO21+AQ21)),"",(AQ21/(AO21+AQ21)))</f>
        <v>0.247472198002233</v>
      </c>
      <c r="AS21" s="14" t="n">
        <v>36557</v>
      </c>
      <c r="AT21" s="75" t="n">
        <f>IF(ISERROR(AS21/(AS21+AU21)),"",(AS21/(AS21+AU21)))</f>
        <v>0.672028383396448</v>
      </c>
      <c r="AU21" s="14" t="n">
        <v>17841</v>
      </c>
      <c r="AV21" s="75" t="n">
        <f>IF(ISERROR(AU21/(AS21+AU21)),"",(AU21/(AS21+AU21)))</f>
        <v>0.327971616603552</v>
      </c>
      <c r="AW21" s="14" t="n">
        <v>51797</v>
      </c>
      <c r="AX21" s="75" t="n">
        <f>IF(ISERROR(AW21/(AW21+AY21)),"",(AW21/(AW21+AY21)))</f>
        <v>0.774187280472311</v>
      </c>
      <c r="AY21" s="14" t="n">
        <v>15108</v>
      </c>
      <c r="AZ21" s="75" t="n">
        <f>IF(ISERROR(AY21/(AW21+AY21)),"",(AY21/(AW21+AY21)))</f>
        <v>0.225812719527689</v>
      </c>
      <c r="BA21" s="14" t="n">
        <f>'Focused Minority Races'!Y21</f>
        <v>35417</v>
      </c>
      <c r="BB21" s="75" t="n">
        <f>IF(ISERROR(BA21/(BA21+BC21)),"",(BA21/(BA21+BC21)))</f>
        <v>0.649996329467039</v>
      </c>
      <c r="BC21" s="14" t="n">
        <f>'Focused Minority Races'!AA21</f>
        <v>19071</v>
      </c>
      <c r="BD21" s="75" t="n">
        <f>IF(ISERROR(BC21/(BA21+BC21)),"",(BC21/(BA21+BC21)))</f>
        <v>0.350003670532961</v>
      </c>
      <c r="BE21" s="78" t="n">
        <v>15631</v>
      </c>
      <c r="BF21" s="78"/>
      <c r="BG21" s="78" t="n">
        <v>6033</v>
      </c>
      <c r="BH21" s="78"/>
      <c r="BI21" s="78" t="n">
        <v>10251</v>
      </c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78"/>
      <c r="GB21" s="78"/>
      <c r="GC21" s="78"/>
      <c r="GD21" s="78"/>
      <c r="GE21" s="78"/>
      <c r="GF21" s="78"/>
      <c r="GG21" s="78"/>
      <c r="GH21" s="78"/>
      <c r="GI21" s="78"/>
      <c r="GJ21" s="78"/>
      <c r="GK21" s="78"/>
      <c r="GL21" s="78"/>
      <c r="GM21" s="78"/>
      <c r="GN21" s="78"/>
      <c r="GO21" s="78"/>
      <c r="GP21" s="78"/>
      <c r="GQ21" s="78"/>
      <c r="GR21" s="78"/>
      <c r="GS21" s="78"/>
      <c r="GT21" s="78"/>
      <c r="GU21" s="78"/>
      <c r="GV21" s="78"/>
      <c r="GW21" s="78"/>
      <c r="GX21" s="78"/>
      <c r="GY21" s="78"/>
      <c r="GZ21" s="78"/>
      <c r="HA21" s="78"/>
      <c r="HB21" s="78"/>
      <c r="HC21" s="78"/>
      <c r="HD21" s="78"/>
      <c r="HE21" s="78"/>
      <c r="HF21" s="78"/>
      <c r="HG21" s="78"/>
      <c r="HH21" s="78"/>
      <c r="HI21" s="78"/>
      <c r="HJ21" s="78"/>
      <c r="HK21" s="78"/>
      <c r="HL21" s="78"/>
      <c r="HM21" s="78"/>
      <c r="HN21" s="78"/>
      <c r="HO21" s="78"/>
      <c r="HP21" s="78"/>
      <c r="HQ21" s="78"/>
      <c r="HR21" s="78"/>
      <c r="HS21" s="78"/>
      <c r="HT21" s="78"/>
      <c r="HU21" s="78"/>
      <c r="HV21" s="78"/>
      <c r="HW21" s="78"/>
      <c r="HX21" s="78"/>
      <c r="HY21" s="78"/>
      <c r="HZ21" s="78"/>
      <c r="IA21" s="78"/>
      <c r="IB21" s="78"/>
      <c r="IC21" s="78"/>
      <c r="ID21" s="78"/>
      <c r="IE21" s="78"/>
      <c r="IF21" s="78"/>
      <c r="IG21" s="78"/>
      <c r="IH21" s="78"/>
      <c r="II21" s="78"/>
      <c r="IJ21" s="78"/>
      <c r="IK21" s="78"/>
      <c r="IL21" s="78"/>
      <c r="IM21" s="78"/>
      <c r="IN21" s="78"/>
      <c r="IO21" s="78"/>
      <c r="IP21" s="78"/>
      <c r="IQ21" s="78"/>
      <c r="IR21" s="78"/>
      <c r="IS21" s="78"/>
      <c r="IT21" s="78"/>
      <c r="IU21" s="78"/>
      <c r="IV21" s="78"/>
      <c r="IW21" s="78"/>
      <c r="IX21" s="78"/>
      <c r="IY21" s="78"/>
      <c r="IZ21" s="78"/>
      <c r="JA21" s="78"/>
      <c r="JB21" s="78"/>
      <c r="JC21" s="78"/>
      <c r="JD21" s="78"/>
      <c r="JE21" s="78"/>
      <c r="JF21" s="78"/>
      <c r="JG21" s="78"/>
      <c r="JH21" s="78"/>
      <c r="JI21" s="78"/>
      <c r="JJ21" s="78"/>
      <c r="JK21" s="78"/>
      <c r="JL21" s="78"/>
      <c r="JM21" s="78"/>
      <c r="JN21" s="78"/>
      <c r="JO21" s="78"/>
      <c r="JP21" s="78"/>
      <c r="JQ21" s="78"/>
      <c r="JR21" s="78"/>
      <c r="JS21" s="78"/>
      <c r="JT21" s="78"/>
      <c r="JU21" s="78"/>
      <c r="JV21" s="78"/>
      <c r="JW21" s="78"/>
      <c r="JX21" s="78"/>
      <c r="JY21" s="78"/>
      <c r="JZ21" s="78"/>
      <c r="KA21" s="78"/>
      <c r="KB21" s="78"/>
      <c r="KC21" s="78"/>
      <c r="KD21" s="78"/>
      <c r="KE21" s="78"/>
      <c r="KF21" s="78"/>
      <c r="KG21" s="78"/>
      <c r="KH21" s="78"/>
      <c r="KI21" s="78"/>
      <c r="KJ21" s="78"/>
      <c r="KK21" s="78"/>
      <c r="KL21" s="78"/>
      <c r="KM21" s="78"/>
      <c r="KN21" s="78"/>
      <c r="KO21" s="78"/>
      <c r="KP21" s="78"/>
      <c r="KQ21" s="78"/>
      <c r="KR21" s="78"/>
      <c r="KS21" s="78"/>
      <c r="KT21" s="78"/>
      <c r="KU21" s="78"/>
      <c r="KV21" s="78"/>
      <c r="KW21" s="78"/>
      <c r="KX21" s="78"/>
      <c r="KY21" s="78"/>
    </row>
    <row r="22" ht="12.75">
      <c r="A22" s="71" t="n">
        <v>20</v>
      </c>
      <c r="B22" s="108" t="n">
        <f>((E22+Q22)*1.3)+((U22+AG22+AO22+AW22)*0.65)+((I22)*2.6)+((Y22+AK22+AS22+BA22)*0.65)+((M22+AC22)*1.3)</f>
        <v>580816.6</v>
      </c>
      <c r="C22" s="78"/>
      <c r="D22" s="108" t="n">
        <f>((G22+S22)*1.3)+((W22+AI22+AQ22+AY22)*0.65)+((K22)*2.6)+((AA22+AM22+AU22+BC22)*0.65)+((O22+AE22)*1.3)</f>
        <v>834128.1</v>
      </c>
      <c r="E22" s="14" t="n">
        <f>'Focused Minority Races'!E22</f>
        <v>59124</v>
      </c>
      <c r="F22" s="75" t="n">
        <f>IF(ISERROR(E22/(E22+G22)),"",(E22/(E22+G22)))</f>
        <v>0.4243694463186</v>
      </c>
      <c r="G22" s="14" t="n">
        <f>'Focused Minority Races'!G22</f>
        <v>80198</v>
      </c>
      <c r="H22" s="75" t="n">
        <f>IF(ISERROR(G22/(E22+G22)),"",(G22/(E22+G22)))</f>
        <v>0.5756305536814</v>
      </c>
      <c r="I22" s="14" t="n">
        <v>45227</v>
      </c>
      <c r="J22" s="75" t="n">
        <f>IF(ISERROR(I22/(I22+K22)),"",(I22/(I22+K22)))</f>
        <v>0.395033584012438</v>
      </c>
      <c r="K22" s="14" t="n">
        <v>69262</v>
      </c>
      <c r="L22" s="75" t="n">
        <f>IF(ISERROR(K22/(I22+K22)),"",(K22/(I22+K22)))</f>
        <v>0.604966415987562</v>
      </c>
      <c r="M22" s="14" t="n">
        <f>'Focused Minority Races'!I22</f>
        <v>50440</v>
      </c>
      <c r="N22" s="75" t="n">
        <f>IF(ISERROR(M22/(M22+O22)),"",(M22/(M22+O22)))</f>
        <v>0.432256405861685</v>
      </c>
      <c r="O22" s="14" t="n">
        <f>'Focused Minority Races'!K22</f>
        <v>66250</v>
      </c>
      <c r="P22" s="75" t="n">
        <f>IF(ISERROR(O22/(M22+O22)),"",(O22/(M22+O22)))</f>
        <v>0.567743594138315</v>
      </c>
      <c r="Q22" s="14" t="n">
        <f>'Focused Minority Races'!M22</f>
        <v>55280</v>
      </c>
      <c r="R22" s="75" t="n">
        <f>IF(ISERROR(Q22/(Q22+S22)),"",(Q22/(Q22+S22)))</f>
        <v>0.400692949456731</v>
      </c>
      <c r="S22" s="14" t="n">
        <f>'Focused Minority Races'!O22</f>
        <v>82681</v>
      </c>
      <c r="T22" s="75" t="n">
        <f>IF(ISERROR(S22/(Q22+S22)),"",(S22/(Q22+S22)))</f>
        <v>0.599307050543269</v>
      </c>
      <c r="U22" s="14" t="n">
        <f>'Focused Minority Races'!Q22</f>
        <v>43847</v>
      </c>
      <c r="V22" s="75" t="n">
        <f>IF(ISERROR(U22/(U22+W22)),"",(U22/(U22+W22)))</f>
        <v>0.417717780656962</v>
      </c>
      <c r="W22" s="14" t="n">
        <f>'Focused Minority Races'!S22</f>
        <v>61121</v>
      </c>
      <c r="X22" s="75" t="n">
        <f>IF(ISERROR(W22/(U22+W22)),"",(W22/(U22+W22)))</f>
        <v>0.582282219343038</v>
      </c>
      <c r="Y22" s="14" t="n">
        <v>30419</v>
      </c>
      <c r="Z22" s="75" t="n">
        <f>IF(ISERROR(Y22/(Y22+AA22)),"",(Y22/(Y22+AA22)))</f>
        <v>0.414806430938322</v>
      </c>
      <c r="AA22" s="14" t="n">
        <v>42914</v>
      </c>
      <c r="AB22" s="75" t="n">
        <f>IF(ISERROR(AA22/(Y22+AA22)),"",(AA22/(Y22+AA22)))</f>
        <v>0.585193569061678</v>
      </c>
      <c r="AC22" s="14" t="n">
        <v>51843</v>
      </c>
      <c r="AD22" s="75" t="n">
        <f>IF(ISERROR(AC22/(AC22+AE22)),"",(AC22/(AC22+AE22)))</f>
        <v>0.46025390625</v>
      </c>
      <c r="AE22" s="14" t="n">
        <v>60797</v>
      </c>
      <c r="AF22" s="75" t="n">
        <f>IF(ISERROR(AE22/(AC22+AE22)),"",(AE22/(AC22+AE22)))</f>
        <v>0.53974609375</v>
      </c>
      <c r="AG22" s="14" t="n">
        <f>'Focused Minority Races'!U22</f>
        <v>45200</v>
      </c>
      <c r="AH22" s="75" t="n">
        <f>IF(ISERROR(AG22/(AG22+AI22)),"",(AG22/(AG22+AI22)))</f>
        <v>0.433839479392625</v>
      </c>
      <c r="AI22" s="14" t="n">
        <f>'Focused Minority Races'!W22</f>
        <v>58986</v>
      </c>
      <c r="AJ22" s="75" t="n">
        <f>IF(ISERROR(AI22/(AG22+AI22)),"",(AI22/(AG22+AI22)))</f>
        <v>0.566160520607375</v>
      </c>
      <c r="AK22" s="14" t="n">
        <v>27426</v>
      </c>
      <c r="AL22" s="75" t="n">
        <f>IF(ISERROR(AK22/(AK22+AM22)),"",(AK22/(AK22+AM22)))</f>
        <v>0.36462986598596</v>
      </c>
      <c r="AM22" s="14" t="n">
        <v>47790</v>
      </c>
      <c r="AN22" s="75" t="n">
        <f>IF(ISERROR(AM22/(AK22+AM22)),"",(AM22/(AK22+AM22)))</f>
        <v>0.63537013401404</v>
      </c>
      <c r="AO22" s="14" t="n">
        <v>39733</v>
      </c>
      <c r="AP22" s="75" t="n">
        <f>IF(ISERROR(AO22/(AO22+AQ22)),"",(AO22/(AO22+AQ22)))</f>
        <v>0.396406373150559</v>
      </c>
      <c r="AQ22" s="14" t="n">
        <v>60500</v>
      </c>
      <c r="AR22" s="75" t="n">
        <f>IF(ISERROR(AQ22/(AO22+AQ22)),"",(AQ22/(AO22+AQ22)))</f>
        <v>0.603593626849441</v>
      </c>
      <c r="AS22" s="14" t="n">
        <v>25013</v>
      </c>
      <c r="AT22" s="75" t="n">
        <f>IF(ISERROR(AS22/(AS22+AU22)),"",(AS22/(AS22+AU22)))</f>
        <v>0.346387669468641</v>
      </c>
      <c r="AU22" s="14" t="n">
        <v>47198</v>
      </c>
      <c r="AV22" s="75" t="n">
        <f>IF(ISERROR(AU22/(AS22+AU22)),"",(AU22/(AS22+AU22)))</f>
        <v>0.653612330531359</v>
      </c>
      <c r="AW22" s="14" t="n">
        <v>43427</v>
      </c>
      <c r="AX22" s="75" t="n">
        <f>IF(ISERROR(AW22/(AW22+AY22)),"",(AW22/(AW22+AY22)))</f>
        <v>0.422449853109983</v>
      </c>
      <c r="AY22" s="14" t="n">
        <v>59371</v>
      </c>
      <c r="AZ22" s="75" t="n">
        <f>IF(ISERROR(AY22/(AW22+AY22)),"",(AY22/(AW22+AY22)))</f>
        <v>0.577550146890017</v>
      </c>
      <c r="BA22" s="14" t="n">
        <f>'Focused Minority Races'!Y22</f>
        <v>24217</v>
      </c>
      <c r="BB22" s="75" t="n">
        <f>IF(ISERROR(BA22/(BA22+BC22)),"",(BA22/(BA22+BC22)))</f>
        <v>0.333058271788313</v>
      </c>
      <c r="BC22" s="14" t="n">
        <f>'Focused Minority Races'!AA22</f>
        <v>48494</v>
      </c>
      <c r="BD22" s="75" t="n">
        <f>IF(ISERROR(BC22/(BA22+BC22)),"",(BC22/(BA22+BC22)))</f>
        <v>0.666941728211687</v>
      </c>
      <c r="BE22" s="78" t="n">
        <v>5901</v>
      </c>
      <c r="BF22" s="78"/>
      <c r="BG22" s="78" t="n">
        <v>3329</v>
      </c>
      <c r="BH22" s="78"/>
      <c r="BI22" s="78" t="n">
        <v>10286</v>
      </c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/>
      <c r="DR22" s="78"/>
      <c r="DS22" s="78"/>
      <c r="DT22" s="78"/>
      <c r="DU22" s="78"/>
      <c r="DV22" s="78"/>
      <c r="DW22" s="78"/>
      <c r="DX22" s="78"/>
      <c r="DY22" s="78"/>
      <c r="DZ22" s="78"/>
      <c r="EA22" s="78"/>
      <c r="EB22" s="78"/>
      <c r="EC22" s="78"/>
      <c r="ED22" s="78"/>
      <c r="EE22" s="78"/>
      <c r="EF22" s="78"/>
      <c r="EG22" s="78"/>
      <c r="EH22" s="78"/>
      <c r="EI22" s="78"/>
      <c r="EJ22" s="78"/>
      <c r="EK22" s="78"/>
      <c r="EL22" s="78"/>
      <c r="EM22" s="78"/>
      <c r="EN22" s="78"/>
      <c r="EO22" s="78"/>
      <c r="EP22" s="78"/>
      <c r="EQ22" s="78"/>
      <c r="ER22" s="78"/>
      <c r="ES22" s="78"/>
      <c r="ET22" s="78"/>
      <c r="EU22" s="78"/>
      <c r="EV22" s="78"/>
      <c r="EW22" s="78"/>
      <c r="EX22" s="78"/>
      <c r="EY22" s="78"/>
      <c r="EZ22" s="78"/>
      <c r="FA22" s="78"/>
      <c r="FB22" s="78"/>
      <c r="FC22" s="78"/>
      <c r="FD22" s="78"/>
      <c r="FE22" s="78"/>
      <c r="FF22" s="78"/>
      <c r="FG22" s="78"/>
      <c r="FH22" s="78"/>
      <c r="FI22" s="78"/>
      <c r="FJ22" s="78"/>
      <c r="FK22" s="78"/>
      <c r="FL22" s="78"/>
      <c r="FM22" s="78"/>
      <c r="FN22" s="78"/>
      <c r="FO22" s="78"/>
      <c r="FP22" s="78"/>
      <c r="FQ22" s="78"/>
      <c r="FR22" s="78"/>
      <c r="FS22" s="78"/>
      <c r="FT22" s="78"/>
      <c r="FU22" s="78"/>
      <c r="FV22" s="78"/>
      <c r="FW22" s="78"/>
      <c r="FX22" s="78"/>
      <c r="FY22" s="78"/>
      <c r="FZ22" s="78"/>
      <c r="GA22" s="78"/>
      <c r="GB22" s="78"/>
      <c r="GC22" s="78"/>
      <c r="GD22" s="78"/>
      <c r="GE22" s="78"/>
      <c r="GF22" s="78"/>
      <c r="GG22" s="78"/>
      <c r="GH22" s="78"/>
      <c r="GI22" s="78"/>
      <c r="GJ22" s="78"/>
      <c r="GK22" s="78"/>
      <c r="GL22" s="78"/>
      <c r="GM22" s="78"/>
      <c r="GN22" s="78"/>
      <c r="GO22" s="78"/>
      <c r="GP22" s="78"/>
      <c r="GQ22" s="78"/>
      <c r="GR22" s="78"/>
      <c r="GS22" s="78"/>
      <c r="GT22" s="78"/>
      <c r="GU22" s="78"/>
      <c r="GV22" s="78"/>
      <c r="GW22" s="78"/>
      <c r="GX22" s="78"/>
      <c r="GY22" s="78"/>
      <c r="GZ22" s="78"/>
      <c r="HA22" s="78"/>
      <c r="HB22" s="78"/>
      <c r="HC22" s="78"/>
      <c r="HD22" s="78"/>
      <c r="HE22" s="78"/>
      <c r="HF22" s="78"/>
      <c r="HG22" s="78"/>
      <c r="HH22" s="78"/>
      <c r="HI22" s="78"/>
      <c r="HJ22" s="78"/>
      <c r="HK22" s="78"/>
      <c r="HL22" s="78"/>
      <c r="HM22" s="78"/>
      <c r="HN22" s="78"/>
      <c r="HO22" s="78"/>
      <c r="HP22" s="78"/>
      <c r="HQ22" s="78"/>
      <c r="HR22" s="78"/>
      <c r="HS22" s="78"/>
      <c r="HT22" s="78"/>
      <c r="HU22" s="78"/>
      <c r="HV22" s="78"/>
      <c r="HW22" s="78"/>
      <c r="HX22" s="78"/>
      <c r="HY22" s="78"/>
      <c r="HZ22" s="78"/>
      <c r="IA22" s="78"/>
      <c r="IB22" s="78"/>
      <c r="IC22" s="78"/>
      <c r="ID22" s="78"/>
      <c r="IE22" s="78"/>
      <c r="IF22" s="78"/>
      <c r="IG22" s="78"/>
      <c r="IH22" s="78"/>
      <c r="II22" s="78"/>
      <c r="IJ22" s="78"/>
      <c r="IK22" s="78"/>
      <c r="IL22" s="78"/>
      <c r="IM22" s="78"/>
      <c r="IN22" s="78"/>
      <c r="IO22" s="78"/>
      <c r="IP22" s="78"/>
      <c r="IQ22" s="78"/>
      <c r="IR22" s="78"/>
      <c r="IS22" s="78"/>
      <c r="IT22" s="78"/>
      <c r="IU22" s="78"/>
      <c r="IV22" s="78"/>
      <c r="IW22" s="78"/>
      <c r="IX22" s="78"/>
      <c r="IY22" s="78"/>
      <c r="IZ22" s="78"/>
      <c r="JA22" s="78"/>
      <c r="JB22" s="78"/>
      <c r="JC22" s="78"/>
      <c r="JD22" s="78"/>
      <c r="JE22" s="78"/>
      <c r="JF22" s="78"/>
      <c r="JG22" s="78"/>
      <c r="JH22" s="78"/>
      <c r="JI22" s="78"/>
      <c r="JJ22" s="78"/>
      <c r="JK22" s="78"/>
      <c r="JL22" s="78"/>
      <c r="JM22" s="78"/>
      <c r="JN22" s="78"/>
      <c r="JO22" s="78"/>
      <c r="JP22" s="78"/>
      <c r="JQ22" s="78"/>
      <c r="JR22" s="78"/>
      <c r="JS22" s="78"/>
      <c r="JT22" s="78"/>
      <c r="JU22" s="78"/>
      <c r="JV22" s="78"/>
      <c r="JW22" s="78"/>
      <c r="JX22" s="78"/>
      <c r="JY22" s="78"/>
      <c r="JZ22" s="78"/>
      <c r="KA22" s="78"/>
      <c r="KB22" s="78"/>
      <c r="KC22" s="78"/>
      <c r="KD22" s="78"/>
      <c r="KE22" s="78"/>
      <c r="KF22" s="78"/>
      <c r="KG22" s="78"/>
      <c r="KH22" s="78"/>
      <c r="KI22" s="78"/>
      <c r="KJ22" s="78"/>
      <c r="KK22" s="78"/>
      <c r="KL22" s="78"/>
      <c r="KM22" s="78"/>
      <c r="KN22" s="78"/>
      <c r="KO22" s="78"/>
      <c r="KP22" s="78"/>
      <c r="KQ22" s="78"/>
      <c r="KR22" s="78"/>
      <c r="KS22" s="78"/>
      <c r="KT22" s="78"/>
      <c r="KU22" s="78"/>
      <c r="KV22" s="78"/>
      <c r="KW22" s="78"/>
      <c r="KX22" s="78"/>
      <c r="KY22" s="78"/>
    </row>
    <row r="23" ht="12.75">
      <c r="A23" s="71" t="n">
        <v>21</v>
      </c>
      <c r="B23" s="108" t="n">
        <f>((E23+Q23)*1.3)+((U23+AG23+AO23+AW23)*0.65)+((I23)*2.6)+((Y23+AK23+AS23+BA23)*0.65)+((M23+AC23)*1.3)</f>
        <v>864750.9</v>
      </c>
      <c r="C23" s="77"/>
      <c r="D23" s="108" t="n">
        <f>((G23+S23)*1.3)+((W23+AI23+AQ23+AY23)*0.65)+((K23)*2.6)+((AA23+AM23+AU23+BC23)*0.65)+((O23+AE23)*1.3)</f>
        <v>671232.9</v>
      </c>
      <c r="E23" s="14" t="n">
        <f>'Focused Minority Races'!E23</f>
        <v>86984</v>
      </c>
      <c r="F23" s="75" t="n">
        <f>IF(ISERROR(E23/(E23+G23)),"",(E23/(E23+G23)))</f>
        <v>0.588397640564966</v>
      </c>
      <c r="G23" s="14" t="n">
        <f>'Focused Minority Races'!G23</f>
        <v>60848</v>
      </c>
      <c r="H23" s="75" t="n">
        <f>IF(ISERROR(G23/(E23+G23)),"",(G23/(E23+G23)))</f>
        <v>0.411602359435034</v>
      </c>
      <c r="I23" s="14" t="n">
        <v>69594</v>
      </c>
      <c r="J23" s="75" t="n">
        <f>IF(ISERROR(I23/(I23+K23)),"",(I23/(I23+K23)))</f>
        <v>0.562421205754</v>
      </c>
      <c r="K23" s="14" t="n">
        <v>54146</v>
      </c>
      <c r="L23" s="75" t="n">
        <f>IF(ISERROR(K23/(I23+K23)),"",(K23/(I23+K23)))</f>
        <v>0.437578794246</v>
      </c>
      <c r="M23" s="14" t="n">
        <f>'Focused Minority Races'!I23</f>
        <v>71971</v>
      </c>
      <c r="N23" s="75" t="n">
        <f>IF(ISERROR(M23/(M23+O23)),"",(M23/(M23+O23)))</f>
        <v>0.564673299020839</v>
      </c>
      <c r="O23" s="14" t="n">
        <f>'Focused Minority Races'!K23</f>
        <v>55485</v>
      </c>
      <c r="P23" s="75" t="n">
        <f>IF(ISERROR(O23/(M23+O23)),"",(O23/(M23+O23)))</f>
        <v>0.435326700979161</v>
      </c>
      <c r="Q23" s="14" t="n">
        <f>'Focused Minority Races'!M23</f>
        <v>81862</v>
      </c>
      <c r="R23" s="75" t="n">
        <f>IF(ISERROR(Q23/(Q23+S23)),"",(Q23/(Q23+S23)))</f>
        <v>0.559751653025361</v>
      </c>
      <c r="S23" s="14" t="n">
        <f>'Focused Minority Races'!O23</f>
        <v>64385</v>
      </c>
      <c r="T23" s="75" t="n">
        <f>IF(ISERROR(S23/(Q23+S23)),"",(S23/(Q23+S23)))</f>
        <v>0.440248346974639</v>
      </c>
      <c r="U23" s="14" t="n">
        <f>'Focused Minority Races'!Q23</f>
        <v>68160</v>
      </c>
      <c r="V23" s="75" t="n">
        <f>IF(ISERROR(U23/(U23+W23)),"",(U23/(U23+W23)))</f>
        <v>0.581843015066798</v>
      </c>
      <c r="W23" s="14" t="n">
        <f>'Focused Minority Races'!S23</f>
        <v>48985</v>
      </c>
      <c r="X23" s="75" t="n">
        <f>IF(ISERROR(W23/(U23+W23)),"",(W23/(U23+W23)))</f>
        <v>0.418156984933202</v>
      </c>
      <c r="Y23" s="14" t="n">
        <v>45358</v>
      </c>
      <c r="Z23" s="75" t="n">
        <f>IF(ISERROR(Y23/(Y23+AA23)),"",(Y23/(Y23+AA23)))</f>
        <v>0.56841023584551</v>
      </c>
      <c r="AA23" s="14" t="n">
        <v>34440</v>
      </c>
      <c r="AB23" s="75" t="n">
        <f>IF(ISERROR(AA23/(Y23+AA23)),"",(AA23/(Y23+AA23)))</f>
        <v>0.43158976415449</v>
      </c>
      <c r="AC23" s="14" t="n">
        <v>72029</v>
      </c>
      <c r="AD23" s="75" t="n">
        <f>IF(ISERROR(AC23/(AC23+AE23)),"",(AC23/(AC23+AE23)))</f>
        <v>0.589440175451518</v>
      </c>
      <c r="AE23" s="14" t="n">
        <v>50170</v>
      </c>
      <c r="AF23" s="75" t="n">
        <f>IF(ISERROR(AE23/(AC23+AE23)),"",(AE23/(AC23+AE23)))</f>
        <v>0.410559824548482</v>
      </c>
      <c r="AG23" s="14" t="n">
        <f>'Focused Minority Races'!U23</f>
        <v>69585</v>
      </c>
      <c r="AH23" s="75" t="n">
        <f>IF(ISERROR(AG23/(AG23+AI23)),"",(AG23/(AG23+AI23)))</f>
        <v>0.597994225018047</v>
      </c>
      <c r="AI23" s="14" t="n">
        <f>'Focused Minority Races'!W23</f>
        <v>46779</v>
      </c>
      <c r="AJ23" s="75" t="n">
        <f>IF(ISERROR(AI23/(AG23+AI23)),"",(AI23/(AG23+AI23)))</f>
        <v>0.402005774981953</v>
      </c>
      <c r="AK23" s="14" t="n">
        <v>39176</v>
      </c>
      <c r="AL23" s="75" t="n">
        <f>IF(ISERROR(AK23/(AK23+AM23)),"",(AK23/(AK23+AM23)))</f>
        <v>0.472957311184083</v>
      </c>
      <c r="AM23" s="14" t="n">
        <v>43656</v>
      </c>
      <c r="AN23" s="75" t="n">
        <f>IF(ISERROR(AM23/(AK23+AM23)),"",(AM23/(AK23+AM23)))</f>
        <v>0.527042688815917</v>
      </c>
      <c r="AO23" s="14" t="n">
        <v>62479</v>
      </c>
      <c r="AP23" s="75" t="n">
        <f>IF(ISERROR(AO23/(AO23+AQ23)),"",(AO23/(AO23+AQ23)))</f>
        <v>0.557703808835212</v>
      </c>
      <c r="AQ23" s="14" t="n">
        <v>49550</v>
      </c>
      <c r="AR23" s="75" t="n">
        <f>IF(ISERROR(AQ23/(AO23+AQ23)),"",(AQ23/(AO23+AQ23)))</f>
        <v>0.442296191164788</v>
      </c>
      <c r="AS23" s="14" t="n">
        <v>37393</v>
      </c>
      <c r="AT23" s="75" t="n">
        <f>IF(ISERROR(AS23/(AS23+AU23)),"",(AS23/(AS23+AU23)))</f>
        <v>0.476016498205056</v>
      </c>
      <c r="AU23" s="14" t="n">
        <v>41161</v>
      </c>
      <c r="AV23" s="75" t="n">
        <f>IF(ISERROR(AU23/(AS23+AU23)),"",(AU23/(AS23+AU23)))</f>
        <v>0.523983501794944</v>
      </c>
      <c r="AW23" s="14" t="n">
        <v>68870</v>
      </c>
      <c r="AX23" s="75" t="n">
        <f>IF(ISERROR(AW23/(AW23+AY23)),"",(AW23/(AW23+AY23)))</f>
        <v>0.599495125348189</v>
      </c>
      <c r="AY23" s="14" t="n">
        <v>46010</v>
      </c>
      <c r="AZ23" s="75" t="n">
        <f>IF(ISERROR(AY23/(AW23+AY23)),"",(AY23/(AW23+AY23)))</f>
        <v>0.400504874651811</v>
      </c>
      <c r="BA23" s="14" t="n">
        <f>'Focused Minority Races'!Y23</f>
        <v>35297</v>
      </c>
      <c r="BB23" s="75" t="n">
        <f>IF(ISERROR(BA23/(BA23+BC23)),"",(BA23/(BA23+BC23)))</f>
        <v>0.446673078383235</v>
      </c>
      <c r="BC23" s="14" t="n">
        <f>'Focused Minority Races'!AA23</f>
        <v>43725</v>
      </c>
      <c r="BD23" s="75" t="n">
        <f>IF(ISERROR(BC23/(BA23+BC23)),"",(BC23/(BA23+BC23)))</f>
        <v>0.553326921616765</v>
      </c>
      <c r="BE23" s="78" t="n">
        <v>12201</v>
      </c>
      <c r="BF23" s="78"/>
      <c r="BG23" s="78" t="n">
        <v>5069</v>
      </c>
      <c r="BH23" s="78"/>
      <c r="BI23" s="78" t="n">
        <v>16027</v>
      </c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78"/>
      <c r="GB23" s="78"/>
      <c r="GC23" s="78"/>
      <c r="GD23" s="78"/>
      <c r="GE23" s="78"/>
      <c r="GF23" s="78"/>
      <c r="GG23" s="78"/>
      <c r="GH23" s="78"/>
      <c r="GI23" s="78"/>
      <c r="GJ23" s="78"/>
      <c r="GK23" s="78"/>
      <c r="GL23" s="78"/>
      <c r="GM23" s="78"/>
      <c r="GN23" s="78"/>
      <c r="GO23" s="78"/>
      <c r="GP23" s="78"/>
      <c r="GQ23" s="78"/>
      <c r="GR23" s="78"/>
      <c r="GS23" s="78"/>
      <c r="GT23" s="78"/>
      <c r="GU23" s="78"/>
      <c r="GV23" s="78"/>
      <c r="GW23" s="78"/>
      <c r="GX23" s="78"/>
      <c r="GY23" s="78"/>
      <c r="GZ23" s="78"/>
      <c r="HA23" s="78"/>
      <c r="HB23" s="78"/>
      <c r="HC23" s="78"/>
      <c r="HD23" s="78"/>
      <c r="HE23" s="78"/>
      <c r="HF23" s="78"/>
      <c r="HG23" s="78"/>
      <c r="HH23" s="78"/>
      <c r="HI23" s="78"/>
      <c r="HJ23" s="78"/>
      <c r="HK23" s="78"/>
      <c r="HL23" s="78"/>
      <c r="HM23" s="78"/>
      <c r="HN23" s="78"/>
      <c r="HO23" s="78"/>
      <c r="HP23" s="78"/>
      <c r="HQ23" s="78"/>
      <c r="HR23" s="78"/>
      <c r="HS23" s="78"/>
      <c r="HT23" s="78"/>
      <c r="HU23" s="78"/>
      <c r="HV23" s="78"/>
      <c r="HW23" s="78"/>
      <c r="HX23" s="78"/>
      <c r="HY23" s="78"/>
      <c r="HZ23" s="78"/>
      <c r="IA23" s="78"/>
      <c r="IB23" s="78"/>
      <c r="IC23" s="78"/>
      <c r="ID23" s="78"/>
      <c r="IE23" s="78"/>
      <c r="IF23" s="78"/>
      <c r="IG23" s="78"/>
      <c r="IH23" s="78"/>
      <c r="II23" s="78"/>
      <c r="IJ23" s="78"/>
      <c r="IK23" s="78"/>
      <c r="IL23" s="78"/>
      <c r="IM23" s="78"/>
      <c r="IN23" s="78"/>
      <c r="IO23" s="78"/>
      <c r="IP23" s="78"/>
      <c r="IQ23" s="78"/>
      <c r="IR23" s="78"/>
      <c r="IS23" s="78"/>
      <c r="IT23" s="78"/>
      <c r="IU23" s="78"/>
      <c r="IV23" s="78"/>
      <c r="IW23" s="78"/>
      <c r="IX23" s="78"/>
      <c r="IY23" s="78"/>
      <c r="IZ23" s="78"/>
      <c r="JA23" s="78"/>
      <c r="JB23" s="78"/>
      <c r="JC23" s="78"/>
      <c r="JD23" s="78"/>
      <c r="JE23" s="78"/>
      <c r="JF23" s="78"/>
      <c r="JG23" s="78"/>
      <c r="JH23" s="78"/>
      <c r="JI23" s="78"/>
      <c r="JJ23" s="78"/>
      <c r="JK23" s="78"/>
      <c r="JL23" s="78"/>
      <c r="JM23" s="78"/>
      <c r="JN23" s="78"/>
      <c r="JO23" s="78"/>
      <c r="JP23" s="78"/>
      <c r="JQ23" s="78"/>
      <c r="JR23" s="78"/>
      <c r="JS23" s="78"/>
      <c r="JT23" s="78"/>
      <c r="JU23" s="78"/>
      <c r="JV23" s="78"/>
      <c r="JW23" s="78"/>
      <c r="JX23" s="78"/>
      <c r="JY23" s="78"/>
      <c r="JZ23" s="78"/>
      <c r="KA23" s="78"/>
      <c r="KB23" s="78"/>
      <c r="KC23" s="78"/>
      <c r="KD23" s="78"/>
      <c r="KE23" s="78"/>
      <c r="KF23" s="78"/>
      <c r="KG23" s="78"/>
      <c r="KH23" s="78"/>
      <c r="KI23" s="78"/>
      <c r="KJ23" s="78"/>
      <c r="KK23" s="78"/>
      <c r="KL23" s="78"/>
      <c r="KM23" s="78"/>
      <c r="KN23" s="78"/>
      <c r="KO23" s="78"/>
      <c r="KP23" s="78"/>
      <c r="KQ23" s="78"/>
      <c r="KR23" s="78"/>
      <c r="KS23" s="78"/>
      <c r="KT23" s="78"/>
      <c r="KU23" s="78"/>
      <c r="KV23" s="78"/>
      <c r="KW23" s="78"/>
      <c r="KX23" s="78"/>
      <c r="KY23" s="78"/>
    </row>
    <row r="24" ht="12.75">
      <c r="A24" s="71" t="n">
        <v>22</v>
      </c>
      <c r="B24" s="108" t="n">
        <f>((E24+Q24)*1.3)+((U24+AG24+AO24+AW24)*0.65)+((I24)*2.6)+((Y24+AK24+AS24+BA24)*0.65)+((M24+AC24)*1.3)</f>
        <v>532143.95</v>
      </c>
      <c r="C24" s="78"/>
      <c r="D24" s="108" t="n">
        <f>((G24+S24)*1.3)+((W24+AI24+AQ24+AY24)*0.65)+((K24)*2.6)+((AA24+AM24+AU24+BC24)*0.65)+((O24+AE24)*1.3)</f>
        <v>1009913.45</v>
      </c>
      <c r="E24" s="14" t="n">
        <f>'Focused Minority Races'!E24</f>
        <v>60662</v>
      </c>
      <c r="F24" s="75" t="n">
        <f>IF(ISERROR(E24/(E24+G24)),"",(E24/(E24+G24)))</f>
        <v>0.3997785671449</v>
      </c>
      <c r="G24" s="14" t="n">
        <f>'Focused Minority Races'!G24</f>
        <v>91077</v>
      </c>
      <c r="H24" s="75" t="n">
        <f>IF(ISERROR(G24/(E24+G24)),"",(G24/(E24+G24)))</f>
        <v>0.6002214328551</v>
      </c>
      <c r="I24" s="14" t="n">
        <v>42559</v>
      </c>
      <c r="J24" s="75" t="n">
        <f>IF(ISERROR(I24/(I24+K24)),"",(I24/(I24+K24)))</f>
        <v>0.343827758927129</v>
      </c>
      <c r="K24" s="14" t="n">
        <v>81221</v>
      </c>
      <c r="L24" s="75" t="n">
        <f>IF(ISERROR(K24/(I24+K24)),"",(K24/(I24+K24)))</f>
        <v>0.656172241072871</v>
      </c>
      <c r="M24" s="14" t="n">
        <f>'Focused Minority Races'!I24</f>
        <v>40377</v>
      </c>
      <c r="N24" s="75" t="n">
        <f>IF(ISERROR(M24/(M24+O24)),"",(M24/(M24+O24)))</f>
        <v>0.328345707524538</v>
      </c>
      <c r="O24" s="14" t="n">
        <f>'Focused Minority Races'!K24</f>
        <v>82594</v>
      </c>
      <c r="P24" s="75" t="n">
        <f>IF(ISERROR(O24/(M24+O24)),"",(O24/(M24+O24)))</f>
        <v>0.671654292475462</v>
      </c>
      <c r="Q24" s="14" t="n">
        <f>'Focused Minority Races'!M24</f>
        <v>55152</v>
      </c>
      <c r="R24" s="75" t="n">
        <f>IF(ISERROR(Q24/(Q24+S24)),"",(Q24/(Q24+S24)))</f>
        <v>0.364393173574359</v>
      </c>
      <c r="S24" s="14" t="n">
        <f>'Focused Minority Races'!O24</f>
        <v>96201</v>
      </c>
      <c r="T24" s="75" t="n">
        <f>IF(ISERROR(S24/(Q24+S24)),"",(S24/(Q24+S24)))</f>
        <v>0.635606826425641</v>
      </c>
      <c r="U24" s="14" t="n">
        <f>'Focused Minority Races'!Q24</f>
        <v>43030</v>
      </c>
      <c r="V24" s="75" t="n">
        <f>IF(ISERROR(U24/(U24+W24)),"",(U24/(U24+W24)))</f>
        <v>0.366459151259144</v>
      </c>
      <c r="W24" s="14" t="n">
        <f>'Focused Minority Races'!S24</f>
        <v>74391</v>
      </c>
      <c r="X24" s="75" t="n">
        <f>IF(ISERROR(W24/(U24+W24)),"",(W24/(U24+W24)))</f>
        <v>0.633540848740856</v>
      </c>
      <c r="Y24" s="14" t="n">
        <v>26246</v>
      </c>
      <c r="Z24" s="75" t="n">
        <f>IF(ISERROR(Y24/(Y24+AA24)),"",(Y24/(Y24+AA24)))</f>
        <v>0.324308962176723</v>
      </c>
      <c r="AA24" s="14" t="n">
        <v>54683</v>
      </c>
      <c r="AB24" s="75" t="n">
        <f>IF(ISERROR(AA24/(Y24+AA24)),"",(AA24/(Y24+AA24)))</f>
        <v>0.675691037823277</v>
      </c>
      <c r="AC24" s="14" t="n">
        <v>41143</v>
      </c>
      <c r="AD24" s="75" t="n">
        <f>IF(ISERROR(AC24/(AC24+AE24)),"",(AC24/(AC24+AE24)))</f>
        <v>0.342864047734129</v>
      </c>
      <c r="AE24" s="14" t="n">
        <v>78855</v>
      </c>
      <c r="AF24" s="75" t="n">
        <f>IF(ISERROR(AE24/(AC24+AE24)),"",(AE24/(AC24+AE24)))</f>
        <v>0.657135952265871</v>
      </c>
      <c r="AG24" s="14" t="n">
        <f>'Focused Minority Races'!U24</f>
        <v>44728</v>
      </c>
      <c r="AH24" s="75" t="n">
        <f>IF(ISERROR(AG24/(AG24+AI24)),"",(AG24/(AG24+AI24)))</f>
        <v>0.383710655674419</v>
      </c>
      <c r="AI24" s="14" t="n">
        <f>'Focused Minority Races'!W24</f>
        <v>71839</v>
      </c>
      <c r="AJ24" s="75" t="n">
        <f>IF(ISERROR(AI24/(AG24+AI24)),"",(AI24/(AG24+AI24)))</f>
        <v>0.616289344325581</v>
      </c>
      <c r="AK24" s="14" t="n">
        <v>20585</v>
      </c>
      <c r="AL24" s="75" t="n">
        <f>IF(ISERROR(AK24/(AK24+AM24)),"",(AK24/(AK24+AM24)))</f>
        <v>0.248143594194513</v>
      </c>
      <c r="AM24" s="14" t="n">
        <v>62371</v>
      </c>
      <c r="AN24" s="75" t="n">
        <f>IF(ISERROR(AM24/(AK24+AM24)),"",(AM24/(AK24+AM24)))</f>
        <v>0.751856405805487</v>
      </c>
      <c r="AO24" s="14" t="n">
        <v>38088</v>
      </c>
      <c r="AP24" s="75" t="n">
        <f>IF(ISERROR(AO24/(AO24+AQ24)),"",(AO24/(AO24+AQ24)))</f>
        <v>0.340871868763257</v>
      </c>
      <c r="AQ24" s="14" t="n">
        <v>73649</v>
      </c>
      <c r="AR24" s="75" t="n">
        <f>IF(ISERROR(AQ24/(AO24+AQ24)),"",(AQ24/(AO24+AQ24)))</f>
        <v>0.659128131236743</v>
      </c>
      <c r="AS24" s="14" t="n">
        <v>19474</v>
      </c>
      <c r="AT24" s="75" t="n">
        <f>IF(ISERROR(AS24/(AS24+AU24)),"",(AS24/(AS24+AU24)))</f>
        <v>0.243087715794335</v>
      </c>
      <c r="AU24" s="14" t="n">
        <v>60637</v>
      </c>
      <c r="AV24" s="75" t="n">
        <f>IF(ISERROR(AU24/(AS24+AU24)),"",(AU24/(AS24+AU24)))</f>
        <v>0.756912284205665</v>
      </c>
      <c r="AW24" s="14" t="n">
        <v>42828</v>
      </c>
      <c r="AX24" s="75" t="n">
        <f>IF(ISERROR(AW24/(AW24+AY24)),"",(AW24/(AW24+AY24)))</f>
        <v>0.37370423370912</v>
      </c>
      <c r="AY24" s="14" t="n">
        <v>71776</v>
      </c>
      <c r="AZ24" s="75" t="n">
        <f>IF(ISERROR(AY24/(AW24+AY24)),"",(AY24/(AW24+AY24)))</f>
        <v>0.62629576629088</v>
      </c>
      <c r="BA24" s="14" t="n">
        <f>'Focused Minority Races'!Y24</f>
        <v>18800</v>
      </c>
      <c r="BB24" s="75" t="n">
        <f>IF(ISERROR(BA24/(BA24+BC24)),"",(BA24/(BA24+BC24)))</f>
        <v>0.232589788318549</v>
      </c>
      <c r="BC24" s="14" t="n">
        <f>'Focused Minority Races'!AA24</f>
        <v>62029</v>
      </c>
      <c r="BD24" s="75" t="n">
        <f>IF(ISERROR(BC24/(BA24+BC24)),"",(BC24/(BA24+BC24)))</f>
        <v>0.767410211681451</v>
      </c>
      <c r="BE24" s="78" t="n">
        <v>6976</v>
      </c>
      <c r="BF24" s="78"/>
      <c r="BG24" s="78" t="n">
        <v>2389</v>
      </c>
      <c r="BH24" s="78"/>
      <c r="BI24" s="78" t="n">
        <v>8583</v>
      </c>
      <c r="BJ24" s="78"/>
      <c r="BK24" s="78"/>
      <c r="BL24" s="78"/>
      <c r="BM24" s="78"/>
      <c r="BN24" s="78"/>
      <c r="BO24" s="78"/>
      <c r="BP24" s="78"/>
      <c r="BQ24" s="78"/>
      <c r="BR24" s="78"/>
      <c r="BS24" s="78"/>
      <c r="BT24" s="78"/>
      <c r="BU24" s="78"/>
      <c r="BV24" s="78"/>
      <c r="BW24" s="78"/>
      <c r="BX24" s="78"/>
      <c r="BY24" s="78"/>
      <c r="BZ24" s="78"/>
      <c r="CA24" s="78"/>
      <c r="CB24" s="78"/>
      <c r="CC24" s="78"/>
      <c r="CD24" s="78"/>
      <c r="CE24" s="78"/>
      <c r="CF24" s="78"/>
      <c r="CG24" s="78"/>
      <c r="CH24" s="78"/>
      <c r="CI24" s="78"/>
      <c r="CJ24" s="78"/>
      <c r="CK24" s="78"/>
      <c r="CL24" s="78"/>
      <c r="CM24" s="78"/>
      <c r="CN24" s="78"/>
      <c r="CO24" s="78"/>
      <c r="CP24" s="78"/>
      <c r="CQ24" s="78"/>
      <c r="CR24" s="78"/>
      <c r="CS24" s="78"/>
      <c r="CT24" s="78"/>
      <c r="CU24" s="78"/>
      <c r="CV24" s="78"/>
      <c r="CW24" s="78"/>
      <c r="CX24" s="78"/>
      <c r="CY24" s="78"/>
      <c r="CZ24" s="78"/>
      <c r="DA24" s="78"/>
      <c r="DB24" s="78"/>
      <c r="DC24" s="78"/>
      <c r="DD24" s="78"/>
      <c r="DE24" s="78"/>
      <c r="DF24" s="78"/>
      <c r="DG24" s="78"/>
      <c r="DH24" s="78"/>
      <c r="DI24" s="78"/>
      <c r="DJ24" s="78"/>
      <c r="DK24" s="78"/>
      <c r="DL24" s="78"/>
      <c r="DM24" s="78"/>
      <c r="DN24" s="78"/>
      <c r="DO24" s="78"/>
      <c r="DP24" s="78"/>
      <c r="DQ24" s="78"/>
      <c r="DR24" s="78"/>
      <c r="DS24" s="78"/>
      <c r="DT24" s="78"/>
      <c r="DU24" s="78"/>
      <c r="DV24" s="78"/>
      <c r="DW24" s="78"/>
      <c r="DX24" s="78"/>
      <c r="DY24" s="78"/>
      <c r="DZ24" s="78"/>
      <c r="EA24" s="78"/>
      <c r="EB24" s="78"/>
      <c r="EC24" s="78"/>
      <c r="ED24" s="78"/>
      <c r="EE24" s="78"/>
      <c r="EF24" s="78"/>
      <c r="EG24" s="78"/>
      <c r="EH24" s="78"/>
      <c r="EI24" s="78"/>
      <c r="EJ24" s="78"/>
      <c r="EK24" s="78"/>
      <c r="EL24" s="78"/>
      <c r="EM24" s="78"/>
      <c r="EN24" s="78"/>
      <c r="EO24" s="78"/>
      <c r="EP24" s="78"/>
      <c r="EQ24" s="78"/>
      <c r="ER24" s="78"/>
      <c r="ES24" s="78"/>
      <c r="ET24" s="78"/>
      <c r="EU24" s="78"/>
      <c r="EV24" s="78"/>
      <c r="EW24" s="78"/>
      <c r="EX24" s="78"/>
      <c r="EY24" s="78"/>
      <c r="EZ24" s="78"/>
      <c r="FA24" s="78"/>
      <c r="FB24" s="78"/>
      <c r="FC24" s="78"/>
      <c r="FD24" s="78"/>
      <c r="FE24" s="78"/>
      <c r="FF24" s="78"/>
      <c r="FG24" s="78"/>
      <c r="FH24" s="78"/>
      <c r="FI24" s="78"/>
      <c r="FJ24" s="78"/>
      <c r="FK24" s="78"/>
      <c r="FL24" s="78"/>
      <c r="FM24" s="78"/>
      <c r="FN24" s="78"/>
      <c r="FO24" s="78"/>
      <c r="FP24" s="78"/>
      <c r="FQ24" s="78"/>
      <c r="FR24" s="78"/>
      <c r="FS24" s="78"/>
      <c r="FT24" s="78"/>
      <c r="FU24" s="78"/>
      <c r="FV24" s="78"/>
      <c r="FW24" s="78"/>
      <c r="FX24" s="78"/>
      <c r="FY24" s="78"/>
      <c r="FZ24" s="78"/>
      <c r="GA24" s="78"/>
      <c r="GB24" s="78"/>
      <c r="GC24" s="78"/>
      <c r="GD24" s="78"/>
      <c r="GE24" s="78"/>
      <c r="GF24" s="78"/>
      <c r="GG24" s="78"/>
      <c r="GH24" s="78"/>
      <c r="GI24" s="78"/>
      <c r="GJ24" s="78"/>
      <c r="GK24" s="78"/>
      <c r="GL24" s="78"/>
      <c r="GM24" s="78"/>
      <c r="GN24" s="78"/>
      <c r="GO24" s="78"/>
      <c r="GP24" s="78"/>
      <c r="GQ24" s="78"/>
      <c r="GR24" s="78"/>
      <c r="GS24" s="78"/>
      <c r="GT24" s="78"/>
      <c r="GU24" s="78"/>
      <c r="GV24" s="78"/>
      <c r="GW24" s="78"/>
      <c r="GX24" s="78"/>
      <c r="GY24" s="78"/>
      <c r="GZ24" s="78"/>
      <c r="HA24" s="78"/>
      <c r="HB24" s="78"/>
      <c r="HC24" s="78"/>
      <c r="HD24" s="78"/>
      <c r="HE24" s="78"/>
      <c r="HF24" s="78"/>
      <c r="HG24" s="78"/>
      <c r="HH24" s="78"/>
      <c r="HI24" s="78"/>
      <c r="HJ24" s="78"/>
      <c r="HK24" s="78"/>
      <c r="HL24" s="78"/>
      <c r="HM24" s="78"/>
      <c r="HN24" s="78"/>
      <c r="HO24" s="78"/>
      <c r="HP24" s="78"/>
      <c r="HQ24" s="78"/>
      <c r="HR24" s="78"/>
      <c r="HS24" s="78"/>
      <c r="HT24" s="78"/>
      <c r="HU24" s="78"/>
      <c r="HV24" s="78"/>
      <c r="HW24" s="78"/>
      <c r="HX24" s="78"/>
      <c r="HY24" s="78"/>
      <c r="HZ24" s="78"/>
      <c r="IA24" s="78"/>
      <c r="IB24" s="78"/>
      <c r="IC24" s="78"/>
      <c r="ID24" s="78"/>
      <c r="IE24" s="78"/>
      <c r="IF24" s="78"/>
      <c r="IG24" s="78"/>
      <c r="IH24" s="78"/>
      <c r="II24" s="78"/>
      <c r="IJ24" s="78"/>
      <c r="IK24" s="78"/>
      <c r="IL24" s="78"/>
      <c r="IM24" s="78"/>
      <c r="IN24" s="78"/>
      <c r="IO24" s="78"/>
      <c r="IP24" s="78"/>
      <c r="IQ24" s="78"/>
      <c r="IR24" s="78"/>
      <c r="IS24" s="78"/>
      <c r="IT24" s="78"/>
      <c r="IU24" s="78"/>
      <c r="IV24" s="78"/>
      <c r="IW24" s="78"/>
      <c r="IX24" s="78"/>
      <c r="IY24" s="78"/>
      <c r="IZ24" s="78"/>
      <c r="JA24" s="78"/>
      <c r="JB24" s="78"/>
      <c r="JC24" s="78"/>
      <c r="JD24" s="78"/>
      <c r="JE24" s="78"/>
      <c r="JF24" s="78"/>
      <c r="JG24" s="78"/>
      <c r="JH24" s="78"/>
      <c r="JI24" s="78"/>
      <c r="JJ24" s="78"/>
      <c r="JK24" s="78"/>
      <c r="JL24" s="78"/>
      <c r="JM24" s="78"/>
      <c r="JN24" s="78"/>
      <c r="JO24" s="78"/>
      <c r="JP24" s="78"/>
      <c r="JQ24" s="78"/>
      <c r="JR24" s="78"/>
      <c r="JS24" s="78"/>
      <c r="JT24" s="78"/>
      <c r="JU24" s="78"/>
      <c r="JV24" s="78"/>
      <c r="JW24" s="78"/>
      <c r="JX24" s="78"/>
      <c r="JY24" s="78"/>
      <c r="JZ24" s="78"/>
      <c r="KA24" s="78"/>
      <c r="KB24" s="78"/>
      <c r="KC24" s="78"/>
      <c r="KD24" s="78"/>
      <c r="KE24" s="78"/>
      <c r="KF24" s="78"/>
      <c r="KG24" s="78"/>
      <c r="KH24" s="78"/>
      <c r="KI24" s="78"/>
      <c r="KJ24" s="78"/>
      <c r="KK24" s="78"/>
      <c r="KL24" s="78"/>
      <c r="KM24" s="78"/>
      <c r="KN24" s="78"/>
      <c r="KO24" s="78"/>
      <c r="KP24" s="78"/>
      <c r="KQ24" s="78"/>
      <c r="KR24" s="78"/>
      <c r="KS24" s="78"/>
      <c r="KT24" s="78"/>
      <c r="KU24" s="78"/>
      <c r="KV24" s="78"/>
      <c r="KW24" s="78"/>
      <c r="KX24" s="78"/>
      <c r="KY24" s="78"/>
    </row>
    <row r="25" ht="12.75">
      <c r="A25" s="71" t="n">
        <v>23</v>
      </c>
      <c r="B25" s="108" t="n">
        <f>((E25+Q25)*1.3)+((U25+AG25+AO25+AW25)*0.65)+((I25)*2.6)+((Y25+AK25+AS25+BA25)*0.65)+((M25+AC25)*1.3)</f>
        <v>742768.65</v>
      </c>
      <c r="C25" s="77"/>
      <c r="D25" s="108" t="n">
        <f>((G25+S25)*1.3)+((W25+AI25+AQ25+AY25)*0.65)+((K25)*2.6)+((AA25+AM25+AU25+BC25)*0.65)+((O25+AE25)*1.3)</f>
        <v>530175.75</v>
      </c>
      <c r="E25" s="14" t="n">
        <f>'Focused Minority Races'!E25</f>
        <v>80310</v>
      </c>
      <c r="F25" s="75" t="n">
        <f>IF(ISERROR(E25/(E25+G25)),"",(E25/(E25+G25)))</f>
        <v>0.640655413382686</v>
      </c>
      <c r="G25" s="14" t="n">
        <f>'Focused Minority Races'!G25</f>
        <v>45046</v>
      </c>
      <c r="H25" s="75" t="n">
        <f>IF(ISERROR(G25/(E25+G25)),"",(G25/(E25+G25)))</f>
        <v>0.359344586617314</v>
      </c>
      <c r="I25" s="14" t="n">
        <v>62251</v>
      </c>
      <c r="J25" s="75" t="n">
        <f>IF(ISERROR(I25/(I25+K25)),"",(I25/(I25+K25)))</f>
        <v>0.600472653612424</v>
      </c>
      <c r="K25" s="14" t="n">
        <v>41419</v>
      </c>
      <c r="L25" s="75" t="n">
        <f>IF(ISERROR(K25/(I25+K25)),"",(K25/(I25+K25)))</f>
        <v>0.399527346387576</v>
      </c>
      <c r="M25" s="14" t="n">
        <f>'Focused Minority Races'!I25</f>
        <v>59569</v>
      </c>
      <c r="N25" s="75" t="n">
        <f>IF(ISERROR(M25/(M25+O25)),"",(M25/(M25+O25)))</f>
        <v>0.559238814097148</v>
      </c>
      <c r="O25" s="14" t="n">
        <f>'Focused Minority Races'!K25</f>
        <v>46949</v>
      </c>
      <c r="P25" s="75" t="n">
        <f>IF(ISERROR(O25/(M25+O25)),"",(O25/(M25+O25)))</f>
        <v>0.440761185902852</v>
      </c>
      <c r="Q25" s="14" t="n">
        <f>'Focused Minority Races'!M25</f>
        <v>75638</v>
      </c>
      <c r="R25" s="75" t="n">
        <f>IF(ISERROR(Q25/(Q25+S25)),"",(Q25/(Q25+S25)))</f>
        <v>0.607348761020733</v>
      </c>
      <c r="S25" s="14" t="n">
        <f>'Focused Minority Races'!O25</f>
        <v>48900</v>
      </c>
      <c r="T25" s="75" t="n">
        <f>IF(ISERROR(S25/(Q25+S25)),"",(S25/(Q25+S25)))</f>
        <v>0.392651238979267</v>
      </c>
      <c r="U25" s="14" t="n">
        <f>'Focused Minority Races'!Q25</f>
        <v>57758</v>
      </c>
      <c r="V25" s="75" t="n">
        <f>IF(ISERROR(U25/(U25+W25)),"",(U25/(U25+W25)))</f>
        <v>0.601821364564665</v>
      </c>
      <c r="W25" s="14" t="n">
        <f>'Focused Minority Races'!S25</f>
        <v>38214</v>
      </c>
      <c r="X25" s="75" t="n">
        <f>IF(ISERROR(W25/(U25+W25)),"",(W25/(U25+W25)))</f>
        <v>0.398178635435335</v>
      </c>
      <c r="Y25" s="14" t="n">
        <v>33221</v>
      </c>
      <c r="Z25" s="75" t="n">
        <f>IF(ISERROR(Y25/(Y25+AA25)),"",(Y25/(Y25+AA25)))</f>
        <v>0.537530540588645</v>
      </c>
      <c r="AA25" s="14" t="n">
        <v>28582</v>
      </c>
      <c r="AB25" s="75" t="n">
        <f>IF(ISERROR(AA25/(Y25+AA25)),"",(AA25/(Y25+AA25)))</f>
        <v>0.462469459411355</v>
      </c>
      <c r="AC25" s="14" t="n">
        <v>58520</v>
      </c>
      <c r="AD25" s="75" t="n">
        <f>IF(ISERROR(AC25/(AC25+AE25)),"",(AC25/(AC25+AE25)))</f>
        <v>0.567923759243803</v>
      </c>
      <c r="AE25" s="14" t="n">
        <v>44522</v>
      </c>
      <c r="AF25" s="75" t="n">
        <f>IF(ISERROR(AE25/(AC25+AE25)),"",(AE25/(AC25+AE25)))</f>
        <v>0.432076240756196</v>
      </c>
      <c r="AG25" s="14" t="n">
        <f>'Focused Minority Races'!U25</f>
        <v>59597</v>
      </c>
      <c r="AH25" s="75" t="n">
        <f>IF(ISERROR(AG25/(AG25+AI25)),"",(AG25/(AG25+AI25)))</f>
        <v>0.623895565512332</v>
      </c>
      <c r="AI25" s="14" t="n">
        <f>'Focused Minority Races'!W25</f>
        <v>35927</v>
      </c>
      <c r="AJ25" s="75" t="n">
        <f>IF(ISERROR(AI25/(AG25+AI25)),"",(AI25/(AG25+AI25)))</f>
        <v>0.376104434487668</v>
      </c>
      <c r="AK25" s="14" t="n">
        <v>28247</v>
      </c>
      <c r="AL25" s="75" t="n">
        <f>IF(ISERROR(AK25/(AK25+AM25)),"",(AK25/(AK25+AM25)))</f>
        <v>0.446472884758247</v>
      </c>
      <c r="AM25" s="14" t="n">
        <v>35020</v>
      </c>
      <c r="AN25" s="75" t="n">
        <f>IF(ISERROR(AM25/(AK25+AM25)),"",(AM25/(AK25+AM25)))</f>
        <v>0.553527115241753</v>
      </c>
      <c r="AO25" s="14" t="n">
        <v>54003</v>
      </c>
      <c r="AP25" s="75" t="n">
        <f>IF(ISERROR(AO25/(AO25+AQ25)),"",(AO25/(AO25+AQ25)))</f>
        <v>0.589758430892888</v>
      </c>
      <c r="AQ25" s="14" t="n">
        <v>37565</v>
      </c>
      <c r="AR25" s="75" t="n">
        <f>IF(ISERROR(AQ25/(AO25+AQ25)),"",(AQ25/(AO25+AQ25)))</f>
        <v>0.410241569107112</v>
      </c>
      <c r="AS25" s="14" t="n">
        <v>27573</v>
      </c>
      <c r="AT25" s="75" t="n">
        <f>IF(ISERROR(AS25/(AS25+AU25)),"",(AS25/(AS25+AU25)))</f>
        <v>0.455465988304866</v>
      </c>
      <c r="AU25" s="14" t="n">
        <v>32965</v>
      </c>
      <c r="AV25" s="75" t="n">
        <f>IF(ISERROR(AU25/(AS25+AU25)),"",(AU25/(AS25+AU25)))</f>
        <v>0.544534011695134</v>
      </c>
      <c r="AW25" s="14" t="n">
        <v>58390</v>
      </c>
      <c r="AX25" s="75" t="n">
        <f>IF(ISERROR(AW25/(AW25+AY25)),"",(AW25/(AW25+AY25)))</f>
        <v>0.617223919408886</v>
      </c>
      <c r="AY25" s="14" t="n">
        <v>36211</v>
      </c>
      <c r="AZ25" s="75" t="n">
        <f>IF(ISERROR(AY25/(AW25+AY25)),"",(AY25/(AW25+AY25)))</f>
        <v>0.382776080591114</v>
      </c>
      <c r="BA25" s="14" t="n">
        <f>'Focused Minority Races'!Y25</f>
        <v>26854</v>
      </c>
      <c r="BB25" s="75" t="n">
        <f>IF(ISERROR(BA25/(BA25+BC25)),"",(BA25/(BA25+BC25)))</f>
        <v>0.436543932374218</v>
      </c>
      <c r="BC25" s="14" t="n">
        <f>'Focused Minority Races'!AA25</f>
        <v>34661</v>
      </c>
      <c r="BD25" s="75" t="n">
        <f>IF(ISERROR(BC25/(BA25+BC25)),"",(BC25/(BA25+BC25)))</f>
        <v>0.563456067625782</v>
      </c>
      <c r="BE25" s="78" t="n">
        <v>11993</v>
      </c>
      <c r="BF25" s="78"/>
      <c r="BG25" s="78" t="n">
        <v>4260</v>
      </c>
      <c r="BH25" s="78"/>
      <c r="BI25" s="78" t="n">
        <v>10867</v>
      </c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78"/>
      <c r="GB25" s="78"/>
      <c r="GC25" s="78"/>
      <c r="GD25" s="78"/>
      <c r="GE25" s="78"/>
      <c r="GF25" s="78"/>
      <c r="GG25" s="78"/>
      <c r="GH25" s="78"/>
      <c r="GI25" s="78"/>
      <c r="GJ25" s="78"/>
      <c r="GK25" s="78"/>
      <c r="GL25" s="78"/>
      <c r="GM25" s="78"/>
      <c r="GN25" s="78"/>
      <c r="GO25" s="78"/>
      <c r="GP25" s="78"/>
      <c r="GQ25" s="78"/>
      <c r="GR25" s="78"/>
      <c r="GS25" s="78"/>
      <c r="GT25" s="78"/>
      <c r="GU25" s="78"/>
      <c r="GV25" s="78"/>
      <c r="GW25" s="78"/>
      <c r="GX25" s="78"/>
      <c r="GY25" s="78"/>
      <c r="GZ25" s="78"/>
      <c r="HA25" s="78"/>
      <c r="HB25" s="78"/>
      <c r="HC25" s="78"/>
      <c r="HD25" s="78"/>
      <c r="HE25" s="78"/>
      <c r="HF25" s="78"/>
      <c r="HG25" s="78"/>
      <c r="HH25" s="78"/>
      <c r="HI25" s="78"/>
      <c r="HJ25" s="78"/>
      <c r="HK25" s="78"/>
      <c r="HL25" s="78"/>
      <c r="HM25" s="78"/>
      <c r="HN25" s="78"/>
      <c r="HO25" s="78"/>
      <c r="HP25" s="78"/>
      <c r="HQ25" s="78"/>
      <c r="HR25" s="78"/>
      <c r="HS25" s="78"/>
      <c r="HT25" s="78"/>
      <c r="HU25" s="78"/>
      <c r="HV25" s="78"/>
      <c r="HW25" s="78"/>
      <c r="HX25" s="78"/>
      <c r="HY25" s="78"/>
      <c r="HZ25" s="78"/>
      <c r="IA25" s="78"/>
      <c r="IB25" s="78"/>
      <c r="IC25" s="78"/>
      <c r="ID25" s="78"/>
      <c r="IE25" s="78"/>
      <c r="IF25" s="78"/>
      <c r="IG25" s="78"/>
      <c r="IH25" s="78"/>
      <c r="II25" s="78"/>
      <c r="IJ25" s="78"/>
      <c r="IK25" s="78"/>
      <c r="IL25" s="78"/>
      <c r="IM25" s="78"/>
      <c r="IN25" s="78"/>
      <c r="IO25" s="78"/>
      <c r="IP25" s="78"/>
      <c r="IQ25" s="78"/>
      <c r="IR25" s="78"/>
      <c r="IS25" s="78"/>
      <c r="IT25" s="78"/>
      <c r="IU25" s="78"/>
      <c r="IV25" s="78"/>
      <c r="IW25" s="78"/>
      <c r="IX25" s="78"/>
      <c r="IY25" s="78"/>
      <c r="IZ25" s="78"/>
      <c r="JA25" s="78"/>
      <c r="JB25" s="78"/>
      <c r="JC25" s="78"/>
      <c r="JD25" s="78"/>
      <c r="JE25" s="78"/>
      <c r="JF25" s="78"/>
      <c r="JG25" s="78"/>
      <c r="JH25" s="78"/>
      <c r="JI25" s="78"/>
      <c r="JJ25" s="78"/>
      <c r="JK25" s="78"/>
      <c r="JL25" s="78"/>
      <c r="JM25" s="78"/>
      <c r="JN25" s="78"/>
      <c r="JO25" s="78"/>
      <c r="JP25" s="78"/>
      <c r="JQ25" s="78"/>
      <c r="JR25" s="78"/>
      <c r="JS25" s="78"/>
      <c r="JT25" s="78"/>
      <c r="JU25" s="78"/>
      <c r="JV25" s="78"/>
      <c r="JW25" s="78"/>
      <c r="JX25" s="78"/>
      <c r="JY25" s="78"/>
      <c r="JZ25" s="78"/>
      <c r="KA25" s="78"/>
      <c r="KB25" s="78"/>
      <c r="KC25" s="78"/>
      <c r="KD25" s="78"/>
      <c r="KE25" s="78"/>
      <c r="KF25" s="78"/>
      <c r="KG25" s="78"/>
      <c r="KH25" s="78"/>
      <c r="KI25" s="78"/>
      <c r="KJ25" s="78"/>
      <c r="KK25" s="78"/>
      <c r="KL25" s="78"/>
      <c r="KM25" s="78"/>
      <c r="KN25" s="78"/>
      <c r="KO25" s="78"/>
      <c r="KP25" s="78"/>
      <c r="KQ25" s="78"/>
      <c r="KR25" s="78"/>
      <c r="KS25" s="78"/>
      <c r="KT25" s="78"/>
      <c r="KU25" s="78"/>
      <c r="KV25" s="78"/>
      <c r="KW25" s="78"/>
      <c r="KX25" s="78"/>
      <c r="KY25" s="78"/>
    </row>
    <row r="26" ht="12.75">
      <c r="A26" s="71" t="n">
        <v>24</v>
      </c>
      <c r="B26" s="108" t="n">
        <f>((E26+Q26)*1.3)+((U26+AG26+AO26+AW26)*0.65)+((I26)*2.6)+((Y26+AK26+AS26+BA26)*0.65)+((M26+AC26)*1.3)</f>
        <v>685858.55</v>
      </c>
      <c r="C26" s="78"/>
      <c r="D26" s="108" t="n">
        <f>((G26+S26)*1.3)+((W26+AI26+AQ26+AY26)*0.65)+((K26)*2.6)+((AA26+AM26+AU26+BC26)*0.65)+((O26+AE26)*1.3)</f>
        <v>802844.25</v>
      </c>
      <c r="E26" s="14" t="n">
        <f>'Focused Minority Races'!E26</f>
        <v>75791</v>
      </c>
      <c r="F26" s="75" t="n">
        <f>IF(ISERROR(E26/(E26+G26)),"",(E26/(E26+G26)))</f>
        <v>0.513771107450566</v>
      </c>
      <c r="G26" s="14" t="n">
        <f>'Focused Minority Races'!G26</f>
        <v>71728</v>
      </c>
      <c r="H26" s="75" t="n">
        <f>IF(ISERROR(G26/(E26+G26)),"",(G26/(E26+G26)))</f>
        <v>0.486228892549434</v>
      </c>
      <c r="I26" s="14" t="n">
        <v>54409</v>
      </c>
      <c r="J26" s="75" t="n">
        <f>IF(ISERROR(I26/(I26+K26)),"",(I26/(I26+K26)))</f>
        <v>0.455770745028397</v>
      </c>
      <c r="K26" s="14" t="n">
        <v>64969</v>
      </c>
      <c r="L26" s="75" t="n">
        <f>IF(ISERROR(K26/(I26+K26)),"",(K26/(I26+K26)))</f>
        <v>0.544229254971603</v>
      </c>
      <c r="M26" s="14" t="n">
        <f>'Focused Minority Races'!I26</f>
        <v>52164</v>
      </c>
      <c r="N26" s="75" t="n">
        <f>IF(ISERROR(M26/(M26+O26)),"",(M26/(M26+O26)))</f>
        <v>0.437118723603942</v>
      </c>
      <c r="O26" s="14" t="n">
        <f>'Focused Minority Races'!K26</f>
        <v>67172</v>
      </c>
      <c r="P26" s="75" t="n">
        <f>IF(ISERROR(O26/(M26+O26)),"",(O26/(M26+O26)))</f>
        <v>0.562881276396058</v>
      </c>
      <c r="Q26" s="14" t="n">
        <f>'Focused Minority Races'!M26</f>
        <v>70530</v>
      </c>
      <c r="R26" s="75" t="n">
        <f>IF(ISERROR(Q26/(Q26+S26)),"",(Q26/(Q26+S26)))</f>
        <v>0.47994937156778</v>
      </c>
      <c r="S26" s="14" t="n">
        <f>'Focused Minority Races'!O26</f>
        <v>76423</v>
      </c>
      <c r="T26" s="75" t="n">
        <f>IF(ISERROR(S26/(Q26+S26)),"",(S26/(Q26+S26)))</f>
        <v>0.52005062843222</v>
      </c>
      <c r="U26" s="14" t="n">
        <f>'Focused Minority Races'!Q26</f>
        <v>56423</v>
      </c>
      <c r="V26" s="75" t="n">
        <f>IF(ISERROR(U26/(U26+W26)),"",(U26/(U26+W26)))</f>
        <v>0.487632661527293</v>
      </c>
      <c r="W26" s="14" t="n">
        <f>'Focused Minority Races'!S26</f>
        <v>59285</v>
      </c>
      <c r="X26" s="75" t="n">
        <f>IF(ISERROR(W26/(U26+W26)),"",(W26/(U26+W26)))</f>
        <v>0.512367338472707</v>
      </c>
      <c r="Y26" s="14" t="n">
        <v>33416</v>
      </c>
      <c r="Z26" s="75" t="n">
        <f>IF(ISERROR(Y26/(Y26+AA26)),"",(Y26/(Y26+AA26)))</f>
        <v>0.445980754601145</v>
      </c>
      <c r="AA26" s="14" t="n">
        <v>41511</v>
      </c>
      <c r="AB26" s="75" t="n">
        <f>IF(ISERROR(AA26/(Y26+AA26)),"",(AA26/(Y26+AA26)))</f>
        <v>0.554019245398855</v>
      </c>
      <c r="AC26" s="14" t="n">
        <v>53542</v>
      </c>
      <c r="AD26" s="75" t="n">
        <f>IF(ISERROR(AC26/(AC26+AE26)),"",(AC26/(AC26+AE26)))</f>
        <v>0.4635670995671</v>
      </c>
      <c r="AE26" s="14" t="n">
        <v>61958</v>
      </c>
      <c r="AF26" s="75" t="n">
        <f>IF(ISERROR(AE26/(AC26+AE26)),"",(AE26/(AC26+AE26)))</f>
        <v>0.5364329004329</v>
      </c>
      <c r="AG26" s="14" t="n">
        <f>'Focused Minority Races'!U26</f>
        <v>58364</v>
      </c>
      <c r="AH26" s="75" t="n">
        <f>IF(ISERROR(AG26/(AG26+AI26)),"",(AG26/(AG26+AI26)))</f>
        <v>0.507813315699718</v>
      </c>
      <c r="AI26" s="14" t="n">
        <f>'Focused Minority Races'!W26</f>
        <v>56568</v>
      </c>
      <c r="AJ26" s="75" t="n">
        <f>IF(ISERROR(AI26/(AG26+AI26)),"",(AI26/(AG26+AI26)))</f>
        <v>0.492186684300282</v>
      </c>
      <c r="AK26" s="14" t="n">
        <v>27225</v>
      </c>
      <c r="AL26" s="75" t="n">
        <f>IF(ISERROR(AK26/(AK26+AM26)),"",(AK26/(AK26+AM26)))</f>
        <v>0.351344724344415</v>
      </c>
      <c r="AM26" s="14" t="n">
        <v>50263</v>
      </c>
      <c r="AN26" s="75" t="n">
        <f>IF(ISERROR(AM26/(AK26+AM26)),"",(AM26/(AK26+AM26)))</f>
        <v>0.648655275655585</v>
      </c>
      <c r="AO26" s="14" t="n">
        <v>51066</v>
      </c>
      <c r="AP26" s="75" t="n">
        <f>IF(ISERROR(AO26/(AO26+AQ26)),"",(AO26/(AO26+AQ26)))</f>
        <v>0.4648406564898</v>
      </c>
      <c r="AQ26" s="14" t="n">
        <v>58791</v>
      </c>
      <c r="AR26" s="75" t="n">
        <f>IF(ISERROR(AQ26/(AO26+AQ26)),"",(AQ26/(AO26+AQ26)))</f>
        <v>0.5351593435102</v>
      </c>
      <c r="AS26" s="14" t="n">
        <v>25639</v>
      </c>
      <c r="AT26" s="75" t="n">
        <f>IF(ISERROR(AS26/(AS26+AU26)),"",(AS26/(AS26+AU26)))</f>
        <v>0.34848381879222</v>
      </c>
      <c r="AU26" s="14" t="n">
        <v>47934</v>
      </c>
      <c r="AV26" s="75" t="n">
        <f>IF(ISERROR(AU26/(AS26+AU26)),"",(AU26/(AS26+AU26)))</f>
        <v>0.65151618120778</v>
      </c>
      <c r="AW26" s="14" t="n">
        <v>56675</v>
      </c>
      <c r="AX26" s="75" t="n">
        <f>IF(ISERROR(AW26/(AW26+AY26)),"",(AW26/(AW26+AY26)))</f>
        <v>0.50062716415801</v>
      </c>
      <c r="AY26" s="14" t="n">
        <v>56533</v>
      </c>
      <c r="AZ26" s="75" t="n">
        <f>IF(ISERROR(AY26/(AW26+AY26)),"",(AY26/(AW26+AY26)))</f>
        <v>0.49937283584199</v>
      </c>
      <c r="BA26" s="14" t="n">
        <f>'Focused Minority Races'!Y26</f>
        <v>24669</v>
      </c>
      <c r="BB26" s="75" t="n">
        <f>IF(ISERROR(BA26/(BA26+BC26)),"",(BA26/(BA26+BC26)))</f>
        <v>0.331167523593454</v>
      </c>
      <c r="BC26" s="14" t="n">
        <f>'Focused Minority Races'!AA26</f>
        <v>49822</v>
      </c>
      <c r="BD26" s="75" t="n">
        <f>IF(ISERROR(BC26/(BA26+BC26)),"",(BC26/(BA26+BC26)))</f>
        <v>0.668832476406546</v>
      </c>
      <c r="BE26" s="78" t="n">
        <v>11355</v>
      </c>
      <c r="BF26" s="78"/>
      <c r="BG26" s="78" t="n">
        <v>3459</v>
      </c>
      <c r="BH26" s="78"/>
      <c r="BI26" s="78" t="n">
        <v>12265</v>
      </c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  <c r="CC26" s="78"/>
      <c r="CD26" s="78"/>
      <c r="CE26" s="78"/>
      <c r="CF26" s="78"/>
      <c r="CG26" s="78"/>
      <c r="CH26" s="78"/>
      <c r="CI26" s="78"/>
      <c r="CJ26" s="78"/>
      <c r="CK26" s="78"/>
      <c r="CL26" s="78"/>
      <c r="CM26" s="78"/>
      <c r="CN26" s="78"/>
      <c r="CO26" s="78"/>
      <c r="CP26" s="78"/>
      <c r="CQ26" s="78"/>
      <c r="CR26" s="78"/>
      <c r="CS26" s="78"/>
      <c r="CT26" s="78"/>
      <c r="CU26" s="78"/>
      <c r="CV26" s="78"/>
      <c r="CW26" s="78"/>
      <c r="CX26" s="78"/>
      <c r="CY26" s="78"/>
      <c r="CZ26" s="78"/>
      <c r="DA26" s="78"/>
      <c r="DB26" s="78"/>
      <c r="DC26" s="78"/>
      <c r="DD26" s="78"/>
      <c r="DE26" s="78"/>
      <c r="DF26" s="78"/>
      <c r="DG26" s="78"/>
      <c r="DH26" s="78"/>
      <c r="DI26" s="78"/>
      <c r="DJ26" s="78"/>
      <c r="DK26" s="78"/>
      <c r="DL26" s="78"/>
      <c r="DM26" s="78"/>
      <c r="DN26" s="78"/>
      <c r="DO26" s="78"/>
      <c r="DP26" s="78"/>
      <c r="DQ26" s="78"/>
      <c r="DR26" s="78"/>
      <c r="DS26" s="78"/>
      <c r="DT26" s="78"/>
      <c r="DU26" s="78"/>
      <c r="DV26" s="78"/>
      <c r="DW26" s="78"/>
      <c r="DX26" s="78"/>
      <c r="DY26" s="78"/>
      <c r="DZ26" s="78"/>
      <c r="EA26" s="78"/>
      <c r="EB26" s="78"/>
      <c r="EC26" s="78"/>
      <c r="ED26" s="78"/>
      <c r="EE26" s="78"/>
      <c r="EF26" s="78"/>
      <c r="EG26" s="78"/>
      <c r="EH26" s="78"/>
      <c r="EI26" s="78"/>
      <c r="EJ26" s="78"/>
      <c r="EK26" s="78"/>
      <c r="EL26" s="78"/>
      <c r="EM26" s="78"/>
      <c r="EN26" s="78"/>
      <c r="EO26" s="78"/>
      <c r="EP26" s="78"/>
      <c r="EQ26" s="78"/>
      <c r="ER26" s="78"/>
      <c r="ES26" s="78"/>
      <c r="ET26" s="78"/>
      <c r="EU26" s="78"/>
      <c r="EV26" s="78"/>
      <c r="EW26" s="78"/>
      <c r="EX26" s="78"/>
      <c r="EY26" s="78"/>
      <c r="EZ26" s="78"/>
      <c r="FA26" s="78"/>
      <c r="FB26" s="78"/>
      <c r="FC26" s="78"/>
      <c r="FD26" s="78"/>
      <c r="FE26" s="78"/>
      <c r="FF26" s="78"/>
      <c r="FG26" s="78"/>
      <c r="FH26" s="78"/>
      <c r="FI26" s="78"/>
      <c r="FJ26" s="78"/>
      <c r="FK26" s="78"/>
      <c r="FL26" s="78"/>
      <c r="FM26" s="78"/>
      <c r="FN26" s="78"/>
      <c r="FO26" s="78"/>
      <c r="FP26" s="78"/>
      <c r="FQ26" s="78"/>
      <c r="FR26" s="78"/>
      <c r="FS26" s="78"/>
      <c r="FT26" s="78"/>
      <c r="FU26" s="78"/>
      <c r="FV26" s="78"/>
      <c r="FW26" s="78"/>
      <c r="FX26" s="78"/>
      <c r="FY26" s="78"/>
      <c r="FZ26" s="78"/>
      <c r="GA26" s="78"/>
      <c r="GB26" s="78"/>
      <c r="GC26" s="78"/>
      <c r="GD26" s="78"/>
      <c r="GE26" s="78"/>
      <c r="GF26" s="78"/>
      <c r="GG26" s="78"/>
      <c r="GH26" s="78"/>
      <c r="GI26" s="78"/>
      <c r="GJ26" s="78"/>
      <c r="GK26" s="78"/>
      <c r="GL26" s="78"/>
      <c r="GM26" s="78"/>
      <c r="GN26" s="78"/>
      <c r="GO26" s="78"/>
      <c r="GP26" s="78"/>
      <c r="GQ26" s="78"/>
      <c r="GR26" s="78"/>
      <c r="GS26" s="78"/>
      <c r="GT26" s="78"/>
      <c r="GU26" s="78"/>
      <c r="GV26" s="78"/>
      <c r="GW26" s="78"/>
      <c r="GX26" s="78"/>
      <c r="GY26" s="78"/>
      <c r="GZ26" s="78"/>
      <c r="HA26" s="78"/>
      <c r="HB26" s="78"/>
      <c r="HC26" s="78"/>
      <c r="HD26" s="78"/>
      <c r="HE26" s="78"/>
      <c r="HF26" s="78"/>
      <c r="HG26" s="78"/>
      <c r="HH26" s="78"/>
      <c r="HI26" s="78"/>
      <c r="HJ26" s="78"/>
      <c r="HK26" s="78"/>
      <c r="HL26" s="78"/>
      <c r="HM26" s="78"/>
      <c r="HN26" s="78"/>
      <c r="HO26" s="78"/>
      <c r="HP26" s="78"/>
      <c r="HQ26" s="78"/>
      <c r="HR26" s="78"/>
      <c r="HS26" s="78"/>
      <c r="HT26" s="78"/>
      <c r="HU26" s="78"/>
      <c r="HV26" s="78"/>
      <c r="HW26" s="78"/>
      <c r="HX26" s="78"/>
      <c r="HY26" s="78"/>
      <c r="HZ26" s="78"/>
      <c r="IA26" s="78"/>
      <c r="IB26" s="78"/>
      <c r="IC26" s="78"/>
      <c r="ID26" s="78"/>
      <c r="IE26" s="78"/>
      <c r="IF26" s="78"/>
      <c r="IG26" s="78"/>
      <c r="IH26" s="78"/>
      <c r="II26" s="78"/>
      <c r="IJ26" s="78"/>
      <c r="IK26" s="78"/>
      <c r="IL26" s="78"/>
      <c r="IM26" s="78"/>
      <c r="IN26" s="78"/>
      <c r="IO26" s="78"/>
      <c r="IP26" s="78"/>
      <c r="IQ26" s="78"/>
      <c r="IR26" s="78"/>
      <c r="IS26" s="78"/>
      <c r="IT26" s="78"/>
      <c r="IU26" s="78"/>
      <c r="IV26" s="78"/>
      <c r="IW26" s="78"/>
      <c r="IX26" s="78"/>
      <c r="IY26" s="78"/>
      <c r="IZ26" s="78"/>
      <c r="JA26" s="78"/>
      <c r="JB26" s="78"/>
      <c r="JC26" s="78"/>
      <c r="JD26" s="78"/>
      <c r="JE26" s="78"/>
      <c r="JF26" s="78"/>
      <c r="JG26" s="78"/>
      <c r="JH26" s="78"/>
      <c r="JI26" s="78"/>
      <c r="JJ26" s="78"/>
      <c r="JK26" s="78"/>
      <c r="JL26" s="78"/>
      <c r="JM26" s="78"/>
      <c r="JN26" s="78"/>
      <c r="JO26" s="78"/>
      <c r="JP26" s="78"/>
      <c r="JQ26" s="78"/>
      <c r="JR26" s="78"/>
      <c r="JS26" s="78"/>
      <c r="JT26" s="78"/>
      <c r="JU26" s="78"/>
      <c r="JV26" s="78"/>
      <c r="JW26" s="78"/>
      <c r="JX26" s="78"/>
      <c r="JY26" s="78"/>
      <c r="JZ26" s="78"/>
      <c r="KA26" s="78"/>
      <c r="KB26" s="78"/>
      <c r="KC26" s="78"/>
      <c r="KD26" s="78"/>
      <c r="KE26" s="78"/>
      <c r="KF26" s="78"/>
      <c r="KG26" s="78"/>
      <c r="KH26" s="78"/>
      <c r="KI26" s="78"/>
      <c r="KJ26" s="78"/>
      <c r="KK26" s="78"/>
      <c r="KL26" s="78"/>
      <c r="KM26" s="78"/>
      <c r="KN26" s="78"/>
      <c r="KO26" s="78"/>
      <c r="KP26" s="78"/>
      <c r="KQ26" s="78"/>
      <c r="KR26" s="78"/>
      <c r="KS26" s="78"/>
      <c r="KT26" s="78"/>
      <c r="KU26" s="78"/>
      <c r="KV26" s="78"/>
      <c r="KW26" s="78"/>
      <c r="KX26" s="78"/>
      <c r="KY26" s="78"/>
    </row>
    <row r="27" ht="12.75">
      <c r="A27" s="71" t="n">
        <v>25</v>
      </c>
      <c r="B27" s="108" t="n">
        <f>((E27+Q27)*1.3)+((U27+AG27+AO27+AW27)*0.65)+((I27)*2.6)+((Y27+AK27+AS27+BA27)*0.65)+((M27+AC27)*1.3)</f>
        <v>574883.4</v>
      </c>
      <c r="C27" s="77"/>
      <c r="D27" s="108" t="n">
        <f>((G27+S27)*1.3)+((W27+AI27+AQ27+AY27)*0.65)+((K27)*2.6)+((AA27+AM27+AU27+BC27)*0.65)+((O27+AE27)*1.3)</f>
        <v>911004.25</v>
      </c>
      <c r="E27" s="14" t="n">
        <f>'Focused Minority Races'!E27</f>
        <v>46910</v>
      </c>
      <c r="F27" s="75" t="n">
        <f>IF(ISERROR(E27/(E27+G27)),"",(E27/(E27+G27)))</f>
        <v>0.322534068563414</v>
      </c>
      <c r="G27" s="14" t="n">
        <f>'Focused Minority Races'!G27</f>
        <v>98532</v>
      </c>
      <c r="H27" s="75" t="n">
        <f>IF(ISERROR(G27/(E27+G27)),"",(G27/(E27+G27)))</f>
        <v>0.677465931436586</v>
      </c>
      <c r="I27" s="14" t="n">
        <v>38217</v>
      </c>
      <c r="J27" s="75" t="n">
        <f>IF(ISERROR(I27/(I27+K27)),"",(I27/(I27+K27)))</f>
        <v>0.315046246681945</v>
      </c>
      <c r="K27" s="14" t="n">
        <v>83089</v>
      </c>
      <c r="L27" s="75" t="n">
        <f>IF(ISERROR(K27/(I27+K27)),"",(K27/(I27+K27)))</f>
        <v>0.684953753318055</v>
      </c>
      <c r="M27" s="14" t="n">
        <f>'Focused Minority Races'!I27</f>
        <v>54640</v>
      </c>
      <c r="N27" s="75" t="n">
        <f>IF(ISERROR(M27/(M27+O27)),"",(M27/(M27+O27)))</f>
        <v>0.446996842225822</v>
      </c>
      <c r="O27" s="14" t="n">
        <f>'Focused Minority Races'!K27</f>
        <v>67598</v>
      </c>
      <c r="P27" s="75" t="n">
        <f>IF(ISERROR(O27/(M27+O27)),"",(O27/(M27+O27)))</f>
        <v>0.553003157774178</v>
      </c>
      <c r="Q27" s="14" t="n">
        <f>'Focused Minority Races'!M27</f>
        <v>48701</v>
      </c>
      <c r="R27" s="75" t="n">
        <f>IF(ISERROR(Q27/(Q27+S27)),"",(Q27/(Q27+S27)))</f>
        <v>0.342530595020397</v>
      </c>
      <c r="S27" s="14" t="n">
        <f>'Focused Minority Races'!O27</f>
        <v>93479</v>
      </c>
      <c r="T27" s="75" t="n">
        <f>IF(ISERROR(S27/(Q27+S27)),"",(S27/(Q27+S27)))</f>
        <v>0.657469404979603</v>
      </c>
      <c r="U27" s="14" t="n">
        <f>'Focused Minority Races'!Q27</f>
        <v>42558</v>
      </c>
      <c r="V27" s="75" t="n">
        <f>IF(ISERROR(U27/(U27+W27)),"",(U27/(U27+W27)))</f>
        <v>0.396020993076751</v>
      </c>
      <c r="W27" s="14" t="n">
        <f>'Focused Minority Races'!S27</f>
        <v>64906</v>
      </c>
      <c r="X27" s="75" t="n">
        <f>IF(ISERROR(W27/(U27+W27)),"",(W27/(U27+W27)))</f>
        <v>0.603979006923249</v>
      </c>
      <c r="Y27" s="14" t="n">
        <v>40033</v>
      </c>
      <c r="Z27" s="75" t="n">
        <f>IF(ISERROR(Y27/(Y27+AA27)),"",(Y27/(Y27+AA27)))</f>
        <v>0.493296695172142</v>
      </c>
      <c r="AA27" s="14" t="n">
        <v>41121</v>
      </c>
      <c r="AB27" s="75" t="n">
        <f>IF(ISERROR(AA27/(Y27+AA27)),"",(AA27/(Y27+AA27)))</f>
        <v>0.506703304827858</v>
      </c>
      <c r="AC27" s="14" t="n">
        <v>68451</v>
      </c>
      <c r="AD27" s="75" t="n">
        <f>IF(ISERROR(AC27/(AC27+AE27)),"",(AC27/(AC27+AE27)))</f>
        <v>0.581532266286064</v>
      </c>
      <c r="AE27" s="14" t="n">
        <v>49257</v>
      </c>
      <c r="AF27" s="75" t="n">
        <f>IF(ISERROR(AE27/(AC27+AE27)),"",(AE27/(AC27+AE27)))</f>
        <v>0.418467733713936</v>
      </c>
      <c r="AG27" s="14" t="n">
        <f>'Focused Minority Races'!U27</f>
        <v>42553</v>
      </c>
      <c r="AH27" s="75" t="n">
        <f>IF(ISERROR(AG27/(AG27+AI27)),"",(AG27/(AG27+AI27)))</f>
        <v>0.401852831186492</v>
      </c>
      <c r="AI27" s="14" t="n">
        <f>'Focused Minority Races'!W27</f>
        <v>63339</v>
      </c>
      <c r="AJ27" s="75" t="n">
        <f>IF(ISERROR(AI27/(AG27+AI27)),"",(AI27/(AG27+AI27)))</f>
        <v>0.598147168813508</v>
      </c>
      <c r="AK27" s="14" t="n">
        <v>34812</v>
      </c>
      <c r="AL27" s="75" t="n">
        <f>IF(ISERROR(AK27/(AK27+AM27)),"",(AK27/(AK27+AM27)))</f>
        <v>0.414127835738333</v>
      </c>
      <c r="AM27" s="14" t="n">
        <v>49249</v>
      </c>
      <c r="AN27" s="75" t="n">
        <f>IF(ISERROR(AM27/(AK27+AM27)),"",(AM27/(AK27+AM27)))</f>
        <v>0.585872164261667</v>
      </c>
      <c r="AO27" s="14" t="n">
        <v>36129</v>
      </c>
      <c r="AP27" s="75" t="n">
        <f>IF(ISERROR(AO27/(AO27+AQ27)),"",(AO27/(AO27+AQ27)))</f>
        <v>0.356470518588681</v>
      </c>
      <c r="AQ27" s="14" t="n">
        <v>65223</v>
      </c>
      <c r="AR27" s="75" t="n">
        <f>IF(ISERROR(AQ27/(AO27+AQ27)),"",(AQ27/(AO27+AQ27)))</f>
        <v>0.643529481411319</v>
      </c>
      <c r="AS27" s="14" t="n">
        <v>28195</v>
      </c>
      <c r="AT27" s="75" t="n">
        <f>IF(ISERROR(AS27/(AS27+AU27)),"",(AS27/(AS27+AU27)))</f>
        <v>0.346720938526052</v>
      </c>
      <c r="AU27" s="14" t="n">
        <v>53124</v>
      </c>
      <c r="AV27" s="75" t="n">
        <f>IF(ISERROR(AU27/(AS27+AU27)),"",(AU27/(AS27+AU27)))</f>
        <v>0.653279061473948</v>
      </c>
      <c r="AW27" s="14" t="n">
        <v>41296</v>
      </c>
      <c r="AX27" s="75" t="n">
        <f>IF(ISERROR(AW27/(AW27+AY27)),"",(AW27/(AW27+AY27)))</f>
        <v>0.397145659825739</v>
      </c>
      <c r="AY27" s="14" t="n">
        <v>62686</v>
      </c>
      <c r="AZ27" s="75" t="n">
        <f>IF(ISERROR(AY27/(AW27+AY27)),"",(AY27/(AW27+AY27)))</f>
        <v>0.602854340174261</v>
      </c>
      <c r="BA27" s="14" t="n">
        <f>'Focused Minority Races'!Y27</f>
        <v>28588</v>
      </c>
      <c r="BB27" s="75" t="n">
        <f>IF(ISERROR(BA27/(BA27+BC27)),"",(BA27/(BA27+BC27)))</f>
        <v>0.3555854074157</v>
      </c>
      <c r="BC27" s="14" t="n">
        <f>'Focused Minority Races'!AA27</f>
        <v>51809</v>
      </c>
      <c r="BD27" s="75" t="n">
        <f>IF(ISERROR(BC27/(BA27+BC27)),"",(BC27/(BA27+BC27)))</f>
        <v>0.6444145925843</v>
      </c>
      <c r="BE27" s="78" t="n">
        <v>4544</v>
      </c>
      <c r="BF27" s="78"/>
      <c r="BG27" s="78" t="n">
        <v>3427</v>
      </c>
      <c r="BH27" s="78"/>
      <c r="BI27" s="78" t="n">
        <v>11389</v>
      </c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78"/>
      <c r="GB27" s="78"/>
      <c r="GC27" s="78"/>
      <c r="GD27" s="78"/>
      <c r="GE27" s="78"/>
      <c r="GF27" s="78"/>
      <c r="GG27" s="78"/>
      <c r="GH27" s="78"/>
      <c r="GI27" s="78"/>
      <c r="GJ27" s="78"/>
      <c r="GK27" s="78"/>
      <c r="GL27" s="78"/>
      <c r="GM27" s="78"/>
      <c r="GN27" s="78"/>
      <c r="GO27" s="78"/>
      <c r="GP27" s="78"/>
      <c r="GQ27" s="78"/>
      <c r="GR27" s="78"/>
      <c r="GS27" s="78"/>
      <c r="GT27" s="78"/>
      <c r="GU27" s="78"/>
      <c r="GV27" s="78"/>
      <c r="GW27" s="78"/>
      <c r="GX27" s="78"/>
      <c r="GY27" s="78"/>
      <c r="GZ27" s="78"/>
      <c r="HA27" s="78"/>
      <c r="HB27" s="78"/>
      <c r="HC27" s="78"/>
      <c r="HD27" s="78"/>
      <c r="HE27" s="78"/>
      <c r="HF27" s="78"/>
      <c r="HG27" s="78"/>
      <c r="HH27" s="78"/>
      <c r="HI27" s="78"/>
      <c r="HJ27" s="78"/>
      <c r="HK27" s="78"/>
      <c r="HL27" s="78"/>
      <c r="HM27" s="78"/>
      <c r="HN27" s="78"/>
      <c r="HO27" s="78"/>
      <c r="HP27" s="78"/>
      <c r="HQ27" s="78"/>
      <c r="HR27" s="78"/>
      <c r="HS27" s="78"/>
      <c r="HT27" s="78"/>
      <c r="HU27" s="78"/>
      <c r="HV27" s="78"/>
      <c r="HW27" s="78"/>
      <c r="HX27" s="78"/>
      <c r="HY27" s="78"/>
      <c r="HZ27" s="78"/>
      <c r="IA27" s="78"/>
      <c r="IB27" s="78"/>
      <c r="IC27" s="78"/>
      <c r="ID27" s="78"/>
      <c r="IE27" s="78"/>
      <c r="IF27" s="78"/>
      <c r="IG27" s="78"/>
      <c r="IH27" s="78"/>
      <c r="II27" s="78"/>
      <c r="IJ27" s="78"/>
      <c r="IK27" s="78"/>
      <c r="IL27" s="78"/>
      <c r="IM27" s="78"/>
      <c r="IN27" s="78"/>
      <c r="IO27" s="78"/>
      <c r="IP27" s="78"/>
      <c r="IQ27" s="78"/>
      <c r="IR27" s="78"/>
      <c r="IS27" s="78"/>
      <c r="IT27" s="78"/>
      <c r="IU27" s="78"/>
      <c r="IV27" s="78"/>
      <c r="IW27" s="78"/>
      <c r="IX27" s="78"/>
      <c r="IY27" s="78"/>
      <c r="IZ27" s="78"/>
      <c r="JA27" s="78"/>
      <c r="JB27" s="78"/>
      <c r="JC27" s="78"/>
      <c r="JD27" s="78"/>
      <c r="JE27" s="78"/>
      <c r="JF27" s="78"/>
      <c r="JG27" s="78"/>
      <c r="JH27" s="78"/>
      <c r="JI27" s="78"/>
      <c r="JJ27" s="78"/>
      <c r="JK27" s="78"/>
      <c r="JL27" s="78"/>
      <c r="JM27" s="78"/>
      <c r="JN27" s="78"/>
      <c r="JO27" s="78"/>
      <c r="JP27" s="78"/>
      <c r="JQ27" s="78"/>
      <c r="JR27" s="78"/>
      <c r="JS27" s="78"/>
      <c r="JT27" s="78"/>
      <c r="JU27" s="78"/>
      <c r="JV27" s="78"/>
      <c r="JW27" s="78"/>
      <c r="JX27" s="78"/>
      <c r="JY27" s="78"/>
      <c r="JZ27" s="78"/>
      <c r="KA27" s="78"/>
      <c r="KB27" s="78"/>
      <c r="KC27" s="78"/>
      <c r="KD27" s="78"/>
      <c r="KE27" s="78"/>
      <c r="KF27" s="78"/>
      <c r="KG27" s="78"/>
      <c r="KH27" s="78"/>
      <c r="KI27" s="78"/>
      <c r="KJ27" s="78"/>
      <c r="KK27" s="78"/>
      <c r="KL27" s="78"/>
      <c r="KM27" s="78"/>
      <c r="KN27" s="78"/>
      <c r="KO27" s="78"/>
      <c r="KP27" s="78"/>
      <c r="KQ27" s="78"/>
      <c r="KR27" s="78"/>
      <c r="KS27" s="78"/>
      <c r="KT27" s="78"/>
      <c r="KU27" s="78"/>
      <c r="KV27" s="78"/>
      <c r="KW27" s="78"/>
      <c r="KX27" s="78"/>
      <c r="KY27" s="78"/>
    </row>
    <row r="28" ht="12.75">
      <c r="A28" s="71" t="n">
        <v>26</v>
      </c>
      <c r="B28" s="108" t="n">
        <f>((E28+Q28)*1.3)+((U28+AG28+AO28+AW28)*0.65)+((I28)*2.6)+((Y28+AK28+AS28+BA28)*0.65)+((M28+AC28)*1.3)</f>
        <v>477998.95</v>
      </c>
      <c r="C28" s="78"/>
      <c r="D28" s="108" t="n">
        <f>((G28+S28)*1.3)+((W28+AI28+AQ28+AY28)*0.65)+((K28)*2.6)+((AA28+AM28+AU28+BC28)*0.65)+((O28+AE28)*1.3)</f>
        <v>808245.75</v>
      </c>
      <c r="E28" s="14" t="n">
        <f>'Focused Minority Races'!E28</f>
        <v>44554</v>
      </c>
      <c r="F28" s="75" t="n">
        <f>IF(ISERROR(E28/(E28+G28)),"",(E28/(E28+G28)))</f>
        <v>0.347220923345491</v>
      </c>
      <c r="G28" s="14" t="n">
        <f>'Focused Minority Races'!G28</f>
        <v>83762</v>
      </c>
      <c r="H28" s="75" t="n">
        <f>IF(ISERROR(G28/(E28+G28)),"",(G28/(E28+G28)))</f>
        <v>0.652779076654509</v>
      </c>
      <c r="I28" s="14" t="n">
        <v>35353</v>
      </c>
      <c r="J28" s="75" t="n">
        <f>IF(ISERROR(I28/(I28+K28)),"",(I28/(I28+K28)))</f>
        <v>0.334702958579882</v>
      </c>
      <c r="K28" s="14" t="n">
        <v>70272</v>
      </c>
      <c r="L28" s="75" t="n">
        <f>IF(ISERROR(K28/(I28+K28)),"",(K28/(I28+K28)))</f>
        <v>0.665297041420118</v>
      </c>
      <c r="M28" s="14" t="n">
        <f>'Focused Minority Races'!I28</f>
        <v>46197</v>
      </c>
      <c r="N28" s="75" t="n">
        <f>IF(ISERROR(M28/(M28+O28)),"",(M28/(M28+O28)))</f>
        <v>0.424842972622518</v>
      </c>
      <c r="O28" s="14" t="n">
        <f>'Focused Minority Races'!K28</f>
        <v>62542</v>
      </c>
      <c r="P28" s="75" t="n">
        <f>IF(ISERROR(O28/(M28+O28)),"",(O28/(M28+O28)))</f>
        <v>0.575157027377482</v>
      </c>
      <c r="Q28" s="14" t="n">
        <f>'Focused Minority Races'!M28</f>
        <v>42748</v>
      </c>
      <c r="R28" s="75" t="n">
        <f>IF(ISERROR(Q28/(Q28+S28)),"",(Q28/(Q28+S28)))</f>
        <v>0.339463820595896</v>
      </c>
      <c r="S28" s="14" t="n">
        <f>'Focused Minority Races'!O28</f>
        <v>83180</v>
      </c>
      <c r="T28" s="75" t="n">
        <f>IF(ISERROR(S28/(Q28+S28)),"",(S28/(Q28+S28)))</f>
        <v>0.660536179404104</v>
      </c>
      <c r="U28" s="14" t="n">
        <f>'Focused Minority Races'!Q28</f>
        <v>34771</v>
      </c>
      <c r="V28" s="75" t="n">
        <f>IF(ISERROR(U28/(U28+W28)),"",(U28/(U28+W28)))</f>
        <v>0.373472105862387</v>
      </c>
      <c r="W28" s="14" t="n">
        <f>'Focused Minority Races'!S28</f>
        <v>58331</v>
      </c>
      <c r="X28" s="75" t="n">
        <f>IF(ISERROR(W28/(U28+W28)),"",(W28/(U28+W28)))</f>
        <v>0.626527894137613</v>
      </c>
      <c r="Y28" s="14" t="n">
        <v>25892</v>
      </c>
      <c r="Z28" s="75" t="n">
        <f>IF(ISERROR(Y28/(Y28+AA28)),"",(Y28/(Y28+AA28)))</f>
        <v>0.400012359411692</v>
      </c>
      <c r="AA28" s="14" t="n">
        <v>38836</v>
      </c>
      <c r="AB28" s="75" t="n">
        <f>IF(ISERROR(AA28/(Y28+AA28)),"",(AA28/(Y28+AA28)))</f>
        <v>0.599987640588308</v>
      </c>
      <c r="AC28" s="14" t="n">
        <v>48289</v>
      </c>
      <c r="AD28" s="75" t="n">
        <f>IF(ISERROR(AC28/(AC28+AE28)),"",(AC28/(AC28+AE28)))</f>
        <v>0.466155034269717</v>
      </c>
      <c r="AE28" s="14" t="n">
        <v>55301</v>
      </c>
      <c r="AF28" s="75" t="n">
        <f>IF(ISERROR(AE28/(AC28+AE28)),"",(AE28/(AC28+AE28)))</f>
        <v>0.533844965730283</v>
      </c>
      <c r="AG28" s="14" t="n">
        <f>'Focused Minority Races'!U28</f>
        <v>35608</v>
      </c>
      <c r="AH28" s="75" t="n">
        <f>IF(ISERROR(AG28/(AG28+AI28)),"",(AG28/(AG28+AI28)))</f>
        <v>0.385915096077773</v>
      </c>
      <c r="AI28" s="14" t="n">
        <f>'Focused Minority Races'!W28</f>
        <v>56661</v>
      </c>
      <c r="AJ28" s="75" t="n">
        <f>IF(ISERROR(AI28/(AG28+AI28)),"",(AI28/(AG28+AI28)))</f>
        <v>0.614084903922227</v>
      </c>
      <c r="AK28" s="14" t="n">
        <v>25626</v>
      </c>
      <c r="AL28" s="75" t="n">
        <f>IF(ISERROR(AK28/(AK28+AM28)),"",(AK28/(AK28+AM28)))</f>
        <v>0.387773322236514</v>
      </c>
      <c r="AM28" s="14" t="n">
        <v>40459</v>
      </c>
      <c r="AN28" s="75" t="n">
        <f>IF(ISERROR(AM28/(AK28+AM28)),"",(AM28/(AK28+AM28)))</f>
        <v>0.612226677763486</v>
      </c>
      <c r="AO28" s="14" t="n">
        <v>31632</v>
      </c>
      <c r="AP28" s="75" t="n">
        <f>IF(ISERROR(AO28/(AO28+AQ28)),"",(AO28/(AO28+AQ28)))</f>
        <v>0.355711490452736</v>
      </c>
      <c r="AQ28" s="14" t="n">
        <v>57294</v>
      </c>
      <c r="AR28" s="75" t="n">
        <f>IF(ISERROR(AQ28/(AO28+AQ28)),"",(AQ28/(AO28+AQ28)))</f>
        <v>0.644288509547264</v>
      </c>
      <c r="AS28" s="14" t="n">
        <v>21544</v>
      </c>
      <c r="AT28" s="75" t="n">
        <f>IF(ISERROR(AS28/(AS28+AU28)),"",(AS28/(AS28+AU28)))</f>
        <v>0.340578908263117</v>
      </c>
      <c r="AU28" s="14" t="n">
        <v>41713</v>
      </c>
      <c r="AV28" s="75" t="n">
        <f>IF(ISERROR(AU28/(AS28+AU28)),"",(AU28/(AS28+AU28)))</f>
        <v>0.659421091736883</v>
      </c>
      <c r="AW28" s="14" t="n">
        <v>34281</v>
      </c>
      <c r="AX28" s="75" t="n">
        <f>IF(ISERROR(AW28/(AW28+AY28)),"",(AW28/(AW28+AY28)))</f>
        <v>0.376536361938864</v>
      </c>
      <c r="AY28" s="14" t="n">
        <v>56762</v>
      </c>
      <c r="AZ28" s="75" t="n">
        <f>IF(ISERROR(AY28/(AW28+AY28)),"",(AY28/(AW28+AY28)))</f>
        <v>0.623463638061136</v>
      </c>
      <c r="BA28" s="14" t="n">
        <f>'Focused Minority Races'!Y28</f>
        <v>21041</v>
      </c>
      <c r="BB28" s="75" t="n">
        <f>IF(ISERROR(BA28/(BA28+BC28)),"",(BA28/(BA28+BC28)))</f>
        <v>0.329889310463767</v>
      </c>
      <c r="BC28" s="14" t="n">
        <f>'Focused Minority Races'!AA28</f>
        <v>42741</v>
      </c>
      <c r="BD28" s="75" t="n">
        <f>IF(ISERROR(BC28/(BA28+BC28)),"",(BC28/(BA28+BC28)))</f>
        <v>0.670110689536233</v>
      </c>
      <c r="BE28" s="78" t="n">
        <v>3717</v>
      </c>
      <c r="BF28" s="78"/>
      <c r="BG28" s="78" t="n">
        <v>2626</v>
      </c>
      <c r="BH28" s="78"/>
      <c r="BI28" s="78" t="n">
        <v>8023</v>
      </c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8"/>
      <c r="CA28" s="78"/>
      <c r="CB28" s="78"/>
      <c r="CC28" s="78"/>
      <c r="CD28" s="78"/>
      <c r="CE28" s="78"/>
      <c r="CF28" s="78"/>
      <c r="CG28" s="78"/>
      <c r="CH28" s="78"/>
      <c r="CI28" s="78"/>
      <c r="CJ28" s="78"/>
      <c r="CK28" s="78"/>
      <c r="CL28" s="78"/>
      <c r="CM28" s="78"/>
      <c r="CN28" s="78"/>
      <c r="CO28" s="78"/>
      <c r="CP28" s="78"/>
      <c r="CQ28" s="78"/>
      <c r="CR28" s="78"/>
      <c r="CS28" s="78"/>
      <c r="CT28" s="78"/>
      <c r="CU28" s="78"/>
      <c r="CV28" s="78"/>
      <c r="CW28" s="78"/>
      <c r="CX28" s="78"/>
      <c r="CY28" s="78"/>
      <c r="CZ28" s="78"/>
      <c r="DA28" s="78"/>
      <c r="DB28" s="78"/>
      <c r="DC28" s="78"/>
      <c r="DD28" s="78"/>
      <c r="DE28" s="78"/>
      <c r="DF28" s="78"/>
      <c r="DG28" s="78"/>
      <c r="DH28" s="78"/>
      <c r="DI28" s="78"/>
      <c r="DJ28" s="78"/>
      <c r="DK28" s="78"/>
      <c r="DL28" s="78"/>
      <c r="DM28" s="78"/>
      <c r="DN28" s="78"/>
      <c r="DO28" s="78"/>
      <c r="DP28" s="78"/>
      <c r="DQ28" s="78"/>
      <c r="DR28" s="78"/>
      <c r="DS28" s="78"/>
      <c r="DT28" s="78"/>
      <c r="DU28" s="78"/>
      <c r="DV28" s="78"/>
      <c r="DW28" s="78"/>
      <c r="DX28" s="78"/>
      <c r="DY28" s="78"/>
      <c r="DZ28" s="78"/>
      <c r="EA28" s="78"/>
      <c r="EB28" s="78"/>
      <c r="EC28" s="78"/>
      <c r="ED28" s="78"/>
      <c r="EE28" s="78"/>
      <c r="EF28" s="78"/>
      <c r="EG28" s="78"/>
      <c r="EH28" s="78"/>
      <c r="EI28" s="78"/>
      <c r="EJ28" s="78"/>
      <c r="EK28" s="78"/>
      <c r="EL28" s="78"/>
      <c r="EM28" s="78"/>
      <c r="EN28" s="78"/>
      <c r="EO28" s="78"/>
      <c r="EP28" s="78"/>
      <c r="EQ28" s="78"/>
      <c r="ER28" s="78"/>
      <c r="ES28" s="78"/>
      <c r="ET28" s="78"/>
      <c r="EU28" s="78"/>
      <c r="EV28" s="78"/>
      <c r="EW28" s="78"/>
      <c r="EX28" s="78"/>
      <c r="EY28" s="78"/>
      <c r="EZ28" s="78"/>
      <c r="FA28" s="78"/>
      <c r="FB28" s="78"/>
      <c r="FC28" s="78"/>
      <c r="FD28" s="78"/>
      <c r="FE28" s="78"/>
      <c r="FF28" s="78"/>
      <c r="FG28" s="78"/>
      <c r="FH28" s="78"/>
      <c r="FI28" s="78"/>
      <c r="FJ28" s="78"/>
      <c r="FK28" s="78"/>
      <c r="FL28" s="78"/>
      <c r="FM28" s="78"/>
      <c r="FN28" s="78"/>
      <c r="FO28" s="78"/>
      <c r="FP28" s="78"/>
      <c r="FQ28" s="78"/>
      <c r="FR28" s="78"/>
      <c r="FS28" s="78"/>
      <c r="FT28" s="78"/>
      <c r="FU28" s="78"/>
      <c r="FV28" s="78"/>
      <c r="FW28" s="78"/>
      <c r="FX28" s="78"/>
      <c r="FY28" s="78"/>
      <c r="FZ28" s="78"/>
      <c r="GA28" s="78"/>
      <c r="GB28" s="78"/>
      <c r="GC28" s="78"/>
      <c r="GD28" s="78"/>
      <c r="GE28" s="78"/>
      <c r="GF28" s="78"/>
      <c r="GG28" s="78"/>
      <c r="GH28" s="78"/>
      <c r="GI28" s="78"/>
      <c r="GJ28" s="78"/>
      <c r="GK28" s="78"/>
      <c r="GL28" s="78"/>
      <c r="GM28" s="78"/>
      <c r="GN28" s="78"/>
      <c r="GO28" s="78"/>
      <c r="GP28" s="78"/>
      <c r="GQ28" s="78"/>
      <c r="GR28" s="78"/>
      <c r="GS28" s="78"/>
      <c r="GT28" s="78"/>
      <c r="GU28" s="78"/>
      <c r="GV28" s="78"/>
      <c r="GW28" s="78"/>
      <c r="GX28" s="78"/>
      <c r="GY28" s="78"/>
      <c r="GZ28" s="78"/>
      <c r="HA28" s="78"/>
      <c r="HB28" s="78"/>
      <c r="HC28" s="78"/>
      <c r="HD28" s="78"/>
      <c r="HE28" s="78"/>
      <c r="HF28" s="78"/>
      <c r="HG28" s="78"/>
      <c r="HH28" s="78"/>
      <c r="HI28" s="78"/>
      <c r="HJ28" s="78"/>
      <c r="HK28" s="78"/>
      <c r="HL28" s="78"/>
      <c r="HM28" s="78"/>
      <c r="HN28" s="78"/>
      <c r="HO28" s="78"/>
      <c r="HP28" s="78"/>
      <c r="HQ28" s="78"/>
      <c r="HR28" s="78"/>
      <c r="HS28" s="78"/>
      <c r="HT28" s="78"/>
      <c r="HU28" s="78"/>
      <c r="HV28" s="78"/>
      <c r="HW28" s="78"/>
      <c r="HX28" s="78"/>
      <c r="HY28" s="78"/>
      <c r="HZ28" s="78"/>
      <c r="IA28" s="78"/>
      <c r="IB28" s="78"/>
      <c r="IC28" s="78"/>
      <c r="ID28" s="78"/>
      <c r="IE28" s="78"/>
      <c r="IF28" s="78"/>
      <c r="IG28" s="78"/>
      <c r="IH28" s="78"/>
      <c r="II28" s="78"/>
      <c r="IJ28" s="78"/>
      <c r="IK28" s="78"/>
      <c r="IL28" s="78"/>
      <c r="IM28" s="78"/>
      <c r="IN28" s="78"/>
      <c r="IO28" s="78"/>
      <c r="IP28" s="78"/>
      <c r="IQ28" s="78"/>
      <c r="IR28" s="78"/>
      <c r="IS28" s="78"/>
      <c r="IT28" s="78"/>
      <c r="IU28" s="78"/>
      <c r="IV28" s="78"/>
      <c r="IW28" s="78"/>
      <c r="IX28" s="78"/>
      <c r="IY28" s="78"/>
      <c r="IZ28" s="78"/>
      <c r="JA28" s="78"/>
      <c r="JB28" s="78"/>
      <c r="JC28" s="78"/>
      <c r="JD28" s="78"/>
      <c r="JE28" s="78"/>
      <c r="JF28" s="78"/>
      <c r="JG28" s="78"/>
      <c r="JH28" s="78"/>
      <c r="JI28" s="78"/>
      <c r="JJ28" s="78"/>
      <c r="JK28" s="78"/>
      <c r="JL28" s="78"/>
      <c r="JM28" s="78"/>
      <c r="JN28" s="78"/>
      <c r="JO28" s="78"/>
      <c r="JP28" s="78"/>
      <c r="JQ28" s="78"/>
      <c r="JR28" s="78"/>
      <c r="JS28" s="78"/>
      <c r="JT28" s="78"/>
      <c r="JU28" s="78"/>
      <c r="JV28" s="78"/>
      <c r="JW28" s="78"/>
      <c r="JX28" s="78"/>
      <c r="JY28" s="78"/>
      <c r="JZ28" s="78"/>
      <c r="KA28" s="78"/>
      <c r="KB28" s="78"/>
      <c r="KC28" s="78"/>
      <c r="KD28" s="78"/>
      <c r="KE28" s="78"/>
      <c r="KF28" s="78"/>
      <c r="KG28" s="78"/>
      <c r="KH28" s="78"/>
      <c r="KI28" s="78"/>
      <c r="KJ28" s="78"/>
      <c r="KK28" s="78"/>
      <c r="KL28" s="78"/>
      <c r="KM28" s="78"/>
      <c r="KN28" s="78"/>
      <c r="KO28" s="78"/>
      <c r="KP28" s="78"/>
      <c r="KQ28" s="78"/>
      <c r="KR28" s="78"/>
      <c r="KS28" s="78"/>
      <c r="KT28" s="78"/>
      <c r="KU28" s="78"/>
      <c r="KV28" s="78"/>
      <c r="KW28" s="78"/>
      <c r="KX28" s="78"/>
      <c r="KY28" s="78"/>
    </row>
    <row r="29" ht="12.75">
      <c r="A29" s="71" t="n">
        <v>27</v>
      </c>
      <c r="B29" s="108" t="n">
        <f>((E29+Q29)*1.3)+((U29+AG29+AO29+AW29)*0.65)+((I29)*2.6)+((Y29+AK29+AS29+BA29)*0.65)+((M29+AC29)*1.3)</f>
        <v>1198107.95</v>
      </c>
      <c r="C29" s="77"/>
      <c r="D29" s="108" t="n">
        <f>((G29+S29)*1.3)+((W29+AI29+AQ29+AY29)*0.65)+((K29)*2.6)+((AA29+AM29+AU29+BC29)*0.65)+((O29+AE29)*1.3)</f>
        <v>334306.7</v>
      </c>
      <c r="E29" s="14" t="n">
        <f>'Focused Minority Races'!E29</f>
        <v>121156</v>
      </c>
      <c r="F29" s="75" t="n">
        <f>IF(ISERROR(E29/(E29+G29)),"",(E29/(E29+G29)))</f>
        <v>0.81924158822893</v>
      </c>
      <c r="G29" s="14" t="n">
        <f>'Focused Minority Races'!G29</f>
        <v>26732</v>
      </c>
      <c r="H29" s="75" t="n">
        <f>IF(ISERROR(G29/(E29+G29)),"",(G29/(E29+G29)))</f>
        <v>0.18075841177107</v>
      </c>
      <c r="I29" s="14" t="n">
        <v>100984</v>
      </c>
      <c r="J29" s="75" t="n">
        <f>IF(ISERROR(I29/(I29+K29)),"",(I29/(I29+K29)))</f>
        <v>0.802632415591022</v>
      </c>
      <c r="K29" s="14" t="n">
        <v>24832</v>
      </c>
      <c r="L29" s="75" t="n">
        <f>IF(ISERROR(K29/(I29+K29)),"",(K29/(I29+K29)))</f>
        <v>0.197367584408978</v>
      </c>
      <c r="M29" s="14" t="n">
        <f>'Focused Minority Races'!I29</f>
        <v>93691</v>
      </c>
      <c r="N29" s="75" t="n">
        <f>IF(ISERROR(M29/(M29+O29)),"",(M29/(M29+O29)))</f>
        <v>0.754580672180924</v>
      </c>
      <c r="O29" s="14" t="n">
        <f>'Focused Minority Races'!K29</f>
        <v>30472</v>
      </c>
      <c r="P29" s="75" t="n">
        <f>IF(ISERROR(O29/(M29+O29)),"",(O29/(M29+O29)))</f>
        <v>0.245419327819077</v>
      </c>
      <c r="Q29" s="14" t="n">
        <f>'Focused Minority Races'!M29</f>
        <v>116273</v>
      </c>
      <c r="R29" s="75" t="n">
        <f>IF(ISERROR(Q29/(Q29+S29)),"",(Q29/(Q29+S29)))</f>
        <v>0.794773645392592</v>
      </c>
      <c r="S29" s="14" t="n">
        <f>'Focused Minority Races'!O29</f>
        <v>30024</v>
      </c>
      <c r="T29" s="75" t="n">
        <f>IF(ISERROR(S29/(Q29+S29)),"",(S29/(Q29+S29)))</f>
        <v>0.205226354607408</v>
      </c>
      <c r="U29" s="14" t="n">
        <f>'Focused Minority Races'!Q29</f>
        <v>94539</v>
      </c>
      <c r="V29" s="75" t="n">
        <f>IF(ISERROR(U29/(U29+W29)),"",(U29/(U29+W29)))</f>
        <v>0.800621601937637</v>
      </c>
      <c r="W29" s="14" t="n">
        <f>'Focused Minority Races'!S29</f>
        <v>23543</v>
      </c>
      <c r="X29" s="75" t="n">
        <f>IF(ISERROR(W29/(U29+W29)),"",(W29/(U29+W29)))</f>
        <v>0.199378398062363</v>
      </c>
      <c r="Y29" s="14" t="n">
        <v>60435</v>
      </c>
      <c r="Z29" s="75" t="n">
        <f>IF(ISERROR(Y29/(Y29+AA29)),"",(Y29/(Y29+AA29)))</f>
        <v>0.770157128111022</v>
      </c>
      <c r="AA29" s="14" t="n">
        <v>18036</v>
      </c>
      <c r="AB29" s="75" t="n">
        <f>IF(ISERROR(AA29/(Y29+AA29)),"",(AA29/(Y29+AA29)))</f>
        <v>0.229842871888978</v>
      </c>
      <c r="AC29" s="14" t="n">
        <v>92925</v>
      </c>
      <c r="AD29" s="75" t="n">
        <f>IF(ISERROR(AC29/(AC29+AE29)),"",(AC29/(AC29+AE29)))</f>
        <v>0.778025235061162</v>
      </c>
      <c r="AE29" s="14" t="n">
        <v>26512</v>
      </c>
      <c r="AF29" s="75" t="n">
        <f>IF(ISERROR(AE29/(AC29+AE29)),"",(AE29/(AC29+AE29)))</f>
        <v>0.221974764938838</v>
      </c>
      <c r="AG29" s="14" t="n">
        <f>'Focused Minority Races'!U29</f>
        <v>95561</v>
      </c>
      <c r="AH29" s="75" t="n">
        <f>IF(ISERROR(AG29/(AG29+AI29)),"",(AG29/(AG29+AI29)))</f>
        <v>0.813029088712491</v>
      </c>
      <c r="AI29" s="14" t="n">
        <f>'Focused Minority Races'!W29</f>
        <v>21976</v>
      </c>
      <c r="AJ29" s="75" t="n">
        <f>IF(ISERROR(AI29/(AG29+AI29)),"",(AI29/(AG29+AI29)))</f>
        <v>0.186970911287509</v>
      </c>
      <c r="AK29" s="14" t="n">
        <v>51861</v>
      </c>
      <c r="AL29" s="75" t="n">
        <f>IF(ISERROR(AK29/(AK29+AM29)),"",(AK29/(AK29+AM29)))</f>
        <v>0.647938530734633</v>
      </c>
      <c r="AM29" s="14" t="n">
        <v>28179</v>
      </c>
      <c r="AN29" s="75" t="n">
        <f>IF(ISERROR(AM29/(AK29+AM29)),"",(AM29/(AK29+AM29)))</f>
        <v>0.352061469265367</v>
      </c>
      <c r="AO29" s="14" t="n">
        <v>90788</v>
      </c>
      <c r="AP29" s="75" t="n">
        <f>IF(ISERROR(AO29/(AO29+AQ29)),"",(AO29/(AO29+AQ29)))</f>
        <v>0.79855748086903</v>
      </c>
      <c r="AQ29" s="14" t="n">
        <v>22902</v>
      </c>
      <c r="AR29" s="75" t="n">
        <f>IF(ISERROR(AQ29/(AO29+AQ29)),"",(AQ29/(AO29+AQ29)))</f>
        <v>0.20144251913097</v>
      </c>
      <c r="AS29" s="14" t="n">
        <v>53045</v>
      </c>
      <c r="AT29" s="75" t="n">
        <f>IF(ISERROR(AS29/(AS29+AU29)),"",(AS29/(AS29+AU29)))</f>
        <v>0.689980358745561</v>
      </c>
      <c r="AU29" s="14" t="n">
        <v>23834</v>
      </c>
      <c r="AV29" s="75" t="n">
        <f>IF(ISERROR(AU29/(AS29+AU29)),"",(AU29/(AS29+AU29)))</f>
        <v>0.310019641254439</v>
      </c>
      <c r="AW29" s="14" t="n">
        <v>94579</v>
      </c>
      <c r="AX29" s="75" t="n">
        <f>IF(ISERROR(AW29/(AW29+AY29)),"",(AW29/(AW29+AY29)))</f>
        <v>0.813470834121755</v>
      </c>
      <c r="AY29" s="14" t="n">
        <v>21687</v>
      </c>
      <c r="AZ29" s="75" t="n">
        <f>IF(ISERROR(AY29/(AW29+AY29)),"",(AY29/(AW29+AY29)))</f>
        <v>0.186529165878245</v>
      </c>
      <c r="BA29" s="14" t="n">
        <f>'Focused Minority Races'!Y29</f>
        <v>50409</v>
      </c>
      <c r="BB29" s="75" t="n">
        <f>IF(ISERROR(BA29/(BA29+BC29)),"",(BA29/(BA29+BC29)))</f>
        <v>0.64824721586379</v>
      </c>
      <c r="BC29" s="14" t="n">
        <f>'Focused Minority Races'!AA29</f>
        <v>27353</v>
      </c>
      <c r="BD29" s="75" t="n">
        <f>IF(ISERROR(BC29/(BA29+BC29)),"",(BC29/(BA29+BC29)))</f>
        <v>0.35175278413621</v>
      </c>
      <c r="BE29" s="78" t="n">
        <v>27029</v>
      </c>
      <c r="BF29" s="78"/>
      <c r="BG29" s="78" t="n">
        <v>4424</v>
      </c>
      <c r="BH29" s="78"/>
      <c r="BI29" s="78" t="n">
        <v>24122</v>
      </c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78"/>
      <c r="GB29" s="78"/>
      <c r="GC29" s="78"/>
      <c r="GD29" s="78"/>
      <c r="GE29" s="78"/>
      <c r="GF29" s="78"/>
      <c r="GG29" s="78"/>
      <c r="GH29" s="78"/>
      <c r="GI29" s="78"/>
      <c r="GJ29" s="78"/>
      <c r="GK29" s="78"/>
      <c r="GL29" s="78"/>
      <c r="GM29" s="78"/>
      <c r="GN29" s="78"/>
      <c r="GO29" s="78"/>
      <c r="GP29" s="78"/>
      <c r="GQ29" s="78"/>
      <c r="GR29" s="78"/>
      <c r="GS29" s="78"/>
      <c r="GT29" s="78"/>
      <c r="GU29" s="78"/>
      <c r="GV29" s="78"/>
      <c r="GW29" s="78"/>
      <c r="GX29" s="78"/>
      <c r="GY29" s="78"/>
      <c r="GZ29" s="78"/>
      <c r="HA29" s="78"/>
      <c r="HB29" s="78"/>
      <c r="HC29" s="78"/>
      <c r="HD29" s="78"/>
      <c r="HE29" s="78"/>
      <c r="HF29" s="78"/>
      <c r="HG29" s="78"/>
      <c r="HH29" s="78"/>
      <c r="HI29" s="78"/>
      <c r="HJ29" s="78"/>
      <c r="HK29" s="78"/>
      <c r="HL29" s="78"/>
      <c r="HM29" s="78"/>
      <c r="HN29" s="78"/>
      <c r="HO29" s="78"/>
      <c r="HP29" s="78"/>
      <c r="HQ29" s="78"/>
      <c r="HR29" s="78"/>
      <c r="HS29" s="78"/>
      <c r="HT29" s="78"/>
      <c r="HU29" s="78"/>
      <c r="HV29" s="78"/>
      <c r="HW29" s="78"/>
      <c r="HX29" s="78"/>
      <c r="HY29" s="78"/>
      <c r="HZ29" s="78"/>
      <c r="IA29" s="78"/>
      <c r="IB29" s="78"/>
      <c r="IC29" s="78"/>
      <c r="ID29" s="78"/>
      <c r="IE29" s="78"/>
      <c r="IF29" s="78"/>
      <c r="IG29" s="78"/>
      <c r="IH29" s="78"/>
      <c r="II29" s="78"/>
      <c r="IJ29" s="78"/>
      <c r="IK29" s="78"/>
      <c r="IL29" s="78"/>
      <c r="IM29" s="78"/>
      <c r="IN29" s="78"/>
      <c r="IO29" s="78"/>
      <c r="IP29" s="78"/>
      <c r="IQ29" s="78"/>
      <c r="IR29" s="78"/>
      <c r="IS29" s="78"/>
      <c r="IT29" s="78"/>
      <c r="IU29" s="78"/>
      <c r="IV29" s="78"/>
      <c r="IW29" s="78"/>
      <c r="IX29" s="78"/>
      <c r="IY29" s="78"/>
      <c r="IZ29" s="78"/>
      <c r="JA29" s="78"/>
      <c r="JB29" s="78"/>
      <c r="JC29" s="78"/>
      <c r="JD29" s="78"/>
      <c r="JE29" s="78"/>
      <c r="JF29" s="78"/>
      <c r="JG29" s="78"/>
      <c r="JH29" s="78"/>
      <c r="JI29" s="78"/>
      <c r="JJ29" s="78"/>
      <c r="JK29" s="78"/>
      <c r="JL29" s="78"/>
      <c r="JM29" s="78"/>
      <c r="JN29" s="78"/>
      <c r="JO29" s="78"/>
      <c r="JP29" s="78"/>
      <c r="JQ29" s="78"/>
      <c r="JR29" s="78"/>
      <c r="JS29" s="78"/>
      <c r="JT29" s="78"/>
      <c r="JU29" s="78"/>
      <c r="JV29" s="78"/>
      <c r="JW29" s="78"/>
      <c r="JX29" s="78"/>
      <c r="JY29" s="78"/>
      <c r="JZ29" s="78"/>
      <c r="KA29" s="78"/>
      <c r="KB29" s="78"/>
      <c r="KC29" s="78"/>
      <c r="KD29" s="78"/>
      <c r="KE29" s="78"/>
      <c r="KF29" s="78"/>
      <c r="KG29" s="78"/>
      <c r="KH29" s="78"/>
      <c r="KI29" s="78"/>
      <c r="KJ29" s="78"/>
      <c r="KK29" s="78"/>
      <c r="KL29" s="78"/>
      <c r="KM29" s="78"/>
      <c r="KN29" s="78"/>
      <c r="KO29" s="78"/>
      <c r="KP29" s="78"/>
      <c r="KQ29" s="78"/>
      <c r="KR29" s="78"/>
      <c r="KS29" s="78"/>
      <c r="KT29" s="78"/>
      <c r="KU29" s="78"/>
      <c r="KV29" s="78"/>
      <c r="KW29" s="78"/>
      <c r="KX29" s="78"/>
      <c r="KY29" s="78"/>
    </row>
    <row r="30" ht="12.75">
      <c r="A30" s="71" t="n">
        <v>28</v>
      </c>
      <c r="B30" s="108" t="n">
        <f>((E30+Q30)*1.3)+((U30+AG30+AO30+AW30)*0.65)+((I30)*2.6)+((Y30+AK30+AS30+BA30)*0.65)+((M30+AC30)*1.3)</f>
        <v>636011.35</v>
      </c>
      <c r="C30" s="78"/>
      <c r="D30" s="108" t="n">
        <f>((G30+S30)*1.3)+((W30+AI30+AQ30+AY30)*0.65)+((K30)*2.6)+((AA30+AM30+AU30+BC30)*0.65)+((O30+AE30)*1.3)</f>
        <v>808677.35</v>
      </c>
      <c r="E30" s="14" t="n">
        <f>'Focused Minority Races'!E30</f>
        <v>56283</v>
      </c>
      <c r="F30" s="75" t="n">
        <f>IF(ISERROR(E30/(E30+G30)),"",(E30/(E30+G30)))</f>
        <v>0.391994762538219</v>
      </c>
      <c r="G30" s="14" t="n">
        <f>'Focused Minority Races'!G30</f>
        <v>87298</v>
      </c>
      <c r="H30" s="75" t="n">
        <f>IF(ISERROR(G30/(E30+G30)),"",(G30/(E30+G30)))</f>
        <v>0.608005237461781</v>
      </c>
      <c r="I30" s="14" t="n">
        <v>46096</v>
      </c>
      <c r="J30" s="75" t="n">
        <f>IF(ISERROR(I30/(I30+K30)),"",(I30/(I30+K30)))</f>
        <v>0.388864518306057</v>
      </c>
      <c r="K30" s="14" t="n">
        <v>72444</v>
      </c>
      <c r="L30" s="75" t="n">
        <f>IF(ISERROR(K30/(I30+K30)),"",(K30/(I30+K30)))</f>
        <v>0.611135481693943</v>
      </c>
      <c r="M30" s="14" t="n">
        <f>'Focused Minority Races'!I30</f>
        <v>61055</v>
      </c>
      <c r="N30" s="75" t="n">
        <f>IF(ISERROR(M30/(M30+O30)),"",(M30/(M30+O30)))</f>
        <v>0.502969791331999</v>
      </c>
      <c r="O30" s="14" t="n">
        <f>'Focused Minority Races'!K30</f>
        <v>60334</v>
      </c>
      <c r="P30" s="75" t="n">
        <f>IF(ISERROR(O30/(M30+O30)),"",(O30/(M30+O30)))</f>
        <v>0.497030208668001</v>
      </c>
      <c r="Q30" s="14" t="n">
        <f>'Focused Minority Races'!M30</f>
        <v>54867</v>
      </c>
      <c r="R30" s="75" t="n">
        <f>IF(ISERROR(Q30/(Q30+S30)),"",(Q30/(Q30+S30)))</f>
        <v>0.391742051563984</v>
      </c>
      <c r="S30" s="14" t="n">
        <f>'Focused Minority Races'!O30</f>
        <v>85192</v>
      </c>
      <c r="T30" s="75" t="n">
        <f>IF(ISERROR(S30/(Q30+S30)),"",(S30/(Q30+S30)))</f>
        <v>0.608257948436016</v>
      </c>
      <c r="U30" s="14" t="n">
        <f>'Focused Minority Races'!Q30</f>
        <v>46428</v>
      </c>
      <c r="V30" s="75" t="n">
        <f>IF(ISERROR(U30/(U30+W30)),"",(U30/(U30+W30)))</f>
        <v>0.444414664496985</v>
      </c>
      <c r="W30" s="14" t="n">
        <f>'Focused Minority Races'!S30</f>
        <v>58042</v>
      </c>
      <c r="X30" s="75" t="n">
        <f>IF(ISERROR(W30/(U30+W30)),"",(W30/(U30+W30)))</f>
        <v>0.555585335503015</v>
      </c>
      <c r="Y30" s="14" t="n">
        <v>37549</v>
      </c>
      <c r="Z30" s="75" t="n">
        <f>IF(ISERROR(Y30/(Y30+AA30)),"",(Y30/(Y30+AA30)))</f>
        <v>0.502711097425462</v>
      </c>
      <c r="AA30" s="14" t="n">
        <v>37144</v>
      </c>
      <c r="AB30" s="75" t="n">
        <f>IF(ISERROR(AA30/(Y30+AA30)),"",(AA30/(Y30+AA30)))</f>
        <v>0.497288902574538</v>
      </c>
      <c r="AC30" s="14" t="n">
        <v>65783</v>
      </c>
      <c r="AD30" s="75" t="n">
        <f>IF(ISERROR(AC30/(AC30+AE30)),"",(AC30/(AC30+AE30)))</f>
        <v>0.572449201583779</v>
      </c>
      <c r="AE30" s="14" t="n">
        <v>49132</v>
      </c>
      <c r="AF30" s="75" t="n">
        <f>IF(ISERROR(AE30/(AC30+AE30)),"",(AE30/(AC30+AE30)))</f>
        <v>0.427550798416221</v>
      </c>
      <c r="AG30" s="14" t="n">
        <f>'Focused Minority Races'!U30</f>
        <v>47767</v>
      </c>
      <c r="AH30" s="75" t="n">
        <f>IF(ISERROR(AG30/(AG30+AI30)),"",(AG30/(AG30+AI30)))</f>
        <v>0.461053627273078</v>
      </c>
      <c r="AI30" s="14" t="n">
        <f>'Focused Minority Races'!W30</f>
        <v>55837</v>
      </c>
      <c r="AJ30" s="75" t="n">
        <f>IF(ISERROR(AI30/(AG30+AI30)),"",(AI30/(AG30+AI30)))</f>
        <v>0.538946372726922</v>
      </c>
      <c r="AK30" s="14" t="n">
        <v>35955</v>
      </c>
      <c r="AL30" s="75" t="n">
        <f>IF(ISERROR(AK30/(AK30+AM30)),"",(AK30/(AK30+AM30)))</f>
        <v>0.463349570865228</v>
      </c>
      <c r="AM30" s="14" t="n">
        <v>41643</v>
      </c>
      <c r="AN30" s="75" t="n">
        <f>IF(ISERROR(AM30/(AK30+AM30)),"",(AM30/(AK30+AM30)))</f>
        <v>0.536650429134772</v>
      </c>
      <c r="AO30" s="14" t="n">
        <v>42451</v>
      </c>
      <c r="AP30" s="75" t="n">
        <f>IF(ISERROR(AO30/(AO30+AQ30)),"",(AO30/(AO30+AQ30)))</f>
        <v>0.429062351549945</v>
      </c>
      <c r="AQ30" s="14" t="n">
        <v>56488</v>
      </c>
      <c r="AR30" s="75" t="n">
        <f>IF(ISERROR(AQ30/(AO30+AQ30)),"",(AQ30/(AO30+AQ30)))</f>
        <v>0.570937648450055</v>
      </c>
      <c r="AS30" s="14" t="n">
        <v>31447</v>
      </c>
      <c r="AT30" s="75" t="n">
        <f>IF(ISERROR(AS30/(AS30+AU30)),"",(AS30/(AS30+AU30)))</f>
        <v>0.427669962328814</v>
      </c>
      <c r="AU30" s="14" t="n">
        <v>42084</v>
      </c>
      <c r="AV30" s="75" t="n">
        <f>IF(ISERROR(AU30/(AS30+AU30)),"",(AU30/(AS30+AU30)))</f>
        <v>0.572330037671186</v>
      </c>
      <c r="AW30" s="14" t="n">
        <v>46052</v>
      </c>
      <c r="AX30" s="75" t="n">
        <f>IF(ISERROR(AW30/(AW30+AY30)),"",(AW30/(AW30+AY30)))</f>
        <v>0.454005027850348</v>
      </c>
      <c r="AY30" s="14" t="n">
        <v>55383</v>
      </c>
      <c r="AZ30" s="75" t="n">
        <f>IF(ISERROR(AY30/(AW30+AY30)),"",(AY30/(AW30+AY30)))</f>
        <v>0.545994972149653</v>
      </c>
      <c r="BA30" s="14" t="n">
        <f>'Focused Minority Races'!Y30</f>
        <v>30470</v>
      </c>
      <c r="BB30" s="75" t="n">
        <f>IF(ISERROR(BA30/(BA30+BC30)),"",(BA30/(BA30+BC30)))</f>
        <v>0.410204631125471</v>
      </c>
      <c r="BC30" s="14" t="n">
        <f>'Focused Minority Races'!AA30</f>
        <v>43810</v>
      </c>
      <c r="BD30" s="75" t="n">
        <f>IF(ISERROR(BC30/(BA30+BC30)),"",(BC30/(BA30+BC30)))</f>
        <v>0.589795368874529</v>
      </c>
      <c r="BE30" s="78" t="n">
        <v>5456</v>
      </c>
      <c r="BF30" s="78"/>
      <c r="BG30" s="78" t="n">
        <v>2834</v>
      </c>
      <c r="BH30" s="78"/>
      <c r="BI30" s="78" t="n">
        <v>12211</v>
      </c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78"/>
      <c r="GB30" s="78"/>
      <c r="GC30" s="78"/>
      <c r="GD30" s="78"/>
      <c r="GE30" s="78"/>
      <c r="GF30" s="78"/>
      <c r="GG30" s="78"/>
      <c r="GH30" s="78"/>
      <c r="GI30" s="78"/>
      <c r="GJ30" s="78"/>
      <c r="GK30" s="78"/>
      <c r="GL30" s="78"/>
      <c r="GM30" s="78"/>
      <c r="GN30" s="78"/>
      <c r="GO30" s="78"/>
      <c r="GP30" s="78"/>
      <c r="GQ30" s="78"/>
      <c r="GR30" s="78"/>
      <c r="GS30" s="78"/>
      <c r="GT30" s="78"/>
      <c r="GU30" s="78"/>
      <c r="GV30" s="78"/>
      <c r="GW30" s="78"/>
      <c r="GX30" s="78"/>
      <c r="GY30" s="78"/>
      <c r="GZ30" s="78"/>
      <c r="HA30" s="78"/>
      <c r="HB30" s="78"/>
      <c r="HC30" s="78"/>
      <c r="HD30" s="78"/>
      <c r="HE30" s="78"/>
      <c r="HF30" s="78"/>
      <c r="HG30" s="78"/>
      <c r="HH30" s="78"/>
      <c r="HI30" s="78"/>
      <c r="HJ30" s="78"/>
      <c r="HK30" s="78"/>
      <c r="HL30" s="78"/>
      <c r="HM30" s="78"/>
      <c r="HN30" s="78"/>
      <c r="HO30" s="78"/>
      <c r="HP30" s="78"/>
      <c r="HQ30" s="78"/>
      <c r="HR30" s="78"/>
      <c r="HS30" s="78"/>
      <c r="HT30" s="78"/>
      <c r="HU30" s="78"/>
      <c r="HV30" s="78"/>
      <c r="HW30" s="78"/>
      <c r="HX30" s="78"/>
      <c r="HY30" s="78"/>
      <c r="HZ30" s="78"/>
      <c r="IA30" s="78"/>
      <c r="IB30" s="78"/>
      <c r="IC30" s="78"/>
      <c r="ID30" s="78"/>
      <c r="IE30" s="78"/>
      <c r="IF30" s="78"/>
      <c r="IG30" s="78"/>
      <c r="IH30" s="78"/>
      <c r="II30" s="78"/>
      <c r="IJ30" s="78"/>
      <c r="IK30" s="78"/>
      <c r="IL30" s="78"/>
      <c r="IM30" s="78"/>
      <c r="IN30" s="78"/>
      <c r="IO30" s="78"/>
      <c r="IP30" s="78"/>
      <c r="IQ30" s="78"/>
      <c r="IR30" s="78"/>
      <c r="IS30" s="78"/>
      <c r="IT30" s="78"/>
      <c r="IU30" s="78"/>
      <c r="IV30" s="78"/>
      <c r="IW30" s="78"/>
      <c r="IX30" s="78"/>
      <c r="IY30" s="78"/>
      <c r="IZ30" s="78"/>
      <c r="JA30" s="78"/>
      <c r="JB30" s="78"/>
      <c r="JC30" s="78"/>
      <c r="JD30" s="78"/>
      <c r="JE30" s="78"/>
      <c r="JF30" s="78"/>
      <c r="JG30" s="78"/>
      <c r="JH30" s="78"/>
      <c r="JI30" s="78"/>
      <c r="JJ30" s="78"/>
      <c r="JK30" s="78"/>
      <c r="JL30" s="78"/>
      <c r="JM30" s="78"/>
      <c r="JN30" s="78"/>
      <c r="JO30" s="78"/>
      <c r="JP30" s="78"/>
      <c r="JQ30" s="78"/>
      <c r="JR30" s="78"/>
      <c r="JS30" s="78"/>
      <c r="JT30" s="78"/>
      <c r="JU30" s="78"/>
      <c r="JV30" s="78"/>
      <c r="JW30" s="78"/>
      <c r="JX30" s="78"/>
      <c r="JY30" s="78"/>
      <c r="JZ30" s="78"/>
      <c r="KA30" s="78"/>
      <c r="KB30" s="78"/>
      <c r="KC30" s="78"/>
      <c r="KD30" s="78"/>
      <c r="KE30" s="78"/>
      <c r="KF30" s="78"/>
      <c r="KG30" s="78"/>
      <c r="KH30" s="78"/>
      <c r="KI30" s="78"/>
      <c r="KJ30" s="78"/>
      <c r="KK30" s="78"/>
      <c r="KL30" s="78"/>
      <c r="KM30" s="78"/>
      <c r="KN30" s="78"/>
      <c r="KO30" s="78"/>
      <c r="KP30" s="78"/>
      <c r="KQ30" s="78"/>
      <c r="KR30" s="78"/>
      <c r="KS30" s="78"/>
      <c r="KT30" s="78"/>
      <c r="KU30" s="78"/>
      <c r="KV30" s="78"/>
      <c r="KW30" s="78"/>
      <c r="KX30" s="78"/>
      <c r="KY30" s="78"/>
    </row>
    <row r="31" ht="12.75">
      <c r="A31" s="71" t="n">
        <v>29</v>
      </c>
      <c r="B31" s="108" t="n">
        <f>((E31+Q31)*1.3)+((U31+AG31+AO31+AW31)*0.65)+((I31)*2.6)+((Y31+AK31+AS31+BA31)*0.65)+((M31+AC31)*1.3)</f>
        <v>677300</v>
      </c>
      <c r="C31" s="77"/>
      <c r="D31" s="108" t="n">
        <f>((G31+S31)*1.3)+((W31+AI31+AQ31+AY31)*0.65)+((K31)*2.6)+((AA31+AM31+AU31+BC31)*0.65)+((O31+AE31)*1.3)</f>
        <v>800571.2</v>
      </c>
      <c r="E31" s="14" t="n">
        <f>'Focused Minority Races'!E31</f>
        <v>63924</v>
      </c>
      <c r="F31" s="75" t="n">
        <f>IF(ISERROR(E31/(E31+G31)),"",(E31/(E31+G31)))</f>
        <v>0.445494459544219</v>
      </c>
      <c r="G31" s="14" t="n">
        <f>'Focused Minority Races'!G31</f>
        <v>79566</v>
      </c>
      <c r="H31" s="75" t="n">
        <f>IF(ISERROR(G31/(E31+G31)),"",(G31/(E31+G31)))</f>
        <v>0.554505540455781</v>
      </c>
      <c r="I31" s="14" t="n">
        <v>50851</v>
      </c>
      <c r="J31" s="75" t="n">
        <f>IF(ISERROR(I31/(I31+K31)),"",(I31/(I31+K31)))</f>
        <v>0.429042709370412</v>
      </c>
      <c r="K31" s="14" t="n">
        <v>67671</v>
      </c>
      <c r="L31" s="75" t="n">
        <f>IF(ISERROR(K31/(I31+K31)),"",(K31/(I31+K31)))</f>
        <v>0.570957290629588</v>
      </c>
      <c r="M31" s="14" t="n">
        <f>'Focused Minority Races'!I31</f>
        <v>58112</v>
      </c>
      <c r="N31" s="75" t="n">
        <f>IF(ISERROR(M31/(M31+O31)),"",(M31/(M31+O31)))</f>
        <v>0.476988615377039</v>
      </c>
      <c r="O31" s="14" t="n">
        <f>'Focused Minority Races'!K31</f>
        <v>63719</v>
      </c>
      <c r="P31" s="75" t="n">
        <f>IF(ISERROR(O31/(M31+O31)),"",(O31/(M31+O31)))</f>
        <v>0.523011384622961</v>
      </c>
      <c r="Q31" s="14" t="n">
        <f>'Focused Minority Races'!M31</f>
        <v>63376</v>
      </c>
      <c r="R31" s="75" t="n">
        <f>IF(ISERROR(Q31/(Q31+S31)),"",(Q31/(Q31+S31)))</f>
        <v>0.449147076957967</v>
      </c>
      <c r="S31" s="14" t="n">
        <f>'Focused Minority Races'!O31</f>
        <v>77727</v>
      </c>
      <c r="T31" s="75" t="n">
        <f>IF(ISERROR(S31/(Q31+S31)),"",(S31/(Q31+S31)))</f>
        <v>0.550852923042033</v>
      </c>
      <c r="U31" s="14" t="n">
        <f>'Focused Minority Races'!Q31</f>
        <v>52059</v>
      </c>
      <c r="V31" s="75" t="n">
        <f>IF(ISERROR(U31/(U31+W31)),"",(U31/(U31+W31)))</f>
        <v>0.471220253989518</v>
      </c>
      <c r="W31" s="14" t="n">
        <f>'Focused Minority Races'!S31</f>
        <v>58418</v>
      </c>
      <c r="X31" s="75" t="n">
        <f>IF(ISERROR(W31/(U31+W31)),"",(W31/(U31+W31)))</f>
        <v>0.528779746010482</v>
      </c>
      <c r="Y31" s="14" t="n">
        <v>40740</v>
      </c>
      <c r="Z31" s="75" t="n">
        <f>IF(ISERROR(Y31/(Y31+AA31)),"",(Y31/(Y31+AA31)))</f>
        <v>0.512846334923652</v>
      </c>
      <c r="AA31" s="14" t="n">
        <v>38699</v>
      </c>
      <c r="AB31" s="75" t="n">
        <f>IF(ISERROR(AA31/(Y31+AA31)),"",(AA31/(Y31+AA31)))</f>
        <v>0.487153665076348</v>
      </c>
      <c r="AC31" s="14" t="n">
        <v>64015</v>
      </c>
      <c r="AD31" s="75" t="n">
        <f>IF(ISERROR(AC31/(AC31+AE31)),"",(AC31/(AC31+AE31)))</f>
        <v>0.546305620508969</v>
      </c>
      <c r="AE31" s="14" t="n">
        <v>53163</v>
      </c>
      <c r="AF31" s="75" t="n">
        <f>IF(ISERROR(AE31/(AC31+AE31)),"",(AE31/(AC31+AE31)))</f>
        <v>0.453694379491031</v>
      </c>
      <c r="AG31" s="14" t="n">
        <f>'Focused Minority Races'!U31</f>
        <v>53418</v>
      </c>
      <c r="AH31" s="75" t="n">
        <f>IF(ISERROR(AG31/(AG31+AI31)),"",(AG31/(AG31+AI31)))</f>
        <v>0.488138752832809</v>
      </c>
      <c r="AI31" s="14" t="n">
        <f>'Focused Minority Races'!W31</f>
        <v>56014</v>
      </c>
      <c r="AJ31" s="75" t="n">
        <f>IF(ISERROR(AI31/(AG31+AI31)),"",(AI31/(AG31+AI31)))</f>
        <v>0.511861247167191</v>
      </c>
      <c r="AK31" s="14" t="n">
        <v>34794</v>
      </c>
      <c r="AL31" s="75" t="n">
        <f>IF(ISERROR(AK31/(AK31+AM31)),"",(AK31/(AK31+AM31)))</f>
        <v>0.422364923099334</v>
      </c>
      <c r="AM31" s="14" t="n">
        <v>47585</v>
      </c>
      <c r="AN31" s="75" t="n">
        <f>IF(ISERROR(AM31/(AK31+AM31)),"",(AM31/(AK31+AM31)))</f>
        <v>0.577635076900666</v>
      </c>
      <c r="AO31" s="14" t="n">
        <v>47565</v>
      </c>
      <c r="AP31" s="75" t="n">
        <f>IF(ISERROR(AO31/(AO31+AQ31)),"",(AO31/(AO31+AQ31)))</f>
        <v>0.452896480804388</v>
      </c>
      <c r="AQ31" s="14" t="n">
        <v>57459</v>
      </c>
      <c r="AR31" s="75" t="n">
        <f>IF(ISERROR(AQ31/(AO31+AQ31)),"",(AQ31/(AO31+AQ31)))</f>
        <v>0.547103519195612</v>
      </c>
      <c r="AS31" s="14" t="n">
        <v>29992</v>
      </c>
      <c r="AT31" s="75" t="n">
        <f>IF(ISERROR(AS31/(AS31+AU31)),"",(AS31/(AS31+AU31)))</f>
        <v>0.379679212082083</v>
      </c>
      <c r="AU31" s="14" t="n">
        <v>49001</v>
      </c>
      <c r="AV31" s="75" t="n">
        <f>IF(ISERROR(AU31/(AS31+AU31)),"",(AU31/(AS31+AU31)))</f>
        <v>0.620320787917917</v>
      </c>
      <c r="AW31" s="14" t="n">
        <v>51548</v>
      </c>
      <c r="AX31" s="75" t="n">
        <f>IF(ISERROR(AW31/(AW31+AY31)),"",(AW31/(AW31+AY31)))</f>
        <v>0.478390392842891</v>
      </c>
      <c r="AY31" s="14" t="n">
        <v>56205</v>
      </c>
      <c r="AZ31" s="75" t="n">
        <f>IF(ISERROR(AY31/(AW31+AY31)),"",(AY31/(AW31+AY31)))</f>
        <v>0.521609607157109</v>
      </c>
      <c r="BA31" s="14" t="n">
        <f>'Focused Minority Races'!Y31</f>
        <v>29626</v>
      </c>
      <c r="BB31" s="75" t="n">
        <f>IF(ISERROR(BA31/(BA31+BC31)),"",(BA31/(BA31+BC31)))</f>
        <v>0.375683181374352</v>
      </c>
      <c r="BC31" s="14" t="n">
        <f>'Focused Minority Races'!AA31</f>
        <v>49233</v>
      </c>
      <c r="BD31" s="75" t="n">
        <f>IF(ISERROR(BC31/(BA31+BC31)),"",(BC31/(BA31+BC31)))</f>
        <v>0.624316818625648</v>
      </c>
      <c r="BE31" s="78" t="n">
        <v>7111</v>
      </c>
      <c r="BF31" s="78"/>
      <c r="BG31" s="78" t="n">
        <v>5108</v>
      </c>
      <c r="BH31" s="78"/>
      <c r="BI31" s="78" t="n">
        <v>14578</v>
      </c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78"/>
      <c r="GB31" s="78"/>
      <c r="GC31" s="78"/>
      <c r="GD31" s="78"/>
      <c r="GE31" s="78"/>
      <c r="GF31" s="78"/>
      <c r="GG31" s="78"/>
      <c r="GH31" s="78"/>
      <c r="GI31" s="78"/>
      <c r="GJ31" s="78"/>
      <c r="GK31" s="78"/>
      <c r="GL31" s="78"/>
      <c r="GM31" s="78"/>
      <c r="GN31" s="78"/>
      <c r="GO31" s="78"/>
      <c r="GP31" s="78"/>
      <c r="GQ31" s="78"/>
      <c r="GR31" s="78"/>
      <c r="GS31" s="78"/>
      <c r="GT31" s="78"/>
      <c r="GU31" s="78"/>
      <c r="GV31" s="78"/>
      <c r="GW31" s="78"/>
      <c r="GX31" s="78"/>
      <c r="GY31" s="78"/>
      <c r="GZ31" s="78"/>
      <c r="HA31" s="78"/>
      <c r="HB31" s="78"/>
      <c r="HC31" s="78"/>
      <c r="HD31" s="78"/>
      <c r="HE31" s="78"/>
      <c r="HF31" s="78"/>
      <c r="HG31" s="78"/>
      <c r="HH31" s="78"/>
      <c r="HI31" s="78"/>
      <c r="HJ31" s="78"/>
      <c r="HK31" s="78"/>
      <c r="HL31" s="78"/>
      <c r="HM31" s="78"/>
      <c r="HN31" s="78"/>
      <c r="HO31" s="78"/>
      <c r="HP31" s="78"/>
      <c r="HQ31" s="78"/>
      <c r="HR31" s="78"/>
      <c r="HS31" s="78"/>
      <c r="HT31" s="78"/>
      <c r="HU31" s="78"/>
      <c r="HV31" s="78"/>
      <c r="HW31" s="78"/>
      <c r="HX31" s="78"/>
      <c r="HY31" s="78"/>
      <c r="HZ31" s="78"/>
      <c r="IA31" s="78"/>
      <c r="IB31" s="78"/>
      <c r="IC31" s="78"/>
      <c r="ID31" s="78"/>
      <c r="IE31" s="78"/>
      <c r="IF31" s="78"/>
      <c r="IG31" s="78"/>
      <c r="IH31" s="78"/>
      <c r="II31" s="78"/>
      <c r="IJ31" s="78"/>
      <c r="IK31" s="78"/>
      <c r="IL31" s="78"/>
      <c r="IM31" s="78"/>
      <c r="IN31" s="78"/>
      <c r="IO31" s="78"/>
      <c r="IP31" s="78"/>
      <c r="IQ31" s="78"/>
      <c r="IR31" s="78"/>
      <c r="IS31" s="78"/>
      <c r="IT31" s="78"/>
      <c r="IU31" s="78"/>
      <c r="IV31" s="78"/>
      <c r="IW31" s="78"/>
      <c r="IX31" s="78"/>
      <c r="IY31" s="78"/>
      <c r="IZ31" s="78"/>
      <c r="JA31" s="78"/>
      <c r="JB31" s="78"/>
      <c r="JC31" s="78"/>
      <c r="JD31" s="78"/>
      <c r="JE31" s="78"/>
      <c r="JF31" s="78"/>
      <c r="JG31" s="78"/>
      <c r="JH31" s="78"/>
      <c r="JI31" s="78"/>
      <c r="JJ31" s="78"/>
      <c r="JK31" s="78"/>
      <c r="JL31" s="78"/>
      <c r="JM31" s="78"/>
      <c r="JN31" s="78"/>
      <c r="JO31" s="78"/>
      <c r="JP31" s="78"/>
      <c r="JQ31" s="78"/>
      <c r="JR31" s="78"/>
      <c r="JS31" s="78"/>
      <c r="JT31" s="78"/>
      <c r="JU31" s="78"/>
      <c r="JV31" s="78"/>
      <c r="JW31" s="78"/>
      <c r="JX31" s="78"/>
      <c r="JY31" s="78"/>
      <c r="JZ31" s="78"/>
      <c r="KA31" s="78"/>
      <c r="KB31" s="78"/>
      <c r="KC31" s="78"/>
      <c r="KD31" s="78"/>
      <c r="KE31" s="78"/>
      <c r="KF31" s="78"/>
      <c r="KG31" s="78"/>
      <c r="KH31" s="78"/>
      <c r="KI31" s="78"/>
      <c r="KJ31" s="78"/>
      <c r="KK31" s="78"/>
      <c r="KL31" s="78"/>
      <c r="KM31" s="78"/>
      <c r="KN31" s="78"/>
      <c r="KO31" s="78"/>
      <c r="KP31" s="78"/>
      <c r="KQ31" s="78"/>
      <c r="KR31" s="78"/>
      <c r="KS31" s="78"/>
      <c r="KT31" s="78"/>
      <c r="KU31" s="78"/>
      <c r="KV31" s="78"/>
      <c r="KW31" s="78"/>
      <c r="KX31" s="78"/>
      <c r="KY31" s="78"/>
    </row>
    <row r="32" ht="12.75">
      <c r="A32" s="71" t="n">
        <v>30</v>
      </c>
      <c r="B32" s="108" t="n">
        <f>((E32+Q32)*1.3)+((U32+AG32+AO32+AW32)*0.65)+((I32)*2.6)+((Y32+AK32+AS32+BA32)*0.65)+((M32+AC32)*1.3)</f>
        <v>884867.1</v>
      </c>
      <c r="C32" s="78"/>
      <c r="D32" s="108" t="n">
        <f>((G32+S32)*1.3)+((W32+AI32+AQ32+AY32)*0.65)+((K32)*2.6)+((AA32+AM32+AU32+BC32)*0.65)+((O32+AE32)*1.3)</f>
        <v>640641.95</v>
      </c>
      <c r="E32" s="14" t="n">
        <f>'Focused Minority Races'!E32</f>
        <v>83792</v>
      </c>
      <c r="F32" s="75" t="n">
        <f>IF(ISERROR(E32/(E32+G32)),"",(E32/(E32+G32)))</f>
        <v>0.575443126643912</v>
      </c>
      <c r="G32" s="14" t="n">
        <f>'Focused Minority Races'!G32</f>
        <v>61821</v>
      </c>
      <c r="H32" s="75" t="n">
        <f>IF(ISERROR(G32/(E32+G32)),"",(G32/(E32+G32)))</f>
        <v>0.424556873356088</v>
      </c>
      <c r="I32" s="14" t="n">
        <v>66882</v>
      </c>
      <c r="J32" s="75" t="n">
        <f>IF(ISERROR(I32/(I32+K32)),"",(I32/(I32+K32)))</f>
        <v>0.555549095016987</v>
      </c>
      <c r="K32" s="14" t="n">
        <v>53507</v>
      </c>
      <c r="L32" s="75" t="n">
        <f>IF(ISERROR(K32/(I32+K32)),"",(K32/(I32+K32)))</f>
        <v>0.444450904983013</v>
      </c>
      <c r="M32" s="14" t="n">
        <f>'Focused Minority Races'!I32</f>
        <v>73424</v>
      </c>
      <c r="N32" s="75" t="n">
        <f>IF(ISERROR(M32/(M32+O32)),"",(M32/(M32+O32)))</f>
        <v>0.588163670736006</v>
      </c>
      <c r="O32" s="14" t="n">
        <f>'Focused Minority Races'!K32</f>
        <v>51412</v>
      </c>
      <c r="P32" s="75" t="n">
        <f>IF(ISERROR(O32/(M32+O32)),"",(O32/(M32+O32)))</f>
        <v>0.411836329263994</v>
      </c>
      <c r="Q32" s="14" t="n">
        <f>'Focused Minority Races'!M32</f>
        <v>83515</v>
      </c>
      <c r="R32" s="75" t="n">
        <f>IF(ISERROR(Q32/(Q32+S32)),"",(Q32/(Q32+S32)))</f>
        <v>0.580162694250127</v>
      </c>
      <c r="S32" s="14" t="n">
        <f>'Focused Minority Races'!O32</f>
        <v>60436</v>
      </c>
      <c r="T32" s="75" t="n">
        <f>IF(ISERROR(S32/(Q32+S32)),"",(S32/(Q32+S32)))</f>
        <v>0.419837305749873</v>
      </c>
      <c r="U32" s="14" t="n">
        <f>'Focused Minority Races'!Q32</f>
        <v>68497</v>
      </c>
      <c r="V32" s="75" t="n">
        <f>IF(ISERROR(U32/(U32+W32)),"",(U32/(U32+W32)))</f>
        <v>0.595895535372516</v>
      </c>
      <c r="W32" s="14" t="n">
        <f>'Focused Minority Races'!S32</f>
        <v>46451</v>
      </c>
      <c r="X32" s="75" t="n">
        <f>IF(ISERROR(W32/(U32+W32)),"",(W32/(U32+W32)))</f>
        <v>0.404104464627484</v>
      </c>
      <c r="Y32" s="14" t="n">
        <v>53702</v>
      </c>
      <c r="Z32" s="75" t="n">
        <f>IF(ISERROR(Y32/(Y32+AA32)),"",(Y32/(Y32+AA32)))</f>
        <v>0.622429819884559</v>
      </c>
      <c r="AA32" s="14" t="n">
        <v>32576</v>
      </c>
      <c r="AB32" s="75" t="n">
        <f>IF(ISERROR(AA32/(Y32+AA32)),"",(AA32/(Y32+AA32)))</f>
        <v>0.377570180115441</v>
      </c>
      <c r="AC32" s="14" t="n">
        <v>78573</v>
      </c>
      <c r="AD32" s="75" t="n">
        <f>IF(ISERROR(AC32/(AC32+AE32)),"",(AC32/(AC32+AE32)))</f>
        <v>0.651150263533</v>
      </c>
      <c r="AE32" s="14" t="n">
        <v>42095</v>
      </c>
      <c r="AF32" s="75" t="n">
        <f>IF(ISERROR(AE32/(AC32+AE32)),"",(AE32/(AC32+AE32)))</f>
        <v>0.348849736467</v>
      </c>
      <c r="AG32" s="14" t="n">
        <f>'Focused Minority Races'!U32</f>
        <v>70430</v>
      </c>
      <c r="AH32" s="75" t="n">
        <f>IF(ISERROR(AG32/(AG32+AI32)),"",(AG32/(AG32+AI32)))</f>
        <v>0.618773172145982</v>
      </c>
      <c r="AI32" s="14" t="n">
        <f>'Focused Minority Races'!W32</f>
        <v>43392</v>
      </c>
      <c r="AJ32" s="75" t="n">
        <f>IF(ISERROR(AI32/(AG32+AI32)),"",(AI32/(AG32+AI32)))</f>
        <v>0.381226827854018</v>
      </c>
      <c r="AK32" s="14" t="n">
        <v>49487</v>
      </c>
      <c r="AL32" s="75" t="n">
        <f>IF(ISERROR(AK32/(AK32+AM32)),"",(AK32/(AK32+AM32)))</f>
        <v>0.558210100053016</v>
      </c>
      <c r="AM32" s="14" t="n">
        <v>39166</v>
      </c>
      <c r="AN32" s="75" t="n">
        <f>IF(ISERROR(AM32/(AK32+AM32)),"",(AM32/(AK32+AM32)))</f>
        <v>0.441789899946984</v>
      </c>
      <c r="AO32" s="14" t="n">
        <v>62601</v>
      </c>
      <c r="AP32" s="75" t="n">
        <f>IF(ISERROR(AO32/(AO32+AQ32)),"",(AO32/(AO32+AQ32)))</f>
        <v>0.574584671867829</v>
      </c>
      <c r="AQ32" s="14" t="n">
        <v>46349</v>
      </c>
      <c r="AR32" s="75" t="n">
        <f>IF(ISERROR(AQ32/(AO32+AQ32)),"",(AQ32/(AO32+AQ32)))</f>
        <v>0.425415328132171</v>
      </c>
      <c r="AS32" s="14" t="n">
        <v>42074</v>
      </c>
      <c r="AT32" s="75" t="n">
        <f>IF(ISERROR(AS32/(AS32+AU32)),"",(AS32/(AS32+AU32)))</f>
        <v>0.49107695180737</v>
      </c>
      <c r="AU32" s="14" t="n">
        <v>43603</v>
      </c>
      <c r="AV32" s="75" t="n">
        <f>IF(ISERROR(AU32/(AS32+AU32)),"",(AU32/(AS32+AU32)))</f>
        <v>0.50892304819263</v>
      </c>
      <c r="AW32" s="14" t="n">
        <v>66797</v>
      </c>
      <c r="AX32" s="75" t="n">
        <f>IF(ISERROR(AW32/(AW32+AY32)),"",(AW32/(AW32+AY32)))</f>
        <v>0.598067831817205</v>
      </c>
      <c r="AY32" s="14" t="n">
        <v>44891</v>
      </c>
      <c r="AZ32" s="75" t="n">
        <f>IF(ISERROR(AY32/(AW32+AY32)),"",(AY32/(AW32+AY32)))</f>
        <v>0.401932168182795</v>
      </c>
      <c r="BA32" s="14" t="n">
        <f>'Focused Minority Races'!Y32</f>
        <v>41610</v>
      </c>
      <c r="BB32" s="75" t="n">
        <f>IF(ISERROR(BA32/(BA32+BC32)),"",(BA32/(BA32+BC32)))</f>
        <v>0.488214105527461</v>
      </c>
      <c r="BC32" s="14" t="n">
        <f>'Focused Minority Races'!AA32</f>
        <v>43619</v>
      </c>
      <c r="BD32" s="75" t="n">
        <f>IF(ISERROR(BC32/(BA32+BC32)),"",(BC32/(BA32+BC32)))</f>
        <v>0.511785894472539</v>
      </c>
      <c r="BE32" s="78" t="n">
        <v>6363</v>
      </c>
      <c r="BF32" s="78"/>
      <c r="BG32" s="78" t="n">
        <v>6653</v>
      </c>
      <c r="BH32" s="78"/>
      <c r="BI32" s="78" t="n">
        <v>21436</v>
      </c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78"/>
      <c r="GB32" s="78"/>
      <c r="GC32" s="78"/>
      <c r="GD32" s="78"/>
      <c r="GE32" s="78"/>
      <c r="GF32" s="78"/>
      <c r="GG32" s="78"/>
      <c r="GH32" s="78"/>
      <c r="GI32" s="78"/>
      <c r="GJ32" s="78"/>
      <c r="GK32" s="78"/>
      <c r="GL32" s="78"/>
      <c r="GM32" s="78"/>
      <c r="GN32" s="78"/>
      <c r="GO32" s="78"/>
      <c r="GP32" s="78"/>
      <c r="GQ32" s="78"/>
      <c r="GR32" s="78"/>
      <c r="GS32" s="78"/>
      <c r="GT32" s="78"/>
      <c r="GU32" s="78"/>
      <c r="GV32" s="78"/>
      <c r="GW32" s="78"/>
      <c r="GX32" s="78"/>
      <c r="GY32" s="78"/>
      <c r="GZ32" s="78"/>
      <c r="HA32" s="78"/>
      <c r="HB32" s="78"/>
      <c r="HC32" s="78"/>
      <c r="HD32" s="78"/>
      <c r="HE32" s="78"/>
      <c r="HF32" s="78"/>
      <c r="HG32" s="78"/>
      <c r="HH32" s="78"/>
      <c r="HI32" s="78"/>
      <c r="HJ32" s="78"/>
      <c r="HK32" s="78"/>
      <c r="HL32" s="78"/>
      <c r="HM32" s="78"/>
      <c r="HN32" s="78"/>
      <c r="HO32" s="78"/>
      <c r="HP32" s="78"/>
      <c r="HQ32" s="78"/>
      <c r="HR32" s="78"/>
      <c r="HS32" s="78"/>
      <c r="HT32" s="78"/>
      <c r="HU32" s="78"/>
      <c r="HV32" s="78"/>
      <c r="HW32" s="78"/>
      <c r="HX32" s="78"/>
      <c r="HY32" s="78"/>
      <c r="HZ32" s="78"/>
      <c r="IA32" s="78"/>
      <c r="IB32" s="78"/>
      <c r="IC32" s="78"/>
      <c r="ID32" s="78"/>
      <c r="IE32" s="78"/>
      <c r="IF32" s="78"/>
      <c r="IG32" s="78"/>
      <c r="IH32" s="78"/>
      <c r="II32" s="78"/>
      <c r="IJ32" s="78"/>
      <c r="IK32" s="78"/>
      <c r="IL32" s="78"/>
      <c r="IM32" s="78"/>
      <c r="IN32" s="78"/>
      <c r="IO32" s="78"/>
      <c r="IP32" s="78"/>
      <c r="IQ32" s="78"/>
      <c r="IR32" s="78"/>
      <c r="IS32" s="78"/>
      <c r="IT32" s="78"/>
      <c r="IU32" s="78"/>
      <c r="IV32" s="78"/>
      <c r="IW32" s="78"/>
      <c r="IX32" s="78"/>
      <c r="IY32" s="78"/>
      <c r="IZ32" s="78"/>
      <c r="JA32" s="78"/>
      <c r="JB32" s="78"/>
      <c r="JC32" s="78"/>
      <c r="JD32" s="78"/>
      <c r="JE32" s="78"/>
      <c r="JF32" s="78"/>
      <c r="JG32" s="78"/>
      <c r="JH32" s="78"/>
      <c r="JI32" s="78"/>
      <c r="JJ32" s="78"/>
      <c r="JK32" s="78"/>
      <c r="JL32" s="78"/>
      <c r="JM32" s="78"/>
      <c r="JN32" s="78"/>
      <c r="JO32" s="78"/>
      <c r="JP32" s="78"/>
      <c r="JQ32" s="78"/>
      <c r="JR32" s="78"/>
      <c r="JS32" s="78"/>
      <c r="JT32" s="78"/>
      <c r="JU32" s="78"/>
      <c r="JV32" s="78"/>
      <c r="JW32" s="78"/>
      <c r="JX32" s="78"/>
      <c r="JY32" s="78"/>
      <c r="JZ32" s="78"/>
      <c r="KA32" s="78"/>
      <c r="KB32" s="78"/>
      <c r="KC32" s="78"/>
      <c r="KD32" s="78"/>
      <c r="KE32" s="78"/>
      <c r="KF32" s="78"/>
      <c r="KG32" s="78"/>
      <c r="KH32" s="78"/>
      <c r="KI32" s="78"/>
      <c r="KJ32" s="78"/>
      <c r="KK32" s="78"/>
      <c r="KL32" s="78"/>
      <c r="KM32" s="78"/>
      <c r="KN32" s="78"/>
      <c r="KO32" s="78"/>
      <c r="KP32" s="78"/>
      <c r="KQ32" s="78"/>
      <c r="KR32" s="78"/>
      <c r="KS32" s="78"/>
      <c r="KT32" s="78"/>
      <c r="KU32" s="78"/>
      <c r="KV32" s="78"/>
      <c r="KW32" s="78"/>
      <c r="KX32" s="78"/>
      <c r="KY32" s="78"/>
    </row>
    <row r="33" ht="12.75">
      <c r="A33" s="71" t="n">
        <v>31</v>
      </c>
      <c r="B33" s="108" t="n">
        <f>((E33+Q33)*1.3)+((U33+AG33+AO33+AW33)*0.65)+((I33)*2.6)+((Y33+AK33+AS33+BA33)*0.65)+((M33+AC33)*1.3)</f>
        <v>650676</v>
      </c>
      <c r="C33" s="77"/>
      <c r="D33" s="108" t="n">
        <f>((G33+S33)*1.3)+((W33+AI33+AQ33+AY33)*0.65)+((K33)*2.6)+((AA33+AM33+AU33+BC33)*0.65)+((O33+AE33)*1.3)</f>
        <v>1050273.25</v>
      </c>
      <c r="E33" s="14" t="n">
        <f>'Focused Minority Races'!E33</f>
        <v>65901</v>
      </c>
      <c r="F33" s="75" t="n">
        <f>IF(ISERROR(E33/(E33+G33)),"",(E33/(E33+G33)))</f>
        <v>0.386094934558195</v>
      </c>
      <c r="G33" s="14" t="n">
        <f>'Focused Minority Races'!G33</f>
        <v>104785</v>
      </c>
      <c r="H33" s="75" t="n">
        <f>IF(ISERROR(G33/(E33+G33)),"",(G33/(E33+G33)))</f>
        <v>0.613905065441805</v>
      </c>
      <c r="I33" s="14" t="n">
        <v>47443</v>
      </c>
      <c r="J33" s="75" t="n">
        <f>IF(ISERROR(I33/(I33+K33)),"",(I33/(I33+K33)))</f>
        <v>0.347820030644937</v>
      </c>
      <c r="K33" s="14" t="n">
        <v>88958</v>
      </c>
      <c r="L33" s="75" t="n">
        <f>IF(ISERROR(K33/(I33+K33)),"",(K33/(I33+K33)))</f>
        <v>0.652179969355063</v>
      </c>
      <c r="M33" s="14" t="n">
        <f>'Focused Minority Races'!I33</f>
        <v>52986</v>
      </c>
      <c r="N33" s="75" t="n">
        <f>IF(ISERROR(M33/(M33+O33)),"",(M33/(M33+O33)))</f>
        <v>0.395615718306915</v>
      </c>
      <c r="O33" s="14" t="n">
        <f>'Focused Minority Races'!K33</f>
        <v>80947</v>
      </c>
      <c r="P33" s="75" t="n">
        <f>IF(ISERROR(O33/(M33+O33)),"",(O33/(M33+O33)))</f>
        <v>0.604384281693085</v>
      </c>
      <c r="Q33" s="14" t="n">
        <f>'Focused Minority Races'!M33</f>
        <v>63609</v>
      </c>
      <c r="R33" s="75" t="n">
        <f>IF(ISERROR(Q33/(Q33+S33)),"",(Q33/(Q33+S33)))</f>
        <v>0.376681056689584</v>
      </c>
      <c r="S33" s="14" t="n">
        <f>'Focused Minority Races'!O33</f>
        <v>105258</v>
      </c>
      <c r="T33" s="75" t="n">
        <f>IF(ISERROR(S33/(Q33+S33)),"",(S33/(Q33+S33)))</f>
        <v>0.623318943310416</v>
      </c>
      <c r="U33" s="14" t="n">
        <f>'Focused Minority Races'!Q33</f>
        <v>51146</v>
      </c>
      <c r="V33" s="75" t="n">
        <f>IF(ISERROR(U33/(U33+W33)),"",(U33/(U33+W33)))</f>
        <v>0.395377241805813</v>
      </c>
      <c r="W33" s="14" t="n">
        <f>'Focused Minority Races'!S33</f>
        <v>78214</v>
      </c>
      <c r="X33" s="75" t="n">
        <f>IF(ISERROR(W33/(U33+W33)),"",(W33/(U33+W33)))</f>
        <v>0.604622758194187</v>
      </c>
      <c r="Y33" s="14" t="n">
        <v>39081</v>
      </c>
      <c r="Z33" s="75" t="n">
        <f>IF(ISERROR(Y33/(Y33+AA33)),"",(Y33/(Y33+AA33)))</f>
        <v>0.438009952479154</v>
      </c>
      <c r="AA33" s="14" t="n">
        <v>50143</v>
      </c>
      <c r="AB33" s="75" t="n">
        <f>IF(ISERROR(AA33/(Y33+AA33)),"",(AA33/(Y33+AA33)))</f>
        <v>0.561990047520846</v>
      </c>
      <c r="AC33" s="14" t="n">
        <v>59380</v>
      </c>
      <c r="AD33" s="75" t="n">
        <f>IF(ISERROR(AC33/(AC33+AE33)),"",(AC33/(AC33+AE33)))</f>
        <v>0.463707000898052</v>
      </c>
      <c r="AE33" s="14" t="n">
        <v>68675</v>
      </c>
      <c r="AF33" s="75" t="n">
        <f>IF(ISERROR(AE33/(AC33+AE33)),"",(AE33/(AC33+AE33)))</f>
        <v>0.536292999101948</v>
      </c>
      <c r="AG33" s="14" t="n">
        <f>'Focused Minority Races'!U33</f>
        <v>53694</v>
      </c>
      <c r="AH33" s="75" t="n">
        <f>IF(ISERROR(AG33/(AG33+AI33)),"",(AG33/(AG33+AI33)))</f>
        <v>0.417744859296834</v>
      </c>
      <c r="AI33" s="14" t="n">
        <f>'Focused Minority Races'!W33</f>
        <v>74839</v>
      </c>
      <c r="AJ33" s="75" t="n">
        <f>IF(ISERROR(AI33/(AG33+AI33)),"",(AI33/(AG33+AI33)))</f>
        <v>0.582255140703166</v>
      </c>
      <c r="AK33" s="14" t="n">
        <v>30611</v>
      </c>
      <c r="AL33" s="75" t="n">
        <f>IF(ISERROR(AK33/(AK33+AM33)),"",(AK33/(AK33+AM33)))</f>
        <v>0.328349083420039</v>
      </c>
      <c r="AM33" s="14" t="n">
        <v>62616</v>
      </c>
      <c r="AN33" s="75" t="n">
        <f>IF(ISERROR(AM33/(AK33+AM33)),"",(AM33/(AK33+AM33)))</f>
        <v>0.671650916579961</v>
      </c>
      <c r="AO33" s="14" t="n">
        <v>46689</v>
      </c>
      <c r="AP33" s="75" t="n">
        <f>IF(ISERROR(AO33/(AO33+AQ33)),"",(AO33/(AO33+AQ33)))</f>
        <v>0.379184601640543</v>
      </c>
      <c r="AQ33" s="14" t="n">
        <v>76441</v>
      </c>
      <c r="AR33" s="75" t="n">
        <f>IF(ISERROR(AQ33/(AO33+AQ33)),"",(AQ33/(AO33+AQ33)))</f>
        <v>0.620815398359458</v>
      </c>
      <c r="AS33" s="14" t="n">
        <v>28033</v>
      </c>
      <c r="AT33" s="75" t="n">
        <f>IF(ISERROR(AS33/(AS33+AU33)),"",(AS33/(AS33+AU33)))</f>
        <v>0.31460283258142</v>
      </c>
      <c r="AU33" s="14" t="n">
        <v>61073</v>
      </c>
      <c r="AV33" s="75" t="n">
        <f>IF(ISERROR(AU33/(AS33+AU33)),"",(AU33/(AS33+AU33)))</f>
        <v>0.68539716741858</v>
      </c>
      <c r="AW33" s="14" t="n">
        <v>52470</v>
      </c>
      <c r="AX33" s="75" t="n">
        <f>IF(ISERROR(AW33/(AW33+AY33)),"",(AW33/(AW33+AY33)))</f>
        <v>0.416928223505948</v>
      </c>
      <c r="AY33" s="14" t="n">
        <v>73379</v>
      </c>
      <c r="AZ33" s="75" t="n">
        <f>IF(ISERROR(AY33/(AW33+AY33)),"",(AY33/(AW33+AY33)))</f>
        <v>0.583071776494052</v>
      </c>
      <c r="BA33" s="14" t="n">
        <f>'Focused Minority Races'!Y33</f>
        <v>25792</v>
      </c>
      <c r="BB33" s="75" t="n">
        <f>IF(ISERROR(BA33/(BA33+BC33)),"",(BA33/(BA33+BC33)))</f>
        <v>0.287440098071994</v>
      </c>
      <c r="BC33" s="14" t="n">
        <f>'Focused Minority Races'!AA33</f>
        <v>63938</v>
      </c>
      <c r="BD33" s="75" t="n">
        <f>IF(ISERROR(BC33/(BA33+BC33)),"",(BC33/(BA33+BC33)))</f>
        <v>0.712559901928006</v>
      </c>
      <c r="BE33" s="78" t="n">
        <v>7268</v>
      </c>
      <c r="BF33" s="78"/>
      <c r="BG33" s="78" t="n">
        <v>2662</v>
      </c>
      <c r="BH33" s="78"/>
      <c r="BI33" s="78" t="n">
        <v>15186</v>
      </c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78"/>
      <c r="GB33" s="78"/>
      <c r="GC33" s="78"/>
      <c r="GD33" s="78"/>
      <c r="GE33" s="78"/>
      <c r="GF33" s="78"/>
      <c r="GG33" s="78"/>
      <c r="GH33" s="78"/>
      <c r="GI33" s="78"/>
      <c r="GJ33" s="78"/>
      <c r="GK33" s="78"/>
      <c r="GL33" s="78"/>
      <c r="GM33" s="78"/>
      <c r="GN33" s="78"/>
      <c r="GO33" s="78"/>
      <c r="GP33" s="78"/>
      <c r="GQ33" s="78"/>
      <c r="GR33" s="78"/>
      <c r="GS33" s="78"/>
      <c r="GT33" s="78"/>
      <c r="GU33" s="78"/>
      <c r="GV33" s="78"/>
      <c r="GW33" s="78"/>
      <c r="GX33" s="78"/>
      <c r="GY33" s="78"/>
      <c r="GZ33" s="78"/>
      <c r="HA33" s="78"/>
      <c r="HB33" s="78"/>
      <c r="HC33" s="78"/>
      <c r="HD33" s="78"/>
      <c r="HE33" s="78"/>
      <c r="HF33" s="78"/>
      <c r="HG33" s="78"/>
      <c r="HH33" s="78"/>
      <c r="HI33" s="78"/>
      <c r="HJ33" s="78"/>
      <c r="HK33" s="78"/>
      <c r="HL33" s="78"/>
      <c r="HM33" s="78"/>
      <c r="HN33" s="78"/>
      <c r="HO33" s="78"/>
      <c r="HP33" s="78"/>
      <c r="HQ33" s="78"/>
      <c r="HR33" s="78"/>
      <c r="HS33" s="78"/>
      <c r="HT33" s="78"/>
      <c r="HU33" s="78"/>
      <c r="HV33" s="78"/>
      <c r="HW33" s="78"/>
      <c r="HX33" s="78"/>
      <c r="HY33" s="78"/>
      <c r="HZ33" s="78"/>
      <c r="IA33" s="78"/>
      <c r="IB33" s="78"/>
      <c r="IC33" s="78"/>
      <c r="ID33" s="78"/>
      <c r="IE33" s="78"/>
      <c r="IF33" s="78"/>
      <c r="IG33" s="78"/>
      <c r="IH33" s="78"/>
      <c r="II33" s="78"/>
      <c r="IJ33" s="78"/>
      <c r="IK33" s="78"/>
      <c r="IL33" s="78"/>
      <c r="IM33" s="78"/>
      <c r="IN33" s="78"/>
      <c r="IO33" s="78"/>
      <c r="IP33" s="78"/>
      <c r="IQ33" s="78"/>
      <c r="IR33" s="78"/>
      <c r="IS33" s="78"/>
      <c r="IT33" s="78"/>
      <c r="IU33" s="78"/>
      <c r="IV33" s="78"/>
      <c r="IW33" s="78"/>
      <c r="IX33" s="78"/>
      <c r="IY33" s="78"/>
      <c r="IZ33" s="78"/>
      <c r="JA33" s="78"/>
      <c r="JB33" s="78"/>
      <c r="JC33" s="78"/>
      <c r="JD33" s="78"/>
      <c r="JE33" s="78"/>
      <c r="JF33" s="78"/>
      <c r="JG33" s="78"/>
      <c r="JH33" s="78"/>
      <c r="JI33" s="78"/>
      <c r="JJ33" s="78"/>
      <c r="JK33" s="78"/>
      <c r="JL33" s="78"/>
      <c r="JM33" s="78"/>
      <c r="JN33" s="78"/>
      <c r="JO33" s="78"/>
      <c r="JP33" s="78"/>
      <c r="JQ33" s="78"/>
      <c r="JR33" s="78"/>
      <c r="JS33" s="78"/>
      <c r="JT33" s="78"/>
      <c r="JU33" s="78"/>
      <c r="JV33" s="78"/>
      <c r="JW33" s="78"/>
      <c r="JX33" s="78"/>
      <c r="JY33" s="78"/>
      <c r="JZ33" s="78"/>
      <c r="KA33" s="78"/>
      <c r="KB33" s="78"/>
      <c r="KC33" s="78"/>
      <c r="KD33" s="78"/>
      <c r="KE33" s="78"/>
      <c r="KF33" s="78"/>
      <c r="KG33" s="78"/>
      <c r="KH33" s="78"/>
      <c r="KI33" s="78"/>
      <c r="KJ33" s="78"/>
      <c r="KK33" s="78"/>
      <c r="KL33" s="78"/>
      <c r="KM33" s="78"/>
      <c r="KN33" s="78"/>
      <c r="KO33" s="78"/>
      <c r="KP33" s="78"/>
      <c r="KQ33" s="78"/>
      <c r="KR33" s="78"/>
      <c r="KS33" s="78"/>
      <c r="KT33" s="78"/>
      <c r="KU33" s="78"/>
      <c r="KV33" s="78"/>
      <c r="KW33" s="78"/>
      <c r="KX33" s="78"/>
      <c r="KY33" s="78"/>
    </row>
    <row r="34" ht="12.75">
      <c r="A34" s="71" t="n">
        <v>32</v>
      </c>
      <c r="B34" s="108" t="n">
        <f>((E34+Q34)*1.3)+((U34+AG34+AO34+AW34)*0.65)+((I34)*2.6)+((Y34+AK34+AS34+BA34)*0.65)+((M34+AC34)*1.3)</f>
        <v>848027.05</v>
      </c>
      <c r="C34" s="78"/>
      <c r="D34" s="108" t="n">
        <f>((G34+S34)*1.3)+((W34+AI34+AQ34+AY34)*0.65)+((K34)*2.6)+((AA34+AM34+AU34+BC34)*0.65)+((O34+AE34)*1.3)</f>
        <v>703207.05</v>
      </c>
      <c r="E34" s="14" t="n">
        <f>'Focused Minority Races'!E34</f>
        <v>79013</v>
      </c>
      <c r="F34" s="75" t="n">
        <f>IF(ISERROR(E34/(E34+G34)),"",(E34/(E34+G34)))</f>
        <v>0.545496596385126</v>
      </c>
      <c r="G34" s="14" t="n">
        <f>'Focused Minority Races'!G34</f>
        <v>65833</v>
      </c>
      <c r="H34" s="75" t="n">
        <f>IF(ISERROR(G34/(E34+G34)),"",(G34/(E34+G34)))</f>
        <v>0.454503403614874</v>
      </c>
      <c r="I34" s="14" t="n">
        <v>66206</v>
      </c>
      <c r="J34" s="75" t="n">
        <f>IF(ISERROR(I34/(I34+K34)),"",(I34/(I34+K34)))</f>
        <v>0.529749711944693</v>
      </c>
      <c r="K34" s="14" t="n">
        <v>58770</v>
      </c>
      <c r="L34" s="75" t="n">
        <f>IF(ISERROR(K34/(I34+K34)),"",(K34/(I34+K34)))</f>
        <v>0.470250288055307</v>
      </c>
      <c r="M34" s="14" t="n">
        <f>'Focused Minority Races'!I34</f>
        <v>70736</v>
      </c>
      <c r="N34" s="75" t="n">
        <f>IF(ISERROR(M34/(M34+O34)),"",(M34/(M34+O34)))</f>
        <v>0.555009807767752</v>
      </c>
      <c r="O34" s="14" t="n">
        <f>'Focused Minority Races'!K34</f>
        <v>56714</v>
      </c>
      <c r="P34" s="75" t="n">
        <f>IF(ISERROR(O34/(M34+O34)),"",(O34/(M34+O34)))</f>
        <v>0.444990192232248</v>
      </c>
      <c r="Q34" s="14" t="n">
        <f>'Focused Minority Races'!M34</f>
        <v>77651</v>
      </c>
      <c r="R34" s="75" t="n">
        <f>IF(ISERROR(Q34/(Q34+S34)),"",(Q34/(Q34+S34)))</f>
        <v>0.539722809163701</v>
      </c>
      <c r="S34" s="14" t="n">
        <f>'Focused Minority Races'!O34</f>
        <v>66221</v>
      </c>
      <c r="T34" s="75" t="n">
        <f>IF(ISERROR(S34/(Q34+S34)),"",(S34/(Q34+S34)))</f>
        <v>0.460277190836299</v>
      </c>
      <c r="U34" s="14" t="n">
        <f>'Focused Minority Races'!Q34</f>
        <v>66252</v>
      </c>
      <c r="V34" s="75" t="n">
        <f>IF(ISERROR(U34/(U34+W34)),"",(U34/(U34+W34)))</f>
        <v>0.565053859734411</v>
      </c>
      <c r="W34" s="14" t="n">
        <f>'Focused Minority Races'!S34</f>
        <v>50997</v>
      </c>
      <c r="X34" s="75" t="n">
        <f>IF(ISERROR(W34/(U34+W34)),"",(W34/(U34+W34)))</f>
        <v>0.434946140265589</v>
      </c>
      <c r="Y34" s="14" t="n">
        <v>51336</v>
      </c>
      <c r="Z34" s="75" t="n">
        <f>IF(ISERROR(Y34/(Y34+AA34)),"",(Y34/(Y34+AA34)))</f>
        <v>0.591081277129797</v>
      </c>
      <c r="AA34" s="14" t="n">
        <v>35515</v>
      </c>
      <c r="AB34" s="75" t="n">
        <f>IF(ISERROR(AA34/(Y34+AA34)),"",(AA34/(Y34+AA34)))</f>
        <v>0.408918722870203</v>
      </c>
      <c r="AC34" s="14" t="n">
        <v>75724</v>
      </c>
      <c r="AD34" s="75" t="n">
        <f>IF(ISERROR(AC34/(AC34+AE34)),"",(AC34/(AC34+AE34)))</f>
        <v>0.615507165093841</v>
      </c>
      <c r="AE34" s="14" t="n">
        <v>47303</v>
      </c>
      <c r="AF34" s="75" t="n">
        <f>IF(ISERROR(AE34/(AC34+AE34)),"",(AE34/(AC34+AE34)))</f>
        <v>0.384492834906159</v>
      </c>
      <c r="AG34" s="14" t="n">
        <f>'Focused Minority Races'!U34</f>
        <v>69177</v>
      </c>
      <c r="AH34" s="75" t="n">
        <f>IF(ISERROR(AG34/(AG34+AI34)),"",(AG34/(AG34+AI34)))</f>
        <v>0.59423265243012</v>
      </c>
      <c r="AI34" s="14" t="n">
        <f>'Focused Minority Races'!W34</f>
        <v>47237</v>
      </c>
      <c r="AJ34" s="75" t="n">
        <f>IF(ISERROR(AI34/(AG34+AI34)),"",(AI34/(AG34+AI34)))</f>
        <v>0.40576734756988</v>
      </c>
      <c r="AK34" s="14" t="n">
        <v>44713</v>
      </c>
      <c r="AL34" s="75" t="n">
        <f>IF(ISERROR(AK34/(AK34+AM34)),"",(AK34/(AK34+AM34)))</f>
        <v>0.501098285330046</v>
      </c>
      <c r="AM34" s="14" t="n">
        <v>44517</v>
      </c>
      <c r="AN34" s="75" t="n">
        <f>IF(ISERROR(AM34/(AK34+AM34)),"",(AM34/(AK34+AM34)))</f>
        <v>0.498901714669954</v>
      </c>
      <c r="AO34" s="14" t="n">
        <v>59863</v>
      </c>
      <c r="AP34" s="75" t="n">
        <f>IF(ISERROR(AO34/(AO34+AQ34)),"",(AO34/(AO34+AQ34)))</f>
        <v>0.532996776893353</v>
      </c>
      <c r="AQ34" s="14" t="n">
        <v>52451</v>
      </c>
      <c r="AR34" s="75" t="n">
        <f>IF(ISERROR(AQ34/(AO34+AQ34)),"",(AQ34/(AO34+AQ34)))</f>
        <v>0.467003223106647</v>
      </c>
      <c r="AS34" s="14" t="n">
        <v>38689</v>
      </c>
      <c r="AT34" s="75" t="n">
        <f>IF(ISERROR(AS34/(AS34+AU34)),"",(AS34/(AS34+AU34)))</f>
        <v>0.447059775135485</v>
      </c>
      <c r="AU34" s="14" t="n">
        <v>47852</v>
      </c>
      <c r="AV34" s="75" t="n">
        <f>IF(ISERROR(AU34/(AS34+AU34)),"",(AU34/(AS34+AU34)))</f>
        <v>0.552940224864515</v>
      </c>
      <c r="AW34" s="14" t="n">
        <v>65075</v>
      </c>
      <c r="AX34" s="75" t="n">
        <f>IF(ISERROR(AW34/(AW34+AY34)),"",(AW34/(AW34+AY34)))</f>
        <v>0.570478035609401</v>
      </c>
      <c r="AY34" s="14" t="n">
        <v>48996</v>
      </c>
      <c r="AZ34" s="75" t="n">
        <f>IF(ISERROR(AY34/(AW34+AY34)),"",(AY34/(AW34+AY34)))</f>
        <v>0.429521964390599</v>
      </c>
      <c r="BA34" s="14" t="n">
        <f>'Focused Minority Races'!Y34</f>
        <v>38480</v>
      </c>
      <c r="BB34" s="75" t="n">
        <f>IF(ISERROR(BA34/(BA34+BC34)),"",(BA34/(BA34+BC34)))</f>
        <v>0.44979544126242</v>
      </c>
      <c r="BC34" s="14" t="n">
        <f>'Focused Minority Races'!AA34</f>
        <v>47070</v>
      </c>
      <c r="BD34" s="75" t="n">
        <f>IF(ISERROR(BC34/(BA34+BC34)),"",(BC34/(BA34+BC34)))</f>
        <v>0.55020455873758</v>
      </c>
      <c r="BE34" s="78" t="n">
        <v>7777</v>
      </c>
      <c r="BF34" s="78"/>
      <c r="BG34" s="78" t="n">
        <v>4147</v>
      </c>
      <c r="BH34" s="78"/>
      <c r="BI34" s="78" t="n">
        <v>23133</v>
      </c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/>
      <c r="DY34" s="78"/>
      <c r="DZ34" s="78"/>
      <c r="EA34" s="78"/>
      <c r="EB34" s="78"/>
      <c r="EC34" s="78"/>
      <c r="ED34" s="78"/>
      <c r="EE34" s="78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8"/>
      <c r="ES34" s="78"/>
      <c r="ET34" s="78"/>
      <c r="EU34" s="78"/>
      <c r="EV34" s="78"/>
      <c r="EW34" s="78"/>
      <c r="EX34" s="78"/>
      <c r="EY34" s="78"/>
      <c r="EZ34" s="78"/>
      <c r="FA34" s="78"/>
      <c r="FB34" s="78"/>
      <c r="FC34" s="78"/>
      <c r="FD34" s="78"/>
      <c r="FE34" s="78"/>
      <c r="FF34" s="78"/>
      <c r="FG34" s="78"/>
      <c r="FH34" s="78"/>
      <c r="FI34" s="78"/>
      <c r="FJ34" s="78"/>
      <c r="FK34" s="78"/>
      <c r="FL34" s="78"/>
      <c r="FM34" s="78"/>
      <c r="FN34" s="78"/>
      <c r="FO34" s="78"/>
      <c r="FP34" s="78"/>
      <c r="FQ34" s="78"/>
      <c r="FR34" s="78"/>
      <c r="FS34" s="78"/>
      <c r="FT34" s="78"/>
      <c r="FU34" s="78"/>
      <c r="FV34" s="78"/>
      <c r="FW34" s="78"/>
      <c r="FX34" s="78"/>
      <c r="FY34" s="78"/>
      <c r="FZ34" s="78"/>
      <c r="GA34" s="78"/>
      <c r="GB34" s="78"/>
      <c r="GC34" s="78"/>
      <c r="GD34" s="78"/>
      <c r="GE34" s="78"/>
      <c r="GF34" s="78"/>
      <c r="GG34" s="78"/>
      <c r="GH34" s="78"/>
      <c r="GI34" s="78"/>
      <c r="GJ34" s="78"/>
      <c r="GK34" s="78"/>
      <c r="GL34" s="78"/>
      <c r="GM34" s="78"/>
      <c r="GN34" s="78"/>
      <c r="GO34" s="78"/>
      <c r="GP34" s="78"/>
      <c r="GQ34" s="78"/>
      <c r="GR34" s="78"/>
      <c r="GS34" s="78"/>
      <c r="GT34" s="78"/>
      <c r="GU34" s="78"/>
      <c r="GV34" s="78"/>
      <c r="GW34" s="78"/>
      <c r="GX34" s="78"/>
      <c r="GY34" s="78"/>
      <c r="GZ34" s="78"/>
      <c r="HA34" s="78"/>
      <c r="HB34" s="78"/>
      <c r="HC34" s="78"/>
      <c r="HD34" s="78"/>
      <c r="HE34" s="78"/>
      <c r="HF34" s="78"/>
      <c r="HG34" s="78"/>
      <c r="HH34" s="78"/>
      <c r="HI34" s="78"/>
      <c r="HJ34" s="78"/>
      <c r="HK34" s="78"/>
      <c r="HL34" s="78"/>
      <c r="HM34" s="78"/>
      <c r="HN34" s="78"/>
      <c r="HO34" s="78"/>
      <c r="HP34" s="78"/>
      <c r="HQ34" s="78"/>
      <c r="HR34" s="78"/>
      <c r="HS34" s="78"/>
      <c r="HT34" s="78"/>
      <c r="HU34" s="78"/>
      <c r="HV34" s="78"/>
      <c r="HW34" s="78"/>
      <c r="HX34" s="78"/>
      <c r="HY34" s="78"/>
      <c r="HZ34" s="78"/>
      <c r="IA34" s="78"/>
      <c r="IB34" s="78"/>
      <c r="IC34" s="78"/>
      <c r="ID34" s="78"/>
      <c r="IE34" s="78"/>
      <c r="IF34" s="78"/>
      <c r="IG34" s="78"/>
      <c r="IH34" s="78"/>
      <c r="II34" s="78"/>
      <c r="IJ34" s="78"/>
      <c r="IK34" s="78"/>
      <c r="IL34" s="78"/>
      <c r="IM34" s="78"/>
      <c r="IN34" s="78"/>
      <c r="IO34" s="78"/>
      <c r="IP34" s="78"/>
      <c r="IQ34" s="78"/>
      <c r="IR34" s="78"/>
      <c r="IS34" s="78"/>
      <c r="IT34" s="78"/>
      <c r="IU34" s="78"/>
      <c r="IV34" s="78"/>
      <c r="IW34" s="78"/>
      <c r="IX34" s="78"/>
      <c r="IY34" s="78"/>
      <c r="IZ34" s="78"/>
      <c r="JA34" s="78"/>
      <c r="JB34" s="78"/>
      <c r="JC34" s="78"/>
      <c r="JD34" s="78"/>
      <c r="JE34" s="78"/>
      <c r="JF34" s="78"/>
      <c r="JG34" s="78"/>
      <c r="JH34" s="78"/>
      <c r="JI34" s="78"/>
      <c r="JJ34" s="78"/>
      <c r="JK34" s="78"/>
      <c r="JL34" s="78"/>
      <c r="JM34" s="78"/>
      <c r="JN34" s="78"/>
      <c r="JO34" s="78"/>
      <c r="JP34" s="78"/>
      <c r="JQ34" s="78"/>
      <c r="JR34" s="78"/>
      <c r="JS34" s="78"/>
      <c r="JT34" s="78"/>
      <c r="JU34" s="78"/>
      <c r="JV34" s="78"/>
      <c r="JW34" s="78"/>
      <c r="JX34" s="78"/>
      <c r="JY34" s="78"/>
      <c r="JZ34" s="78"/>
      <c r="KA34" s="78"/>
      <c r="KB34" s="78"/>
      <c r="KC34" s="78"/>
      <c r="KD34" s="78"/>
      <c r="KE34" s="78"/>
      <c r="KF34" s="78"/>
      <c r="KG34" s="78"/>
      <c r="KH34" s="78"/>
      <c r="KI34" s="78"/>
      <c r="KJ34" s="78"/>
      <c r="KK34" s="78"/>
      <c r="KL34" s="78"/>
      <c r="KM34" s="78"/>
      <c r="KN34" s="78"/>
      <c r="KO34" s="78"/>
      <c r="KP34" s="78"/>
      <c r="KQ34" s="78"/>
      <c r="KR34" s="78"/>
      <c r="KS34" s="78"/>
      <c r="KT34" s="78"/>
      <c r="KU34" s="78"/>
      <c r="KV34" s="78"/>
      <c r="KW34" s="78"/>
      <c r="KX34" s="78"/>
      <c r="KY34" s="78"/>
    </row>
    <row r="35" ht="12.75">
      <c r="A35" s="71" t="n">
        <v>33</v>
      </c>
      <c r="B35" s="108" t="n">
        <f>((E35+Q35)*1.3)+((U35+AG35+AO35+AW35)*0.65)+((I35)*2.6)+((Y35+AK35+AS35+BA35)*0.65)+((M35+AC35)*1.3)</f>
        <v>476932.3</v>
      </c>
      <c r="C35" s="77"/>
      <c r="D35" s="108" t="n">
        <f>((G35+S35)*1.3)+((W35+AI35+AQ35+AY35)*0.65)+((K35)*2.6)+((AA35+AM35+AU35+BC35)*0.65)+((O35+AE35)*1.3)</f>
        <v>852017.4</v>
      </c>
      <c r="E35" s="14" t="n">
        <f>'Focused Minority Races'!E35</f>
        <v>43713</v>
      </c>
      <c r="F35" s="75" t="n">
        <f>IF(ISERROR(E35/(E35+G35)),"",(E35/(E35+G35)))</f>
        <v>0.322360124776001</v>
      </c>
      <c r="G35" s="14" t="n">
        <f>'Focused Minority Races'!G35</f>
        <v>91890</v>
      </c>
      <c r="H35" s="75" t="n">
        <f>IF(ISERROR(G35/(E35+G35)),"",(G35/(E35+G35)))</f>
        <v>0.677639875223999</v>
      </c>
      <c r="I35" s="14" t="n">
        <v>33361</v>
      </c>
      <c r="J35" s="75" t="n">
        <f>IF(ISERROR(I35/(I35+K35)),"",(I35/(I35+K35)))</f>
        <v>0.312044597843066</v>
      </c>
      <c r="K35" s="14" t="n">
        <v>73550</v>
      </c>
      <c r="L35" s="75" t="n">
        <f>IF(ISERROR(K35/(I35+K35)),"",(K35/(I35+K35)))</f>
        <v>0.687955402156934</v>
      </c>
      <c r="M35" s="14" t="n">
        <f>'Focused Minority Races'!I35</f>
        <v>44002</v>
      </c>
      <c r="N35" s="75" t="n">
        <f>IF(ISERROR(M35/(M35+O35)),"",(M35/(M35+O35)))</f>
        <v>0.412567742419412</v>
      </c>
      <c r="O35" s="14" t="n">
        <f>'Focused Minority Races'!K35</f>
        <v>62652</v>
      </c>
      <c r="P35" s="75" t="n">
        <f>IF(ISERROR(O35/(M35+O35)),"",(O35/(M35+O35)))</f>
        <v>0.587432257580588</v>
      </c>
      <c r="Q35" s="14" t="n">
        <f>'Focused Minority Races'!M35</f>
        <v>42596</v>
      </c>
      <c r="R35" s="75" t="n">
        <f>IF(ISERROR(Q35/(Q35+S35)),"",(Q35/(Q35+S35)))</f>
        <v>0.319415699331114</v>
      </c>
      <c r="S35" s="14" t="n">
        <f>'Focused Minority Races'!O35</f>
        <v>90760</v>
      </c>
      <c r="T35" s="75" t="n">
        <f>IF(ISERROR(S35/(Q35+S35)),"",(S35/(Q35+S35)))</f>
        <v>0.680584300668886</v>
      </c>
      <c r="U35" s="14" t="n">
        <f>'Focused Minority Races'!Q35</f>
        <v>36863</v>
      </c>
      <c r="V35" s="75" t="n">
        <f>IF(ISERROR(U35/(U35+W35)),"",(U35/(U35+W35)))</f>
        <v>0.373318885198088</v>
      </c>
      <c r="W35" s="14" t="n">
        <f>'Focused Minority Races'!S35</f>
        <v>61881</v>
      </c>
      <c r="X35" s="75" t="n">
        <f>IF(ISERROR(W35/(U35+W35)),"",(W35/(U35+W35)))</f>
        <v>0.626681114801912</v>
      </c>
      <c r="Y35" s="14" t="n">
        <v>30410</v>
      </c>
      <c r="Z35" s="75" t="n">
        <f>IF(ISERROR(Y35/(Y35+AA35)),"",(Y35/(Y35+AA35)))</f>
        <v>0.4445516475163</v>
      </c>
      <c r="AA35" s="14" t="n">
        <v>37996</v>
      </c>
      <c r="AB35" s="75" t="n">
        <f>IF(ISERROR(AA35/(Y35+AA35)),"",(AA35/(Y35+AA35)))</f>
        <v>0.5554483524837</v>
      </c>
      <c r="AC35" s="14" t="n">
        <v>48928</v>
      </c>
      <c r="AD35" s="75" t="n">
        <f>IF(ISERROR(AC35/(AC35+AE35)),"",(AC35/(AC35+AE35)))</f>
        <v>0.475024514325104</v>
      </c>
      <c r="AE35" s="14" t="n">
        <v>54073</v>
      </c>
      <c r="AF35" s="75" t="n">
        <f>IF(ISERROR(AE35/(AC35+AE35)),"",(AE35/(AC35+AE35)))</f>
        <v>0.524975485674896</v>
      </c>
      <c r="AG35" s="14" t="n">
        <f>'Focused Minority Races'!U35</f>
        <v>38110</v>
      </c>
      <c r="AH35" s="75" t="n">
        <f>IF(ISERROR(AG35/(AG35+AI35)),"",(AG35/(AG35+AI35)))</f>
        <v>0.389127704544758</v>
      </c>
      <c r="AI35" s="14" t="n">
        <f>'Focused Minority Races'!W35</f>
        <v>59827</v>
      </c>
      <c r="AJ35" s="75" t="n">
        <f>IF(ISERROR(AI35/(AG35+AI35)),"",(AI35/(AG35+AI35)))</f>
        <v>0.610872295455242</v>
      </c>
      <c r="AK35" s="14" t="n">
        <v>25900</v>
      </c>
      <c r="AL35" s="75" t="n">
        <f>IF(ISERROR(AK35/(AK35+AM35)),"",(AK35/(AK35+AM35)))</f>
        <v>0.36498407598433</v>
      </c>
      <c r="AM35" s="14" t="n">
        <v>45062</v>
      </c>
      <c r="AN35" s="75" t="n">
        <f>IF(ISERROR(AM35/(AK35+AM35)),"",(AM35/(AK35+AM35)))</f>
        <v>0.63501592401567</v>
      </c>
      <c r="AO35" s="14" t="n">
        <v>30820</v>
      </c>
      <c r="AP35" s="75" t="n">
        <f>IF(ISERROR(AO35/(AO35+AQ35)),"",(AO35/(AO35+AQ35)))</f>
        <v>0.33251696570177</v>
      </c>
      <c r="AQ35" s="14" t="n">
        <v>61867</v>
      </c>
      <c r="AR35" s="75" t="n">
        <f>IF(ISERROR(AQ35/(AO35+AQ35)),"",(AQ35/(AO35+AQ35)))</f>
        <v>0.66748303429823</v>
      </c>
      <c r="AS35" s="14" t="n">
        <v>21845</v>
      </c>
      <c r="AT35" s="75" t="n">
        <f>IF(ISERROR(AS35/(AS35+AU35)),"",(AS35/(AS35+AU35)))</f>
        <v>0.324427480916031</v>
      </c>
      <c r="AU35" s="14" t="n">
        <v>45489</v>
      </c>
      <c r="AV35" s="75" t="n">
        <f>IF(ISERROR(AU35/(AS35+AU35)),"",(AU35/(AS35+AU35)))</f>
        <v>0.675572519083969</v>
      </c>
      <c r="AW35" s="14" t="n">
        <v>36135</v>
      </c>
      <c r="AX35" s="75" t="n">
        <f>IF(ISERROR(AW35/(AW35+AY35)),"",(AW35/(AW35+AY35)))</f>
        <v>0.377949543971216</v>
      </c>
      <c r="AY35" s="14" t="n">
        <v>59473</v>
      </c>
      <c r="AZ35" s="75" t="n">
        <f>IF(ISERROR(AY35/(AW35+AY35)),"",(AY35/(AW35+AY35)))</f>
        <v>0.622050456028784</v>
      </c>
      <c r="BA35" s="14" t="n">
        <f>'Focused Minority Races'!Y35</f>
        <v>21737</v>
      </c>
      <c r="BB35" s="75" t="n">
        <f>IF(ISERROR(BA35/(BA35+BC35)),"",(BA35/(BA35+BC35)))</f>
        <v>0.319718185562158</v>
      </c>
      <c r="BC35" s="14" t="n">
        <f>'Focused Minority Races'!AA35</f>
        <v>46251</v>
      </c>
      <c r="BD35" s="75" t="n">
        <f>IF(ISERROR(BC35/(BA35+BC35)),"",(BC35/(BA35+BC35)))</f>
        <v>0.680281814437842</v>
      </c>
      <c r="BE35" s="78" t="n">
        <v>3986</v>
      </c>
      <c r="BF35" s="78"/>
      <c r="BG35" s="78" t="n">
        <v>3057</v>
      </c>
      <c r="BH35" s="78"/>
      <c r="BI35" s="78" t="n">
        <v>8907</v>
      </c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78"/>
      <c r="GB35" s="78"/>
      <c r="GC35" s="78"/>
      <c r="GD35" s="78"/>
      <c r="GE35" s="78"/>
      <c r="GF35" s="78"/>
      <c r="GG35" s="78"/>
      <c r="GH35" s="78"/>
      <c r="GI35" s="78"/>
      <c r="GJ35" s="78"/>
      <c r="GK35" s="78"/>
      <c r="GL35" s="78"/>
      <c r="GM35" s="78"/>
      <c r="GN35" s="78"/>
      <c r="GO35" s="78"/>
      <c r="GP35" s="78"/>
      <c r="GQ35" s="78"/>
      <c r="GR35" s="78"/>
      <c r="GS35" s="78"/>
      <c r="GT35" s="78"/>
      <c r="GU35" s="78"/>
      <c r="GV35" s="78"/>
      <c r="GW35" s="78"/>
      <c r="GX35" s="78"/>
      <c r="GY35" s="78"/>
      <c r="GZ35" s="78"/>
      <c r="HA35" s="78"/>
      <c r="HB35" s="78"/>
      <c r="HC35" s="78"/>
      <c r="HD35" s="78"/>
      <c r="HE35" s="78"/>
      <c r="HF35" s="78"/>
      <c r="HG35" s="78"/>
      <c r="HH35" s="78"/>
      <c r="HI35" s="78"/>
      <c r="HJ35" s="78"/>
      <c r="HK35" s="78"/>
      <c r="HL35" s="78"/>
      <c r="HM35" s="78"/>
      <c r="HN35" s="78"/>
      <c r="HO35" s="78"/>
      <c r="HP35" s="78"/>
      <c r="HQ35" s="78"/>
      <c r="HR35" s="78"/>
      <c r="HS35" s="78"/>
      <c r="HT35" s="78"/>
      <c r="HU35" s="78"/>
      <c r="HV35" s="78"/>
      <c r="HW35" s="78"/>
      <c r="HX35" s="78"/>
      <c r="HY35" s="78"/>
      <c r="HZ35" s="78"/>
      <c r="IA35" s="78"/>
      <c r="IB35" s="78"/>
      <c r="IC35" s="78"/>
      <c r="ID35" s="78"/>
      <c r="IE35" s="78"/>
      <c r="IF35" s="78"/>
      <c r="IG35" s="78"/>
      <c r="IH35" s="78"/>
      <c r="II35" s="78"/>
      <c r="IJ35" s="78"/>
      <c r="IK35" s="78"/>
      <c r="IL35" s="78"/>
      <c r="IM35" s="78"/>
      <c r="IN35" s="78"/>
      <c r="IO35" s="78"/>
      <c r="IP35" s="78"/>
      <c r="IQ35" s="78"/>
      <c r="IR35" s="78"/>
      <c r="IS35" s="78"/>
      <c r="IT35" s="78"/>
      <c r="IU35" s="78"/>
      <c r="IV35" s="78"/>
      <c r="IW35" s="78"/>
      <c r="IX35" s="78"/>
      <c r="IY35" s="78"/>
      <c r="IZ35" s="78"/>
      <c r="JA35" s="78"/>
      <c r="JB35" s="78"/>
      <c r="JC35" s="78"/>
      <c r="JD35" s="78"/>
      <c r="JE35" s="78"/>
      <c r="JF35" s="78"/>
      <c r="JG35" s="78"/>
      <c r="JH35" s="78"/>
      <c r="JI35" s="78"/>
      <c r="JJ35" s="78"/>
      <c r="JK35" s="78"/>
      <c r="JL35" s="78"/>
      <c r="JM35" s="78"/>
      <c r="JN35" s="78"/>
      <c r="JO35" s="78"/>
      <c r="JP35" s="78"/>
      <c r="JQ35" s="78"/>
      <c r="JR35" s="78"/>
      <c r="JS35" s="78"/>
      <c r="JT35" s="78"/>
      <c r="JU35" s="78"/>
      <c r="JV35" s="78"/>
      <c r="JW35" s="78"/>
      <c r="JX35" s="78"/>
      <c r="JY35" s="78"/>
      <c r="JZ35" s="78"/>
      <c r="KA35" s="78"/>
      <c r="KB35" s="78"/>
      <c r="KC35" s="78"/>
      <c r="KD35" s="78"/>
      <c r="KE35" s="78"/>
      <c r="KF35" s="78"/>
      <c r="KG35" s="78"/>
      <c r="KH35" s="78"/>
      <c r="KI35" s="78"/>
      <c r="KJ35" s="78"/>
      <c r="KK35" s="78"/>
      <c r="KL35" s="78"/>
      <c r="KM35" s="78"/>
      <c r="KN35" s="78"/>
      <c r="KO35" s="78"/>
      <c r="KP35" s="78"/>
      <c r="KQ35" s="78"/>
      <c r="KR35" s="78"/>
      <c r="KS35" s="78"/>
      <c r="KT35" s="78"/>
      <c r="KU35" s="78"/>
      <c r="KV35" s="78"/>
      <c r="KW35" s="78"/>
      <c r="KX35" s="78"/>
      <c r="KY35" s="78"/>
    </row>
    <row r="36" ht="12.75">
      <c r="A36" s="71" t="n">
        <v>34</v>
      </c>
      <c r="B36" s="108" t="n">
        <f>((E36+Q36)*1.3)+((U36+AG36+AO36+AW36)*0.65)+((I36)*2.6)+((Y36+AK36+AS36+BA36)*0.65)+((M36+AC36)*1.3)</f>
        <v>729093.95</v>
      </c>
      <c r="C36" s="78"/>
      <c r="D36" s="108" t="n">
        <f>((G36+S36)*1.3)+((W36+AI36+AQ36+AY36)*0.65)+((K36)*2.6)+((AA36+AM36+AU36+BC36)*0.65)+((O36+AE36)*1.3)</f>
        <v>727747.15</v>
      </c>
      <c r="E36" s="14" t="n">
        <f>'Focused Minority Races'!E36</f>
        <v>67817</v>
      </c>
      <c r="F36" s="75" t="n">
        <f>IF(ISERROR(E36/(E36+G36)),"",(E36/(E36+G36)))</f>
        <v>0.471200077818849</v>
      </c>
      <c r="G36" s="14" t="n">
        <f>'Focused Minority Races'!G36</f>
        <v>76107</v>
      </c>
      <c r="H36" s="75" t="n">
        <f>IF(ISERROR(G36/(E36+G36)),"",(G36/(E36+G36)))</f>
        <v>0.528799922181151</v>
      </c>
      <c r="I36" s="14" t="n">
        <v>54806</v>
      </c>
      <c r="J36" s="75" t="n">
        <f>IF(ISERROR(I36/(I36+K36)),"",(I36/(I36+K36)))</f>
        <v>0.469981905962457</v>
      </c>
      <c r="K36" s="14" t="n">
        <v>61807</v>
      </c>
      <c r="L36" s="75" t="n">
        <f>IF(ISERROR(K36/(I36+K36)),"",(K36/(I36+K36)))</f>
        <v>0.530018094037543</v>
      </c>
      <c r="M36" s="14" t="n">
        <f>'Focused Minority Races'!I36</f>
        <v>66277</v>
      </c>
      <c r="N36" s="75" t="n">
        <f>IF(ISERROR(M36/(M36+O36)),"",(M36/(M36+O36)))</f>
        <v>0.552976513286888</v>
      </c>
      <c r="O36" s="14" t="n">
        <f>'Focused Minority Races'!K36</f>
        <v>53578</v>
      </c>
      <c r="P36" s="75" t="n">
        <f>IF(ISERROR(O36/(M36+O36)),"",(O36/(M36+O36)))</f>
        <v>0.447023486713112</v>
      </c>
      <c r="Q36" s="14" t="n">
        <f>'Focused Minority Races'!M36</f>
        <v>65813</v>
      </c>
      <c r="R36" s="75" t="n">
        <f>IF(ISERROR(Q36/(Q36+S36)),"",(Q36/(Q36+S36)))</f>
        <v>0.46479420322608</v>
      </c>
      <c r="S36" s="14" t="n">
        <f>'Focused Minority Races'!O36</f>
        <v>75783</v>
      </c>
      <c r="T36" s="75" t="n">
        <f>IF(ISERROR(S36/(Q36+S36)),"",(S36/(Q36+S36)))</f>
        <v>0.53520579677392</v>
      </c>
      <c r="U36" s="14" t="n">
        <f>'Focused Minority Races'!Q36</f>
        <v>54552</v>
      </c>
      <c r="V36" s="75" t="n">
        <f>IF(ISERROR(U36/(U36+W36)),"",(U36/(U36+W36)))</f>
        <v>0.502056931444822</v>
      </c>
      <c r="W36" s="14" t="n">
        <f>'Focused Minority Races'!S36</f>
        <v>54105</v>
      </c>
      <c r="X36" s="75" t="n">
        <f>IF(ISERROR(W36/(U36+W36)),"",(W36/(U36+W36)))</f>
        <v>0.497943068555178</v>
      </c>
      <c r="Y36" s="14" t="n">
        <v>43486</v>
      </c>
      <c r="Z36" s="75" t="n">
        <f>IF(ISERROR(Y36/(Y36+AA36)),"",(Y36/(Y36+AA36)))</f>
        <v>0.566674051004053</v>
      </c>
      <c r="AA36" s="14" t="n">
        <v>33253</v>
      </c>
      <c r="AB36" s="75" t="n">
        <f>IF(ISERROR(AA36/(Y36+AA36)),"",(AA36/(Y36+AA36)))</f>
        <v>0.433325948995947</v>
      </c>
      <c r="AC36" s="14" t="n">
        <v>68962</v>
      </c>
      <c r="AD36" s="75" t="n">
        <f>IF(ISERROR(AC36/(AC36+AE36)),"",(AC36/(AC36+AE36)))</f>
        <v>0.594900018978278</v>
      </c>
      <c r="AE36" s="14" t="n">
        <v>46960</v>
      </c>
      <c r="AF36" s="75" t="n">
        <f>IF(ISERROR(AE36/(AC36+AE36)),"",(AE36/(AC36+AE36)))</f>
        <v>0.405099981021722</v>
      </c>
      <c r="AG36" s="14" t="n">
        <f>'Focused Minority Races'!U36</f>
        <v>56126</v>
      </c>
      <c r="AH36" s="75" t="n">
        <f>IF(ISERROR(AG36/(AG36+AI36)),"",(AG36/(AG36+AI36)))</f>
        <v>0.517796187980885</v>
      </c>
      <c r="AI36" s="14" t="n">
        <f>'Focused Minority Races'!W36</f>
        <v>52268</v>
      </c>
      <c r="AJ36" s="75" t="n">
        <f>IF(ISERROR(AI36/(AG36+AI36)),"",(AI36/(AG36+AI36)))</f>
        <v>0.482203812019115</v>
      </c>
      <c r="AK36" s="14" t="n">
        <v>39208</v>
      </c>
      <c r="AL36" s="75" t="n">
        <f>IF(ISERROR(AK36/(AK36+AM36)),"",(AK36/(AK36+AM36)))</f>
        <v>0.495156788704646</v>
      </c>
      <c r="AM36" s="14" t="n">
        <v>39975</v>
      </c>
      <c r="AN36" s="75" t="n">
        <f>IF(ISERROR(AM36/(AK36+AM36)),"",(AM36/(AK36+AM36)))</f>
        <v>0.504843211295354</v>
      </c>
      <c r="AO36" s="14" t="n">
        <v>48678</v>
      </c>
      <c r="AP36" s="75" t="n">
        <f>IF(ISERROR(AO36/(AO36+AQ36)),"",(AO36/(AO36+AQ36)))</f>
        <v>0.474661882148743</v>
      </c>
      <c r="AQ36" s="14" t="n">
        <v>53875</v>
      </c>
      <c r="AR36" s="75" t="n">
        <f>IF(ISERROR(AQ36/(AO36+AQ36)),"",(AQ36/(AO36+AQ36)))</f>
        <v>0.525338117851257</v>
      </c>
      <c r="AS36" s="14" t="n">
        <v>33987</v>
      </c>
      <c r="AT36" s="75" t="n">
        <f>IF(ISERROR(AS36/(AS36+AU36)),"",(AS36/(AS36+AU36)))</f>
        <v>0.450224536025116</v>
      </c>
      <c r="AU36" s="14" t="n">
        <v>41502</v>
      </c>
      <c r="AV36" s="75" t="n">
        <f>IF(ISERROR(AU36/(AS36+AU36)),"",(AU36/(AS36+AU36)))</f>
        <v>0.549775463974884</v>
      </c>
      <c r="AW36" s="14" t="n">
        <v>54397</v>
      </c>
      <c r="AX36" s="75" t="n">
        <f>IF(ISERROR(AW36/(AW36+AY36)),"",(AW36/(AW36+AY36)))</f>
        <v>0.515396422345183</v>
      </c>
      <c r="AY36" s="14" t="n">
        <v>51147</v>
      </c>
      <c r="AZ36" s="75" t="n">
        <f>IF(ISERROR(AY36/(AW36+AY36)),"",(AY36/(AW36+AY36)))</f>
        <v>0.484603577654817</v>
      </c>
      <c r="BA36" s="14" t="n">
        <f>'Focused Minority Races'!Y36</f>
        <v>34287</v>
      </c>
      <c r="BB36" s="75" t="n">
        <f>IF(ISERROR(BA36/(BA36+BC36)),"",(BA36/(BA36+BC36)))</f>
        <v>0.452998454200743</v>
      </c>
      <c r="BC36" s="14" t="n">
        <f>'Focused Minority Races'!AA36</f>
        <v>41402</v>
      </c>
      <c r="BD36" s="75" t="n">
        <f>IF(ISERROR(BC36/(BA36+BC36)),"",(BC36/(BA36+BC36)))</f>
        <v>0.547001545799258</v>
      </c>
      <c r="BE36" s="78" t="n">
        <v>6466</v>
      </c>
      <c r="BF36" s="78"/>
      <c r="BG36" s="78" t="n">
        <v>5863</v>
      </c>
      <c r="BH36" s="78"/>
      <c r="BI36" s="78" t="n">
        <v>14503</v>
      </c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78"/>
      <c r="CJ36" s="78"/>
      <c r="CK36" s="78"/>
      <c r="CL36" s="78"/>
      <c r="CM36" s="78"/>
      <c r="CN36" s="78"/>
      <c r="CO36" s="78"/>
      <c r="CP36" s="78"/>
      <c r="CQ36" s="78"/>
      <c r="CR36" s="78"/>
      <c r="CS36" s="78"/>
      <c r="CT36" s="78"/>
      <c r="CU36" s="78"/>
      <c r="CV36" s="78"/>
      <c r="CW36" s="78"/>
      <c r="CX36" s="78"/>
      <c r="CY36" s="78"/>
      <c r="CZ36" s="78"/>
      <c r="DA36" s="78"/>
      <c r="DB36" s="78"/>
      <c r="DC36" s="78"/>
      <c r="DD36" s="78"/>
      <c r="DE36" s="78"/>
      <c r="DF36" s="78"/>
      <c r="DG36" s="78"/>
      <c r="DH36" s="78"/>
      <c r="DI36" s="78"/>
      <c r="DJ36" s="78"/>
      <c r="DK36" s="78"/>
      <c r="DL36" s="78"/>
      <c r="DM36" s="78"/>
      <c r="DN36" s="78"/>
      <c r="DO36" s="78"/>
      <c r="DP36" s="78"/>
      <c r="DQ36" s="78"/>
      <c r="DR36" s="78"/>
      <c r="DS36" s="78"/>
      <c r="DT36" s="78"/>
      <c r="DU36" s="78"/>
      <c r="DV36" s="78"/>
      <c r="DW36" s="78"/>
      <c r="DX36" s="78"/>
      <c r="DY36" s="78"/>
      <c r="DZ36" s="78"/>
      <c r="EA36" s="78"/>
      <c r="EB36" s="78"/>
      <c r="EC36" s="78"/>
      <c r="ED36" s="78"/>
      <c r="EE36" s="78"/>
      <c r="EF36" s="78"/>
      <c r="EG36" s="78"/>
      <c r="EH36" s="78"/>
      <c r="EI36" s="78"/>
      <c r="EJ36" s="78"/>
      <c r="EK36" s="78"/>
      <c r="EL36" s="78"/>
      <c r="EM36" s="78"/>
      <c r="EN36" s="78"/>
      <c r="EO36" s="78"/>
      <c r="EP36" s="78"/>
      <c r="EQ36" s="78"/>
      <c r="ER36" s="78"/>
      <c r="ES36" s="78"/>
      <c r="ET36" s="78"/>
      <c r="EU36" s="78"/>
      <c r="EV36" s="78"/>
      <c r="EW36" s="78"/>
      <c r="EX36" s="78"/>
      <c r="EY36" s="78"/>
      <c r="EZ36" s="78"/>
      <c r="FA36" s="78"/>
      <c r="FB36" s="78"/>
      <c r="FC36" s="78"/>
      <c r="FD36" s="78"/>
      <c r="FE36" s="78"/>
      <c r="FF36" s="78"/>
      <c r="FG36" s="78"/>
      <c r="FH36" s="78"/>
      <c r="FI36" s="78"/>
      <c r="FJ36" s="78"/>
      <c r="FK36" s="78"/>
      <c r="FL36" s="78"/>
      <c r="FM36" s="78"/>
      <c r="FN36" s="78"/>
      <c r="FO36" s="78"/>
      <c r="FP36" s="78"/>
      <c r="FQ36" s="78"/>
      <c r="FR36" s="78"/>
      <c r="FS36" s="78"/>
      <c r="FT36" s="78"/>
      <c r="FU36" s="78"/>
      <c r="FV36" s="78"/>
      <c r="FW36" s="78"/>
      <c r="FX36" s="78"/>
      <c r="FY36" s="78"/>
      <c r="FZ36" s="78"/>
      <c r="GA36" s="78"/>
      <c r="GB36" s="78"/>
      <c r="GC36" s="78"/>
      <c r="GD36" s="78"/>
      <c r="GE36" s="78"/>
      <c r="GF36" s="78"/>
      <c r="GG36" s="78"/>
      <c r="GH36" s="78"/>
      <c r="GI36" s="78"/>
      <c r="GJ36" s="78"/>
      <c r="GK36" s="78"/>
      <c r="GL36" s="78"/>
      <c r="GM36" s="78"/>
      <c r="GN36" s="78"/>
      <c r="GO36" s="78"/>
      <c r="GP36" s="78"/>
      <c r="GQ36" s="78"/>
      <c r="GR36" s="78"/>
      <c r="GS36" s="78"/>
      <c r="GT36" s="78"/>
      <c r="GU36" s="78"/>
      <c r="GV36" s="78"/>
      <c r="GW36" s="78"/>
      <c r="GX36" s="78"/>
      <c r="GY36" s="78"/>
      <c r="GZ36" s="78"/>
      <c r="HA36" s="78"/>
      <c r="HB36" s="78"/>
      <c r="HC36" s="78"/>
      <c r="HD36" s="78"/>
      <c r="HE36" s="78"/>
      <c r="HF36" s="78"/>
      <c r="HG36" s="78"/>
      <c r="HH36" s="78"/>
      <c r="HI36" s="78"/>
      <c r="HJ36" s="78"/>
      <c r="HK36" s="78"/>
      <c r="HL36" s="78"/>
      <c r="HM36" s="78"/>
      <c r="HN36" s="78"/>
      <c r="HO36" s="78"/>
      <c r="HP36" s="78"/>
      <c r="HQ36" s="78"/>
      <c r="HR36" s="78"/>
      <c r="HS36" s="78"/>
      <c r="HT36" s="78"/>
      <c r="HU36" s="78"/>
      <c r="HV36" s="78"/>
      <c r="HW36" s="78"/>
      <c r="HX36" s="78"/>
      <c r="HY36" s="78"/>
      <c r="HZ36" s="78"/>
      <c r="IA36" s="78"/>
      <c r="IB36" s="78"/>
      <c r="IC36" s="78"/>
      <c r="ID36" s="78"/>
      <c r="IE36" s="78"/>
      <c r="IF36" s="78"/>
      <c r="IG36" s="78"/>
      <c r="IH36" s="78"/>
      <c r="II36" s="78"/>
      <c r="IJ36" s="78"/>
      <c r="IK36" s="78"/>
      <c r="IL36" s="78"/>
      <c r="IM36" s="78"/>
      <c r="IN36" s="78"/>
      <c r="IO36" s="78"/>
      <c r="IP36" s="78"/>
      <c r="IQ36" s="78"/>
      <c r="IR36" s="78"/>
      <c r="IS36" s="78"/>
      <c r="IT36" s="78"/>
      <c r="IU36" s="78"/>
      <c r="IV36" s="78"/>
      <c r="IW36" s="78"/>
      <c r="IX36" s="78"/>
      <c r="IY36" s="78"/>
      <c r="IZ36" s="78"/>
      <c r="JA36" s="78"/>
      <c r="JB36" s="78"/>
      <c r="JC36" s="78"/>
      <c r="JD36" s="78"/>
      <c r="JE36" s="78"/>
      <c r="JF36" s="78"/>
      <c r="JG36" s="78"/>
      <c r="JH36" s="78"/>
      <c r="JI36" s="78"/>
      <c r="JJ36" s="78"/>
      <c r="JK36" s="78"/>
      <c r="JL36" s="78"/>
      <c r="JM36" s="78"/>
      <c r="JN36" s="78"/>
      <c r="JO36" s="78"/>
      <c r="JP36" s="78"/>
      <c r="JQ36" s="78"/>
      <c r="JR36" s="78"/>
      <c r="JS36" s="78"/>
      <c r="JT36" s="78"/>
      <c r="JU36" s="78"/>
      <c r="JV36" s="78"/>
      <c r="JW36" s="78"/>
      <c r="JX36" s="78"/>
      <c r="JY36" s="78"/>
      <c r="JZ36" s="78"/>
      <c r="KA36" s="78"/>
      <c r="KB36" s="78"/>
      <c r="KC36" s="78"/>
      <c r="KD36" s="78"/>
      <c r="KE36" s="78"/>
      <c r="KF36" s="78"/>
      <c r="KG36" s="78"/>
      <c r="KH36" s="78"/>
      <c r="KI36" s="78"/>
      <c r="KJ36" s="78"/>
      <c r="KK36" s="78"/>
      <c r="KL36" s="78"/>
      <c r="KM36" s="78"/>
      <c r="KN36" s="78"/>
      <c r="KO36" s="78"/>
      <c r="KP36" s="78"/>
      <c r="KQ36" s="78"/>
      <c r="KR36" s="78"/>
      <c r="KS36" s="78"/>
      <c r="KT36" s="78"/>
      <c r="KU36" s="78"/>
      <c r="KV36" s="78"/>
      <c r="KW36" s="78"/>
      <c r="KX36" s="78"/>
      <c r="KY36" s="78"/>
    </row>
    <row r="37" ht="12.75">
      <c r="A37" s="71" t="n">
        <v>35</v>
      </c>
      <c r="B37" s="108" t="n">
        <f>((E37+Q37)*1.3)+((U37+AG37+AO37+AW37)*0.65)+((I37)*2.6)+((Y37+AK37+AS37+BA37)*0.65)+((M37+AC37)*1.3)</f>
        <v>557556.35</v>
      </c>
      <c r="C37" s="77"/>
      <c r="D37" s="108" t="n">
        <f>((G37+S37)*1.3)+((W37+AI37+AQ37+AY37)*0.65)+((K37)*2.6)+((AA37+AM37+AU37+BC37)*0.65)+((O37+AE37)*1.3)</f>
        <v>774790.9</v>
      </c>
      <c r="E37" s="14" t="n">
        <f>'Focused Minority Races'!E37</f>
        <v>47401</v>
      </c>
      <c r="F37" s="75" t="n">
        <f>IF(ISERROR(E37/(E37+G37)),"",(E37/(E37+G37)))</f>
        <v>0.362906251196264</v>
      </c>
      <c r="G37" s="14" t="n">
        <f>'Focused Minority Races'!G37</f>
        <v>83214</v>
      </c>
      <c r="H37" s="75" t="n">
        <f>IF(ISERROR(G37/(E37+G37)),"",(G37/(E37+G37)))</f>
        <v>0.637093748803736</v>
      </c>
      <c r="I37" s="14" t="n">
        <v>39396</v>
      </c>
      <c r="J37" s="75" t="n">
        <f>IF(ISERROR(I37/(I37+K37)),"",(I37/(I37+K37)))</f>
        <v>0.366720035744871</v>
      </c>
      <c r="K37" s="14" t="n">
        <v>68032</v>
      </c>
      <c r="L37" s="75" t="n">
        <f>IF(ISERROR(K37/(I37+K37)),"",(K37/(I37+K37)))</f>
        <v>0.633279964255129</v>
      </c>
      <c r="M37" s="14" t="n">
        <f>'Focused Minority Races'!I37</f>
        <v>52463</v>
      </c>
      <c r="N37" s="75" t="n">
        <f>IF(ISERROR(M37/(M37+O37)),"",(M37/(M37+O37)))</f>
        <v>0.476953707407542</v>
      </c>
      <c r="O37" s="14" t="n">
        <f>'Focused Minority Races'!K37</f>
        <v>57533</v>
      </c>
      <c r="P37" s="75" t="n">
        <f>IF(ISERROR(O37/(M37+O37)),"",(O37/(M37+O37)))</f>
        <v>0.523046292592458</v>
      </c>
      <c r="Q37" s="14" t="n">
        <f>'Focused Minority Races'!M37</f>
        <v>47988</v>
      </c>
      <c r="R37" s="75" t="n">
        <f>IF(ISERROR(Q37/(Q37+S37)),"",(Q37/(Q37+S37)))</f>
        <v>0.372124041347116</v>
      </c>
      <c r="S37" s="14" t="n">
        <f>'Focused Minority Races'!O37</f>
        <v>80969</v>
      </c>
      <c r="T37" s="75" t="n">
        <f>IF(ISERROR(S37/(Q37+S37)),"",(S37/(Q37+S37)))</f>
        <v>0.627875958652884</v>
      </c>
      <c r="U37" s="14" t="n">
        <f>'Focused Minority Races'!Q37</f>
        <v>40940</v>
      </c>
      <c r="V37" s="75" t="n">
        <f>IF(ISERROR(U37/(U37+W37)),"",(U37/(U37+W37)))</f>
        <v>0.417627256962154</v>
      </c>
      <c r="W37" s="14" t="n">
        <f>'Focused Minority Races'!S37</f>
        <v>57090</v>
      </c>
      <c r="X37" s="75" t="n">
        <f>IF(ISERROR(W37/(U37+W37)),"",(W37/(U37+W37)))</f>
        <v>0.582372743037846</v>
      </c>
      <c r="Y37" s="14" t="n">
        <v>36913</v>
      </c>
      <c r="Z37" s="75" t="n">
        <f>IF(ISERROR(Y37/(Y37+AA37)),"",(Y37/(Y37+AA37)))</f>
        <v>0.518375486244716</v>
      </c>
      <c r="AA37" s="14" t="n">
        <v>34296</v>
      </c>
      <c r="AB37" s="75" t="n">
        <f>IF(ISERROR(AA37/(Y37+AA37)),"",(AA37/(Y37+AA37)))</f>
        <v>0.481624513755284</v>
      </c>
      <c r="AC37" s="14" t="n">
        <v>61087</v>
      </c>
      <c r="AD37" s="75" t="n">
        <f>IF(ISERROR(AC37/(AC37+AE37)),"",(AC37/(AC37+AE37)))</f>
        <v>0.576744054306674</v>
      </c>
      <c r="AE37" s="14" t="n">
        <v>44830</v>
      </c>
      <c r="AF37" s="75" t="n">
        <f>IF(ISERROR(AE37/(AC37+AE37)),"",(AE37/(AC37+AE37)))</f>
        <v>0.423255945693326</v>
      </c>
      <c r="AG37" s="14" t="n">
        <f>'Focused Minority Races'!U37</f>
        <v>41732</v>
      </c>
      <c r="AH37" s="75" t="n">
        <f>IF(ISERROR(AG37/(AG37+AI37)),"",(AG37/(AG37+AI37)))</f>
        <v>0.429306229939923</v>
      </c>
      <c r="AI37" s="14" t="n">
        <f>'Focused Minority Races'!W37</f>
        <v>55476</v>
      </c>
      <c r="AJ37" s="75" t="n">
        <f>IF(ISERROR(AI37/(AG37+AI37)),"",(AI37/(AG37+AI37)))</f>
        <v>0.570693770060077</v>
      </c>
      <c r="AK37" s="14" t="n">
        <v>33525</v>
      </c>
      <c r="AL37" s="75" t="n">
        <f>IF(ISERROR(AK37/(AK37+AM37)),"",(AK37/(AK37+AM37)))</f>
        <v>0.455026670467039</v>
      </c>
      <c r="AM37" s="14" t="n">
        <v>40152</v>
      </c>
      <c r="AN37" s="75" t="n">
        <f>IF(ISERROR(AM37/(AK37+AM37)),"",(AM37/(AK37+AM37)))</f>
        <v>0.544973329532961</v>
      </c>
      <c r="AO37" s="14" t="n">
        <v>34853</v>
      </c>
      <c r="AP37" s="75" t="n">
        <f>IF(ISERROR(AO37/(AO37+AQ37)),"",(AO37/(AO37+AQ37)))</f>
        <v>0.380923756229781</v>
      </c>
      <c r="AQ37" s="14" t="n">
        <v>56643</v>
      </c>
      <c r="AR37" s="75" t="n">
        <f>IF(ISERROR(AQ37/(AO37+AQ37)),"",(AQ37/(AO37+AQ37)))</f>
        <v>0.619076243770219</v>
      </c>
      <c r="AS37" s="14" t="n">
        <v>26167</v>
      </c>
      <c r="AT37" s="75" t="n">
        <f>IF(ISERROR(AS37/(AS37+AU37)),"",(AS37/(AS37+AU37)))</f>
        <v>0.361807447146827</v>
      </c>
      <c r="AU37" s="14" t="n">
        <v>46156</v>
      </c>
      <c r="AV37" s="75" t="n">
        <f>IF(ISERROR(AU37/(AS37+AU37)),"",(AU37/(AS37+AU37)))</f>
        <v>0.638192552853173</v>
      </c>
      <c r="AW37" s="14" t="n">
        <v>39954</v>
      </c>
      <c r="AX37" s="75" t="n">
        <f>IF(ISERROR(AW37/(AW37+AY37)),"",(AW37/(AW37+AY37)))</f>
        <v>0.422516444237643</v>
      </c>
      <c r="AY37" s="14" t="n">
        <v>54608</v>
      </c>
      <c r="AZ37" s="75" t="n">
        <f>IF(ISERROR(AY37/(AW37+AY37)),"",(AY37/(AW37+AY37)))</f>
        <v>0.577483555762357</v>
      </c>
      <c r="BA37" s="14" t="n">
        <f>'Focused Minority Races'!Y37</f>
        <v>28233</v>
      </c>
      <c r="BB37" s="75" t="n">
        <f>IF(ISERROR(BA37/(BA37+BC37)),"",(BA37/(BA37+BC37)))</f>
        <v>0.400025503698036</v>
      </c>
      <c r="BC37" s="14" t="n">
        <f>'Focused Minority Races'!AA37</f>
        <v>42345</v>
      </c>
      <c r="BD37" s="75" t="n">
        <f>IF(ISERROR(BC37/(BA37+BC37)),"",(BC37/(BA37+BC37)))</f>
        <v>0.599974496301964</v>
      </c>
      <c r="BE37" s="78" t="n">
        <v>4470</v>
      </c>
      <c r="BF37" s="78"/>
      <c r="BG37" s="78" t="n">
        <v>3320</v>
      </c>
      <c r="BH37" s="78"/>
      <c r="BI37" s="78" t="n">
        <v>11448</v>
      </c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78"/>
      <c r="GB37" s="78"/>
      <c r="GC37" s="78"/>
      <c r="GD37" s="78"/>
      <c r="GE37" s="78"/>
      <c r="GF37" s="78"/>
      <c r="GG37" s="78"/>
      <c r="GH37" s="78"/>
      <c r="GI37" s="78"/>
      <c r="GJ37" s="78"/>
      <c r="GK37" s="78"/>
      <c r="GL37" s="78"/>
      <c r="GM37" s="78"/>
      <c r="GN37" s="78"/>
      <c r="GO37" s="78"/>
      <c r="GP37" s="78"/>
      <c r="GQ37" s="78"/>
      <c r="GR37" s="78"/>
      <c r="GS37" s="78"/>
      <c r="GT37" s="78"/>
      <c r="GU37" s="78"/>
      <c r="GV37" s="78"/>
      <c r="GW37" s="78"/>
      <c r="GX37" s="78"/>
      <c r="GY37" s="78"/>
      <c r="GZ37" s="78"/>
      <c r="HA37" s="78"/>
      <c r="HB37" s="78"/>
      <c r="HC37" s="78"/>
      <c r="HD37" s="78"/>
      <c r="HE37" s="78"/>
      <c r="HF37" s="78"/>
      <c r="HG37" s="78"/>
      <c r="HH37" s="78"/>
      <c r="HI37" s="78"/>
      <c r="HJ37" s="78"/>
      <c r="HK37" s="78"/>
      <c r="HL37" s="78"/>
      <c r="HM37" s="78"/>
      <c r="HN37" s="78"/>
      <c r="HO37" s="78"/>
      <c r="HP37" s="78"/>
      <c r="HQ37" s="78"/>
      <c r="HR37" s="78"/>
      <c r="HS37" s="78"/>
      <c r="HT37" s="78"/>
      <c r="HU37" s="78"/>
      <c r="HV37" s="78"/>
      <c r="HW37" s="78"/>
      <c r="HX37" s="78"/>
      <c r="HY37" s="78"/>
      <c r="HZ37" s="78"/>
      <c r="IA37" s="78"/>
      <c r="IB37" s="78"/>
      <c r="IC37" s="78"/>
      <c r="ID37" s="78"/>
      <c r="IE37" s="78"/>
      <c r="IF37" s="78"/>
      <c r="IG37" s="78"/>
      <c r="IH37" s="78"/>
      <c r="II37" s="78"/>
      <c r="IJ37" s="78"/>
      <c r="IK37" s="78"/>
      <c r="IL37" s="78"/>
      <c r="IM37" s="78"/>
      <c r="IN37" s="78"/>
      <c r="IO37" s="78"/>
      <c r="IP37" s="78"/>
      <c r="IQ37" s="78"/>
      <c r="IR37" s="78"/>
      <c r="IS37" s="78"/>
      <c r="IT37" s="78"/>
      <c r="IU37" s="78"/>
      <c r="IV37" s="78"/>
      <c r="IW37" s="78"/>
      <c r="IX37" s="78"/>
      <c r="IY37" s="78"/>
      <c r="IZ37" s="78"/>
      <c r="JA37" s="78"/>
      <c r="JB37" s="78"/>
      <c r="JC37" s="78"/>
      <c r="JD37" s="78"/>
      <c r="JE37" s="78"/>
      <c r="JF37" s="78"/>
      <c r="JG37" s="78"/>
      <c r="JH37" s="78"/>
      <c r="JI37" s="78"/>
      <c r="JJ37" s="78"/>
      <c r="JK37" s="78"/>
      <c r="JL37" s="78"/>
      <c r="JM37" s="78"/>
      <c r="JN37" s="78"/>
      <c r="JO37" s="78"/>
      <c r="JP37" s="78"/>
      <c r="JQ37" s="78"/>
      <c r="JR37" s="78"/>
      <c r="JS37" s="78"/>
      <c r="JT37" s="78"/>
      <c r="JU37" s="78"/>
      <c r="JV37" s="78"/>
      <c r="JW37" s="78"/>
      <c r="JX37" s="78"/>
      <c r="JY37" s="78"/>
      <c r="JZ37" s="78"/>
      <c r="KA37" s="78"/>
      <c r="KB37" s="78"/>
      <c r="KC37" s="78"/>
      <c r="KD37" s="78"/>
      <c r="KE37" s="78"/>
      <c r="KF37" s="78"/>
      <c r="KG37" s="78"/>
      <c r="KH37" s="78"/>
      <c r="KI37" s="78"/>
      <c r="KJ37" s="78"/>
      <c r="KK37" s="78"/>
      <c r="KL37" s="78"/>
      <c r="KM37" s="78"/>
      <c r="KN37" s="78"/>
      <c r="KO37" s="78"/>
      <c r="KP37" s="78"/>
      <c r="KQ37" s="78"/>
      <c r="KR37" s="78"/>
      <c r="KS37" s="78"/>
      <c r="KT37" s="78"/>
      <c r="KU37" s="78"/>
      <c r="KV37" s="78"/>
      <c r="KW37" s="78"/>
      <c r="KX37" s="78"/>
      <c r="KY37" s="78"/>
    </row>
    <row r="38" ht="12.75">
      <c r="A38" s="71" t="n">
        <v>36</v>
      </c>
      <c r="B38" s="108" t="n">
        <f>((E38+Q38)*1.3)+((U38+AG38+AO38+AW38)*0.65)+((I38)*2.6)+((Y38+AK38+AS38+BA38)*0.65)+((M38+AC38)*1.3)</f>
        <v>606042.45</v>
      </c>
      <c r="C38" s="78"/>
      <c r="D38" s="108" t="n">
        <f>((G38+S38)*1.3)+((W38+AI38+AQ38+AY38)*0.65)+((K38)*2.6)+((AA38+AM38+AU38+BC38)*0.65)+((O38+AE38)*1.3)</f>
        <v>993238.35</v>
      </c>
      <c r="E38" s="14" t="n">
        <f>'Focused Minority Races'!E38</f>
        <v>49816</v>
      </c>
      <c r="F38" s="75" t="n">
        <f>IF(ISERROR(E38/(E38+G38)),"",(E38/(E38+G38)))</f>
        <v>0.322295977123041</v>
      </c>
      <c r="G38" s="14" t="n">
        <f>'Focused Minority Races'!G38</f>
        <v>104750</v>
      </c>
      <c r="H38" s="75" t="n">
        <f>IF(ISERROR(G38/(E38+G38)),"",(G38/(E38+G38)))</f>
        <v>0.677704022876959</v>
      </c>
      <c r="I38" s="14" t="n">
        <v>40302</v>
      </c>
      <c r="J38" s="75" t="n">
        <f>IF(ISERROR(I38/(I38+K38)),"",(I38/(I38+K38)))</f>
        <v>0.312918303647685</v>
      </c>
      <c r="K38" s="14" t="n">
        <v>88492</v>
      </c>
      <c r="L38" s="75" t="n">
        <f>IF(ISERROR(K38/(I38+K38)),"",(K38/(I38+K38)))</f>
        <v>0.687081696352315</v>
      </c>
      <c r="M38" s="14" t="n">
        <f>'Focused Minority Races'!I38</f>
        <v>57970</v>
      </c>
      <c r="N38" s="75" t="n">
        <f>IF(ISERROR(M38/(M38+O38)),"",(M38/(M38+O38)))</f>
        <v>0.441128351076378</v>
      </c>
      <c r="O38" s="14" t="n">
        <f>'Focused Minority Races'!K38</f>
        <v>73443</v>
      </c>
      <c r="P38" s="75" t="n">
        <f>IF(ISERROR(O38/(M38+O38)),"",(O38/(M38+O38)))</f>
        <v>0.558871648923623</v>
      </c>
      <c r="Q38" s="14" t="n">
        <f>'Focused Minority Races'!M38</f>
        <v>51653</v>
      </c>
      <c r="R38" s="75" t="n">
        <f>IF(ISERROR(Q38/(Q38+S38)),"",(Q38/(Q38+S38)))</f>
        <v>0.338001164776631</v>
      </c>
      <c r="S38" s="14" t="n">
        <f>'Focused Minority Races'!O38</f>
        <v>101166</v>
      </c>
      <c r="T38" s="75" t="n">
        <f>IF(ISERROR(S38/(Q38+S38)),"",(S38/(Q38+S38)))</f>
        <v>0.661998835223369</v>
      </c>
      <c r="U38" s="14" t="n">
        <f>'Focused Minority Races'!Q38</f>
        <v>44827</v>
      </c>
      <c r="V38" s="75" t="n">
        <f>IF(ISERROR(U38/(U38+W38)),"",(U38/(U38+W38)))</f>
        <v>0.375819514076359</v>
      </c>
      <c r="W38" s="14" t="n">
        <f>'Focused Minority Races'!S38</f>
        <v>74451</v>
      </c>
      <c r="X38" s="75" t="n">
        <f>IF(ISERROR(W38/(U38+W38)),"",(W38/(U38+W38)))</f>
        <v>0.624180485923641</v>
      </c>
      <c r="Y38" s="14" t="n">
        <v>42826</v>
      </c>
      <c r="Z38" s="75" t="n">
        <f>IF(ISERROR(Y38/(Y38+AA38)),"",(Y38/(Y38+AA38)))</f>
        <v>0.491343605511639</v>
      </c>
      <c r="AA38" s="14" t="n">
        <v>44335</v>
      </c>
      <c r="AB38" s="75" t="n">
        <f>IF(ISERROR(AA38/(Y38+AA38)),"",(AA38/(Y38+AA38)))</f>
        <v>0.508656394488361</v>
      </c>
      <c r="AC38" s="14" t="n">
        <v>69077</v>
      </c>
      <c r="AD38" s="75" t="n">
        <f>IF(ISERROR(AC38/(AC38+AE38)),"",(AC38/(AC38+AE38)))</f>
        <v>0.546240283412015</v>
      </c>
      <c r="AE38" s="14" t="n">
        <v>57382</v>
      </c>
      <c r="AF38" s="75" t="n">
        <f>IF(ISERROR(AE38/(AC38+AE38)),"",(AE38/(AC38+AE38)))</f>
        <v>0.453759716587985</v>
      </c>
      <c r="AG38" s="14" t="n">
        <f>'Focused Minority Races'!U38</f>
        <v>45379</v>
      </c>
      <c r="AH38" s="75" t="n">
        <f>IF(ISERROR(AG38/(AG38+AI38)),"",(AG38/(AG38+AI38)))</f>
        <v>0.384388632417094</v>
      </c>
      <c r="AI38" s="14" t="n">
        <f>'Focused Minority Races'!W38</f>
        <v>72676</v>
      </c>
      <c r="AJ38" s="75" t="n">
        <f>IF(ISERROR(AI38/(AG38+AI38)),"",(AI38/(AG38+AI38)))</f>
        <v>0.615611367582906</v>
      </c>
      <c r="AK38" s="14" t="n">
        <v>38910</v>
      </c>
      <c r="AL38" s="75" t="n">
        <f>IF(ISERROR(AK38/(AK38+AM38)),"",(AK38/(AK38+AM38)))</f>
        <v>0.433750250819343</v>
      </c>
      <c r="AM38" s="14" t="n">
        <v>50796</v>
      </c>
      <c r="AN38" s="75" t="n">
        <f>IF(ISERROR(AM38/(AK38+AM38)),"",(AM38/(AK38+AM38)))</f>
        <v>0.566249749180657</v>
      </c>
      <c r="AO38" s="14" t="n">
        <v>37499</v>
      </c>
      <c r="AP38" s="75" t="n">
        <f>IF(ISERROR(AO38/(AO38+AQ38)),"",(AO38/(AO38+AQ38)))</f>
        <v>0.334424328903951</v>
      </c>
      <c r="AQ38" s="14" t="n">
        <v>74631</v>
      </c>
      <c r="AR38" s="75" t="n">
        <f>IF(ISERROR(AQ38/(AO38+AQ38)),"",(AQ38/(AO38+AQ38)))</f>
        <v>0.665575671096049</v>
      </c>
      <c r="AS38" s="14" t="n">
        <v>30237</v>
      </c>
      <c r="AT38" s="75" t="n">
        <f>IF(ISERROR(AS38/(AS38+AU38)),"",(AS38/(AS38+AU38)))</f>
        <v>0.34564076770956</v>
      </c>
      <c r="AU38" s="14" t="n">
        <v>57244</v>
      </c>
      <c r="AV38" s="75" t="n">
        <f>IF(ISERROR(AU38/(AS38+AU38)),"",(AU38/(AS38+AU38)))</f>
        <v>0.65435923229044</v>
      </c>
      <c r="AW38" s="14" t="n">
        <v>42291</v>
      </c>
      <c r="AX38" s="75" t="n">
        <f>IF(ISERROR(AW38/(AW38+AY38)),"",(AW38/(AW38+AY38)))</f>
        <v>0.368240948748759</v>
      </c>
      <c r="AY38" s="14" t="n">
        <v>72555</v>
      </c>
      <c r="AZ38" s="75" t="n">
        <f>IF(ISERROR(AY38/(AW38+AY38)),"",(AY38/(AW38+AY38)))</f>
        <v>0.631759051251241</v>
      </c>
      <c r="BA38" s="14" t="n">
        <f>'Focused Minority Races'!Y38</f>
        <v>32164</v>
      </c>
      <c r="BB38" s="75" t="n">
        <f>IF(ISERROR(BA38/(BA38+BC38)),"",(BA38/(BA38+BC38)))</f>
        <v>0.373630713829355</v>
      </c>
      <c r="BC38" s="14" t="n">
        <f>'Focused Minority Races'!AA38</f>
        <v>53921</v>
      </c>
      <c r="BD38" s="75" t="n">
        <f>IF(ISERROR(BC38/(BA38+BC38)),"",(BC38/(BA38+BC38)))</f>
        <v>0.626369286170645</v>
      </c>
      <c r="BE38" s="78" t="n">
        <v>3555</v>
      </c>
      <c r="BF38" s="78"/>
      <c r="BG38" s="78" t="n">
        <v>4308</v>
      </c>
      <c r="BH38" s="78"/>
      <c r="BI38" s="78" t="n">
        <v>14017</v>
      </c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  <c r="BW38" s="78"/>
      <c r="BX38" s="78"/>
      <c r="BY38" s="78"/>
      <c r="BZ38" s="78"/>
      <c r="CA38" s="78"/>
      <c r="CB38" s="78"/>
      <c r="CC38" s="78"/>
      <c r="CD38" s="78"/>
      <c r="CE38" s="78"/>
      <c r="CF38" s="78"/>
      <c r="CG38" s="78"/>
      <c r="CH38" s="78"/>
      <c r="CI38" s="78"/>
      <c r="CJ38" s="78"/>
      <c r="CK38" s="78"/>
      <c r="CL38" s="78"/>
      <c r="CM38" s="78"/>
      <c r="CN38" s="78"/>
      <c r="CO38" s="78"/>
      <c r="CP38" s="78"/>
      <c r="CQ38" s="78"/>
      <c r="CR38" s="78"/>
      <c r="CS38" s="78"/>
      <c r="CT38" s="78"/>
      <c r="CU38" s="78"/>
      <c r="CV38" s="78"/>
      <c r="CW38" s="78"/>
      <c r="CX38" s="78"/>
      <c r="CY38" s="78"/>
      <c r="CZ38" s="78"/>
      <c r="DA38" s="78"/>
      <c r="DB38" s="78"/>
      <c r="DC38" s="78"/>
      <c r="DD38" s="78"/>
      <c r="DE38" s="78"/>
      <c r="DF38" s="78"/>
      <c r="DG38" s="78"/>
      <c r="DH38" s="78"/>
      <c r="DI38" s="78"/>
      <c r="DJ38" s="78"/>
      <c r="DK38" s="78"/>
      <c r="DL38" s="78"/>
      <c r="DM38" s="78"/>
      <c r="DN38" s="78"/>
      <c r="DO38" s="78"/>
      <c r="DP38" s="78"/>
      <c r="DQ38" s="78"/>
      <c r="DR38" s="78"/>
      <c r="DS38" s="78"/>
      <c r="DT38" s="78"/>
      <c r="DU38" s="78"/>
      <c r="DV38" s="78"/>
      <c r="DW38" s="78"/>
      <c r="DX38" s="78"/>
      <c r="DY38" s="78"/>
      <c r="DZ38" s="78"/>
      <c r="EA38" s="78"/>
      <c r="EB38" s="78"/>
      <c r="EC38" s="78"/>
      <c r="ED38" s="78"/>
      <c r="EE38" s="78"/>
      <c r="EF38" s="78"/>
      <c r="EG38" s="78"/>
      <c r="EH38" s="78"/>
      <c r="EI38" s="78"/>
      <c r="EJ38" s="78"/>
      <c r="EK38" s="78"/>
      <c r="EL38" s="78"/>
      <c r="EM38" s="78"/>
      <c r="EN38" s="78"/>
      <c r="EO38" s="78"/>
      <c r="EP38" s="78"/>
      <c r="EQ38" s="78"/>
      <c r="ER38" s="78"/>
      <c r="ES38" s="78"/>
      <c r="ET38" s="78"/>
      <c r="EU38" s="78"/>
      <c r="EV38" s="78"/>
      <c r="EW38" s="78"/>
      <c r="EX38" s="78"/>
      <c r="EY38" s="78"/>
      <c r="EZ38" s="78"/>
      <c r="FA38" s="78"/>
      <c r="FB38" s="78"/>
      <c r="FC38" s="78"/>
      <c r="FD38" s="78"/>
      <c r="FE38" s="78"/>
      <c r="FF38" s="78"/>
      <c r="FG38" s="78"/>
      <c r="FH38" s="78"/>
      <c r="FI38" s="78"/>
      <c r="FJ38" s="78"/>
      <c r="FK38" s="78"/>
      <c r="FL38" s="78"/>
      <c r="FM38" s="78"/>
      <c r="FN38" s="78"/>
      <c r="FO38" s="78"/>
      <c r="FP38" s="78"/>
      <c r="FQ38" s="78"/>
      <c r="FR38" s="78"/>
      <c r="FS38" s="78"/>
      <c r="FT38" s="78"/>
      <c r="FU38" s="78"/>
      <c r="FV38" s="78"/>
      <c r="FW38" s="78"/>
      <c r="FX38" s="78"/>
      <c r="FY38" s="78"/>
      <c r="FZ38" s="78"/>
      <c r="GA38" s="78"/>
      <c r="GB38" s="78"/>
      <c r="GC38" s="78"/>
      <c r="GD38" s="78"/>
      <c r="GE38" s="78"/>
      <c r="GF38" s="78"/>
      <c r="GG38" s="78"/>
      <c r="GH38" s="78"/>
      <c r="GI38" s="78"/>
      <c r="GJ38" s="78"/>
      <c r="GK38" s="78"/>
      <c r="GL38" s="78"/>
      <c r="GM38" s="78"/>
      <c r="GN38" s="78"/>
      <c r="GO38" s="78"/>
      <c r="GP38" s="78"/>
      <c r="GQ38" s="78"/>
      <c r="GR38" s="78"/>
      <c r="GS38" s="78"/>
      <c r="GT38" s="78"/>
      <c r="GU38" s="78"/>
      <c r="GV38" s="78"/>
      <c r="GW38" s="78"/>
      <c r="GX38" s="78"/>
      <c r="GY38" s="78"/>
      <c r="GZ38" s="78"/>
      <c r="HA38" s="78"/>
      <c r="HB38" s="78"/>
      <c r="HC38" s="78"/>
      <c r="HD38" s="78"/>
      <c r="HE38" s="78"/>
      <c r="HF38" s="78"/>
      <c r="HG38" s="78"/>
      <c r="HH38" s="78"/>
      <c r="HI38" s="78"/>
      <c r="HJ38" s="78"/>
      <c r="HK38" s="78"/>
      <c r="HL38" s="78"/>
      <c r="HM38" s="78"/>
      <c r="HN38" s="78"/>
      <c r="HO38" s="78"/>
      <c r="HP38" s="78"/>
      <c r="HQ38" s="78"/>
      <c r="HR38" s="78"/>
      <c r="HS38" s="78"/>
      <c r="HT38" s="78"/>
      <c r="HU38" s="78"/>
      <c r="HV38" s="78"/>
      <c r="HW38" s="78"/>
      <c r="HX38" s="78"/>
      <c r="HY38" s="78"/>
      <c r="HZ38" s="78"/>
      <c r="IA38" s="78"/>
      <c r="IB38" s="78"/>
      <c r="IC38" s="78"/>
      <c r="ID38" s="78"/>
      <c r="IE38" s="78"/>
      <c r="IF38" s="78"/>
      <c r="IG38" s="78"/>
      <c r="IH38" s="78"/>
      <c r="II38" s="78"/>
      <c r="IJ38" s="78"/>
      <c r="IK38" s="78"/>
      <c r="IL38" s="78"/>
      <c r="IM38" s="78"/>
      <c r="IN38" s="78"/>
      <c r="IO38" s="78"/>
      <c r="IP38" s="78"/>
      <c r="IQ38" s="78"/>
      <c r="IR38" s="78"/>
      <c r="IS38" s="78"/>
      <c r="IT38" s="78"/>
      <c r="IU38" s="78"/>
      <c r="IV38" s="78"/>
      <c r="IW38" s="78"/>
      <c r="IX38" s="78"/>
      <c r="IY38" s="78"/>
      <c r="IZ38" s="78"/>
      <c r="JA38" s="78"/>
      <c r="JB38" s="78"/>
      <c r="JC38" s="78"/>
      <c r="JD38" s="78"/>
      <c r="JE38" s="78"/>
      <c r="JF38" s="78"/>
      <c r="JG38" s="78"/>
      <c r="JH38" s="78"/>
      <c r="JI38" s="78"/>
      <c r="JJ38" s="78"/>
      <c r="JK38" s="78"/>
      <c r="JL38" s="78"/>
      <c r="JM38" s="78"/>
      <c r="JN38" s="78"/>
      <c r="JO38" s="78"/>
      <c r="JP38" s="78"/>
      <c r="JQ38" s="78"/>
      <c r="JR38" s="78"/>
      <c r="JS38" s="78"/>
      <c r="JT38" s="78"/>
      <c r="JU38" s="78"/>
      <c r="JV38" s="78"/>
      <c r="JW38" s="78"/>
      <c r="JX38" s="78"/>
      <c r="JY38" s="78"/>
      <c r="JZ38" s="78"/>
      <c r="KA38" s="78"/>
      <c r="KB38" s="78"/>
      <c r="KC38" s="78"/>
      <c r="KD38" s="78"/>
      <c r="KE38" s="78"/>
      <c r="KF38" s="78"/>
      <c r="KG38" s="78"/>
      <c r="KH38" s="78"/>
      <c r="KI38" s="78"/>
      <c r="KJ38" s="78"/>
      <c r="KK38" s="78"/>
      <c r="KL38" s="78"/>
      <c r="KM38" s="78"/>
      <c r="KN38" s="78"/>
      <c r="KO38" s="78"/>
      <c r="KP38" s="78"/>
      <c r="KQ38" s="78"/>
      <c r="KR38" s="78"/>
      <c r="KS38" s="78"/>
      <c r="KT38" s="78"/>
      <c r="KU38" s="78"/>
      <c r="KV38" s="78"/>
      <c r="KW38" s="78"/>
      <c r="KX38" s="78"/>
      <c r="KY38" s="78"/>
    </row>
    <row r="39" ht="12.75">
      <c r="A39" s="71" t="n">
        <v>37</v>
      </c>
      <c r="B39" s="108" t="n">
        <f>((E39+Q39)*1.3)+((U39+AG39+AO39+AW39)*0.65)+((I39)*2.6)+((Y39+AK39+AS39+BA39)*0.65)+((M39+AC39)*1.3)</f>
        <v>736347.3</v>
      </c>
      <c r="C39" s="77"/>
      <c r="D39" s="108" t="n">
        <f>((G39+S39)*1.3)+((W39+AI39+AQ39+AY39)*0.65)+((K39)*2.6)+((AA39+AM39+AU39+BC39)*0.65)+((O39+AE39)*1.3)</f>
        <v>969122.7</v>
      </c>
      <c r="E39" s="14" t="n">
        <f>'Focused Minority Races'!E39</f>
        <v>72636</v>
      </c>
      <c r="F39" s="75" t="n">
        <f>IF(ISERROR(E39/(E39+G39)),"",(E39/(E39+G39)))</f>
        <v>0.442150244401293</v>
      </c>
      <c r="G39" s="14" t="n">
        <f>'Focused Minority Races'!G39</f>
        <v>91643</v>
      </c>
      <c r="H39" s="75" t="n">
        <f>IF(ISERROR(G39/(E39+G39)),"",(G39/(E39+G39)))</f>
        <v>0.557849755598707</v>
      </c>
      <c r="I39" s="14" t="n">
        <v>54442</v>
      </c>
      <c r="J39" s="75" t="n">
        <f>IF(ISERROR(I39/(I39+K39)),"",(I39/(I39+K39)))</f>
        <v>0.402370974775134</v>
      </c>
      <c r="K39" s="14" t="n">
        <v>80861</v>
      </c>
      <c r="L39" s="75" t="n">
        <f>IF(ISERROR(K39/(I39+K39)),"",(K39/(I39+K39)))</f>
        <v>0.597629025224866</v>
      </c>
      <c r="M39" s="14" t="n">
        <f>'Focused Minority Races'!I39</f>
        <v>59069</v>
      </c>
      <c r="N39" s="75" t="n">
        <f>IF(ISERROR(M39/(M39+O39)),"",(M39/(M39+O39)))</f>
        <v>0.436229764858797</v>
      </c>
      <c r="O39" s="14" t="n">
        <f>'Focused Minority Races'!K39</f>
        <v>76339</v>
      </c>
      <c r="P39" s="75" t="n">
        <f>IF(ISERROR(O39/(M39+O39)),"",(O39/(M39+O39)))</f>
        <v>0.563770235141203</v>
      </c>
      <c r="Q39" s="14" t="n">
        <f>'Focused Minority Races'!M39</f>
        <v>69989</v>
      </c>
      <c r="R39" s="75" t="n">
        <f>IF(ISERROR(Q39/(Q39+S39)),"",(Q39/(Q39+S39)))</f>
        <v>0.427212852582297</v>
      </c>
      <c r="S39" s="14" t="n">
        <f>'Focused Minority Races'!O39</f>
        <v>93838</v>
      </c>
      <c r="T39" s="75" t="n">
        <f>IF(ISERROR(S39/(Q39+S39)),"",(S39/(Q39+S39)))</f>
        <v>0.572787147417703</v>
      </c>
      <c r="U39" s="14" t="n">
        <f>'Focused Minority Races'!Q39</f>
        <v>59428</v>
      </c>
      <c r="V39" s="75" t="n">
        <f>IF(ISERROR(U39/(U39+W39)),"",(U39/(U39+W39)))</f>
        <v>0.449568420973001</v>
      </c>
      <c r="W39" s="14" t="n">
        <f>'Focused Minority Races'!S39</f>
        <v>72761</v>
      </c>
      <c r="X39" s="75" t="n">
        <f>IF(ISERROR(W39/(U39+W39)),"",(W39/(U39+W39)))</f>
        <v>0.550431579026999</v>
      </c>
      <c r="Y39" s="14" t="n">
        <v>44506</v>
      </c>
      <c r="Z39" s="75" t="n">
        <f>IF(ISERROR(Y39/(Y39+AA39)),"",(Y39/(Y39+AA39)))</f>
        <v>0.473422757395568</v>
      </c>
      <c r="AA39" s="14" t="n">
        <v>49503</v>
      </c>
      <c r="AB39" s="75" t="n">
        <f>IF(ISERROR(AA39/(Y39+AA39)),"",(AA39/(Y39+AA39)))</f>
        <v>0.526577242604432</v>
      </c>
      <c r="AC39" s="14" t="n">
        <v>65808</v>
      </c>
      <c r="AD39" s="75" t="n">
        <f>IF(ISERROR(AC39/(AC39+AE39)),"",(AC39/(AC39+AE39)))</f>
        <v>0.502339641076922</v>
      </c>
      <c r="AE39" s="14" t="n">
        <v>65195</v>
      </c>
      <c r="AF39" s="75" t="n">
        <f>IF(ISERROR(AE39/(AC39+AE39)),"",(AE39/(AC39+AE39)))</f>
        <v>0.497660358923078</v>
      </c>
      <c r="AG39" s="14" t="n">
        <f>'Focused Minority Races'!U39</f>
        <v>60485</v>
      </c>
      <c r="AH39" s="75" t="n">
        <f>IF(ISERROR(AG39/(AG39+AI39)),"",(AG39/(AG39+AI39)))</f>
        <v>0.461576617826618</v>
      </c>
      <c r="AI39" s="14" t="n">
        <f>'Focused Minority Races'!W39</f>
        <v>70555</v>
      </c>
      <c r="AJ39" s="75" t="n">
        <f>IF(ISERROR(AI39/(AG39+AI39)),"",(AI39/(AG39+AI39)))</f>
        <v>0.538423382173382</v>
      </c>
      <c r="AK39" s="14" t="n">
        <v>39453</v>
      </c>
      <c r="AL39" s="75" t="n">
        <f>IF(ISERROR(AK39/(AK39+AM39)),"",(AK39/(AK39+AM39)))</f>
        <v>0.406501468239658</v>
      </c>
      <c r="AM39" s="14" t="n">
        <v>57602</v>
      </c>
      <c r="AN39" s="75" t="n">
        <f>IF(ISERROR(AM39/(AK39+AM39)),"",(AM39/(AK39+AM39)))</f>
        <v>0.593498531760342</v>
      </c>
      <c r="AO39" s="14" t="n">
        <v>52649</v>
      </c>
      <c r="AP39" s="75" t="n">
        <f>IF(ISERROR(AO39/(AO39+AQ39)),"",(AO39/(AO39+AQ39)))</f>
        <v>0.41932349450847</v>
      </c>
      <c r="AQ39" s="14" t="n">
        <v>72908</v>
      </c>
      <c r="AR39" s="75" t="n">
        <f>IF(ISERROR(AQ39/(AO39+AQ39)),"",(AQ39/(AO39+AQ39)))</f>
        <v>0.58067650549153</v>
      </c>
      <c r="AS39" s="14" t="n">
        <v>33214</v>
      </c>
      <c r="AT39" s="75" t="n">
        <f>IF(ISERROR(AS39/(AS39+AU39)),"",(AS39/(AS39+AU39)))</f>
        <v>0.356029585164541</v>
      </c>
      <c r="AU39" s="14" t="n">
        <v>60076</v>
      </c>
      <c r="AV39" s="75" t="n">
        <f>IF(ISERROR(AU39/(AS39+AU39)),"",(AU39/(AS39+AU39)))</f>
        <v>0.643970414835459</v>
      </c>
      <c r="AW39" s="14" t="n">
        <v>56537</v>
      </c>
      <c r="AX39" s="75" t="n">
        <f>IF(ISERROR(AW39/(AW39+AY39)),"",(AW39/(AW39+AY39)))</f>
        <v>0.44169186178233</v>
      </c>
      <c r="AY39" s="14" t="n">
        <v>71464</v>
      </c>
      <c r="AZ39" s="75" t="n">
        <f>IF(ISERROR(AY39/(AW39+AY39)),"",(AY39/(AW39+AY39)))</f>
        <v>0.55830813821767</v>
      </c>
      <c r="BA39" s="14" t="n">
        <f>'Focused Minority Races'!Y39</f>
        <v>33798</v>
      </c>
      <c r="BB39" s="75" t="n">
        <f>IF(ISERROR(BA39/(BA39+BC39)),"",(BA39/(BA39+BC39)))</f>
        <v>0.365727765574108</v>
      </c>
      <c r="BC39" s="14" t="n">
        <f>'Focused Minority Races'!AA39</f>
        <v>58615</v>
      </c>
      <c r="BD39" s="75" t="n">
        <f>IF(ISERROR(BC39/(BA39+BC39)),"",(BC39/(BA39+BC39)))</f>
        <v>0.634272234425892</v>
      </c>
      <c r="BE39" s="78" t="n">
        <v>9030</v>
      </c>
      <c r="BF39" s="78"/>
      <c r="BG39" s="78" t="n">
        <v>2956</v>
      </c>
      <c r="BH39" s="78"/>
      <c r="BI39" s="78" t="n">
        <v>15369</v>
      </c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78"/>
      <c r="GB39" s="78"/>
      <c r="GC39" s="78"/>
      <c r="GD39" s="78"/>
      <c r="GE39" s="78"/>
      <c r="GF39" s="78"/>
      <c r="GG39" s="78"/>
      <c r="GH39" s="78"/>
      <c r="GI39" s="78"/>
      <c r="GJ39" s="78"/>
      <c r="GK39" s="78"/>
      <c r="GL39" s="78"/>
      <c r="GM39" s="78"/>
      <c r="GN39" s="78"/>
      <c r="GO39" s="78"/>
      <c r="GP39" s="78"/>
      <c r="GQ39" s="78"/>
      <c r="GR39" s="78"/>
      <c r="GS39" s="78"/>
      <c r="GT39" s="78"/>
      <c r="GU39" s="78"/>
      <c r="GV39" s="78"/>
      <c r="GW39" s="78"/>
      <c r="GX39" s="78"/>
      <c r="GY39" s="78"/>
      <c r="GZ39" s="78"/>
      <c r="HA39" s="78"/>
      <c r="HB39" s="78"/>
      <c r="HC39" s="78"/>
      <c r="HD39" s="78"/>
      <c r="HE39" s="78"/>
      <c r="HF39" s="78"/>
      <c r="HG39" s="78"/>
      <c r="HH39" s="78"/>
      <c r="HI39" s="78"/>
      <c r="HJ39" s="78"/>
      <c r="HK39" s="78"/>
      <c r="HL39" s="78"/>
      <c r="HM39" s="78"/>
      <c r="HN39" s="78"/>
      <c r="HO39" s="78"/>
      <c r="HP39" s="78"/>
      <c r="HQ39" s="78"/>
      <c r="HR39" s="78"/>
      <c r="HS39" s="78"/>
      <c r="HT39" s="78"/>
      <c r="HU39" s="78"/>
      <c r="HV39" s="78"/>
      <c r="HW39" s="78"/>
      <c r="HX39" s="78"/>
      <c r="HY39" s="78"/>
      <c r="HZ39" s="78"/>
      <c r="IA39" s="78"/>
      <c r="IB39" s="78"/>
      <c r="IC39" s="78"/>
      <c r="ID39" s="78"/>
      <c r="IE39" s="78"/>
      <c r="IF39" s="78"/>
      <c r="IG39" s="78"/>
      <c r="IH39" s="78"/>
      <c r="II39" s="78"/>
      <c r="IJ39" s="78"/>
      <c r="IK39" s="78"/>
      <c r="IL39" s="78"/>
      <c r="IM39" s="78"/>
      <c r="IN39" s="78"/>
      <c r="IO39" s="78"/>
      <c r="IP39" s="78"/>
      <c r="IQ39" s="78"/>
      <c r="IR39" s="78"/>
      <c r="IS39" s="78"/>
      <c r="IT39" s="78"/>
      <c r="IU39" s="78"/>
      <c r="IV39" s="78"/>
      <c r="IW39" s="78"/>
      <c r="IX39" s="78"/>
      <c r="IY39" s="78"/>
      <c r="IZ39" s="78"/>
      <c r="JA39" s="78"/>
      <c r="JB39" s="78"/>
      <c r="JC39" s="78"/>
      <c r="JD39" s="78"/>
      <c r="JE39" s="78"/>
      <c r="JF39" s="78"/>
      <c r="JG39" s="78"/>
      <c r="JH39" s="78"/>
      <c r="JI39" s="78"/>
      <c r="JJ39" s="78"/>
      <c r="JK39" s="78"/>
      <c r="JL39" s="78"/>
      <c r="JM39" s="78"/>
      <c r="JN39" s="78"/>
      <c r="JO39" s="78"/>
      <c r="JP39" s="78"/>
      <c r="JQ39" s="78"/>
      <c r="JR39" s="78"/>
      <c r="JS39" s="78"/>
      <c r="JT39" s="78"/>
      <c r="JU39" s="78"/>
      <c r="JV39" s="78"/>
      <c r="JW39" s="78"/>
      <c r="JX39" s="78"/>
      <c r="JY39" s="78"/>
      <c r="JZ39" s="78"/>
      <c r="KA39" s="78"/>
      <c r="KB39" s="78"/>
      <c r="KC39" s="78"/>
      <c r="KD39" s="78"/>
      <c r="KE39" s="78"/>
      <c r="KF39" s="78"/>
      <c r="KG39" s="78"/>
      <c r="KH39" s="78"/>
      <c r="KI39" s="78"/>
      <c r="KJ39" s="78"/>
      <c r="KK39" s="78"/>
      <c r="KL39" s="78"/>
      <c r="KM39" s="78"/>
      <c r="KN39" s="78"/>
      <c r="KO39" s="78"/>
      <c r="KP39" s="78"/>
      <c r="KQ39" s="78"/>
      <c r="KR39" s="78"/>
      <c r="KS39" s="78"/>
      <c r="KT39" s="78"/>
      <c r="KU39" s="78"/>
      <c r="KV39" s="78"/>
      <c r="KW39" s="78"/>
      <c r="KX39" s="78"/>
      <c r="KY39" s="78"/>
    </row>
    <row r="40" ht="12.75">
      <c r="A40" s="71" t="n">
        <v>38</v>
      </c>
      <c r="B40" s="108" t="n">
        <f>((E40+Q40)*1.3)+((U40+AG40+AO40+AW40)*0.65)+((I40)*2.6)+((Y40+AK40+AS40+BA40)*0.65)+((M40+AC40)*1.3)</f>
        <v>691811.25</v>
      </c>
      <c r="C40" s="77"/>
      <c r="D40" s="108" t="n">
        <f>((G40+S40)*1.3)+((W40+AI40+AQ40+AY40)*0.65)+((K40)*2.6)+((AA40+AM40+AU40+BC40)*0.65)+((O40+AE40)*1.3)</f>
        <v>823413.5</v>
      </c>
      <c r="E40" s="14" t="n">
        <f>'Focused Minority Races'!E40</f>
        <v>60897</v>
      </c>
      <c r="F40" s="75" t="n">
        <f>IF(ISERROR(E40/(E40+G40)),"",(E40/(E40+G40)))</f>
        <v>0.420132876154732</v>
      </c>
      <c r="G40" s="14" t="n">
        <f>'Focused Minority Races'!G40</f>
        <v>84050</v>
      </c>
      <c r="H40" s="75" t="n">
        <f>IF(ISERROR(G40/(E40+G40)),"",(G40/(E40+G40)))</f>
        <v>0.579867123845268</v>
      </c>
      <c r="I40" s="14" t="n">
        <v>48851</v>
      </c>
      <c r="J40" s="75" t="n">
        <f>IF(ISERROR(I40/(I40+K40)),"",(I40/(I40+K40)))</f>
        <v>0.403407214111118</v>
      </c>
      <c r="K40" s="14" t="n">
        <v>72245</v>
      </c>
      <c r="L40" s="75" t="n">
        <f>IF(ISERROR(K40/(I40+K40)),"",(K40/(I40+K40)))</f>
        <v>0.596592785888882</v>
      </c>
      <c r="M40" s="14" t="n">
        <f>'Focused Minority Races'!I40</f>
        <v>61160</v>
      </c>
      <c r="N40" s="75" t="n">
        <f>IF(ISERROR(M40/(M40+O40)),"",(M40/(M40+O40)))</f>
        <v>0.485990814169699</v>
      </c>
      <c r="O40" s="14" t="n">
        <f>'Focused Minority Races'!K40</f>
        <v>64686</v>
      </c>
      <c r="P40" s="75" t="n">
        <f>IF(ISERROR(O40/(M40+O40)),"",(O40/(M40+O40)))</f>
        <v>0.514009185830301</v>
      </c>
      <c r="Q40" s="14" t="n">
        <f>'Focused Minority Races'!M40</f>
        <v>61797</v>
      </c>
      <c r="R40" s="75" t="n">
        <f>IF(ISERROR(Q40/(Q40+S40)),"",(Q40/(Q40+S40)))</f>
        <v>0.42996096766787</v>
      </c>
      <c r="S40" s="14" t="n">
        <f>'Focused Minority Races'!O40</f>
        <v>81930</v>
      </c>
      <c r="T40" s="75" t="n">
        <f>IF(ISERROR(S40/(Q40+S40)),"",(S40/(Q40+S40)))</f>
        <v>0.57003903233213</v>
      </c>
      <c r="U40" s="14" t="n">
        <f>'Focused Minority Races'!Q40</f>
        <v>52967</v>
      </c>
      <c r="V40" s="75" t="n">
        <f>IF(ISERROR(U40/(U40+W40)),"",(U40/(U40+W40)))</f>
        <v>0.469728008797368</v>
      </c>
      <c r="W40" s="14" t="n">
        <f>'Focused Minority Races'!S40</f>
        <v>59794</v>
      </c>
      <c r="X40" s="75" t="n">
        <f>IF(ISERROR(W40/(U40+W40)),"",(W40/(U40+W40)))</f>
        <v>0.530271991202632</v>
      </c>
      <c r="Y40" s="14" t="n">
        <v>41779</v>
      </c>
      <c r="Z40" s="75" t="n">
        <f>IF(ISERROR(Y40/(Y40+AA40)),"",(Y40/(Y40+AA40)))</f>
        <v>0.493031543917205</v>
      </c>
      <c r="AA40" s="14" t="n">
        <v>42960</v>
      </c>
      <c r="AB40" s="75" t="n">
        <f>IF(ISERROR(AA40/(Y40+AA40)),"",(AA40/(Y40+AA40)))</f>
        <v>0.506968456082795</v>
      </c>
      <c r="AC40" s="14" t="n">
        <v>70575</v>
      </c>
      <c r="AD40" s="75" t="n">
        <f>IF(ISERROR(AC40/(AC40+AE40)),"",(AC40/(AC40+AE40)))</f>
        <v>0.58301872764372</v>
      </c>
      <c r="AE40" s="14" t="n">
        <v>50476</v>
      </c>
      <c r="AF40" s="75" t="n">
        <f>IF(ISERROR(AE40/(AC40+AE40)),"",(AE40/(AC40+AE40)))</f>
        <v>0.41698127235628</v>
      </c>
      <c r="AG40" s="14" t="n">
        <f>'Focused Minority Races'!U40</f>
        <v>53213</v>
      </c>
      <c r="AH40" s="75" t="n">
        <f>IF(ISERROR(AG40/(AG40+AI40)),"",(AG40/(AG40+AI40)))</f>
        <v>0.475082136990215</v>
      </c>
      <c r="AI40" s="14" t="n">
        <f>'Focused Minority Races'!W40</f>
        <v>58795</v>
      </c>
      <c r="AJ40" s="75" t="n">
        <f>IF(ISERROR(AI40/(AG40+AI40)),"",(AI40/(AG40+AI40)))</f>
        <v>0.524917863009785</v>
      </c>
      <c r="AK40" s="14" t="n">
        <v>41612</v>
      </c>
      <c r="AL40" s="75" t="n">
        <f>IF(ISERROR(AK40/(AK40+AM40)),"",(AK40/(AK40+AM40)))</f>
        <v>0.485305094233999</v>
      </c>
      <c r="AM40" s="14" t="n">
        <v>44132</v>
      </c>
      <c r="AN40" s="75" t="n">
        <f>IF(ISERROR(AM40/(AK40+AM40)),"",(AM40/(AK40+AM40)))</f>
        <v>0.514694905766001</v>
      </c>
      <c r="AO40" s="14" t="n">
        <v>47823</v>
      </c>
      <c r="AP40" s="75" t="n">
        <f>IF(ISERROR(AO40/(AO40+AQ40)),"",(AO40/(AO40+AQ40)))</f>
        <v>0.448477971378735</v>
      </c>
      <c r="AQ40" s="14" t="n">
        <v>58811</v>
      </c>
      <c r="AR40" s="75" t="n">
        <f>IF(ISERROR(AQ40/(AO40+AQ40)),"",(AQ40/(AO40+AQ40)))</f>
        <v>0.551522028621265</v>
      </c>
      <c r="AS40" s="14" t="n">
        <v>35608</v>
      </c>
      <c r="AT40" s="75" t="n">
        <f>IF(ISERROR(AS40/(AS40+AU40)),"",(AS40/(AS40+AU40)))</f>
        <v>0.433482664589014</v>
      </c>
      <c r="AU40" s="14" t="n">
        <v>46536</v>
      </c>
      <c r="AV40" s="75" t="n">
        <f>IF(ISERROR(AU40/(AS40+AU40)),"",(AU40/(AS40+AU40)))</f>
        <v>0.566517335410986</v>
      </c>
      <c r="AW40" s="14" t="n">
        <v>50780</v>
      </c>
      <c r="AX40" s="75" t="n">
        <f>IF(ISERROR(AW40/(AW40+AY40)),"",(AW40/(AW40+AY40)))</f>
        <v>0.465252645563242</v>
      </c>
      <c r="AY40" s="14" t="n">
        <v>58365</v>
      </c>
      <c r="AZ40" s="75" t="n">
        <f>IF(ISERROR(AY40/(AW40+AY40)),"",(AY40/(AW40+AY40)))</f>
        <v>0.534747354436758</v>
      </c>
      <c r="BA40" s="14" t="n">
        <f>'Focused Minority Races'!Y40</f>
        <v>36281</v>
      </c>
      <c r="BB40" s="75" t="n">
        <f>IF(ISERROR(BA40/(BA40+BC40)),"",(BA40/(BA40+BC40)))</f>
        <v>0.440228601936564</v>
      </c>
      <c r="BC40" s="14" t="n">
        <f>'Focused Minority Races'!AA40</f>
        <v>46133</v>
      </c>
      <c r="BD40" s="75" t="n">
        <f>IF(ISERROR(BC40/(BA40+BC40)),"",(BC40/(BA40+BC40)))</f>
        <v>0.559771398063436</v>
      </c>
      <c r="BE40" s="78" t="n">
        <v>5881</v>
      </c>
      <c r="BF40" s="78"/>
      <c r="BG40" s="78" t="n">
        <v>6332</v>
      </c>
      <c r="BH40" s="78"/>
      <c r="BI40" s="78" t="n">
        <v>13883</v>
      </c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78"/>
      <c r="GB40" s="78"/>
      <c r="GC40" s="78"/>
      <c r="GD40" s="78"/>
      <c r="GE40" s="78"/>
      <c r="GF40" s="78"/>
      <c r="GG40" s="78"/>
      <c r="GH40" s="78"/>
      <c r="GI40" s="78"/>
      <c r="GJ40" s="78"/>
      <c r="GK40" s="78"/>
      <c r="GL40" s="78"/>
      <c r="GM40" s="78"/>
      <c r="GN40" s="78"/>
      <c r="GO40" s="78"/>
      <c r="GP40" s="78"/>
      <c r="GQ40" s="78"/>
      <c r="GR40" s="78"/>
      <c r="GS40" s="78"/>
      <c r="GT40" s="78"/>
      <c r="GU40" s="78"/>
      <c r="GV40" s="78"/>
      <c r="GW40" s="78"/>
      <c r="GX40" s="78"/>
      <c r="GY40" s="78"/>
      <c r="GZ40" s="78"/>
      <c r="HA40" s="78"/>
      <c r="HB40" s="78"/>
      <c r="HC40" s="78"/>
      <c r="HD40" s="78"/>
      <c r="HE40" s="78"/>
      <c r="HF40" s="78"/>
      <c r="HG40" s="78"/>
      <c r="HH40" s="78"/>
      <c r="HI40" s="78"/>
      <c r="HJ40" s="78"/>
      <c r="HK40" s="78"/>
      <c r="HL40" s="78"/>
      <c r="HM40" s="78"/>
      <c r="HN40" s="78"/>
      <c r="HO40" s="78"/>
      <c r="HP40" s="78"/>
      <c r="HQ40" s="78"/>
      <c r="HR40" s="78"/>
      <c r="HS40" s="78"/>
      <c r="HT40" s="78"/>
      <c r="HU40" s="78"/>
      <c r="HV40" s="78"/>
      <c r="HW40" s="78"/>
      <c r="HX40" s="78"/>
      <c r="HY40" s="78"/>
      <c r="HZ40" s="78"/>
      <c r="IA40" s="78"/>
      <c r="IB40" s="78"/>
      <c r="IC40" s="78"/>
      <c r="ID40" s="78"/>
      <c r="IE40" s="78"/>
      <c r="IF40" s="78"/>
      <c r="IG40" s="78"/>
      <c r="IH40" s="78"/>
      <c r="II40" s="78"/>
      <c r="IJ40" s="78"/>
      <c r="IK40" s="78"/>
      <c r="IL40" s="78"/>
      <c r="IM40" s="78"/>
      <c r="IN40" s="78"/>
      <c r="IO40" s="78"/>
      <c r="IP40" s="78"/>
      <c r="IQ40" s="78"/>
      <c r="IR40" s="78"/>
      <c r="IS40" s="78"/>
      <c r="IT40" s="78"/>
      <c r="IU40" s="78"/>
      <c r="IV40" s="78"/>
      <c r="IW40" s="78"/>
      <c r="IX40" s="78"/>
      <c r="IY40" s="78"/>
      <c r="IZ40" s="78"/>
      <c r="JA40" s="78"/>
      <c r="JB40" s="78"/>
      <c r="JC40" s="78"/>
      <c r="JD40" s="78"/>
      <c r="JE40" s="78"/>
      <c r="JF40" s="78"/>
      <c r="JG40" s="78"/>
      <c r="JH40" s="78"/>
      <c r="JI40" s="78"/>
      <c r="JJ40" s="78"/>
      <c r="JK40" s="78"/>
      <c r="JL40" s="78"/>
      <c r="JM40" s="78"/>
      <c r="JN40" s="78"/>
      <c r="JO40" s="78"/>
      <c r="JP40" s="78"/>
      <c r="JQ40" s="78"/>
      <c r="JR40" s="78"/>
      <c r="JS40" s="78"/>
      <c r="JT40" s="78"/>
      <c r="JU40" s="78"/>
      <c r="JV40" s="78"/>
      <c r="JW40" s="78"/>
      <c r="JX40" s="78"/>
      <c r="JY40" s="78"/>
      <c r="JZ40" s="78"/>
      <c r="KA40" s="78"/>
      <c r="KB40" s="78"/>
      <c r="KC40" s="78"/>
      <c r="KD40" s="78"/>
      <c r="KE40" s="78"/>
      <c r="KF40" s="78"/>
      <c r="KG40" s="78"/>
      <c r="KH40" s="78"/>
      <c r="KI40" s="78"/>
      <c r="KJ40" s="78"/>
      <c r="KK40" s="78"/>
      <c r="KL40" s="78"/>
      <c r="KM40" s="78"/>
      <c r="KN40" s="78"/>
      <c r="KO40" s="78"/>
      <c r="KP40" s="78"/>
      <c r="KQ40" s="78"/>
      <c r="KR40" s="78"/>
      <c r="KS40" s="78"/>
      <c r="KT40" s="78"/>
      <c r="KU40" s="78"/>
      <c r="KV40" s="78"/>
      <c r="KW40" s="78"/>
      <c r="KX40" s="78"/>
      <c r="KY40" s="78"/>
    </row>
  </sheetData>
  <mergeCells>
    <mergeCell ref="AW1:BD1"/>
    <mergeCell ref="E1:P1"/>
    <mergeCell ref="Q1:AF1"/>
    <mergeCell ref="B1:D1"/>
    <mergeCell ref="AG1:AN1"/>
    <mergeCell ref="AO1:AV1"/>
  </mergeCell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IP390"/>
  <sheetViews>
    <sheetView zoomScale="100" topLeftCell="A1" workbookViewId="0" showGridLines="true" showRowColHeaders="false">
      <selection activeCell="S3" sqref="S3:S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00390625" hidden="false" outlineLevel="0"/>
    <col min="3" max="20" bestFit="false" customWidth="true" style="59" width="12.7109375" hidden="false" outlineLevel="0"/>
    <col min="21" max="250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51" t="s">
        <v>21</v>
      </c>
      <c r="F2" s="52" t="s">
        <v>22</v>
      </c>
      <c r="G2" s="53" t="s">
        <v>23</v>
      </c>
      <c r="H2" s="52" t="s">
        <v>24</v>
      </c>
      <c r="I2" s="51" t="s">
        <v>25</v>
      </c>
      <c r="J2" s="52" t="s">
        <v>26</v>
      </c>
      <c r="K2" s="53" t="s">
        <v>27</v>
      </c>
      <c r="L2" s="52" t="s">
        <v>28</v>
      </c>
      <c r="M2" s="51" t="s">
        <v>29</v>
      </c>
      <c r="N2" s="52" t="s">
        <v>30</v>
      </c>
      <c r="O2" s="53" t="s">
        <v>31</v>
      </c>
      <c r="P2" s="52" t="s">
        <v>32</v>
      </c>
      <c r="Q2" s="53" t="s">
        <v>33</v>
      </c>
      <c r="R2" s="54" t="s">
        <v>34</v>
      </c>
      <c r="S2" s="55" t="s">
        <v>35</v>
      </c>
      <c r="T2" s="56" t="s">
        <v>36</v>
      </c>
      <c r="U2" s="45"/>
      <c r="V2" s="45"/>
    </row>
    <row r="3" ht="12.75">
      <c r="A3" s="9" t="n">
        <v>1</v>
      </c>
      <c r="B3" s="25"/>
      <c r="C3" s="47" t="n">
        <f>Overview!B3</f>
        <v>270366</v>
      </c>
      <c r="D3" s="49" t="n">
        <f>F3+H3+J3+L3+N3+P3+R3</f>
        <v>1</v>
      </c>
      <c r="E3" s="47" t="n">
        <v>206032</v>
      </c>
      <c r="F3" s="49" t="n">
        <f>E3/C3</f>
        <v>0.762048482427524</v>
      </c>
      <c r="G3" s="47" t="n">
        <v>33884</v>
      </c>
      <c r="H3" s="49" t="n">
        <f>G3/C3</f>
        <v>0.125326409385796</v>
      </c>
      <c r="I3" s="47" t="n">
        <v>1177</v>
      </c>
      <c r="J3" s="49" t="n">
        <f>I3/C3</f>
        <v>0.00435335804058203</v>
      </c>
      <c r="K3" s="47" t="n">
        <v>4205</v>
      </c>
      <c r="L3" s="49" t="n">
        <f>K3/C3</f>
        <v>0.0155529911305416</v>
      </c>
      <c r="M3" s="47" t="n">
        <v>164</v>
      </c>
      <c r="N3" s="49" t="n">
        <f>M3/C3</f>
        <v>0.000606585147540741</v>
      </c>
      <c r="O3" s="47" t="n">
        <v>6400</v>
      </c>
      <c r="P3" s="49" t="n">
        <f>O3/C3</f>
        <v>0.023671615513785</v>
      </c>
      <c r="Q3" s="47" t="n">
        <v>18504</v>
      </c>
      <c r="R3" s="49" t="n">
        <f>Q3/C3</f>
        <v>0.0684405583542309</v>
      </c>
      <c r="S3" s="47" t="n">
        <f>C3-E3</f>
        <v>64334</v>
      </c>
      <c r="T3" s="49" t="n">
        <f>S3/$C3</f>
        <v>0.237951517572476</v>
      </c>
    </row>
    <row r="4" ht="12.75">
      <c r="A4" s="9" t="n">
        <v>2</v>
      </c>
      <c r="B4" s="25"/>
      <c r="C4" s="47" t="n">
        <f>Overview!B4</f>
        <v>269027</v>
      </c>
      <c r="D4" s="49" t="n">
        <f>F4+H4+J4+L4+N4+P4+R4</f>
        <v>1</v>
      </c>
      <c r="E4" s="47" t="n">
        <v>234158</v>
      </c>
      <c r="F4" s="49" t="n">
        <f>E4/C4</f>
        <v>0.870388474019336</v>
      </c>
      <c r="G4" s="47" t="n">
        <v>7662</v>
      </c>
      <c r="H4" s="49" t="n">
        <f>G4/C4</f>
        <v>0.028480412746676</v>
      </c>
      <c r="I4" s="47" t="n">
        <v>653</v>
      </c>
      <c r="J4" s="49" t="n">
        <f>I4/C4</f>
        <v>0.00242726566478458</v>
      </c>
      <c r="K4" s="47" t="n">
        <v>6932</v>
      </c>
      <c r="L4" s="49" t="n">
        <f>K4/C4</f>
        <v>0.0257669304567943</v>
      </c>
      <c r="M4" s="47" t="n">
        <v>96</v>
      </c>
      <c r="N4" s="49" t="n">
        <f>M4/C4</f>
        <v>0.000356841506614578</v>
      </c>
      <c r="O4" s="47" t="n">
        <v>3554</v>
      </c>
      <c r="P4" s="49" t="n">
        <f>O4/C4</f>
        <v>0.0132105699427938</v>
      </c>
      <c r="Q4" s="47" t="n">
        <v>15972</v>
      </c>
      <c r="R4" s="49" t="n">
        <f>Q4/C4</f>
        <v>0.0593695056630004</v>
      </c>
      <c r="S4" s="47" t="n">
        <f>C4-E4</f>
        <v>34869</v>
      </c>
      <c r="T4" s="49" t="n">
        <f>S4/$C4</f>
        <v>0.129611525980664</v>
      </c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</row>
    <row r="5" ht="12.75">
      <c r="A5" s="9" t="n">
        <v>3</v>
      </c>
      <c r="B5" s="25"/>
      <c r="C5" s="47" t="n">
        <f>Overview!B5</f>
        <v>260352</v>
      </c>
      <c r="D5" s="49" t="n">
        <f>F5+H5+J5+L5+N5+P5+R5</f>
        <v>1</v>
      </c>
      <c r="E5" s="47" t="n">
        <v>219149</v>
      </c>
      <c r="F5" s="49" t="n">
        <f>E5/C5</f>
        <v>0.841741181170108</v>
      </c>
      <c r="G5" s="47" t="n">
        <v>13523</v>
      </c>
      <c r="H5" s="49" t="n">
        <f>G5/C5</f>
        <v>0.0519412180432645</v>
      </c>
      <c r="I5" s="47" t="n">
        <v>1465</v>
      </c>
      <c r="J5" s="49" t="n">
        <f>I5/C5</f>
        <v>0.00562699729596854</v>
      </c>
      <c r="K5" s="47" t="n">
        <v>5383</v>
      </c>
      <c r="L5" s="49" t="n">
        <f>K5/C5</f>
        <v>0.0206758542281219</v>
      </c>
      <c r="M5" s="47" t="n">
        <v>58</v>
      </c>
      <c r="N5" s="49" t="n">
        <f>M5/C5</f>
        <v>0.000222775319567355</v>
      </c>
      <c r="O5" s="47" t="n">
        <v>4365</v>
      </c>
      <c r="P5" s="49" t="n">
        <f>O5/C5</f>
        <v>0.0167657632743363</v>
      </c>
      <c r="Q5" s="47" t="n">
        <v>16409</v>
      </c>
      <c r="R5" s="49" t="n">
        <f>Q5/C5</f>
        <v>0.0630262106686332</v>
      </c>
      <c r="S5" s="47" t="n">
        <f>C5-E5</f>
        <v>41203</v>
      </c>
      <c r="T5" s="49" t="n">
        <f>S5/$C5</f>
        <v>0.158258818829892</v>
      </c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</row>
    <row r="6" ht="12.75" s="25" customFormat="true">
      <c r="A6" s="9" t="n">
        <v>4</v>
      </c>
      <c r="B6" s="25"/>
      <c r="C6" s="47" t="n">
        <f>Overview!B6</f>
        <v>252222</v>
      </c>
      <c r="D6" s="49" t="n">
        <f>F6+H6+J6+L6+N6+P6+R6</f>
        <v>1</v>
      </c>
      <c r="E6" s="47" t="n">
        <v>152903</v>
      </c>
      <c r="F6" s="49" t="n">
        <f>E6/C6</f>
        <v>0.606223882135579</v>
      </c>
      <c r="G6" s="47" t="n">
        <v>74856</v>
      </c>
      <c r="H6" s="49" t="n">
        <f>G6/C6</f>
        <v>0.296786164569308</v>
      </c>
      <c r="I6" s="47" t="n">
        <v>1087</v>
      </c>
      <c r="J6" s="49" t="n">
        <f>I6/C6</f>
        <v>0.00430969542704443</v>
      </c>
      <c r="K6" s="47" t="n">
        <v>3275</v>
      </c>
      <c r="L6" s="49" t="n">
        <f>K6/C6</f>
        <v>0.0129845929379673</v>
      </c>
      <c r="M6" s="47" t="n">
        <v>84</v>
      </c>
      <c r="N6" s="49" t="n">
        <f>M6/C6</f>
        <v>0.000333039941004353</v>
      </c>
      <c r="O6" s="47" t="n">
        <v>3409</v>
      </c>
      <c r="P6" s="49" t="n">
        <f>O6/C6</f>
        <v>0.0135158709390933</v>
      </c>
      <c r="Q6" s="47" t="n">
        <v>16608</v>
      </c>
      <c r="R6" s="49" t="n">
        <f>Q6/C6</f>
        <v>0.0658467540500036</v>
      </c>
      <c r="S6" s="47" t="n">
        <f>C6-E6</f>
        <v>99319</v>
      </c>
      <c r="T6" s="49" t="n">
        <f>S6/$C6</f>
        <v>0.393776117864421</v>
      </c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</row>
    <row r="7" ht="12.75">
      <c r="A7" s="9" t="n">
        <v>5</v>
      </c>
      <c r="B7" s="25"/>
      <c r="C7" s="47" t="n">
        <f>Overview!B7</f>
        <v>252825</v>
      </c>
      <c r="D7" s="49" t="n">
        <f>F7+H7+J7+L7+N7+P7+R7</f>
        <v>1</v>
      </c>
      <c r="E7" s="47" t="n">
        <v>180614</v>
      </c>
      <c r="F7" s="49" t="n">
        <f>E7/C7</f>
        <v>0.714383466824879</v>
      </c>
      <c r="G7" s="47" t="n">
        <v>48063</v>
      </c>
      <c r="H7" s="49" t="n">
        <f>G7/C7</f>
        <v>0.190103826757639</v>
      </c>
      <c r="I7" s="47" t="n">
        <v>617</v>
      </c>
      <c r="J7" s="49" t="n">
        <f>I7/C7</f>
        <v>0.00244042321764066</v>
      </c>
      <c r="K7" s="47" t="n">
        <v>6166</v>
      </c>
      <c r="L7" s="49" t="n">
        <f>K7/C7</f>
        <v>0.024388410956195</v>
      </c>
      <c r="M7" s="47" t="n">
        <v>65</v>
      </c>
      <c r="N7" s="49" t="n">
        <f>M7/C7</f>
        <v>0.000257094828438643</v>
      </c>
      <c r="O7" s="47" t="n">
        <v>2293</v>
      </c>
      <c r="P7" s="49" t="n">
        <f>O7/C7</f>
        <v>0.00906951448630476</v>
      </c>
      <c r="Q7" s="47" t="n">
        <v>15007</v>
      </c>
      <c r="R7" s="49" t="n">
        <f>Q7/C7</f>
        <v>0.0593572629289034</v>
      </c>
      <c r="S7" s="47" t="n">
        <f>C7-E7</f>
        <v>72211</v>
      </c>
      <c r="T7" s="49" t="n">
        <f>S7/$C7</f>
        <v>0.285616533175121</v>
      </c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</row>
    <row r="8" ht="12.75">
      <c r="A8" s="9" t="n">
        <v>6</v>
      </c>
      <c r="B8" s="25"/>
      <c r="C8" s="47" t="n">
        <f>Overview!B8</f>
        <v>267711</v>
      </c>
      <c r="D8" s="49" t="n">
        <f>F8+H8+J8+L8+N8+P8+R8</f>
        <v>1</v>
      </c>
      <c r="E8" s="47" t="n">
        <v>126366</v>
      </c>
      <c r="F8" s="49" t="n">
        <f>E8/C8</f>
        <v>0.472023936259623</v>
      </c>
      <c r="G8" s="47" t="n">
        <v>115189</v>
      </c>
      <c r="H8" s="49" t="n">
        <f>G8/C8</f>
        <v>0.430273690658957</v>
      </c>
      <c r="I8" s="47" t="n">
        <v>651</v>
      </c>
      <c r="J8" s="49" t="n">
        <f>I8/C8</f>
        <v>0.00243172675011486</v>
      </c>
      <c r="K8" s="47" t="n">
        <v>10965</v>
      </c>
      <c r="L8" s="49" t="n">
        <f>K8/C8</f>
        <v>0.0409583468740545</v>
      </c>
      <c r="M8" s="47" t="n">
        <v>56</v>
      </c>
      <c r="N8" s="49" t="n">
        <f>M8/C8</f>
        <v>0.000209180795708805</v>
      </c>
      <c r="O8" s="47" t="n">
        <v>2037</v>
      </c>
      <c r="P8" s="49" t="n">
        <f>O8/C8</f>
        <v>0.0076089514439078</v>
      </c>
      <c r="Q8" s="47" t="n">
        <v>12447</v>
      </c>
      <c r="R8" s="49" t="n">
        <f>Q8/C8</f>
        <v>0.0464941672176339</v>
      </c>
      <c r="S8" s="47" t="n">
        <f>C8-E8</f>
        <v>141345</v>
      </c>
      <c r="T8" s="49" t="n">
        <f>S8/$C8</f>
        <v>0.527976063740377</v>
      </c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</row>
    <row r="9" ht="12.75">
      <c r="A9" s="9" t="n">
        <v>7</v>
      </c>
      <c r="B9" s="25"/>
      <c r="C9" s="47" t="n">
        <f>Overview!B9</f>
        <v>266200</v>
      </c>
      <c r="D9" s="49" t="n">
        <f>F9+H9+J9+L9+N9+P9+R9</f>
        <v>1</v>
      </c>
      <c r="E9" s="47" t="n">
        <v>211832</v>
      </c>
      <c r="F9" s="49" t="n">
        <f>E9/C9</f>
        <v>0.795762584522915</v>
      </c>
      <c r="G9" s="47" t="n">
        <v>33147</v>
      </c>
      <c r="H9" s="49" t="n">
        <f>G9/C9</f>
        <v>0.124519158527423</v>
      </c>
      <c r="I9" s="47" t="n">
        <v>745</v>
      </c>
      <c r="J9" s="49" t="n">
        <f>I9/C9</f>
        <v>0.00279864763335838</v>
      </c>
      <c r="K9" s="47" t="n">
        <v>3206</v>
      </c>
      <c r="L9" s="49" t="n">
        <f>K9/C9</f>
        <v>0.0120435762584523</v>
      </c>
      <c r="M9" s="47" t="n">
        <v>63</v>
      </c>
      <c r="N9" s="49" t="n">
        <f>M9/C9</f>
        <v>0.000236664162283997</v>
      </c>
      <c r="O9" s="47" t="n">
        <v>2246</v>
      </c>
      <c r="P9" s="49" t="n">
        <f>O9/C9</f>
        <v>0.00843726521412472</v>
      </c>
      <c r="Q9" s="47" t="n">
        <v>14961</v>
      </c>
      <c r="R9" s="49" t="n">
        <f>Q9/C9</f>
        <v>0.0562021036814425</v>
      </c>
      <c r="S9" s="47" t="n">
        <f>C9-E9</f>
        <v>54368</v>
      </c>
      <c r="T9" s="49" t="n">
        <f>S9/$C9</f>
        <v>0.204237415477085</v>
      </c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</row>
    <row r="10" ht="12.75">
      <c r="A10" s="9" t="n">
        <v>8</v>
      </c>
      <c r="B10" s="25"/>
      <c r="C10" s="47" t="n">
        <f>Overview!B10</f>
        <v>263535</v>
      </c>
      <c r="D10" s="49" t="n">
        <f>F10+H10+J10+L10+N10+P10+R10</f>
        <v>1</v>
      </c>
      <c r="E10" s="47" t="n">
        <v>107530</v>
      </c>
      <c r="F10" s="49" t="n">
        <f>E10/C10</f>
        <v>0.408029294021667</v>
      </c>
      <c r="G10" s="47" t="n">
        <v>112138</v>
      </c>
      <c r="H10" s="49" t="n">
        <f>G10/C10</f>
        <v>0.425514637524427</v>
      </c>
      <c r="I10" s="47" t="n">
        <v>719</v>
      </c>
      <c r="J10" s="49" t="n">
        <f>I10/C10</f>
        <v>0.00272829035991424</v>
      </c>
      <c r="K10" s="47" t="n">
        <v>27112</v>
      </c>
      <c r="L10" s="49" t="n">
        <f>K10/C10</f>
        <v>0.102878175574402</v>
      </c>
      <c r="M10" s="47" t="n">
        <v>62</v>
      </c>
      <c r="N10" s="49" t="n">
        <f>M10/C10</f>
        <v>0.000235262868309712</v>
      </c>
      <c r="O10" s="47" t="n">
        <v>2680</v>
      </c>
      <c r="P10" s="49" t="n">
        <f>O10/C10</f>
        <v>0.0101694272108069</v>
      </c>
      <c r="Q10" s="47" t="n">
        <v>13294</v>
      </c>
      <c r="R10" s="49" t="n">
        <f>Q10/C10</f>
        <v>0.0504449124404728</v>
      </c>
      <c r="S10" s="47" t="n">
        <f>C10-E10</f>
        <v>156005</v>
      </c>
      <c r="T10" s="49" t="n">
        <f>S10/$C10</f>
        <v>0.591970705978333</v>
      </c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</row>
    <row r="11" ht="12.75">
      <c r="A11" s="9" t="n">
        <v>9</v>
      </c>
      <c r="B11" s="25"/>
      <c r="C11" s="47" t="n">
        <f>Overview!B11</f>
        <v>257260</v>
      </c>
      <c r="D11" s="49" t="n">
        <f>F11+H11+J11+L11+N11+P11+R11</f>
        <v>1</v>
      </c>
      <c r="E11" s="47" t="n">
        <v>120768</v>
      </c>
      <c r="F11" s="49" t="n">
        <f>E11/C11</f>
        <v>0.469439477571329</v>
      </c>
      <c r="G11" s="47" t="n">
        <v>104773</v>
      </c>
      <c r="H11" s="49" t="n">
        <f>G11/C11</f>
        <v>0.40726502371142</v>
      </c>
      <c r="I11" s="47" t="n">
        <v>721</v>
      </c>
      <c r="J11" s="49" t="n">
        <f>I11/C11</f>
        <v>0.00280261214335692</v>
      </c>
      <c r="K11" s="47" t="n">
        <v>14593</v>
      </c>
      <c r="L11" s="49" t="n">
        <f>K11/C11</f>
        <v>0.0567247142968203</v>
      </c>
      <c r="M11" s="47" t="n">
        <v>46</v>
      </c>
      <c r="N11" s="49" t="n">
        <f>M11/C11</f>
        <v>0.000178807432169789</v>
      </c>
      <c r="O11" s="47" t="n">
        <v>2905</v>
      </c>
      <c r="P11" s="49" t="n">
        <f>O11/C11</f>
        <v>0.0112920780533313</v>
      </c>
      <c r="Q11" s="47" t="n">
        <v>13454</v>
      </c>
      <c r="R11" s="49" t="n">
        <f>Q11/C11</f>
        <v>0.0522972867915727</v>
      </c>
      <c r="S11" s="47" t="n">
        <f>C11-E11</f>
        <v>136492</v>
      </c>
      <c r="T11" s="49" t="n">
        <f>S11/$C11</f>
        <v>0.530560522428671</v>
      </c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</row>
    <row r="12" ht="12.75">
      <c r="A12" s="9" t="n">
        <v>10</v>
      </c>
      <c r="B12" s="25"/>
      <c r="C12" s="47" t="n">
        <f>Overview!B12</f>
        <v>260891</v>
      </c>
      <c r="D12" s="49" t="n">
        <f>F12+H12+J12+L12+N12+P12+R12</f>
        <v>1</v>
      </c>
      <c r="E12" s="47" t="n">
        <v>165030</v>
      </c>
      <c r="F12" s="49" t="n">
        <f>E12/C12</f>
        <v>0.632563024404828</v>
      </c>
      <c r="G12" s="47" t="n">
        <v>50746</v>
      </c>
      <c r="H12" s="49" t="n">
        <f>G12/C12</f>
        <v>0.194510351066154</v>
      </c>
      <c r="I12" s="47" t="n">
        <v>949</v>
      </c>
      <c r="J12" s="49" t="n">
        <f>I12/C12</f>
        <v>0.00363753444925275</v>
      </c>
      <c r="K12" s="47" t="n">
        <v>23930</v>
      </c>
      <c r="L12" s="49" t="n">
        <f>K12/C12</f>
        <v>0.0917241300006516</v>
      </c>
      <c r="M12" s="47" t="n">
        <v>43</v>
      </c>
      <c r="N12" s="49" t="n">
        <f>M12/C12</f>
        <v>0.000164819790640536</v>
      </c>
      <c r="O12" s="47" t="n">
        <v>3214</v>
      </c>
      <c r="P12" s="49" t="n">
        <f>O12/C12</f>
        <v>0.0123193210957833</v>
      </c>
      <c r="Q12" s="47" t="n">
        <v>16979</v>
      </c>
      <c r="R12" s="49" t="n">
        <f>Q12/C12</f>
        <v>0.0650808191926897</v>
      </c>
      <c r="S12" s="47" t="n">
        <f>C12-E12</f>
        <v>95861</v>
      </c>
      <c r="T12" s="49" t="n">
        <f>S12/$C12</f>
        <v>0.367436975595172</v>
      </c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</row>
    <row r="13" ht="12.75">
      <c r="A13" s="9" t="n">
        <v>11</v>
      </c>
      <c r="B13" s="25"/>
      <c r="C13" s="47" t="n">
        <f>Overview!B13</f>
        <v>272925</v>
      </c>
      <c r="D13" s="49" t="n">
        <f>F13+H13+J13+L13+N13+P13+R13</f>
        <v>1</v>
      </c>
      <c r="E13" s="47" t="n">
        <v>196062</v>
      </c>
      <c r="F13" s="49" t="n">
        <f>E13/C13</f>
        <v>0.718373179444902</v>
      </c>
      <c r="G13" s="47" t="n">
        <v>21532</v>
      </c>
      <c r="H13" s="49" t="n">
        <f>G13/C13</f>
        <v>0.0788934689017129</v>
      </c>
      <c r="I13" s="47" t="n">
        <v>549</v>
      </c>
      <c r="J13" s="49" t="n">
        <f>I13/C13</f>
        <v>0.00201154163231657</v>
      </c>
      <c r="K13" s="47" t="n">
        <v>35311</v>
      </c>
      <c r="L13" s="49" t="n">
        <f>K13/C13</f>
        <v>0.129379866263626</v>
      </c>
      <c r="M13" s="47" t="n">
        <v>67</v>
      </c>
      <c r="N13" s="49" t="n">
        <f>M13/C13</f>
        <v>0.000245488687368325</v>
      </c>
      <c r="O13" s="47" t="n">
        <v>3447</v>
      </c>
      <c r="P13" s="49" t="n">
        <f>O13/C13</f>
        <v>0.0126298433635614</v>
      </c>
      <c r="Q13" s="47" t="n">
        <v>15957</v>
      </c>
      <c r="R13" s="49" t="n">
        <f>Q13/C13</f>
        <v>0.0584666117065128</v>
      </c>
      <c r="S13" s="47" t="n">
        <f>C13-E13</f>
        <v>76863</v>
      </c>
      <c r="T13" s="49" t="n">
        <f>S13/$C13</f>
        <v>0.281626820555098</v>
      </c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</row>
    <row r="14" ht="12.75">
      <c r="A14" s="9" t="n">
        <v>12</v>
      </c>
      <c r="B14" s="25"/>
      <c r="C14" s="47" t="n">
        <f>Overview!B14</f>
        <v>265685</v>
      </c>
      <c r="D14" s="49" t="n">
        <f>F14+H14+J14+L14+N14+P14+R14</f>
        <v>1</v>
      </c>
      <c r="E14" s="47" t="n">
        <v>197025</v>
      </c>
      <c r="F14" s="49" t="n">
        <f>E14/C14</f>
        <v>0.741573668065566</v>
      </c>
      <c r="G14" s="47" t="n">
        <v>37392</v>
      </c>
      <c r="H14" s="49" t="n">
        <f>G14/C14</f>
        <v>0.140738092101549</v>
      </c>
      <c r="I14" s="47" t="n">
        <v>1161</v>
      </c>
      <c r="J14" s="49" t="n">
        <f>I14/C14</f>
        <v>0.00436983646047011</v>
      </c>
      <c r="K14" s="47" t="n">
        <v>5641</v>
      </c>
      <c r="L14" s="49" t="n">
        <f>K14/C14</f>
        <v>0.0212319099685718</v>
      </c>
      <c r="M14" s="47" t="n">
        <v>67</v>
      </c>
      <c r="N14" s="49" t="n">
        <f>M14/C14</f>
        <v>0.000252178331482771</v>
      </c>
      <c r="O14" s="47" t="n">
        <v>4250</v>
      </c>
      <c r="P14" s="49" t="n">
        <f>O14/C14</f>
        <v>0.015996386698534</v>
      </c>
      <c r="Q14" s="47" t="n">
        <v>20149</v>
      </c>
      <c r="R14" s="49" t="n">
        <f>Q14/C14</f>
        <v>0.0758379283738261</v>
      </c>
      <c r="S14" s="47" t="n">
        <f>C14-E14</f>
        <v>68660</v>
      </c>
      <c r="T14" s="49" t="n">
        <f>S14/$C14</f>
        <v>0.258426331934434</v>
      </c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</row>
    <row r="15" ht="12.75">
      <c r="A15" s="9" t="n">
        <v>13</v>
      </c>
      <c r="B15" s="25"/>
      <c r="C15" s="47" t="n">
        <f>Overview!B15</f>
        <v>263011</v>
      </c>
      <c r="D15" s="49" t="n">
        <f>F15+H15+J15+L15+N15+P15+R15</f>
        <v>1</v>
      </c>
      <c r="E15" s="47" t="n">
        <v>129723</v>
      </c>
      <c r="F15" s="49" t="n">
        <f>E15/C15</f>
        <v>0.493222716920585</v>
      </c>
      <c r="G15" s="47" t="n">
        <v>113126</v>
      </c>
      <c r="H15" s="49" t="n">
        <f>G15/C15</f>
        <v>0.430118892365719</v>
      </c>
      <c r="I15" s="47" t="n">
        <v>525</v>
      </c>
      <c r="J15" s="49" t="n">
        <f>I15/C15</f>
        <v>0.00199611423096372</v>
      </c>
      <c r="K15" s="47" t="n">
        <v>4487</v>
      </c>
      <c r="L15" s="49" t="n">
        <f>K15/C15</f>
        <v>0.0170601229606366</v>
      </c>
      <c r="M15" s="47" t="n">
        <v>74</v>
      </c>
      <c r="N15" s="49" t="n">
        <f>M15/C15</f>
        <v>0.000281357053507268</v>
      </c>
      <c r="O15" s="47" t="n">
        <v>2292</v>
      </c>
      <c r="P15" s="49" t="n">
        <f>O15/C15</f>
        <v>0.00871446441403591</v>
      </c>
      <c r="Q15" s="47" t="n">
        <v>12784</v>
      </c>
      <c r="R15" s="49" t="n">
        <f>Q15/C15</f>
        <v>0.0486063320545529</v>
      </c>
      <c r="S15" s="47" t="n">
        <f>C15-E15</f>
        <v>133288</v>
      </c>
      <c r="T15" s="49" t="n">
        <f>S15/$C15</f>
        <v>0.506777283079415</v>
      </c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</row>
    <row r="16" ht="12.75">
      <c r="A16" s="9" t="n">
        <v>14</v>
      </c>
      <c r="B16" s="25"/>
      <c r="C16" s="47" t="n">
        <f>Overview!B16</f>
        <v>251317</v>
      </c>
      <c r="D16" s="49" t="n">
        <f>F16+H16+J16+L16+N16+P16+R16</f>
        <v>1</v>
      </c>
      <c r="E16" s="47" t="n">
        <v>97193</v>
      </c>
      <c r="F16" s="49" t="n">
        <f>E16/C16</f>
        <v>0.386734681696821</v>
      </c>
      <c r="G16" s="47" t="n">
        <v>116783</v>
      </c>
      <c r="H16" s="49" t="n">
        <f>G16/C16</f>
        <v>0.464684044453817</v>
      </c>
      <c r="I16" s="47" t="n">
        <v>876</v>
      </c>
      <c r="J16" s="49" t="n">
        <f>I16/C16</f>
        <v>0.00348563766080289</v>
      </c>
      <c r="K16" s="47" t="n">
        <v>11715</v>
      </c>
      <c r="L16" s="49" t="n">
        <f>K16/C16</f>
        <v>0.0466144351556003</v>
      </c>
      <c r="M16" s="47" t="n">
        <v>80</v>
      </c>
      <c r="N16" s="49" t="n">
        <f>M16/C16</f>
        <v>0.000318323074045926</v>
      </c>
      <c r="O16" s="47" t="n">
        <v>9417</v>
      </c>
      <c r="P16" s="49" t="n">
        <f>O16/C16</f>
        <v>0.0374706048536311</v>
      </c>
      <c r="Q16" s="47" t="n">
        <v>15253</v>
      </c>
      <c r="R16" s="49" t="n">
        <f>Q16/C16</f>
        <v>0.0606922731052814</v>
      </c>
      <c r="S16" s="47" t="n">
        <f>C16-E16</f>
        <v>154124</v>
      </c>
      <c r="T16" s="49" t="n">
        <f>S16/$C16</f>
        <v>0.613265318303179</v>
      </c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</row>
    <row r="17" ht="12.75">
      <c r="A17" s="9" t="n">
        <v>15</v>
      </c>
      <c r="B17" s="25"/>
      <c r="C17" s="47" t="n">
        <f>Overview!B17</f>
        <v>271413</v>
      </c>
      <c r="D17" s="49" t="n">
        <f>F17+H17+J17+L17+N17+P17+R17</f>
        <v>1</v>
      </c>
      <c r="E17" s="47" t="n">
        <v>240183</v>
      </c>
      <c r="F17" s="49" t="n">
        <f>E17/C17</f>
        <v>0.884935504194714</v>
      </c>
      <c r="G17" s="47" t="n">
        <v>8968</v>
      </c>
      <c r="H17" s="49" t="n">
        <f>G17/C17</f>
        <v>0.0330418955613769</v>
      </c>
      <c r="I17" s="47" t="n">
        <v>1140</v>
      </c>
      <c r="J17" s="49" t="n">
        <f>I17/C17</f>
        <v>0.00420024096119198</v>
      </c>
      <c r="K17" s="47" t="n">
        <v>1291</v>
      </c>
      <c r="L17" s="49" t="n">
        <f>K17/C17</f>
        <v>0.00475658866745513</v>
      </c>
      <c r="M17" s="47" t="n">
        <v>48</v>
      </c>
      <c r="N17" s="49" t="n">
        <f>M17/C17</f>
        <v>0.000176852250997557</v>
      </c>
      <c r="O17" s="47" t="n">
        <v>3634</v>
      </c>
      <c r="P17" s="49" t="n">
        <f>O17/C17</f>
        <v>0.0133891891692734</v>
      </c>
      <c r="Q17" s="47" t="n">
        <v>16149</v>
      </c>
      <c r="R17" s="49" t="n">
        <f>Q17/C17</f>
        <v>0.0594997291949907</v>
      </c>
      <c r="S17" s="47" t="n">
        <f>C17-E17</f>
        <v>31230</v>
      </c>
      <c r="T17" s="49" t="n">
        <f>S17/$C17</f>
        <v>0.115064495805286</v>
      </c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</row>
    <row r="18" ht="12.75">
      <c r="A18" s="9" t="n">
        <v>16</v>
      </c>
      <c r="B18" s="25"/>
      <c r="C18" s="47" t="n">
        <f>Overview!B18</f>
        <v>258228</v>
      </c>
      <c r="D18" s="49" t="n">
        <f>F18+H18+J18+L18+N18+P18+R18</f>
        <v>1</v>
      </c>
      <c r="E18" s="47" t="n">
        <v>185321</v>
      </c>
      <c r="F18" s="49" t="n">
        <f>E18/C18</f>
        <v>0.717664234707313</v>
      </c>
      <c r="G18" s="47" t="n">
        <v>10376</v>
      </c>
      <c r="H18" s="49" t="n">
        <f>G18/C18</f>
        <v>0.040181544991248</v>
      </c>
      <c r="I18" s="47" t="n">
        <v>566</v>
      </c>
      <c r="J18" s="49" t="n">
        <f>I18/C18</f>
        <v>0.00219186145576777</v>
      </c>
      <c r="K18" s="47" t="n">
        <v>44551</v>
      </c>
      <c r="L18" s="49" t="n">
        <f>K18/C18</f>
        <v>0.172525829886767</v>
      </c>
      <c r="M18" s="47" t="n">
        <v>39</v>
      </c>
      <c r="N18" s="49" t="n">
        <f>M18/C18</f>
        <v>0.000151029322923928</v>
      </c>
      <c r="O18" s="47" t="n">
        <v>3185</v>
      </c>
      <c r="P18" s="49" t="n">
        <f>O18/C18</f>
        <v>0.0123340613721208</v>
      </c>
      <c r="Q18" s="47" t="n">
        <v>14190</v>
      </c>
      <c r="R18" s="49" t="n">
        <f>Q18/C18</f>
        <v>0.0549514382638598</v>
      </c>
      <c r="S18" s="47" t="n">
        <f>C18-E18</f>
        <v>72907</v>
      </c>
      <c r="T18" s="49" t="n">
        <f>S18/$C18</f>
        <v>0.282335765292687</v>
      </c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</row>
    <row r="19" ht="12.75">
      <c r="A19" s="9" t="n">
        <v>17</v>
      </c>
      <c r="B19" s="25"/>
      <c r="C19" s="47" t="n">
        <f>Overview!B19</f>
        <v>274982</v>
      </c>
      <c r="D19" s="49" t="n">
        <f>F19+H19+J19+L19+N19+P19+R19</f>
        <v>1</v>
      </c>
      <c r="E19" s="47" t="n">
        <v>119467</v>
      </c>
      <c r="F19" s="49" t="n">
        <f>E19/C19</f>
        <v>0.434453891527445</v>
      </c>
      <c r="G19" s="47" t="n">
        <v>98321</v>
      </c>
      <c r="H19" s="49" t="n">
        <f>G19/C19</f>
        <v>0.357554312645919</v>
      </c>
      <c r="I19" s="47" t="n">
        <v>2284</v>
      </c>
      <c r="J19" s="49" t="n">
        <f>I19/C19</f>
        <v>0.00830599821079198</v>
      </c>
      <c r="K19" s="47" t="n">
        <v>2738</v>
      </c>
      <c r="L19" s="49" t="n">
        <f>K19/C19</f>
        <v>0.00995701536827865</v>
      </c>
      <c r="M19" s="47" t="n">
        <v>120</v>
      </c>
      <c r="N19" s="49" t="n">
        <f>M19/C19</f>
        <v>0.000436392200216741</v>
      </c>
      <c r="O19" s="47" t="n">
        <v>26607</v>
      </c>
      <c r="P19" s="49" t="n">
        <f>O19/C19</f>
        <v>0.096759060593057</v>
      </c>
      <c r="Q19" s="47" t="n">
        <v>25445</v>
      </c>
      <c r="R19" s="49" t="n">
        <f>Q19/C19</f>
        <v>0.0925333294542916</v>
      </c>
      <c r="S19" s="47" t="n">
        <f>C19-E19</f>
        <v>155515</v>
      </c>
      <c r="T19" s="49" t="n">
        <f>S19/$C19</f>
        <v>0.565546108472555</v>
      </c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</row>
    <row r="20" ht="12.75">
      <c r="A20" s="9" t="n">
        <v>18</v>
      </c>
      <c r="B20" s="25"/>
      <c r="C20" s="47" t="n">
        <f>Overview!B20</f>
        <v>266974</v>
      </c>
      <c r="D20" s="49" t="n">
        <f>F20+H20+J20+L20+N20+P20+R20</f>
        <v>1</v>
      </c>
      <c r="E20" s="47" t="n">
        <v>222040</v>
      </c>
      <c r="F20" s="49" t="n">
        <f>E20/C20</f>
        <v>0.8316914755744</v>
      </c>
      <c r="G20" s="47" t="n">
        <v>14893</v>
      </c>
      <c r="H20" s="49" t="n">
        <f>G20/C20</f>
        <v>0.0557844584116805</v>
      </c>
      <c r="I20" s="47" t="n">
        <v>762</v>
      </c>
      <c r="J20" s="49" t="n">
        <f>I20/C20</f>
        <v>0.00285421052237297</v>
      </c>
      <c r="K20" s="47" t="n">
        <v>8771</v>
      </c>
      <c r="L20" s="49" t="n">
        <f>K20/C20</f>
        <v>0.0328533864720909</v>
      </c>
      <c r="M20" s="47" t="n">
        <v>75</v>
      </c>
      <c r="N20" s="49" t="n">
        <f>M20/C20</f>
        <v>0.000280926232517024</v>
      </c>
      <c r="O20" s="47" t="n">
        <v>3864</v>
      </c>
      <c r="P20" s="49" t="n">
        <f>O20/C20</f>
        <v>0.0144733194992771</v>
      </c>
      <c r="Q20" s="47" t="n">
        <v>16569</v>
      </c>
      <c r="R20" s="49" t="n">
        <f>Q20/C20</f>
        <v>0.062062223287661</v>
      </c>
      <c r="S20" s="47" t="n">
        <f>C20-E20</f>
        <v>44934</v>
      </c>
      <c r="T20" s="49" t="n">
        <f>S20/$C20</f>
        <v>0.168308524425599</v>
      </c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</row>
    <row r="21" ht="12.75">
      <c r="A21" s="9" t="n">
        <v>19</v>
      </c>
      <c r="B21" s="25"/>
      <c r="C21" s="47" t="n">
        <f>Overview!B21</f>
        <v>272915</v>
      </c>
      <c r="D21" s="49" t="n">
        <f>F21+H21+J21+L21+N21+P21+R21</f>
        <v>1</v>
      </c>
      <c r="E21" s="47" t="n">
        <v>163073</v>
      </c>
      <c r="F21" s="49" t="n">
        <f>E21/C21</f>
        <v>0.597523038308631</v>
      </c>
      <c r="G21" s="47" t="n">
        <v>74797</v>
      </c>
      <c r="H21" s="49" t="n">
        <f>G21/C21</f>
        <v>0.274067017203159</v>
      </c>
      <c r="I21" s="47" t="n">
        <v>1131</v>
      </c>
      <c r="J21" s="49" t="n">
        <f>I21/C21</f>
        <v>0.00414414744517524</v>
      </c>
      <c r="K21" s="47" t="n">
        <v>4163</v>
      </c>
      <c r="L21" s="49" t="n">
        <f>K21/C21</f>
        <v>0.0152538336111976</v>
      </c>
      <c r="M21" s="47" t="n">
        <v>51</v>
      </c>
      <c r="N21" s="49" t="n">
        <f>M21/C21</f>
        <v>0.000186871370206841</v>
      </c>
      <c r="O21" s="47" t="n">
        <v>12613</v>
      </c>
      <c r="P21" s="49" t="n">
        <f>O21/C21</f>
        <v>0.0462158547533115</v>
      </c>
      <c r="Q21" s="47" t="n">
        <v>17087</v>
      </c>
      <c r="R21" s="49" t="n">
        <f>Q21/C21</f>
        <v>0.0626092373083194</v>
      </c>
      <c r="S21" s="47" t="n">
        <f>C21-E21</f>
        <v>109842</v>
      </c>
      <c r="T21" s="49" t="n">
        <f>S21/$C21</f>
        <v>0.402476961691369</v>
      </c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</row>
    <row r="22" ht="12.75">
      <c r="A22" s="9" t="n">
        <v>20</v>
      </c>
      <c r="B22" s="25"/>
      <c r="C22" s="47" t="n">
        <f>Overview!B22</f>
        <v>262284</v>
      </c>
      <c r="D22" s="49" t="n">
        <f>F22+H22+J22+L22+N22+P22+R22</f>
        <v>1</v>
      </c>
      <c r="E22" s="47" t="n">
        <v>201975</v>
      </c>
      <c r="F22" s="49" t="n">
        <f>E22/C22</f>
        <v>0.770062222628906</v>
      </c>
      <c r="G22" s="47" t="n">
        <v>24140</v>
      </c>
      <c r="H22" s="49" t="n">
        <f>G22/C22</f>
        <v>0.0920376385902304</v>
      </c>
      <c r="I22" s="47" t="n">
        <v>1926</v>
      </c>
      <c r="J22" s="49" t="n">
        <f>I22/C22</f>
        <v>0.00734318524957679</v>
      </c>
      <c r="K22" s="47" t="n">
        <v>5353</v>
      </c>
      <c r="L22" s="49" t="n">
        <f>K22/C22</f>
        <v>0.0204091747876348</v>
      </c>
      <c r="M22" s="47" t="n">
        <v>104</v>
      </c>
      <c r="N22" s="49" t="n">
        <f>M22/C22</f>
        <v>0.000396516752832807</v>
      </c>
      <c r="O22" s="47" t="n">
        <v>10586</v>
      </c>
      <c r="P22" s="49" t="n">
        <f>O22/C22</f>
        <v>0.0403608302450779</v>
      </c>
      <c r="Q22" s="47" t="n">
        <v>18200</v>
      </c>
      <c r="R22" s="49" t="n">
        <f>Q22/C22</f>
        <v>0.0693904317457413</v>
      </c>
      <c r="S22" s="47" t="n">
        <f>C22-E22</f>
        <v>60309</v>
      </c>
      <c r="T22" s="49" t="n">
        <f>S22/$C22</f>
        <v>0.229937777371094</v>
      </c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</row>
    <row r="23" ht="12.75">
      <c r="A23" s="9" t="n">
        <v>21</v>
      </c>
      <c r="B23" s="25"/>
      <c r="C23" s="47" t="n">
        <f>Overview!B23</f>
        <v>275095</v>
      </c>
      <c r="D23" s="49" t="n">
        <f>F23+H23+J23+L23+N23+P23+R23</f>
        <v>1</v>
      </c>
      <c r="E23" s="47" t="n">
        <v>208823</v>
      </c>
      <c r="F23" s="49" t="n">
        <f>E23/C23</f>
        <v>0.759094131118341</v>
      </c>
      <c r="G23" s="47" t="n">
        <v>30522</v>
      </c>
      <c r="H23" s="49" t="n">
        <f>G23/C23</f>
        <v>0.110950762463876</v>
      </c>
      <c r="I23" s="47" t="n">
        <v>1330</v>
      </c>
      <c r="J23" s="49" t="n">
        <f>I23/C23</f>
        <v>0.00483469346952871</v>
      </c>
      <c r="K23" s="47" t="n">
        <v>7148</v>
      </c>
      <c r="L23" s="49" t="n">
        <f>K23/C23</f>
        <v>0.0259837510678129</v>
      </c>
      <c r="M23" s="47" t="n">
        <v>84</v>
      </c>
      <c r="N23" s="49" t="n">
        <f>M23/C23</f>
        <v>0.000305349061233392</v>
      </c>
      <c r="O23" s="47" t="n">
        <v>6711</v>
      </c>
      <c r="P23" s="49" t="n">
        <f>O23/C23</f>
        <v>0.0243952089278249</v>
      </c>
      <c r="Q23" s="47" t="n">
        <v>20477</v>
      </c>
      <c r="R23" s="49" t="n">
        <f>Q23/C23</f>
        <v>0.074436103891383</v>
      </c>
      <c r="S23" s="47" t="n">
        <f>C23-E23</f>
        <v>66272</v>
      </c>
      <c r="T23" s="49" t="n">
        <f>S23/$C23</f>
        <v>0.240905868881659</v>
      </c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</row>
    <row r="24" ht="12.75">
      <c r="A24" s="9" t="n">
        <v>22</v>
      </c>
      <c r="B24" s="25"/>
      <c r="C24" s="47" t="n">
        <f>Overview!B24</f>
        <v>264573</v>
      </c>
      <c r="D24" s="49" t="n">
        <f>F24+H24+J24+L24+N24+P24+R24</f>
        <v>1</v>
      </c>
      <c r="E24" s="47" t="n">
        <v>219847</v>
      </c>
      <c r="F24" s="49" t="n">
        <f>E24/C24</f>
        <v>0.830950248135675</v>
      </c>
      <c r="G24" s="47" t="n">
        <v>4600</v>
      </c>
      <c r="H24" s="49" t="n">
        <f>G24/C24</f>
        <v>0.0173865058036912</v>
      </c>
      <c r="I24" s="47" t="n">
        <v>1312</v>
      </c>
      <c r="J24" s="49" t="n">
        <f>I24/C24</f>
        <v>0.00495893382922672</v>
      </c>
      <c r="K24" s="47" t="n">
        <v>7827</v>
      </c>
      <c r="L24" s="49" t="n">
        <f>K24/C24</f>
        <v>0.0295835175924981</v>
      </c>
      <c r="M24" s="47" t="n">
        <v>103</v>
      </c>
      <c r="N24" s="49" t="n">
        <f>M24/C24</f>
        <v>0.000389306542995695</v>
      </c>
      <c r="O24" s="47" t="n">
        <v>11784</v>
      </c>
      <c r="P24" s="49" t="n">
        <f>O24/C24</f>
        <v>0.0445396922588473</v>
      </c>
      <c r="Q24" s="47" t="n">
        <v>19100</v>
      </c>
      <c r="R24" s="49" t="n">
        <f>Q24/C24</f>
        <v>0.0721917958370658</v>
      </c>
      <c r="S24" s="47" t="n">
        <f>C24-E24</f>
        <v>44726</v>
      </c>
      <c r="T24" s="49" t="n">
        <f>S24/$C24</f>
        <v>0.169049751864325</v>
      </c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</row>
    <row r="25" ht="12.75">
      <c r="A25" s="9" t="n">
        <v>23</v>
      </c>
      <c r="B25" s="25"/>
      <c r="C25" s="47" t="n">
        <f>Overview!B25</f>
        <v>263780</v>
      </c>
      <c r="D25" s="49" t="n">
        <f>F25+H25+J25+L25+N25+P25+R25</f>
        <v>1</v>
      </c>
      <c r="E25" s="47" t="n">
        <v>153791</v>
      </c>
      <c r="F25" s="49" t="n">
        <f>E25/C25</f>
        <v>0.58302752293578</v>
      </c>
      <c r="G25" s="47" t="n">
        <v>44998</v>
      </c>
      <c r="H25" s="49" t="n">
        <f>G25/C25</f>
        <v>0.170589127303056</v>
      </c>
      <c r="I25" s="47" t="n">
        <v>2323</v>
      </c>
      <c r="J25" s="49" t="n">
        <f>I25/C25</f>
        <v>0.00880658124194404</v>
      </c>
      <c r="K25" s="47" t="n">
        <v>12245</v>
      </c>
      <c r="L25" s="49" t="n">
        <f>K25/C25</f>
        <v>0.0464212601410266</v>
      </c>
      <c r="M25" s="47" t="n">
        <v>82</v>
      </c>
      <c r="N25" s="49" t="n">
        <f>M25/C25</f>
        <v>0.000310865114868451</v>
      </c>
      <c r="O25" s="47" t="n">
        <v>26124</v>
      </c>
      <c r="P25" s="49" t="n">
        <f>O25/C25</f>
        <v>0.099037076351505</v>
      </c>
      <c r="Q25" s="47" t="n">
        <v>24217</v>
      </c>
      <c r="R25" s="49" t="n">
        <f>Q25/C25</f>
        <v>0.0918075669118205</v>
      </c>
      <c r="S25" s="47" t="n">
        <f>C25-E25</f>
        <v>109989</v>
      </c>
      <c r="T25" s="49" t="n">
        <f>S25/$C25</f>
        <v>0.41697247706422</v>
      </c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</row>
    <row r="26" ht="12.75">
      <c r="A26" s="9" t="n">
        <v>24</v>
      </c>
      <c r="B26" s="25"/>
      <c r="C26" s="47" t="n">
        <f>Overview!B26</f>
        <v>265923</v>
      </c>
      <c r="D26" s="49" t="n">
        <f>F26+H26+J26+L26+N26+P26+R26</f>
        <v>1</v>
      </c>
      <c r="E26" s="47" t="n">
        <v>217031</v>
      </c>
      <c r="F26" s="49" t="n">
        <f>E26/C26</f>
        <v>0.816142266746389</v>
      </c>
      <c r="G26" s="47" t="n">
        <v>15346</v>
      </c>
      <c r="H26" s="49" t="n">
        <f>G26/C26</f>
        <v>0.057708434396423</v>
      </c>
      <c r="I26" s="47" t="n">
        <v>1282</v>
      </c>
      <c r="J26" s="49" t="n">
        <f>I26/C26</f>
        <v>0.00482094440871982</v>
      </c>
      <c r="K26" s="47" t="n">
        <v>5553</v>
      </c>
      <c r="L26" s="49" t="n">
        <f>K26/C26</f>
        <v>0.0208819846346499</v>
      </c>
      <c r="M26" s="47" t="n">
        <v>85</v>
      </c>
      <c r="N26" s="49" t="n">
        <f>M26/C26</f>
        <v>0.000319641399954122</v>
      </c>
      <c r="O26" s="47" t="n">
        <v>8899</v>
      </c>
      <c r="P26" s="49" t="n">
        <f>O26/C26</f>
        <v>0.0334645743316674</v>
      </c>
      <c r="Q26" s="47" t="n">
        <v>17727</v>
      </c>
      <c r="R26" s="49" t="n">
        <f>Q26/C26</f>
        <v>0.0666621540821967</v>
      </c>
      <c r="S26" s="47" t="n">
        <f>C26-E26</f>
        <v>48892</v>
      </c>
      <c r="T26" s="49" t="n">
        <f>S26/$C26</f>
        <v>0.183857733253611</v>
      </c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</row>
    <row r="27" ht="12.75">
      <c r="A27" s="9" t="n">
        <v>25</v>
      </c>
      <c r="B27" s="25"/>
      <c r="C27" s="47" t="n">
        <f>Overview!B27</f>
        <v>265136</v>
      </c>
      <c r="D27" s="49" t="n">
        <f>F27+H27+J27+L27+N27+P27+R27</f>
        <v>1</v>
      </c>
      <c r="E27" s="47" t="n">
        <v>242337</v>
      </c>
      <c r="F27" s="49" t="n">
        <f>E27/C27</f>
        <v>0.914010168366423</v>
      </c>
      <c r="G27" s="47" t="n">
        <v>4490</v>
      </c>
      <c r="H27" s="49" t="n">
        <f>G27/C27</f>
        <v>0.0169347052078933</v>
      </c>
      <c r="I27" s="47" t="n">
        <v>1040</v>
      </c>
      <c r="J27" s="49" t="n">
        <f>I27/C27</f>
        <v>0.00392251523746304</v>
      </c>
      <c r="K27" s="47" t="n">
        <v>1168</v>
      </c>
      <c r="L27" s="49" t="n">
        <f>K27/C27</f>
        <v>0.00440528634361234</v>
      </c>
      <c r="M27" s="47" t="n">
        <v>36</v>
      </c>
      <c r="N27" s="49" t="n">
        <f>M27/C27</f>
        <v>0.00013577937360449</v>
      </c>
      <c r="O27" s="47" t="n">
        <v>2549</v>
      </c>
      <c r="P27" s="49" t="n">
        <f>O27/C27</f>
        <v>0.00961393398105123</v>
      </c>
      <c r="Q27" s="47" t="n">
        <v>13516</v>
      </c>
      <c r="R27" s="49" t="n">
        <f>Q27/C27</f>
        <v>0.0509776114899523</v>
      </c>
      <c r="S27" s="47" t="n">
        <f>C27-E27</f>
        <v>22799</v>
      </c>
      <c r="T27" s="49" t="n">
        <f>S27/$C27</f>
        <v>0.0859898316335767</v>
      </c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</row>
    <row r="28" ht="12.75">
      <c r="A28" s="9" t="n">
        <v>26</v>
      </c>
      <c r="B28" s="25"/>
      <c r="C28" s="47" t="n">
        <f>Overview!B28</f>
        <v>266938</v>
      </c>
      <c r="D28" s="49" t="n">
        <f>F28+H28+J28+L28+N28+P28+R28</f>
        <v>1</v>
      </c>
      <c r="E28" s="47" t="n">
        <v>228163</v>
      </c>
      <c r="F28" s="49" t="n">
        <f>E28/C28</f>
        <v>0.854741550472394</v>
      </c>
      <c r="G28" s="47" t="n">
        <v>9538</v>
      </c>
      <c r="H28" s="49" t="n">
        <f>G28/C28</f>
        <v>0.0357311435614262</v>
      </c>
      <c r="I28" s="47" t="n">
        <v>1663</v>
      </c>
      <c r="J28" s="49" t="n">
        <f>I28/C28</f>
        <v>0.00622991106549086</v>
      </c>
      <c r="K28" s="47" t="n">
        <v>2584</v>
      </c>
      <c r="L28" s="49" t="n">
        <f>K28/C28</f>
        <v>0.00968015044692026</v>
      </c>
      <c r="M28" s="47" t="n">
        <v>125</v>
      </c>
      <c r="N28" s="49" t="n">
        <f>M28/C28</f>
        <v>0.000468273531681514</v>
      </c>
      <c r="O28" s="47" t="n">
        <v>7606</v>
      </c>
      <c r="P28" s="49" t="n">
        <f>O28/C28</f>
        <v>0.0284935078557568</v>
      </c>
      <c r="Q28" s="47" t="n">
        <v>17259</v>
      </c>
      <c r="R28" s="49" t="n">
        <f>Q28/C28</f>
        <v>0.06465546306633</v>
      </c>
      <c r="S28" s="47" t="n">
        <f>C28-E28</f>
        <v>38775</v>
      </c>
      <c r="T28" s="49" t="n">
        <f>S28/$C28</f>
        <v>0.145258449527606</v>
      </c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</row>
    <row r="29" ht="12.75">
      <c r="A29" s="9" t="n">
        <v>27</v>
      </c>
      <c r="B29" s="25"/>
      <c r="C29" s="47" t="n">
        <f>Overview!B29</f>
        <v>270505</v>
      </c>
      <c r="D29" s="49" t="n">
        <f>F29+H29+J29+L29+N29+P29+R29</f>
        <v>1</v>
      </c>
      <c r="E29" s="47" t="n">
        <v>173624</v>
      </c>
      <c r="F29" s="49" t="n">
        <f>E29/C29</f>
        <v>0.641851352100701</v>
      </c>
      <c r="G29" s="47" t="n">
        <v>36171</v>
      </c>
      <c r="H29" s="49" t="n">
        <f>G29/C29</f>
        <v>0.13371656716142</v>
      </c>
      <c r="I29" s="47" t="n">
        <v>857</v>
      </c>
      <c r="J29" s="49" t="n">
        <f>I29/C29</f>
        <v>0.00316814846305983</v>
      </c>
      <c r="K29" s="47" t="n">
        <v>31136</v>
      </c>
      <c r="L29" s="49" t="n">
        <f>K29/C29</f>
        <v>0.115103232842276</v>
      </c>
      <c r="M29" s="47" t="n">
        <v>186</v>
      </c>
      <c r="N29" s="49" t="n">
        <f>M29/C29</f>
        <v>0.000687602816953476</v>
      </c>
      <c r="O29" s="47" t="n">
        <v>6108</v>
      </c>
      <c r="P29" s="49" t="n">
        <f>O29/C29</f>
        <v>0.0225799892793109</v>
      </c>
      <c r="Q29" s="47" t="n">
        <v>22423</v>
      </c>
      <c r="R29" s="49" t="n">
        <f>Q29/C29</f>
        <v>0.0828931073362784</v>
      </c>
      <c r="S29" s="47" t="n">
        <f>C29-E29</f>
        <v>96881</v>
      </c>
      <c r="T29" s="49" t="n">
        <f>S29/$C29</f>
        <v>0.358148647899299</v>
      </c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</row>
    <row r="30" ht="12.75">
      <c r="A30" s="9" t="n">
        <v>28</v>
      </c>
      <c r="B30" s="25"/>
      <c r="C30" s="47" t="n">
        <f>Overview!B30</f>
        <v>265180</v>
      </c>
      <c r="D30" s="49" t="n">
        <f>F30+H30+J30+L30+N30+P30+R30</f>
        <v>1</v>
      </c>
      <c r="E30" s="47" t="n">
        <v>233240</v>
      </c>
      <c r="F30" s="49" t="n">
        <f>E30/C30</f>
        <v>0.879553510822837</v>
      </c>
      <c r="G30" s="47" t="n">
        <v>7459</v>
      </c>
      <c r="H30" s="49" t="n">
        <f>G30/C30</f>
        <v>0.0281280639565578</v>
      </c>
      <c r="I30" s="47" t="n">
        <v>1085</v>
      </c>
      <c r="J30" s="49" t="n">
        <f>I30/C30</f>
        <v>0.004091560449506</v>
      </c>
      <c r="K30" s="47" t="n">
        <v>1550</v>
      </c>
      <c r="L30" s="49" t="n">
        <f>K30/C30</f>
        <v>0.00584508635643714</v>
      </c>
      <c r="M30" s="47" t="n">
        <v>42</v>
      </c>
      <c r="N30" s="49" t="n">
        <f>M30/C30</f>
        <v>0.000158382985142168</v>
      </c>
      <c r="O30" s="47" t="n">
        <v>4282</v>
      </c>
      <c r="P30" s="49" t="n">
        <f>O30/C30</f>
        <v>0.0161475224375896</v>
      </c>
      <c r="Q30" s="47" t="n">
        <v>17522</v>
      </c>
      <c r="R30" s="49" t="n">
        <f>Q30/C30</f>
        <v>0.06607587299193</v>
      </c>
      <c r="S30" s="47" t="n">
        <f>C30-E30</f>
        <v>31940</v>
      </c>
      <c r="T30" s="49" t="n">
        <f>S30/$C30</f>
        <v>0.120446489177163</v>
      </c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</row>
    <row r="31" ht="12.75">
      <c r="A31" s="9" t="n">
        <v>29</v>
      </c>
      <c r="B31" s="25"/>
      <c r="C31" s="47" t="n">
        <f>Overview!B31</f>
        <v>265084</v>
      </c>
      <c r="D31" s="49" t="n">
        <f>F31+H31+J31+L31+N31+P31+R31</f>
        <v>0.999999999999999</v>
      </c>
      <c r="E31" s="47" t="n">
        <v>224707</v>
      </c>
      <c r="F31" s="49" t="n">
        <f>E31/C31</f>
        <v>0.847682244118845</v>
      </c>
      <c r="G31" s="47" t="n">
        <v>16828</v>
      </c>
      <c r="H31" s="49" t="n">
        <f>G31/C31</f>
        <v>0.0634817642709481</v>
      </c>
      <c r="I31" s="47" t="n">
        <v>998</v>
      </c>
      <c r="J31" s="49" t="n">
        <f>I31/C31</f>
        <v>0.00376484435122452</v>
      </c>
      <c r="K31" s="47" t="n">
        <v>2905</v>
      </c>
      <c r="L31" s="49" t="n">
        <f>K31/C31</f>
        <v>0.0109587904211495</v>
      </c>
      <c r="M31" s="47" t="n">
        <v>48</v>
      </c>
      <c r="N31" s="49" t="n">
        <f>M31/C31</f>
        <v>0.000181074678215207</v>
      </c>
      <c r="O31" s="47" t="n">
        <v>2977</v>
      </c>
      <c r="P31" s="49" t="n">
        <f>O31/C31</f>
        <v>0.0112304024384723</v>
      </c>
      <c r="Q31" s="47" t="n">
        <v>16621</v>
      </c>
      <c r="R31" s="49" t="n">
        <f>Q31/C31</f>
        <v>0.062700879721145</v>
      </c>
      <c r="S31" s="47" t="n">
        <f>C31-E31</f>
        <v>40377</v>
      </c>
      <c r="T31" s="49" t="n">
        <f>S31/$C31</f>
        <v>0.152317755881155</v>
      </c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</row>
    <row r="32" ht="12.75">
      <c r="A32" s="9" t="n">
        <v>30</v>
      </c>
      <c r="B32" s="25"/>
      <c r="C32" s="47" t="n">
        <f>Overview!B32</f>
        <v>268472</v>
      </c>
      <c r="D32" s="49" t="n">
        <f>F32+H32+J32+L32+N32+P32+R32</f>
        <v>0.999999999999999</v>
      </c>
      <c r="E32" s="47" t="n">
        <v>196210</v>
      </c>
      <c r="F32" s="49" t="n">
        <f>E32/C32</f>
        <v>0.730839715128579</v>
      </c>
      <c r="G32" s="47" t="n">
        <v>32668</v>
      </c>
      <c r="H32" s="49" t="n">
        <f>G32/C32</f>
        <v>0.121681218153103</v>
      </c>
      <c r="I32" s="47" t="n">
        <v>1446</v>
      </c>
      <c r="J32" s="49" t="n">
        <f>I32/C32</f>
        <v>0.0053860365326738</v>
      </c>
      <c r="K32" s="47" t="n">
        <v>7573</v>
      </c>
      <c r="L32" s="49" t="n">
        <f>K32/C32</f>
        <v>0.0282077833070115</v>
      </c>
      <c r="M32" s="47" t="n">
        <v>79</v>
      </c>
      <c r="N32" s="49" t="n">
        <f>M32/C32</f>
        <v>0.000294257874191722</v>
      </c>
      <c r="O32" s="47" t="n">
        <v>7449</v>
      </c>
      <c r="P32" s="49" t="n">
        <f>O32/C32</f>
        <v>0.0277459101880271</v>
      </c>
      <c r="Q32" s="47" t="n">
        <v>23047</v>
      </c>
      <c r="R32" s="49" t="n">
        <f>Q32/C32</f>
        <v>0.0858450788164129</v>
      </c>
      <c r="S32" s="47" t="n">
        <f>C32-E32</f>
        <v>72262</v>
      </c>
      <c r="T32" s="49" t="n">
        <f>S32/$C32</f>
        <v>0.26916028487142</v>
      </c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</row>
    <row r="33" ht="12.75">
      <c r="A33" s="9" t="n">
        <v>31</v>
      </c>
      <c r="B33" s="25"/>
      <c r="C33" s="47" t="n">
        <f>Overview!B33</f>
        <v>266889</v>
      </c>
      <c r="D33" s="49" t="n">
        <f>F33+H33+J33+L33+N33+P33+R33</f>
        <v>1</v>
      </c>
      <c r="E33" s="47" t="n">
        <v>244876</v>
      </c>
      <c r="F33" s="49" t="n">
        <f>E33/C33</f>
        <v>0.917520017685255</v>
      </c>
      <c r="G33" s="47" t="n">
        <v>1944</v>
      </c>
      <c r="H33" s="49" t="n">
        <f>G33/C33</f>
        <v>0.0072839270258422</v>
      </c>
      <c r="I33" s="47" t="n">
        <v>833</v>
      </c>
      <c r="J33" s="49" t="n">
        <f>I33/C33</f>
        <v>0.00312114774306922</v>
      </c>
      <c r="K33" s="47" t="n">
        <v>2259</v>
      </c>
      <c r="L33" s="49" t="n">
        <f>K33/C33</f>
        <v>0.00846419297910367</v>
      </c>
      <c r="M33" s="47" t="n">
        <v>126</v>
      </c>
      <c r="N33" s="49" t="n">
        <f>M33/C33</f>
        <v>0.000472106381304587</v>
      </c>
      <c r="O33" s="47" t="n">
        <v>1985</v>
      </c>
      <c r="P33" s="49" t="n">
        <f>O33/C33</f>
        <v>0.0074375489435683</v>
      </c>
      <c r="Q33" s="47" t="n">
        <v>14866</v>
      </c>
      <c r="R33" s="49" t="n">
        <f>Q33/C33</f>
        <v>0.0557010592418571</v>
      </c>
      <c r="S33" s="47" t="n">
        <f>C33-E33</f>
        <v>22013</v>
      </c>
      <c r="T33" s="49" t="n">
        <f>S33/$C33</f>
        <v>0.0824799823147451</v>
      </c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</row>
    <row r="34" ht="12.75">
      <c r="A34" s="9" t="n">
        <v>32</v>
      </c>
      <c r="B34" s="25"/>
      <c r="C34" s="47" t="n">
        <f>Overview!B34</f>
        <v>272825</v>
      </c>
      <c r="D34" s="49" t="n">
        <f>F34+H34+J34+L34+N34+P34+R34</f>
        <v>1</v>
      </c>
      <c r="E34" s="47" t="n">
        <v>223970</v>
      </c>
      <c r="F34" s="49" t="n">
        <f>E34/C34</f>
        <v>0.820929167048474</v>
      </c>
      <c r="G34" s="47" t="n">
        <v>12640</v>
      </c>
      <c r="H34" s="49" t="n">
        <f>G34/C34</f>
        <v>0.0463300650600202</v>
      </c>
      <c r="I34" s="47" t="n">
        <v>1116</v>
      </c>
      <c r="J34" s="49" t="n">
        <f>I34/C34</f>
        <v>0.00409053422523596</v>
      </c>
      <c r="K34" s="47" t="n">
        <v>13601</v>
      </c>
      <c r="L34" s="49" t="n">
        <f>K34/C34</f>
        <v>0.0498524695317511</v>
      </c>
      <c r="M34" s="47" t="n">
        <v>110</v>
      </c>
      <c r="N34" s="49" t="n">
        <f>M34/C34</f>
        <v>0.000403188857326125</v>
      </c>
      <c r="O34" s="47" t="n">
        <v>4493</v>
      </c>
      <c r="P34" s="49" t="n">
        <f>O34/C34</f>
        <v>0.016468432145148</v>
      </c>
      <c r="Q34" s="47" t="n">
        <v>16895</v>
      </c>
      <c r="R34" s="49" t="n">
        <f>Q34/C34</f>
        <v>0.0619261431320444</v>
      </c>
      <c r="S34" s="47" t="n">
        <f>C34-E34</f>
        <v>48855</v>
      </c>
      <c r="T34" s="49" t="n">
        <f>S34/$C34</f>
        <v>0.179070832951526</v>
      </c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</row>
    <row r="35" ht="12.75">
      <c r="A35" s="9" t="n">
        <v>33</v>
      </c>
      <c r="B35" s="25"/>
      <c r="C35" s="47" t="n">
        <f>Overview!B35</f>
        <v>262188</v>
      </c>
      <c r="D35" s="49" t="n">
        <f>F35+H35+J35+L35+N35+P35+R35</f>
        <v>1</v>
      </c>
      <c r="E35" s="47" t="n">
        <v>235515</v>
      </c>
      <c r="F35" s="49" t="n">
        <f>E35/C35</f>
        <v>0.898267655270264</v>
      </c>
      <c r="G35" s="47" t="n">
        <v>6295</v>
      </c>
      <c r="H35" s="49" t="n">
        <f>G35/C35</f>
        <v>0.0240094893740369</v>
      </c>
      <c r="I35" s="47" t="n">
        <v>1155</v>
      </c>
      <c r="J35" s="49" t="n">
        <f>I35/C35</f>
        <v>0.00440523593757151</v>
      </c>
      <c r="K35" s="47" t="n">
        <v>1126</v>
      </c>
      <c r="L35" s="49" t="n">
        <f>K35/C35</f>
        <v>0.00429462828199613</v>
      </c>
      <c r="M35" s="47" t="n">
        <v>79</v>
      </c>
      <c r="N35" s="49" t="n">
        <f>M35/C35</f>
        <v>0.000301310510015714</v>
      </c>
      <c r="O35" s="47" t="n">
        <v>4312</v>
      </c>
      <c r="P35" s="49" t="n">
        <f>O35/C35</f>
        <v>0.0164462141669337</v>
      </c>
      <c r="Q35" s="47" t="n">
        <v>13706</v>
      </c>
      <c r="R35" s="49" t="n">
        <f>Q35/C35</f>
        <v>0.052275466459182</v>
      </c>
      <c r="S35" s="47" t="n">
        <f>C35-E35</f>
        <v>26673</v>
      </c>
      <c r="T35" s="49" t="n">
        <f>S35/$C35</f>
        <v>0.101732344729736</v>
      </c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</row>
    <row r="36" ht="12.75">
      <c r="A36" s="9" t="n">
        <v>34</v>
      </c>
      <c r="B36" s="25"/>
      <c r="C36" s="47" t="n">
        <f>Overview!B36</f>
        <v>267155</v>
      </c>
      <c r="D36" s="49" t="n">
        <f>F36+H36+J36+L36+N36+P36+R36</f>
        <v>1</v>
      </c>
      <c r="E36" s="47" t="n">
        <v>214649</v>
      </c>
      <c r="F36" s="49" t="n">
        <f>E36/C36</f>
        <v>0.803462409462671</v>
      </c>
      <c r="G36" s="47" t="n">
        <v>24872</v>
      </c>
      <c r="H36" s="49" t="n">
        <f>G36/C36</f>
        <v>0.0930995115195299</v>
      </c>
      <c r="I36" s="47" t="n">
        <v>2605</v>
      </c>
      <c r="J36" s="49" t="n">
        <f>I36/C36</f>
        <v>0.00975089367595591</v>
      </c>
      <c r="K36" s="47" t="n">
        <v>1461</v>
      </c>
      <c r="L36" s="49" t="n">
        <f>K36/C36</f>
        <v>0.00546873537833842</v>
      </c>
      <c r="M36" s="47" t="n">
        <v>56</v>
      </c>
      <c r="N36" s="49" t="n">
        <f>M36/C36</f>
        <v>0.000209616140442814</v>
      </c>
      <c r="O36" s="47" t="n">
        <v>5589</v>
      </c>
      <c r="P36" s="49" t="n">
        <f>O36/C36</f>
        <v>0.0209204394452659</v>
      </c>
      <c r="Q36" s="47" t="n">
        <v>17923</v>
      </c>
      <c r="R36" s="49" t="n">
        <f>Q36/C36</f>
        <v>0.0670883943777957</v>
      </c>
      <c r="S36" s="47" t="n">
        <f>C36-E36</f>
        <v>52506</v>
      </c>
      <c r="T36" s="49" t="n">
        <f>S36/$C36</f>
        <v>0.196537590537329</v>
      </c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</row>
    <row r="37" ht="12.75">
      <c r="A37" s="9" t="n">
        <v>35</v>
      </c>
      <c r="B37" s="25"/>
      <c r="C37" s="47" t="n">
        <f>Overview!B37</f>
        <v>263993</v>
      </c>
      <c r="D37" s="49" t="n">
        <f>F37+H37+J37+L37+N37+P37+R37</f>
        <v>1</v>
      </c>
      <c r="E37" s="47" t="n">
        <v>235782</v>
      </c>
      <c r="F37" s="49" t="n">
        <f>E37/C37</f>
        <v>0.893137318034948</v>
      </c>
      <c r="G37" s="47" t="n">
        <v>6508</v>
      </c>
      <c r="H37" s="49" t="n">
        <f>G37/C37</f>
        <v>0.0246521688075063</v>
      </c>
      <c r="I37" s="47" t="n">
        <v>3405</v>
      </c>
      <c r="J37" s="49" t="n">
        <f>I37/C37</f>
        <v>0.0128980692669881</v>
      </c>
      <c r="K37" s="47" t="n">
        <v>1925</v>
      </c>
      <c r="L37" s="49" t="n">
        <f>K37/C37</f>
        <v>0.0072918600114397</v>
      </c>
      <c r="M37" s="47" t="n">
        <v>86</v>
      </c>
      <c r="N37" s="49" t="n">
        <f>M37/C37</f>
        <v>0.000325766213498085</v>
      </c>
      <c r="O37" s="47" t="n">
        <v>2893</v>
      </c>
      <c r="P37" s="49" t="n">
        <f>O37/C37</f>
        <v>0.0109586239029065</v>
      </c>
      <c r="Q37" s="47" t="n">
        <v>13394</v>
      </c>
      <c r="R37" s="49" t="n">
        <f>Q37/C37</f>
        <v>0.0507361937627134</v>
      </c>
      <c r="S37" s="47" t="n">
        <f>C37-E37</f>
        <v>28211</v>
      </c>
      <c r="T37" s="49" t="n">
        <f>S37/$C37</f>
        <v>0.106862681965052</v>
      </c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</row>
    <row r="38" ht="12.75">
      <c r="A38" s="9" t="n">
        <v>36</v>
      </c>
      <c r="B38" s="25"/>
      <c r="C38" s="47" t="n">
        <f>Overview!B38</f>
        <v>265136</v>
      </c>
      <c r="D38" s="49" t="n">
        <f>F38+H38+J38+L38+N38+P38+R38</f>
        <v>1</v>
      </c>
      <c r="E38" s="47" t="n">
        <v>247931</v>
      </c>
      <c r="F38" s="49" t="n">
        <f>E38/C38</f>
        <v>0.935108774364854</v>
      </c>
      <c r="G38" s="47" t="n">
        <v>977</v>
      </c>
      <c r="H38" s="49" t="n">
        <f>G38/C38</f>
        <v>0.00368490133365518</v>
      </c>
      <c r="I38" s="47" t="n">
        <v>1549</v>
      </c>
      <c r="J38" s="49" t="n">
        <f>I38/C38</f>
        <v>0.00584228471425985</v>
      </c>
      <c r="K38" s="47" t="n">
        <v>1011</v>
      </c>
      <c r="L38" s="49" t="n">
        <f>K38/C38</f>
        <v>0.00381313740872609</v>
      </c>
      <c r="M38" s="47" t="n">
        <v>51</v>
      </c>
      <c r="N38" s="49" t="n">
        <f>M38/C38</f>
        <v>0.000192354112606361</v>
      </c>
      <c r="O38" s="47" t="n">
        <v>1600</v>
      </c>
      <c r="P38" s="49" t="n">
        <f>O38/C38</f>
        <v>0.00603463882686621</v>
      </c>
      <c r="Q38" s="47" t="n">
        <v>12017</v>
      </c>
      <c r="R38" s="49" t="n">
        <f>Q38/C38</f>
        <v>0.045323909239032</v>
      </c>
      <c r="S38" s="47" t="n">
        <f>C38-E38</f>
        <v>17205</v>
      </c>
      <c r="T38" s="49" t="n">
        <f>S38/$C38</f>
        <v>0.0648912256351457</v>
      </c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</row>
    <row r="39" ht="12.75">
      <c r="A39" s="9" t="n">
        <v>37</v>
      </c>
      <c r="B39" s="25"/>
      <c r="C39" s="47" t="n">
        <f>Overview!B39</f>
        <v>261707</v>
      </c>
      <c r="D39" s="49" t="n">
        <f>F39+H39+J39+L39+N39+P39+R39</f>
        <v>1</v>
      </c>
      <c r="E39" s="47" t="n">
        <v>231238</v>
      </c>
      <c r="F39" s="49" t="n">
        <f>E39/C39</f>
        <v>0.883575907407903</v>
      </c>
      <c r="G39" s="47" t="n">
        <v>1952</v>
      </c>
      <c r="H39" s="49" t="n">
        <f>G39/C39</f>
        <v>0.00745872292296347</v>
      </c>
      <c r="I39" s="47" t="n">
        <v>9410</v>
      </c>
      <c r="J39" s="49" t="n">
        <f>I39/C39</f>
        <v>0.0359562411399007</v>
      </c>
      <c r="K39" s="47" t="n">
        <v>1584</v>
      </c>
      <c r="L39" s="49" t="n">
        <f>K39/C39</f>
        <v>0.00605257024076544</v>
      </c>
      <c r="M39" s="47" t="n">
        <v>126</v>
      </c>
      <c r="N39" s="49" t="n">
        <f>M39/C39</f>
        <v>0.000481454450969978</v>
      </c>
      <c r="O39" s="47" t="n">
        <v>2154</v>
      </c>
      <c r="P39" s="49" t="n">
        <f>O39/C39</f>
        <v>0.00823057847134391</v>
      </c>
      <c r="Q39" s="47" t="n">
        <v>15243</v>
      </c>
      <c r="R39" s="49" t="n">
        <f>Q39/C39</f>
        <v>0.0582445253661538</v>
      </c>
      <c r="S39" s="47" t="n">
        <f>C39-E39</f>
        <v>30469</v>
      </c>
      <c r="T39" s="49" t="n">
        <f>S39/$C39</f>
        <v>0.116424092592097</v>
      </c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</row>
    <row r="40" ht="12.75">
      <c r="A40" s="9" t="n">
        <v>38</v>
      </c>
      <c r="B40" s="25"/>
      <c r="C40" s="47" t="n">
        <f>Overview!B40</f>
        <v>266616</v>
      </c>
      <c r="D40" s="49" t="n">
        <f>F40+H40+J40+L40+N40+P40+R40</f>
        <v>1</v>
      </c>
      <c r="E40" s="47" t="n">
        <v>236793</v>
      </c>
      <c r="F40" s="49" t="n">
        <f>E40/C40</f>
        <v>0.888142497074444</v>
      </c>
      <c r="G40" s="47" t="n">
        <v>4457</v>
      </c>
      <c r="H40" s="49" t="n">
        <f>G40/C40</f>
        <v>0.016716926215981</v>
      </c>
      <c r="I40" s="47" t="n">
        <v>8148</v>
      </c>
      <c r="J40" s="49" t="n">
        <f>I40/C40</f>
        <v>0.0305608065532451</v>
      </c>
      <c r="K40" s="47" t="n">
        <v>1856</v>
      </c>
      <c r="L40" s="49" t="n">
        <f>K40/C40</f>
        <v>0.00696132265130375</v>
      </c>
      <c r="M40" s="47" t="n">
        <v>85</v>
      </c>
      <c r="N40" s="49" t="n">
        <f>M40/C40</f>
        <v>0.000318810574009062</v>
      </c>
      <c r="O40" s="47" t="n">
        <v>1338</v>
      </c>
      <c r="P40" s="49" t="n">
        <f>O40/C40</f>
        <v>0.00501845350616617</v>
      </c>
      <c r="Q40" s="47" t="n">
        <v>13939</v>
      </c>
      <c r="R40" s="49" t="n">
        <f>Q40/C40</f>
        <v>0.0522811834248507</v>
      </c>
      <c r="S40" s="47" t="n">
        <f>C40-E40</f>
        <v>29823</v>
      </c>
      <c r="T40" s="49" t="n">
        <f>S40/$C40</f>
        <v>0.111857502925556</v>
      </c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</row>
    <row r="41" ht="12.75" customHeight="true">
      <c r="D41" s="50"/>
      <c r="F41" s="50"/>
      <c r="H41" s="50"/>
      <c r="J41" s="50"/>
      <c r="L41" s="50"/>
      <c r="N41" s="50"/>
      <c r="P41" s="50"/>
      <c r="T41" s="50"/>
    </row>
    <row r="42" ht="12.75" customHeight="true">
      <c r="D42" s="50"/>
      <c r="F42" s="50"/>
      <c r="H42" s="50"/>
      <c r="J42" s="50"/>
      <c r="L42" s="50"/>
      <c r="N42" s="50"/>
      <c r="P42" s="50"/>
      <c r="T42" s="50"/>
    </row>
    <row r="43" ht="12.75" customHeight="true">
      <c r="D43" s="50"/>
      <c r="F43" s="50"/>
      <c r="H43" s="50"/>
      <c r="J43" s="50"/>
      <c r="L43" s="50"/>
      <c r="N43" s="50"/>
      <c r="P43" s="50"/>
      <c r="T43" s="50"/>
    </row>
    <row r="44" ht="12.75" customHeight="true">
      <c r="D44" s="50"/>
      <c r="F44" s="50"/>
      <c r="H44" s="50"/>
      <c r="J44" s="50"/>
      <c r="L44" s="50"/>
      <c r="N44" s="50"/>
      <c r="P44" s="50"/>
      <c r="T44" s="50"/>
    </row>
    <row r="45" ht="12.75" customHeight="true">
      <c r="D45" s="50"/>
      <c r="F45" s="50"/>
      <c r="H45" s="50"/>
      <c r="J45" s="50"/>
      <c r="L45" s="50"/>
      <c r="N45" s="50"/>
      <c r="P45" s="50"/>
      <c r="T45" s="50"/>
    </row>
    <row r="46" ht="12.75" customHeight="true">
      <c r="D46" s="50"/>
      <c r="F46" s="50"/>
      <c r="H46" s="50"/>
      <c r="J46" s="50"/>
      <c r="L46" s="50"/>
      <c r="N46" s="50"/>
      <c r="P46" s="50"/>
      <c r="T46" s="50"/>
    </row>
    <row r="47" ht="12.75" customHeight="true">
      <c r="D47" s="50"/>
      <c r="F47" s="50"/>
      <c r="H47" s="50"/>
      <c r="J47" s="50"/>
      <c r="L47" s="50"/>
      <c r="N47" s="50"/>
      <c r="P47" s="50"/>
      <c r="T47" s="50"/>
    </row>
    <row r="48" ht="12.75" customHeight="true">
      <c r="D48" s="50"/>
      <c r="F48" s="50"/>
      <c r="H48" s="50"/>
      <c r="J48" s="50"/>
      <c r="L48" s="50"/>
      <c r="N48" s="50"/>
      <c r="P48" s="50"/>
      <c r="T48" s="50"/>
    </row>
    <row r="49" ht="12.75" customHeight="true">
      <c r="D49" s="50"/>
      <c r="F49" s="50"/>
      <c r="H49" s="50"/>
      <c r="J49" s="50"/>
      <c r="L49" s="50"/>
      <c r="N49" s="50"/>
      <c r="P49" s="50"/>
      <c r="T49" s="50"/>
    </row>
    <row r="50" ht="12.75" customHeight="true">
      <c r="D50" s="50"/>
      <c r="F50" s="50"/>
      <c r="H50" s="50"/>
      <c r="J50" s="50"/>
      <c r="L50" s="50"/>
      <c r="N50" s="50"/>
      <c r="P50" s="50"/>
      <c r="T50" s="50"/>
    </row>
    <row r="51" ht="12.75" customHeight="true">
      <c r="D51" s="50"/>
      <c r="F51" s="50"/>
      <c r="H51" s="50"/>
      <c r="J51" s="50"/>
      <c r="L51" s="50"/>
      <c r="N51" s="50"/>
      <c r="P51" s="50"/>
      <c r="T51" s="50"/>
    </row>
    <row r="52">
      <c r="D52" s="50"/>
      <c r="F52" s="50"/>
      <c r="H52" s="50"/>
      <c r="J52" s="50"/>
      <c r="L52" s="50"/>
      <c r="N52" s="50"/>
      <c r="P52" s="50"/>
      <c r="T52" s="50"/>
    </row>
    <row r="53">
      <c r="D53" s="50"/>
      <c r="F53" s="50"/>
      <c r="H53" s="50"/>
      <c r="J53" s="50"/>
      <c r="L53" s="50"/>
      <c r="N53" s="50"/>
      <c r="P53" s="50"/>
      <c r="T53" s="50"/>
    </row>
    <row r="54">
      <c r="D54" s="50"/>
      <c r="F54" s="50"/>
      <c r="H54" s="50"/>
      <c r="J54" s="50"/>
      <c r="L54" s="50"/>
      <c r="N54" s="50"/>
      <c r="P54" s="50"/>
      <c r="T54" s="50"/>
    </row>
    <row r="55">
      <c r="D55" s="50"/>
      <c r="F55" s="50"/>
      <c r="H55" s="50"/>
      <c r="J55" s="50"/>
      <c r="L55" s="50"/>
      <c r="N55" s="50"/>
      <c r="P55" s="50"/>
      <c r="T55" s="50"/>
    </row>
    <row r="56">
      <c r="D56" s="50"/>
      <c r="F56" s="50"/>
      <c r="H56" s="50"/>
      <c r="J56" s="50"/>
      <c r="L56" s="50"/>
      <c r="N56" s="50"/>
      <c r="P56" s="50"/>
      <c r="T56" s="50"/>
    </row>
    <row r="57">
      <c r="D57" s="50"/>
      <c r="F57" s="50"/>
      <c r="H57" s="50"/>
      <c r="J57" s="50"/>
      <c r="L57" s="50"/>
      <c r="N57" s="50"/>
      <c r="P57" s="50"/>
      <c r="T57" s="50"/>
    </row>
    <row r="58">
      <c r="D58" s="50"/>
      <c r="F58" s="50"/>
      <c r="H58" s="50"/>
      <c r="J58" s="50"/>
      <c r="L58" s="50"/>
      <c r="N58" s="50"/>
      <c r="P58" s="50"/>
      <c r="T58" s="50"/>
    </row>
    <row r="59">
      <c r="D59" s="50"/>
      <c r="F59" s="50"/>
      <c r="H59" s="50"/>
      <c r="J59" s="50"/>
      <c r="L59" s="50"/>
      <c r="N59" s="50"/>
      <c r="P59" s="50"/>
      <c r="T59" s="50"/>
    </row>
    <row r="60">
      <c r="D60" s="50"/>
      <c r="F60" s="50"/>
      <c r="H60" s="50"/>
      <c r="J60" s="50"/>
      <c r="L60" s="50"/>
      <c r="N60" s="50"/>
      <c r="P60" s="50"/>
      <c r="T60" s="50"/>
    </row>
    <row r="61">
      <c r="D61" s="50"/>
      <c r="F61" s="50"/>
      <c r="H61" s="50"/>
      <c r="J61" s="50"/>
      <c r="L61" s="50"/>
      <c r="N61" s="50"/>
      <c r="P61" s="50"/>
      <c r="T61" s="50"/>
    </row>
    <row r="62">
      <c r="D62" s="50"/>
      <c r="F62" s="50"/>
      <c r="H62" s="50"/>
      <c r="J62" s="50"/>
      <c r="L62" s="50"/>
      <c r="N62" s="50"/>
      <c r="P62" s="50"/>
      <c r="T62" s="50"/>
    </row>
    <row r="63">
      <c r="D63" s="50"/>
      <c r="F63" s="50"/>
      <c r="H63" s="50"/>
      <c r="J63" s="50"/>
      <c r="L63" s="50"/>
      <c r="N63" s="50"/>
      <c r="P63" s="50"/>
      <c r="T63" s="50"/>
    </row>
    <row r="64">
      <c r="D64" s="50"/>
      <c r="F64" s="50"/>
      <c r="H64" s="50"/>
      <c r="J64" s="50"/>
      <c r="L64" s="50"/>
      <c r="N64" s="50"/>
      <c r="P64" s="50"/>
      <c r="T64" s="50"/>
    </row>
    <row r="65">
      <c r="D65" s="50"/>
      <c r="F65" s="50"/>
      <c r="H65" s="50"/>
      <c r="J65" s="50"/>
      <c r="L65" s="50"/>
      <c r="N65" s="50"/>
      <c r="P65" s="50"/>
      <c r="T65" s="50"/>
    </row>
    <row r="66">
      <c r="D66" s="50"/>
      <c r="F66" s="50"/>
      <c r="H66" s="50"/>
      <c r="J66" s="50"/>
      <c r="L66" s="50"/>
      <c r="N66" s="50"/>
      <c r="P66" s="50"/>
      <c r="T66" s="50"/>
    </row>
    <row r="67">
      <c r="D67" s="50"/>
      <c r="F67" s="50"/>
      <c r="H67" s="50"/>
      <c r="J67" s="50"/>
      <c r="L67" s="50"/>
      <c r="N67" s="50"/>
      <c r="P67" s="50"/>
      <c r="T67" s="50"/>
    </row>
    <row r="68">
      <c r="D68" s="50"/>
      <c r="F68" s="50"/>
      <c r="H68" s="50"/>
      <c r="J68" s="50"/>
      <c r="L68" s="50"/>
      <c r="N68" s="50"/>
      <c r="P68" s="50"/>
      <c r="T68" s="50"/>
    </row>
    <row r="69">
      <c r="D69" s="50"/>
      <c r="F69" s="50"/>
      <c r="H69" s="50"/>
      <c r="J69" s="50"/>
      <c r="L69" s="50"/>
      <c r="N69" s="50"/>
      <c r="P69" s="50"/>
      <c r="T69" s="50"/>
    </row>
    <row r="70">
      <c r="D70" s="50"/>
      <c r="F70" s="50"/>
      <c r="H70" s="50"/>
      <c r="J70" s="50"/>
      <c r="L70" s="50"/>
      <c r="N70" s="50"/>
      <c r="P70" s="50"/>
      <c r="T70" s="50"/>
    </row>
    <row r="71">
      <c r="D71" s="50"/>
      <c r="F71" s="50"/>
      <c r="H71" s="50"/>
      <c r="J71" s="50"/>
      <c r="L71" s="50"/>
      <c r="N71" s="50"/>
      <c r="P71" s="50"/>
      <c r="T71" s="50"/>
    </row>
    <row r="72">
      <c r="D72" s="50"/>
      <c r="F72" s="50"/>
      <c r="H72" s="50"/>
      <c r="J72" s="50"/>
      <c r="L72" s="50"/>
      <c r="N72" s="50"/>
      <c r="P72" s="50"/>
      <c r="T72" s="50"/>
    </row>
    <row r="73">
      <c r="D73" s="50"/>
      <c r="F73" s="50"/>
      <c r="H73" s="50"/>
      <c r="J73" s="50"/>
      <c r="L73" s="50"/>
      <c r="N73" s="50"/>
      <c r="P73" s="50"/>
      <c r="T73" s="50"/>
    </row>
    <row r="74">
      <c r="D74" s="50"/>
      <c r="F74" s="50"/>
      <c r="H74" s="50"/>
      <c r="J74" s="50"/>
      <c r="L74" s="50"/>
      <c r="N74" s="50"/>
      <c r="P74" s="50"/>
      <c r="T74" s="50"/>
    </row>
    <row r="75">
      <c r="D75" s="50"/>
      <c r="F75" s="50"/>
      <c r="H75" s="50"/>
      <c r="J75" s="50"/>
      <c r="L75" s="50"/>
      <c r="N75" s="50"/>
      <c r="P75" s="50"/>
      <c r="T75" s="50"/>
    </row>
    <row r="76">
      <c r="D76" s="50"/>
      <c r="F76" s="50"/>
      <c r="H76" s="50"/>
      <c r="J76" s="50"/>
      <c r="L76" s="50"/>
      <c r="N76" s="50"/>
      <c r="P76" s="50"/>
      <c r="T76" s="50"/>
    </row>
    <row r="77">
      <c r="D77" s="50"/>
      <c r="F77" s="50"/>
      <c r="H77" s="50"/>
      <c r="J77" s="50"/>
      <c r="L77" s="50"/>
      <c r="N77" s="50"/>
      <c r="P77" s="50"/>
      <c r="T77" s="50"/>
    </row>
    <row r="78">
      <c r="D78" s="50"/>
      <c r="F78" s="50"/>
      <c r="H78" s="50"/>
      <c r="J78" s="50"/>
      <c r="L78" s="50"/>
      <c r="N78" s="50"/>
      <c r="P78" s="50"/>
      <c r="T78" s="50"/>
    </row>
    <row r="79">
      <c r="D79" s="50"/>
      <c r="F79" s="50"/>
      <c r="H79" s="50"/>
      <c r="J79" s="50"/>
      <c r="L79" s="50"/>
      <c r="N79" s="50"/>
      <c r="P79" s="50"/>
      <c r="T79" s="50"/>
    </row>
    <row r="80">
      <c r="D80" s="50"/>
      <c r="F80" s="50"/>
      <c r="H80" s="50"/>
      <c r="J80" s="50"/>
      <c r="L80" s="50"/>
      <c r="N80" s="50"/>
      <c r="P80" s="50"/>
      <c r="T80" s="50"/>
    </row>
    <row r="81">
      <c r="D81" s="50"/>
      <c r="F81" s="50"/>
      <c r="H81" s="50"/>
      <c r="J81" s="50"/>
      <c r="L81" s="50"/>
      <c r="N81" s="50"/>
      <c r="P81" s="50"/>
      <c r="T81" s="50"/>
    </row>
    <row r="82">
      <c r="D82" s="50"/>
      <c r="F82" s="50"/>
      <c r="H82" s="50"/>
      <c r="J82" s="50"/>
      <c r="L82" s="50"/>
      <c r="N82" s="50"/>
      <c r="P82" s="50"/>
      <c r="T82" s="50"/>
    </row>
    <row r="83">
      <c r="D83" s="50"/>
      <c r="F83" s="50"/>
      <c r="H83" s="50"/>
      <c r="J83" s="50"/>
      <c r="L83" s="50"/>
      <c r="N83" s="50"/>
      <c r="P83" s="50"/>
      <c r="T83" s="50"/>
    </row>
    <row r="84">
      <c r="D84" s="50"/>
      <c r="F84" s="50"/>
      <c r="H84" s="50"/>
      <c r="J84" s="50"/>
      <c r="L84" s="50"/>
      <c r="N84" s="50"/>
      <c r="P84" s="50"/>
      <c r="T84" s="50"/>
    </row>
    <row r="85">
      <c r="D85" s="50"/>
      <c r="F85" s="50"/>
      <c r="H85" s="50"/>
      <c r="J85" s="50"/>
      <c r="L85" s="50"/>
      <c r="N85" s="50"/>
      <c r="P85" s="50"/>
      <c r="T85" s="50"/>
    </row>
    <row r="86">
      <c r="D86" s="50"/>
      <c r="F86" s="50"/>
      <c r="H86" s="50"/>
      <c r="J86" s="50"/>
      <c r="L86" s="50"/>
      <c r="N86" s="50"/>
      <c r="P86" s="50"/>
      <c r="T86" s="50"/>
    </row>
    <row r="87">
      <c r="D87" s="50"/>
      <c r="F87" s="50"/>
      <c r="H87" s="50"/>
      <c r="J87" s="50"/>
      <c r="L87" s="50"/>
      <c r="N87" s="50"/>
      <c r="P87" s="50"/>
      <c r="T87" s="50"/>
    </row>
    <row r="88">
      <c r="D88" s="50"/>
      <c r="F88" s="50"/>
      <c r="H88" s="50"/>
      <c r="J88" s="50"/>
      <c r="L88" s="50"/>
      <c r="N88" s="50"/>
      <c r="P88" s="50"/>
      <c r="T88" s="50"/>
    </row>
    <row r="89">
      <c r="D89" s="50"/>
      <c r="F89" s="50"/>
      <c r="H89" s="50"/>
      <c r="J89" s="50"/>
      <c r="L89" s="50"/>
      <c r="N89" s="50"/>
      <c r="P89" s="50"/>
      <c r="T89" s="50"/>
    </row>
    <row r="90">
      <c r="D90" s="50"/>
      <c r="F90" s="50"/>
      <c r="H90" s="50"/>
      <c r="J90" s="50"/>
      <c r="L90" s="50"/>
      <c r="N90" s="50"/>
      <c r="P90" s="50"/>
      <c r="T90" s="50"/>
    </row>
    <row r="91">
      <c r="D91" s="50"/>
      <c r="F91" s="50"/>
      <c r="H91" s="50"/>
      <c r="J91" s="50"/>
      <c r="L91" s="50"/>
      <c r="N91" s="50"/>
      <c r="P91" s="50"/>
      <c r="T91" s="50"/>
    </row>
    <row r="92">
      <c r="D92" s="50"/>
      <c r="F92" s="50"/>
      <c r="H92" s="50"/>
      <c r="J92" s="50"/>
      <c r="L92" s="50"/>
      <c r="N92" s="50"/>
      <c r="P92" s="50"/>
      <c r="T92" s="50"/>
    </row>
    <row r="93">
      <c r="D93" s="50"/>
      <c r="F93" s="50"/>
      <c r="H93" s="50"/>
      <c r="J93" s="50"/>
      <c r="L93" s="50"/>
      <c r="N93" s="50"/>
      <c r="P93" s="50"/>
      <c r="T93" s="50"/>
    </row>
    <row r="94">
      <c r="D94" s="50"/>
      <c r="F94" s="50"/>
      <c r="H94" s="50"/>
      <c r="J94" s="50"/>
      <c r="L94" s="50"/>
      <c r="N94" s="50"/>
      <c r="P94" s="50"/>
      <c r="T94" s="50"/>
    </row>
    <row r="95">
      <c r="D95" s="50"/>
      <c r="F95" s="50"/>
      <c r="H95" s="50"/>
      <c r="J95" s="50"/>
      <c r="L95" s="50"/>
      <c r="N95" s="50"/>
      <c r="P95" s="50"/>
      <c r="T95" s="50"/>
    </row>
    <row r="96">
      <c r="D96" s="50"/>
      <c r="F96" s="50"/>
      <c r="H96" s="50"/>
      <c r="J96" s="50"/>
      <c r="L96" s="50"/>
      <c r="N96" s="50"/>
      <c r="P96" s="50"/>
      <c r="T96" s="50"/>
    </row>
    <row r="97">
      <c r="D97" s="50"/>
      <c r="F97" s="50"/>
      <c r="H97" s="50"/>
      <c r="J97" s="50"/>
      <c r="L97" s="50"/>
      <c r="N97" s="50"/>
      <c r="P97" s="50"/>
      <c r="T97" s="50"/>
    </row>
    <row r="98">
      <c r="D98" s="50"/>
      <c r="F98" s="50"/>
      <c r="H98" s="50"/>
      <c r="J98" s="50"/>
      <c r="L98" s="50"/>
      <c r="N98" s="50"/>
      <c r="P98" s="50"/>
      <c r="T98" s="50"/>
    </row>
    <row r="99">
      <c r="D99" s="50"/>
      <c r="F99" s="50"/>
      <c r="H99" s="50"/>
      <c r="J99" s="50"/>
      <c r="L99" s="50"/>
      <c r="N99" s="50"/>
      <c r="P99" s="50"/>
      <c r="T99" s="50"/>
    </row>
    <row r="100">
      <c r="D100" s="50"/>
      <c r="F100" s="50"/>
      <c r="H100" s="50"/>
      <c r="J100" s="50"/>
      <c r="L100" s="50"/>
      <c r="N100" s="50"/>
      <c r="P100" s="50"/>
      <c r="T100" s="50"/>
    </row>
    <row r="101">
      <c r="D101" s="50"/>
      <c r="F101" s="50"/>
      <c r="H101" s="50"/>
      <c r="J101" s="50"/>
      <c r="L101" s="50"/>
      <c r="N101" s="50"/>
      <c r="P101" s="50"/>
      <c r="T101" s="50"/>
    </row>
    <row r="102">
      <c r="D102" s="50"/>
      <c r="F102" s="50"/>
      <c r="H102" s="50"/>
      <c r="J102" s="50"/>
      <c r="L102" s="50"/>
      <c r="N102" s="50"/>
      <c r="P102" s="50"/>
      <c r="T102" s="50"/>
    </row>
    <row r="103">
      <c r="D103" s="50"/>
      <c r="F103" s="50"/>
      <c r="H103" s="50"/>
      <c r="J103" s="50"/>
      <c r="L103" s="50"/>
      <c r="N103" s="50"/>
      <c r="P103" s="50"/>
      <c r="T103" s="50"/>
    </row>
    <row r="104">
      <c r="D104" s="50"/>
      <c r="F104" s="50"/>
      <c r="H104" s="50"/>
      <c r="J104" s="50"/>
      <c r="L104" s="50"/>
      <c r="N104" s="50"/>
      <c r="P104" s="50"/>
      <c r="T104" s="50"/>
    </row>
    <row r="105">
      <c r="D105" s="50"/>
      <c r="F105" s="50"/>
      <c r="H105" s="50"/>
      <c r="J105" s="50"/>
      <c r="L105" s="50"/>
      <c r="N105" s="50"/>
      <c r="P105" s="50"/>
      <c r="T105" s="50"/>
    </row>
    <row r="106">
      <c r="D106" s="50"/>
      <c r="F106" s="50"/>
      <c r="H106" s="50"/>
      <c r="J106" s="50"/>
      <c r="L106" s="50"/>
      <c r="N106" s="50"/>
      <c r="P106" s="50"/>
      <c r="T106" s="50"/>
    </row>
    <row r="107">
      <c r="D107" s="50"/>
      <c r="F107" s="50"/>
      <c r="H107" s="50"/>
      <c r="J107" s="50"/>
      <c r="L107" s="50"/>
      <c r="N107" s="50"/>
      <c r="P107" s="50"/>
      <c r="T107" s="50"/>
    </row>
    <row r="108">
      <c r="D108" s="50"/>
      <c r="F108" s="50"/>
      <c r="H108" s="50"/>
      <c r="J108" s="50"/>
      <c r="L108" s="50"/>
      <c r="N108" s="50"/>
      <c r="P108" s="50"/>
      <c r="T108" s="50"/>
    </row>
    <row r="109">
      <c r="D109" s="50"/>
      <c r="F109" s="50"/>
      <c r="H109" s="50"/>
      <c r="J109" s="50"/>
      <c r="L109" s="50"/>
      <c r="N109" s="50"/>
      <c r="P109" s="50"/>
      <c r="T109" s="50"/>
    </row>
    <row r="110">
      <c r="D110" s="50"/>
      <c r="F110" s="50"/>
      <c r="H110" s="50"/>
      <c r="J110" s="50"/>
      <c r="L110" s="50"/>
      <c r="N110" s="50"/>
      <c r="P110" s="50"/>
      <c r="T110" s="50"/>
    </row>
    <row r="111">
      <c r="D111" s="50"/>
      <c r="F111" s="50"/>
      <c r="H111" s="50"/>
      <c r="J111" s="50"/>
      <c r="L111" s="50"/>
      <c r="N111" s="50"/>
      <c r="P111" s="50"/>
      <c r="T111" s="50"/>
    </row>
    <row r="112">
      <c r="D112" s="50"/>
      <c r="F112" s="50"/>
      <c r="H112" s="50"/>
      <c r="J112" s="50"/>
      <c r="L112" s="50"/>
      <c r="N112" s="50"/>
      <c r="P112" s="50"/>
      <c r="T112" s="50"/>
    </row>
    <row r="113">
      <c r="D113" s="50"/>
      <c r="F113" s="50"/>
      <c r="H113" s="50"/>
      <c r="J113" s="50"/>
      <c r="L113" s="50"/>
      <c r="N113" s="50"/>
      <c r="P113" s="50"/>
      <c r="T113" s="50"/>
    </row>
    <row r="114">
      <c r="D114" s="50"/>
      <c r="F114" s="50"/>
      <c r="H114" s="50"/>
      <c r="J114" s="50"/>
      <c r="L114" s="50"/>
      <c r="N114" s="50"/>
      <c r="P114" s="50"/>
      <c r="T114" s="50"/>
    </row>
    <row r="115">
      <c r="D115" s="50"/>
      <c r="F115" s="50"/>
      <c r="H115" s="50"/>
      <c r="J115" s="50"/>
      <c r="L115" s="50"/>
      <c r="N115" s="50"/>
      <c r="P115" s="50"/>
      <c r="T115" s="50"/>
    </row>
    <row r="116">
      <c r="D116" s="50"/>
      <c r="F116" s="50"/>
      <c r="H116" s="50"/>
      <c r="J116" s="50"/>
      <c r="L116" s="50"/>
      <c r="N116" s="50"/>
      <c r="P116" s="50"/>
      <c r="T116" s="50"/>
    </row>
    <row r="117">
      <c r="D117" s="50"/>
      <c r="F117" s="50"/>
      <c r="H117" s="50"/>
      <c r="J117" s="50"/>
      <c r="L117" s="50"/>
      <c r="N117" s="50"/>
      <c r="P117" s="50"/>
      <c r="T117" s="50"/>
    </row>
    <row r="118">
      <c r="D118" s="50"/>
      <c r="F118" s="50"/>
      <c r="H118" s="50"/>
      <c r="J118" s="50"/>
      <c r="L118" s="50"/>
      <c r="N118" s="50"/>
      <c r="P118" s="50"/>
      <c r="T118" s="50"/>
    </row>
    <row r="119">
      <c r="D119" s="50"/>
      <c r="F119" s="50"/>
      <c r="H119" s="50"/>
      <c r="J119" s="50"/>
      <c r="L119" s="50"/>
      <c r="N119" s="50"/>
      <c r="P119" s="50"/>
      <c r="T119" s="50"/>
    </row>
    <row r="120">
      <c r="D120" s="50"/>
      <c r="F120" s="50"/>
      <c r="H120" s="50"/>
      <c r="J120" s="50"/>
      <c r="L120" s="50"/>
      <c r="N120" s="50"/>
      <c r="P120" s="50"/>
      <c r="T120" s="50"/>
    </row>
    <row r="121">
      <c r="D121" s="50"/>
      <c r="F121" s="50"/>
      <c r="H121" s="50"/>
      <c r="J121" s="50"/>
      <c r="L121" s="50"/>
      <c r="N121" s="50"/>
      <c r="P121" s="50"/>
      <c r="T121" s="50"/>
    </row>
    <row r="122">
      <c r="D122" s="50"/>
      <c r="F122" s="50"/>
      <c r="H122" s="50"/>
      <c r="J122" s="50"/>
      <c r="L122" s="50"/>
      <c r="N122" s="50"/>
      <c r="P122" s="50"/>
      <c r="T122" s="50"/>
    </row>
    <row r="123">
      <c r="D123" s="50"/>
      <c r="F123" s="50"/>
      <c r="H123" s="50"/>
      <c r="J123" s="50"/>
      <c r="L123" s="50"/>
      <c r="N123" s="50"/>
      <c r="P123" s="50"/>
      <c r="T123" s="50"/>
    </row>
    <row r="124">
      <c r="D124" s="50"/>
      <c r="F124" s="50"/>
      <c r="H124" s="50"/>
      <c r="J124" s="50"/>
      <c r="L124" s="50"/>
      <c r="N124" s="50"/>
      <c r="P124" s="50"/>
      <c r="T124" s="50"/>
    </row>
    <row r="125">
      <c r="D125" s="50"/>
      <c r="F125" s="50"/>
      <c r="H125" s="50"/>
      <c r="J125" s="50"/>
      <c r="L125" s="50"/>
      <c r="N125" s="50"/>
      <c r="P125" s="50"/>
      <c r="T125" s="50"/>
    </row>
    <row r="126">
      <c r="D126" s="50"/>
      <c r="F126" s="50"/>
      <c r="H126" s="50"/>
      <c r="J126" s="50"/>
      <c r="L126" s="50"/>
      <c r="N126" s="50"/>
      <c r="P126" s="50"/>
      <c r="T126" s="50"/>
    </row>
    <row r="127">
      <c r="D127" s="50"/>
      <c r="F127" s="50"/>
      <c r="H127" s="50"/>
      <c r="J127" s="50"/>
      <c r="L127" s="50"/>
      <c r="N127" s="50"/>
      <c r="P127" s="50"/>
      <c r="T127" s="50"/>
    </row>
    <row r="128">
      <c r="D128" s="50"/>
      <c r="F128" s="50"/>
      <c r="H128" s="50"/>
      <c r="J128" s="50"/>
      <c r="L128" s="50"/>
      <c r="N128" s="50"/>
      <c r="P128" s="50"/>
      <c r="T128" s="50"/>
    </row>
    <row r="129">
      <c r="D129" s="50"/>
      <c r="F129" s="50"/>
      <c r="H129" s="50"/>
      <c r="J129" s="50"/>
      <c r="L129" s="50"/>
      <c r="N129" s="50"/>
      <c r="P129" s="50"/>
      <c r="T129" s="50"/>
    </row>
    <row r="130">
      <c r="D130" s="50"/>
      <c r="F130" s="50"/>
      <c r="H130" s="50"/>
      <c r="J130" s="50"/>
      <c r="L130" s="50"/>
      <c r="N130" s="50"/>
      <c r="P130" s="50"/>
      <c r="T130" s="50"/>
    </row>
    <row r="131">
      <c r="D131" s="50"/>
      <c r="F131" s="50"/>
      <c r="H131" s="50"/>
      <c r="J131" s="50"/>
      <c r="L131" s="50"/>
      <c r="N131" s="50"/>
      <c r="P131" s="50"/>
      <c r="T131" s="50"/>
    </row>
    <row r="132">
      <c r="D132" s="50"/>
      <c r="F132" s="50"/>
      <c r="H132" s="50"/>
      <c r="J132" s="50"/>
      <c r="L132" s="50"/>
      <c r="N132" s="50"/>
      <c r="P132" s="50"/>
      <c r="T132" s="50"/>
    </row>
    <row r="133">
      <c r="D133" s="50"/>
      <c r="F133" s="50"/>
      <c r="H133" s="50"/>
      <c r="J133" s="50"/>
      <c r="L133" s="50"/>
      <c r="N133" s="50"/>
      <c r="P133" s="50"/>
      <c r="T133" s="50"/>
    </row>
    <row r="134">
      <c r="D134" s="50"/>
      <c r="F134" s="50"/>
      <c r="H134" s="50"/>
      <c r="J134" s="50"/>
      <c r="L134" s="50"/>
      <c r="N134" s="50"/>
      <c r="P134" s="50"/>
      <c r="T134" s="50"/>
    </row>
    <row r="135">
      <c r="D135" s="50"/>
      <c r="F135" s="50"/>
      <c r="H135" s="50"/>
      <c r="J135" s="50"/>
      <c r="L135" s="50"/>
      <c r="N135" s="50"/>
      <c r="P135" s="50"/>
      <c r="T135" s="50"/>
    </row>
    <row r="136">
      <c r="D136" s="50"/>
      <c r="F136" s="50"/>
      <c r="H136" s="50"/>
      <c r="J136" s="50"/>
      <c r="L136" s="50"/>
      <c r="N136" s="50"/>
      <c r="P136" s="50"/>
      <c r="T136" s="50"/>
    </row>
    <row r="137">
      <c r="D137" s="50"/>
      <c r="F137" s="50"/>
      <c r="H137" s="50"/>
      <c r="J137" s="50"/>
      <c r="L137" s="50"/>
      <c r="N137" s="50"/>
      <c r="P137" s="50"/>
      <c r="T137" s="50"/>
    </row>
    <row r="138">
      <c r="D138" s="50"/>
      <c r="F138" s="50"/>
      <c r="H138" s="50"/>
      <c r="J138" s="50"/>
      <c r="L138" s="50"/>
      <c r="N138" s="50"/>
      <c r="P138" s="50"/>
      <c r="T138" s="50"/>
    </row>
    <row r="139">
      <c r="D139" s="50"/>
      <c r="F139" s="50"/>
      <c r="H139" s="50"/>
      <c r="J139" s="50"/>
      <c r="L139" s="50"/>
      <c r="N139" s="50"/>
      <c r="P139" s="50"/>
      <c r="T139" s="50"/>
    </row>
    <row r="140">
      <c r="D140" s="50"/>
      <c r="F140" s="50"/>
      <c r="H140" s="50"/>
      <c r="J140" s="50"/>
      <c r="L140" s="50"/>
      <c r="N140" s="50"/>
      <c r="P140" s="50"/>
      <c r="T140" s="50"/>
    </row>
    <row r="141">
      <c r="D141" s="50"/>
      <c r="F141" s="50"/>
      <c r="H141" s="50"/>
      <c r="J141" s="50"/>
      <c r="L141" s="50"/>
      <c r="N141" s="50"/>
      <c r="P141" s="50"/>
      <c r="T141" s="50"/>
    </row>
    <row r="142">
      <c r="D142" s="50"/>
      <c r="F142" s="50"/>
      <c r="H142" s="50"/>
      <c r="J142" s="50"/>
      <c r="L142" s="50"/>
      <c r="N142" s="50"/>
      <c r="P142" s="50"/>
      <c r="T142" s="50"/>
    </row>
    <row r="143">
      <c r="D143" s="50"/>
      <c r="F143" s="50"/>
      <c r="H143" s="50"/>
      <c r="J143" s="50"/>
      <c r="L143" s="50"/>
      <c r="N143" s="50"/>
      <c r="P143" s="50"/>
      <c r="T143" s="50"/>
    </row>
    <row r="144">
      <c r="D144" s="50"/>
      <c r="F144" s="50"/>
      <c r="H144" s="50"/>
      <c r="J144" s="50"/>
      <c r="L144" s="50"/>
      <c r="N144" s="50"/>
      <c r="P144" s="50"/>
      <c r="T144" s="50"/>
    </row>
    <row r="145">
      <c r="D145" s="50"/>
      <c r="F145" s="50"/>
      <c r="H145" s="50"/>
      <c r="J145" s="50"/>
      <c r="L145" s="50"/>
      <c r="N145" s="50"/>
      <c r="P145" s="50"/>
      <c r="T145" s="50"/>
    </row>
    <row r="146">
      <c r="D146" s="50"/>
      <c r="F146" s="50"/>
      <c r="H146" s="50"/>
      <c r="J146" s="50"/>
      <c r="L146" s="50"/>
      <c r="N146" s="50"/>
      <c r="P146" s="50"/>
      <c r="T146" s="50"/>
    </row>
    <row r="147">
      <c r="D147" s="50"/>
      <c r="F147" s="50"/>
      <c r="H147" s="50"/>
      <c r="J147" s="50"/>
      <c r="L147" s="50"/>
      <c r="N147" s="50"/>
      <c r="P147" s="50"/>
      <c r="T147" s="50"/>
    </row>
    <row r="148">
      <c r="D148" s="50"/>
      <c r="F148" s="50"/>
      <c r="H148" s="50"/>
      <c r="J148" s="50"/>
      <c r="L148" s="50"/>
      <c r="N148" s="50"/>
      <c r="P148" s="50"/>
      <c r="T148" s="50"/>
    </row>
    <row r="149">
      <c r="D149" s="50"/>
      <c r="F149" s="50"/>
      <c r="H149" s="50"/>
      <c r="J149" s="50"/>
      <c r="L149" s="50"/>
      <c r="N149" s="50"/>
      <c r="P149" s="50"/>
      <c r="T149" s="50"/>
    </row>
    <row r="150">
      <c r="D150" s="50"/>
      <c r="F150" s="50"/>
      <c r="H150" s="50"/>
      <c r="J150" s="50"/>
      <c r="L150" s="50"/>
      <c r="N150" s="50"/>
      <c r="P150" s="50"/>
      <c r="T150" s="50"/>
    </row>
    <row r="151">
      <c r="D151" s="50"/>
      <c r="F151" s="50"/>
      <c r="H151" s="50"/>
      <c r="J151" s="50"/>
      <c r="L151" s="50"/>
      <c r="N151" s="50"/>
      <c r="P151" s="50"/>
      <c r="T151" s="50"/>
    </row>
    <row r="152">
      <c r="D152" s="50"/>
      <c r="F152" s="50"/>
      <c r="H152" s="50"/>
      <c r="J152" s="50"/>
      <c r="L152" s="50"/>
      <c r="N152" s="50"/>
      <c r="P152" s="50"/>
      <c r="T152" s="50"/>
    </row>
    <row r="153">
      <c r="D153" s="50"/>
      <c r="F153" s="50"/>
      <c r="H153" s="50"/>
      <c r="J153" s="50"/>
      <c r="L153" s="50"/>
      <c r="N153" s="50"/>
      <c r="P153" s="50"/>
      <c r="T153" s="50"/>
    </row>
    <row r="154">
      <c r="D154" s="50"/>
      <c r="F154" s="50"/>
      <c r="H154" s="50"/>
      <c r="J154" s="50"/>
      <c r="L154" s="50"/>
      <c r="N154" s="50"/>
      <c r="P154" s="50"/>
      <c r="T154" s="50"/>
    </row>
    <row r="155">
      <c r="D155" s="50"/>
      <c r="F155" s="50"/>
      <c r="H155" s="50"/>
      <c r="J155" s="50"/>
      <c r="L155" s="50"/>
      <c r="N155" s="50"/>
      <c r="P155" s="50"/>
      <c r="T155" s="50"/>
    </row>
    <row r="156">
      <c r="D156" s="50"/>
      <c r="F156" s="50"/>
      <c r="H156" s="50"/>
      <c r="J156" s="50"/>
      <c r="L156" s="50"/>
      <c r="N156" s="50"/>
      <c r="P156" s="50"/>
      <c r="T156" s="50"/>
    </row>
    <row r="157">
      <c r="D157" s="50"/>
      <c r="F157" s="50"/>
      <c r="H157" s="50"/>
      <c r="J157" s="50"/>
      <c r="L157" s="50"/>
      <c r="N157" s="50"/>
      <c r="P157" s="50"/>
      <c r="T157" s="50"/>
    </row>
    <row r="158">
      <c r="D158" s="50"/>
      <c r="F158" s="50"/>
      <c r="H158" s="50"/>
      <c r="J158" s="50"/>
      <c r="L158" s="50"/>
      <c r="N158" s="50"/>
      <c r="P158" s="50"/>
      <c r="T158" s="50"/>
    </row>
    <row r="159">
      <c r="D159" s="50"/>
      <c r="F159" s="50"/>
      <c r="H159" s="50"/>
      <c r="J159" s="50"/>
      <c r="L159" s="50"/>
      <c r="N159" s="50"/>
      <c r="P159" s="50"/>
      <c r="T159" s="50"/>
    </row>
    <row r="160">
      <c r="D160" s="50"/>
      <c r="F160" s="50"/>
      <c r="H160" s="50"/>
      <c r="J160" s="50"/>
      <c r="L160" s="50"/>
      <c r="N160" s="50"/>
      <c r="P160" s="50"/>
      <c r="T160" s="50"/>
    </row>
    <row r="161">
      <c r="D161" s="50"/>
      <c r="F161" s="50"/>
      <c r="H161" s="50"/>
      <c r="J161" s="50"/>
      <c r="L161" s="50"/>
      <c r="N161" s="50"/>
      <c r="P161" s="50"/>
      <c r="T161" s="50"/>
    </row>
    <row r="162">
      <c r="D162" s="50"/>
      <c r="F162" s="50"/>
      <c r="H162" s="50"/>
      <c r="J162" s="50"/>
      <c r="L162" s="50"/>
      <c r="N162" s="50"/>
      <c r="P162" s="50"/>
      <c r="T162" s="50"/>
    </row>
    <row r="163">
      <c r="D163" s="50"/>
      <c r="F163" s="50"/>
      <c r="H163" s="50"/>
      <c r="J163" s="50"/>
      <c r="L163" s="50"/>
      <c r="N163" s="50"/>
      <c r="P163" s="50"/>
      <c r="T163" s="50"/>
    </row>
    <row r="164">
      <c r="D164" s="50"/>
      <c r="F164" s="50"/>
      <c r="H164" s="50"/>
      <c r="J164" s="50"/>
      <c r="L164" s="50"/>
      <c r="N164" s="50"/>
      <c r="P164" s="50"/>
      <c r="T164" s="50"/>
    </row>
    <row r="165">
      <c r="D165" s="50"/>
      <c r="F165" s="50"/>
      <c r="H165" s="50"/>
      <c r="J165" s="50"/>
      <c r="L165" s="50"/>
      <c r="N165" s="50"/>
      <c r="P165" s="50"/>
      <c r="T165" s="50"/>
    </row>
    <row r="166">
      <c r="D166" s="50"/>
      <c r="F166" s="50"/>
      <c r="H166" s="50"/>
      <c r="J166" s="50"/>
      <c r="L166" s="50"/>
      <c r="N166" s="50"/>
      <c r="P166" s="50"/>
      <c r="T166" s="50"/>
    </row>
    <row r="167">
      <c r="D167" s="50"/>
      <c r="F167" s="50"/>
      <c r="H167" s="50"/>
      <c r="J167" s="50"/>
      <c r="L167" s="50"/>
      <c r="N167" s="50"/>
      <c r="P167" s="50"/>
      <c r="T167" s="50"/>
    </row>
    <row r="168">
      <c r="D168" s="50"/>
      <c r="F168" s="50"/>
      <c r="H168" s="50"/>
      <c r="J168" s="50"/>
      <c r="L168" s="50"/>
      <c r="N168" s="50"/>
      <c r="P168" s="50"/>
      <c r="T168" s="50"/>
    </row>
    <row r="169">
      <c r="D169" s="50"/>
      <c r="F169" s="50"/>
      <c r="H169" s="50"/>
      <c r="J169" s="50"/>
      <c r="L169" s="50"/>
      <c r="N169" s="50"/>
      <c r="P169" s="50"/>
      <c r="T169" s="50"/>
    </row>
    <row r="170">
      <c r="D170" s="50"/>
      <c r="F170" s="50"/>
      <c r="H170" s="50"/>
      <c r="J170" s="50"/>
      <c r="L170" s="50"/>
      <c r="N170" s="50"/>
      <c r="P170" s="50"/>
      <c r="T170" s="50"/>
    </row>
    <row r="171">
      <c r="D171" s="50"/>
      <c r="F171" s="50"/>
      <c r="H171" s="50"/>
      <c r="J171" s="50"/>
      <c r="L171" s="50"/>
      <c r="N171" s="50"/>
      <c r="P171" s="50"/>
      <c r="T171" s="50"/>
    </row>
    <row r="172">
      <c r="D172" s="50"/>
      <c r="F172" s="50"/>
      <c r="H172" s="50"/>
      <c r="J172" s="50"/>
      <c r="L172" s="50"/>
      <c r="N172" s="50"/>
      <c r="P172" s="50"/>
      <c r="T172" s="50"/>
    </row>
    <row r="173">
      <c r="D173" s="50"/>
      <c r="F173" s="50"/>
      <c r="H173" s="50"/>
      <c r="J173" s="50"/>
      <c r="L173" s="50"/>
      <c r="N173" s="50"/>
      <c r="P173" s="50"/>
      <c r="T173" s="50"/>
    </row>
    <row r="174">
      <c r="D174" s="50"/>
      <c r="F174" s="50"/>
      <c r="H174" s="50"/>
      <c r="J174" s="50"/>
      <c r="L174" s="50"/>
      <c r="N174" s="50"/>
      <c r="P174" s="50"/>
      <c r="T174" s="50"/>
    </row>
    <row r="175">
      <c r="D175" s="50"/>
      <c r="F175" s="50"/>
      <c r="H175" s="50"/>
      <c r="J175" s="50"/>
      <c r="L175" s="50"/>
      <c r="N175" s="50"/>
      <c r="P175" s="50"/>
      <c r="T175" s="50"/>
    </row>
    <row r="176">
      <c r="D176" s="50"/>
      <c r="F176" s="50"/>
      <c r="H176" s="50"/>
      <c r="J176" s="50"/>
      <c r="L176" s="50"/>
      <c r="N176" s="50"/>
      <c r="P176" s="50"/>
      <c r="T176" s="50"/>
    </row>
    <row r="177">
      <c r="D177" s="50"/>
      <c r="F177" s="50"/>
      <c r="H177" s="50"/>
      <c r="J177" s="50"/>
      <c r="L177" s="50"/>
      <c r="N177" s="50"/>
      <c r="P177" s="50"/>
      <c r="T177" s="50"/>
    </row>
    <row r="178">
      <c r="D178" s="50"/>
      <c r="F178" s="50"/>
      <c r="H178" s="50"/>
      <c r="J178" s="50"/>
      <c r="L178" s="50"/>
      <c r="N178" s="50"/>
      <c r="P178" s="50"/>
      <c r="T178" s="50"/>
    </row>
    <row r="179">
      <c r="D179" s="50"/>
      <c r="F179" s="50"/>
      <c r="H179" s="50"/>
      <c r="J179" s="50"/>
      <c r="L179" s="50"/>
      <c r="N179" s="50"/>
      <c r="P179" s="50"/>
      <c r="T179" s="50"/>
    </row>
    <row r="180">
      <c r="D180" s="50"/>
      <c r="F180" s="50"/>
      <c r="H180" s="50"/>
      <c r="J180" s="50"/>
      <c r="L180" s="50"/>
      <c r="N180" s="50"/>
      <c r="P180" s="50"/>
      <c r="T180" s="50"/>
    </row>
    <row r="181">
      <c r="D181" s="50"/>
      <c r="F181" s="50"/>
      <c r="H181" s="50"/>
      <c r="J181" s="50"/>
      <c r="L181" s="50"/>
      <c r="N181" s="50"/>
      <c r="P181" s="50"/>
      <c r="T181" s="50"/>
    </row>
    <row r="182">
      <c r="D182" s="50"/>
      <c r="F182" s="50"/>
      <c r="H182" s="50"/>
      <c r="J182" s="50"/>
      <c r="L182" s="50"/>
      <c r="N182" s="50"/>
      <c r="P182" s="50"/>
      <c r="T182" s="50"/>
    </row>
    <row r="183">
      <c r="D183" s="50"/>
      <c r="F183" s="50"/>
      <c r="H183" s="50"/>
      <c r="J183" s="50"/>
      <c r="L183" s="50"/>
      <c r="N183" s="50"/>
      <c r="P183" s="50"/>
      <c r="T183" s="50"/>
    </row>
    <row r="184">
      <c r="D184" s="50"/>
      <c r="F184" s="50"/>
      <c r="H184" s="50"/>
      <c r="J184" s="50"/>
      <c r="L184" s="50"/>
      <c r="N184" s="50"/>
      <c r="P184" s="50"/>
      <c r="T184" s="50"/>
    </row>
    <row r="185">
      <c r="D185" s="50"/>
      <c r="F185" s="50"/>
      <c r="H185" s="50"/>
      <c r="J185" s="50"/>
      <c r="L185" s="50"/>
      <c r="N185" s="50"/>
      <c r="P185" s="50"/>
      <c r="T185" s="50"/>
    </row>
    <row r="186">
      <c r="D186" s="50"/>
      <c r="F186" s="50"/>
      <c r="H186" s="50"/>
      <c r="J186" s="50"/>
      <c r="L186" s="50"/>
      <c r="N186" s="50"/>
      <c r="P186" s="50"/>
      <c r="T186" s="50"/>
    </row>
    <row r="187">
      <c r="D187" s="50"/>
      <c r="F187" s="50"/>
      <c r="H187" s="50"/>
      <c r="J187" s="50"/>
      <c r="L187" s="50"/>
      <c r="N187" s="50"/>
      <c r="P187" s="50"/>
      <c r="T187" s="50"/>
    </row>
    <row r="188">
      <c r="D188" s="50"/>
      <c r="F188" s="50"/>
      <c r="H188" s="50"/>
      <c r="J188" s="50"/>
      <c r="L188" s="50"/>
      <c r="N188" s="50"/>
      <c r="P188" s="50"/>
      <c r="T188" s="50"/>
    </row>
    <row r="189">
      <c r="D189" s="50"/>
      <c r="F189" s="50"/>
      <c r="H189" s="50"/>
      <c r="J189" s="50"/>
      <c r="L189" s="50"/>
      <c r="N189" s="50"/>
      <c r="P189" s="50"/>
      <c r="T189" s="50"/>
    </row>
    <row r="190">
      <c r="D190" s="50"/>
      <c r="F190" s="50"/>
      <c r="H190" s="50"/>
      <c r="J190" s="50"/>
      <c r="L190" s="50"/>
      <c r="N190" s="50"/>
      <c r="P190" s="50"/>
      <c r="T190" s="50"/>
    </row>
    <row r="191">
      <c r="D191" s="50"/>
      <c r="F191" s="50"/>
      <c r="H191" s="50"/>
      <c r="J191" s="50"/>
      <c r="L191" s="50"/>
      <c r="N191" s="50"/>
      <c r="P191" s="50"/>
      <c r="T191" s="50"/>
    </row>
    <row r="192">
      <c r="D192" s="50"/>
      <c r="F192" s="50"/>
      <c r="H192" s="50"/>
      <c r="J192" s="50"/>
      <c r="L192" s="50"/>
      <c r="N192" s="50"/>
      <c r="P192" s="50"/>
      <c r="T192" s="50"/>
    </row>
    <row r="193">
      <c r="D193" s="50"/>
      <c r="F193" s="50"/>
      <c r="H193" s="50"/>
      <c r="J193" s="50"/>
      <c r="L193" s="50"/>
      <c r="N193" s="50"/>
      <c r="P193" s="50"/>
      <c r="T193" s="50"/>
    </row>
    <row r="194">
      <c r="D194" s="50"/>
      <c r="F194" s="50"/>
      <c r="H194" s="50"/>
      <c r="J194" s="50"/>
      <c r="L194" s="50"/>
      <c r="N194" s="50"/>
      <c r="P194" s="50"/>
      <c r="T194" s="50"/>
    </row>
    <row r="195">
      <c r="D195" s="50"/>
      <c r="F195" s="50"/>
      <c r="H195" s="50"/>
      <c r="J195" s="50"/>
      <c r="L195" s="50"/>
      <c r="N195" s="50"/>
      <c r="P195" s="50"/>
      <c r="T195" s="50"/>
    </row>
    <row r="196">
      <c r="D196" s="50"/>
      <c r="F196" s="50"/>
      <c r="H196" s="50"/>
      <c r="J196" s="50"/>
      <c r="L196" s="50"/>
      <c r="N196" s="50"/>
      <c r="P196" s="50"/>
      <c r="T196" s="50"/>
    </row>
    <row r="197">
      <c r="D197" s="50"/>
      <c r="F197" s="50"/>
      <c r="H197" s="50"/>
      <c r="J197" s="50"/>
      <c r="L197" s="50"/>
      <c r="N197" s="50"/>
      <c r="P197" s="50"/>
      <c r="T197" s="50"/>
    </row>
    <row r="198">
      <c r="D198" s="50"/>
      <c r="F198" s="50"/>
      <c r="H198" s="50"/>
      <c r="J198" s="50"/>
      <c r="L198" s="50"/>
      <c r="N198" s="50"/>
      <c r="P198" s="50"/>
      <c r="T198" s="50"/>
    </row>
    <row r="199">
      <c r="D199" s="50"/>
      <c r="F199" s="50"/>
      <c r="H199" s="50"/>
      <c r="J199" s="50"/>
      <c r="L199" s="50"/>
      <c r="N199" s="50"/>
      <c r="P199" s="50"/>
      <c r="T199" s="50"/>
    </row>
    <row r="200">
      <c r="D200" s="50"/>
      <c r="F200" s="50"/>
      <c r="H200" s="50"/>
      <c r="J200" s="50"/>
      <c r="L200" s="50"/>
      <c r="N200" s="50"/>
      <c r="P200" s="50"/>
      <c r="T200" s="50"/>
    </row>
    <row r="201">
      <c r="D201" s="50"/>
      <c r="F201" s="50"/>
      <c r="H201" s="50"/>
      <c r="J201" s="50"/>
      <c r="L201" s="50"/>
      <c r="N201" s="50"/>
      <c r="P201" s="50"/>
      <c r="T201" s="50"/>
    </row>
    <row r="202">
      <c r="D202" s="50"/>
      <c r="F202" s="50"/>
      <c r="H202" s="50"/>
      <c r="J202" s="50"/>
      <c r="L202" s="50"/>
      <c r="N202" s="50"/>
      <c r="P202" s="50"/>
      <c r="T202" s="50"/>
    </row>
    <row r="203">
      <c r="D203" s="50"/>
      <c r="F203" s="50"/>
      <c r="H203" s="50"/>
      <c r="J203" s="50"/>
      <c r="L203" s="50"/>
      <c r="N203" s="50"/>
      <c r="P203" s="50"/>
      <c r="T203" s="50"/>
    </row>
    <row r="204">
      <c r="D204" s="50"/>
      <c r="F204" s="50"/>
      <c r="H204" s="50"/>
      <c r="J204" s="50"/>
      <c r="L204" s="50"/>
      <c r="N204" s="50"/>
      <c r="P204" s="50"/>
      <c r="T204" s="50"/>
    </row>
    <row r="205">
      <c r="D205" s="50"/>
      <c r="F205" s="50"/>
      <c r="H205" s="50"/>
      <c r="J205" s="50"/>
      <c r="L205" s="50"/>
      <c r="N205" s="50"/>
      <c r="P205" s="50"/>
      <c r="T205" s="50"/>
    </row>
    <row r="206">
      <c r="D206" s="50"/>
      <c r="F206" s="50"/>
      <c r="H206" s="50"/>
      <c r="J206" s="50"/>
      <c r="L206" s="50"/>
      <c r="N206" s="50"/>
      <c r="P206" s="50"/>
      <c r="T206" s="50"/>
    </row>
    <row r="207">
      <c r="D207" s="50"/>
      <c r="F207" s="50"/>
      <c r="H207" s="50"/>
      <c r="J207" s="50"/>
      <c r="L207" s="50"/>
      <c r="N207" s="50"/>
      <c r="P207" s="50"/>
      <c r="T207" s="50"/>
    </row>
    <row r="208">
      <c r="D208" s="50"/>
      <c r="F208" s="50"/>
      <c r="H208" s="50"/>
      <c r="J208" s="50"/>
      <c r="L208" s="50"/>
      <c r="N208" s="50"/>
      <c r="P208" s="50"/>
      <c r="T208" s="50"/>
    </row>
    <row r="209">
      <c r="D209" s="50"/>
      <c r="F209" s="50"/>
      <c r="H209" s="50"/>
      <c r="J209" s="50"/>
      <c r="L209" s="50"/>
      <c r="N209" s="50"/>
      <c r="P209" s="50"/>
      <c r="T209" s="50"/>
    </row>
    <row r="210">
      <c r="D210" s="50"/>
      <c r="F210" s="50"/>
      <c r="H210" s="50"/>
      <c r="J210" s="50"/>
      <c r="L210" s="50"/>
      <c r="N210" s="50"/>
      <c r="P210" s="50"/>
      <c r="T210" s="50"/>
    </row>
    <row r="211">
      <c r="D211" s="50"/>
      <c r="F211" s="50"/>
      <c r="H211" s="50"/>
      <c r="J211" s="50"/>
      <c r="L211" s="50"/>
      <c r="N211" s="50"/>
      <c r="P211" s="50"/>
      <c r="T211" s="50"/>
    </row>
    <row r="212">
      <c r="D212" s="50"/>
      <c r="F212" s="50"/>
      <c r="H212" s="50"/>
      <c r="J212" s="50"/>
      <c r="L212" s="50"/>
      <c r="N212" s="50"/>
      <c r="P212" s="50"/>
      <c r="T212" s="50"/>
    </row>
    <row r="213">
      <c r="D213" s="50"/>
      <c r="F213" s="50"/>
      <c r="H213" s="50"/>
      <c r="J213" s="50"/>
      <c r="L213" s="50"/>
      <c r="N213" s="50"/>
      <c r="P213" s="50"/>
      <c r="T213" s="50"/>
    </row>
    <row r="214">
      <c r="D214" s="50"/>
      <c r="F214" s="50"/>
      <c r="H214" s="50"/>
      <c r="J214" s="50"/>
      <c r="L214" s="50"/>
      <c r="N214" s="50"/>
      <c r="P214" s="50"/>
      <c r="T214" s="50"/>
    </row>
    <row r="215">
      <c r="D215" s="50"/>
      <c r="F215" s="50"/>
      <c r="H215" s="50"/>
      <c r="J215" s="50"/>
      <c r="L215" s="50"/>
      <c r="N215" s="50"/>
      <c r="P215" s="50"/>
      <c r="T215" s="50"/>
    </row>
    <row r="216">
      <c r="D216" s="50"/>
      <c r="F216" s="50"/>
      <c r="H216" s="50"/>
      <c r="J216" s="50"/>
      <c r="L216" s="50"/>
      <c r="N216" s="50"/>
      <c r="P216" s="50"/>
      <c r="T216" s="50"/>
    </row>
    <row r="217">
      <c r="D217" s="50"/>
      <c r="F217" s="50"/>
      <c r="H217" s="50"/>
      <c r="J217" s="50"/>
      <c r="L217" s="50"/>
      <c r="N217" s="50"/>
      <c r="P217" s="50"/>
      <c r="T217" s="50"/>
    </row>
    <row r="218">
      <c r="D218" s="50"/>
      <c r="F218" s="50"/>
      <c r="H218" s="50"/>
      <c r="J218" s="50"/>
      <c r="L218" s="50"/>
      <c r="N218" s="50"/>
      <c r="P218" s="50"/>
      <c r="T218" s="50"/>
    </row>
    <row r="219">
      <c r="D219" s="50"/>
      <c r="F219" s="50"/>
      <c r="H219" s="50"/>
      <c r="J219" s="50"/>
      <c r="L219" s="50"/>
      <c r="N219" s="50"/>
      <c r="P219" s="50"/>
      <c r="T219" s="50"/>
    </row>
    <row r="220">
      <c r="D220" s="50"/>
      <c r="F220" s="50"/>
      <c r="H220" s="50"/>
      <c r="J220" s="50"/>
      <c r="L220" s="50"/>
      <c r="N220" s="50"/>
      <c r="P220" s="50"/>
      <c r="T220" s="50"/>
    </row>
    <row r="221">
      <c r="D221" s="50"/>
      <c r="F221" s="50"/>
      <c r="H221" s="50"/>
      <c r="J221" s="50"/>
      <c r="L221" s="50"/>
      <c r="N221" s="50"/>
      <c r="P221" s="50"/>
      <c r="T221" s="50"/>
    </row>
    <row r="222">
      <c r="D222" s="50"/>
      <c r="F222" s="50"/>
      <c r="H222" s="50"/>
      <c r="J222" s="50"/>
      <c r="L222" s="50"/>
      <c r="N222" s="50"/>
      <c r="P222" s="50"/>
      <c r="T222" s="50"/>
    </row>
    <row r="223">
      <c r="D223" s="50"/>
      <c r="F223" s="50"/>
      <c r="H223" s="50"/>
      <c r="J223" s="50"/>
      <c r="L223" s="50"/>
      <c r="N223" s="50"/>
      <c r="P223" s="50"/>
      <c r="T223" s="50"/>
    </row>
    <row r="224">
      <c r="D224" s="50"/>
      <c r="F224" s="50"/>
      <c r="H224" s="50"/>
      <c r="J224" s="50"/>
      <c r="L224" s="50"/>
      <c r="N224" s="50"/>
      <c r="P224" s="50"/>
      <c r="T224" s="50"/>
    </row>
    <row r="225">
      <c r="D225" s="50"/>
      <c r="F225" s="50"/>
      <c r="H225" s="50"/>
      <c r="J225" s="50"/>
      <c r="L225" s="50"/>
      <c r="N225" s="50"/>
      <c r="P225" s="50"/>
      <c r="T225" s="50"/>
    </row>
    <row r="226">
      <c r="D226" s="50"/>
      <c r="F226" s="50"/>
      <c r="H226" s="50"/>
      <c r="J226" s="50"/>
      <c r="L226" s="50"/>
      <c r="N226" s="50"/>
      <c r="P226" s="50"/>
      <c r="T226" s="50"/>
    </row>
    <row r="227">
      <c r="D227" s="50"/>
      <c r="F227" s="50"/>
      <c r="H227" s="50"/>
      <c r="J227" s="50"/>
      <c r="L227" s="50"/>
      <c r="N227" s="50"/>
      <c r="P227" s="50"/>
      <c r="T227" s="50"/>
    </row>
    <row r="228">
      <c r="D228" s="50"/>
      <c r="F228" s="50"/>
      <c r="H228" s="50"/>
      <c r="J228" s="50"/>
      <c r="L228" s="50"/>
      <c r="N228" s="50"/>
      <c r="P228" s="50"/>
      <c r="T228" s="50"/>
    </row>
    <row r="229">
      <c r="D229" s="50"/>
      <c r="F229" s="50"/>
      <c r="H229" s="50"/>
      <c r="J229" s="50"/>
      <c r="L229" s="50"/>
      <c r="N229" s="50"/>
      <c r="P229" s="50"/>
      <c r="T229" s="50"/>
    </row>
    <row r="230">
      <c r="D230" s="50"/>
      <c r="F230" s="50"/>
      <c r="H230" s="50"/>
      <c r="J230" s="50"/>
      <c r="L230" s="50"/>
      <c r="N230" s="50"/>
      <c r="P230" s="50"/>
      <c r="T230" s="50"/>
    </row>
    <row r="231">
      <c r="D231" s="50"/>
      <c r="F231" s="50"/>
      <c r="H231" s="50"/>
      <c r="J231" s="50"/>
      <c r="L231" s="50"/>
      <c r="N231" s="50"/>
      <c r="P231" s="50"/>
      <c r="T231" s="50"/>
    </row>
    <row r="232">
      <c r="D232" s="50"/>
      <c r="F232" s="50"/>
      <c r="H232" s="50"/>
      <c r="J232" s="50"/>
      <c r="L232" s="50"/>
      <c r="N232" s="50"/>
      <c r="P232" s="50"/>
      <c r="T232" s="50"/>
    </row>
    <row r="233">
      <c r="D233" s="50"/>
      <c r="F233" s="50"/>
      <c r="H233" s="50"/>
      <c r="J233" s="50"/>
      <c r="L233" s="50"/>
      <c r="N233" s="50"/>
      <c r="P233" s="50"/>
      <c r="T233" s="50"/>
    </row>
    <row r="234">
      <c r="D234" s="50"/>
      <c r="F234" s="50"/>
      <c r="H234" s="50"/>
      <c r="J234" s="50"/>
      <c r="L234" s="50"/>
      <c r="N234" s="50"/>
      <c r="P234" s="50"/>
      <c r="T234" s="50"/>
    </row>
    <row r="235">
      <c r="D235" s="50"/>
      <c r="F235" s="50"/>
      <c r="H235" s="50"/>
      <c r="J235" s="50"/>
      <c r="L235" s="50"/>
      <c r="N235" s="50"/>
      <c r="P235" s="50"/>
      <c r="T235" s="50"/>
    </row>
    <row r="236">
      <c r="D236" s="50"/>
      <c r="F236" s="50"/>
      <c r="H236" s="50"/>
      <c r="J236" s="50"/>
      <c r="L236" s="50"/>
      <c r="N236" s="50"/>
      <c r="P236" s="50"/>
      <c r="T236" s="50"/>
    </row>
    <row r="237">
      <c r="D237" s="50"/>
      <c r="F237" s="50"/>
      <c r="H237" s="50"/>
      <c r="J237" s="50"/>
      <c r="L237" s="50"/>
      <c r="N237" s="50"/>
      <c r="P237" s="50"/>
      <c r="T237" s="50"/>
    </row>
    <row r="238">
      <c r="D238" s="50"/>
      <c r="F238" s="50"/>
      <c r="H238" s="50"/>
      <c r="J238" s="50"/>
      <c r="L238" s="50"/>
      <c r="N238" s="50"/>
      <c r="P238" s="50"/>
      <c r="T238" s="50"/>
    </row>
    <row r="239">
      <c r="D239" s="50"/>
      <c r="F239" s="50"/>
      <c r="H239" s="50"/>
      <c r="J239" s="50"/>
      <c r="L239" s="50"/>
      <c r="N239" s="50"/>
      <c r="P239" s="50"/>
      <c r="T239" s="50"/>
    </row>
    <row r="240">
      <c r="D240" s="50"/>
      <c r="F240" s="50"/>
      <c r="H240" s="50"/>
      <c r="J240" s="50"/>
      <c r="L240" s="50"/>
      <c r="N240" s="50"/>
      <c r="P240" s="50"/>
      <c r="T240" s="50"/>
    </row>
    <row r="241">
      <c r="D241" s="50"/>
      <c r="F241" s="50"/>
      <c r="H241" s="50"/>
      <c r="J241" s="50"/>
      <c r="L241" s="50"/>
      <c r="N241" s="50"/>
      <c r="P241" s="50"/>
      <c r="T241" s="50"/>
    </row>
    <row r="242">
      <c r="D242" s="50"/>
      <c r="F242" s="50"/>
      <c r="H242" s="50"/>
      <c r="J242" s="50"/>
      <c r="L242" s="50"/>
      <c r="N242" s="50"/>
      <c r="P242" s="50"/>
      <c r="T242" s="50"/>
    </row>
    <row r="243">
      <c r="D243" s="50"/>
      <c r="F243" s="50"/>
      <c r="H243" s="50"/>
      <c r="J243" s="50"/>
      <c r="L243" s="50"/>
      <c r="N243" s="50"/>
      <c r="P243" s="50"/>
      <c r="T243" s="50"/>
    </row>
    <row r="244">
      <c r="D244" s="50"/>
      <c r="F244" s="50"/>
      <c r="H244" s="50"/>
      <c r="J244" s="50"/>
      <c r="L244" s="50"/>
      <c r="N244" s="50"/>
      <c r="P244" s="50"/>
      <c r="T244" s="50"/>
    </row>
    <row r="245">
      <c r="D245" s="50"/>
      <c r="F245" s="50"/>
      <c r="H245" s="50"/>
      <c r="J245" s="50"/>
      <c r="L245" s="50"/>
      <c r="N245" s="50"/>
      <c r="P245" s="50"/>
      <c r="T245" s="50"/>
    </row>
    <row r="246">
      <c r="D246" s="50"/>
      <c r="F246" s="50"/>
      <c r="H246" s="50"/>
      <c r="J246" s="50"/>
      <c r="L246" s="50"/>
      <c r="N246" s="50"/>
      <c r="P246" s="50"/>
      <c r="T246" s="50"/>
    </row>
    <row r="247">
      <c r="D247" s="50"/>
      <c r="F247" s="50"/>
      <c r="H247" s="50"/>
      <c r="J247" s="50"/>
      <c r="L247" s="50"/>
      <c r="N247" s="50"/>
      <c r="P247" s="50"/>
      <c r="T247" s="50"/>
    </row>
    <row r="248">
      <c r="D248" s="50"/>
      <c r="F248" s="50"/>
      <c r="H248" s="50"/>
      <c r="J248" s="50"/>
      <c r="L248" s="50"/>
      <c r="N248" s="50"/>
      <c r="P248" s="50"/>
      <c r="T248" s="50"/>
    </row>
    <row r="249">
      <c r="D249" s="50"/>
      <c r="F249" s="50"/>
      <c r="H249" s="50"/>
      <c r="J249" s="50"/>
      <c r="L249" s="50"/>
      <c r="N249" s="50"/>
      <c r="P249" s="50"/>
      <c r="T249" s="50"/>
    </row>
    <row r="250">
      <c r="D250" s="50"/>
      <c r="F250" s="50"/>
      <c r="H250" s="50"/>
      <c r="J250" s="50"/>
      <c r="L250" s="50"/>
      <c r="N250" s="50"/>
      <c r="P250" s="50"/>
      <c r="T250" s="50"/>
    </row>
    <row r="251">
      <c r="D251" s="50"/>
      <c r="F251" s="50"/>
      <c r="H251" s="50"/>
      <c r="J251" s="50"/>
      <c r="L251" s="50"/>
      <c r="N251" s="50"/>
      <c r="P251" s="50"/>
      <c r="T251" s="50"/>
    </row>
    <row r="252">
      <c r="D252" s="50"/>
      <c r="F252" s="50"/>
      <c r="H252" s="50"/>
      <c r="J252" s="50"/>
      <c r="L252" s="50"/>
      <c r="N252" s="50"/>
      <c r="P252" s="50"/>
      <c r="T252" s="50"/>
    </row>
    <row r="253">
      <c r="D253" s="50"/>
      <c r="F253" s="50"/>
      <c r="H253" s="50"/>
      <c r="J253" s="50"/>
      <c r="L253" s="50"/>
      <c r="N253" s="50"/>
      <c r="P253" s="50"/>
      <c r="T253" s="50"/>
    </row>
    <row r="254">
      <c r="D254" s="50"/>
      <c r="F254" s="50"/>
      <c r="H254" s="50"/>
      <c r="J254" s="50"/>
      <c r="L254" s="50"/>
      <c r="N254" s="50"/>
      <c r="P254" s="50"/>
      <c r="T254" s="50"/>
    </row>
    <row r="255">
      <c r="D255" s="50"/>
      <c r="F255" s="50"/>
      <c r="H255" s="50"/>
      <c r="J255" s="50"/>
      <c r="L255" s="50"/>
      <c r="N255" s="50"/>
      <c r="P255" s="50"/>
      <c r="T255" s="50"/>
    </row>
    <row r="256">
      <c r="D256" s="50"/>
      <c r="F256" s="50"/>
      <c r="H256" s="50"/>
      <c r="J256" s="50"/>
      <c r="L256" s="50"/>
      <c r="N256" s="50"/>
      <c r="P256" s="50"/>
      <c r="T256" s="50"/>
    </row>
    <row r="257">
      <c r="D257" s="50"/>
      <c r="F257" s="50"/>
      <c r="H257" s="50"/>
      <c r="J257" s="50"/>
      <c r="L257" s="50"/>
      <c r="N257" s="50"/>
      <c r="P257" s="50"/>
      <c r="T257" s="50"/>
    </row>
    <row r="258">
      <c r="D258" s="50"/>
      <c r="F258" s="50"/>
      <c r="H258" s="50"/>
      <c r="J258" s="50"/>
      <c r="L258" s="50"/>
      <c r="N258" s="50"/>
      <c r="P258" s="50"/>
      <c r="T258" s="50"/>
    </row>
    <row r="259">
      <c r="D259" s="50"/>
      <c r="F259" s="50"/>
      <c r="H259" s="50"/>
      <c r="J259" s="50"/>
      <c r="L259" s="50"/>
      <c r="N259" s="50"/>
      <c r="P259" s="50"/>
      <c r="T259" s="50"/>
    </row>
    <row r="260">
      <c r="D260" s="50"/>
      <c r="F260" s="50"/>
      <c r="H260" s="50"/>
      <c r="J260" s="50"/>
      <c r="L260" s="50"/>
      <c r="N260" s="50"/>
      <c r="P260" s="50"/>
      <c r="T260" s="50"/>
    </row>
    <row r="261">
      <c r="D261" s="50"/>
      <c r="F261" s="50"/>
      <c r="H261" s="50"/>
      <c r="J261" s="50"/>
      <c r="L261" s="50"/>
      <c r="N261" s="50"/>
      <c r="P261" s="50"/>
      <c r="T261" s="50"/>
    </row>
    <row r="262">
      <c r="D262" s="50"/>
      <c r="F262" s="50"/>
      <c r="H262" s="50"/>
      <c r="J262" s="50"/>
      <c r="L262" s="50"/>
      <c r="N262" s="50"/>
      <c r="P262" s="50"/>
      <c r="T262" s="50"/>
    </row>
    <row r="263">
      <c r="D263" s="50"/>
      <c r="F263" s="50"/>
      <c r="H263" s="50"/>
      <c r="J263" s="50"/>
      <c r="L263" s="50"/>
      <c r="N263" s="50"/>
      <c r="P263" s="50"/>
      <c r="T263" s="50"/>
    </row>
    <row r="264">
      <c r="D264" s="50"/>
      <c r="F264" s="50"/>
      <c r="H264" s="50"/>
      <c r="J264" s="50"/>
      <c r="L264" s="50"/>
      <c r="N264" s="50"/>
      <c r="P264" s="50"/>
      <c r="T264" s="50"/>
    </row>
    <row r="265">
      <c r="D265" s="50"/>
      <c r="F265" s="50"/>
      <c r="H265" s="50"/>
      <c r="J265" s="50"/>
      <c r="L265" s="50"/>
      <c r="N265" s="50"/>
      <c r="P265" s="50"/>
      <c r="T265" s="50"/>
    </row>
    <row r="266">
      <c r="D266" s="50"/>
      <c r="F266" s="50"/>
      <c r="H266" s="50"/>
      <c r="J266" s="50"/>
      <c r="L266" s="50"/>
      <c r="N266" s="50"/>
      <c r="P266" s="50"/>
      <c r="T266" s="50"/>
    </row>
    <row r="267">
      <c r="D267" s="50"/>
      <c r="F267" s="50"/>
      <c r="H267" s="50"/>
      <c r="J267" s="50"/>
      <c r="L267" s="50"/>
      <c r="N267" s="50"/>
      <c r="P267" s="50"/>
      <c r="T267" s="50"/>
    </row>
    <row r="268">
      <c r="D268" s="50"/>
      <c r="F268" s="50"/>
      <c r="H268" s="50"/>
      <c r="J268" s="50"/>
      <c r="L268" s="50"/>
      <c r="N268" s="50"/>
      <c r="P268" s="50"/>
      <c r="T268" s="50"/>
    </row>
    <row r="269">
      <c r="D269" s="50"/>
      <c r="F269" s="50"/>
      <c r="H269" s="50"/>
      <c r="J269" s="50"/>
      <c r="L269" s="50"/>
      <c r="N269" s="50"/>
      <c r="P269" s="50"/>
      <c r="T269" s="50"/>
    </row>
    <row r="270">
      <c r="D270" s="50"/>
      <c r="F270" s="50"/>
      <c r="H270" s="50"/>
      <c r="J270" s="50"/>
      <c r="L270" s="50"/>
      <c r="N270" s="50"/>
      <c r="P270" s="50"/>
      <c r="T270" s="50"/>
    </row>
    <row r="271">
      <c r="D271" s="50"/>
      <c r="F271" s="50"/>
      <c r="H271" s="50"/>
      <c r="J271" s="50"/>
      <c r="L271" s="50"/>
      <c r="N271" s="50"/>
      <c r="P271" s="50"/>
      <c r="T271" s="50"/>
    </row>
    <row r="272">
      <c r="D272" s="50"/>
      <c r="F272" s="50"/>
      <c r="H272" s="50"/>
      <c r="J272" s="50"/>
      <c r="L272" s="50"/>
      <c r="N272" s="50"/>
      <c r="P272" s="50"/>
      <c r="T272" s="50"/>
    </row>
    <row r="273">
      <c r="D273" s="50"/>
      <c r="F273" s="50"/>
      <c r="H273" s="50"/>
      <c r="J273" s="50"/>
      <c r="L273" s="50"/>
      <c r="N273" s="50"/>
      <c r="P273" s="50"/>
      <c r="T273" s="50"/>
    </row>
    <row r="274">
      <c r="D274" s="50"/>
      <c r="F274" s="50"/>
      <c r="H274" s="50"/>
      <c r="J274" s="50"/>
      <c r="L274" s="50"/>
      <c r="N274" s="50"/>
      <c r="P274" s="50"/>
      <c r="T274" s="50"/>
    </row>
    <row r="275">
      <c r="D275" s="50"/>
      <c r="F275" s="50"/>
      <c r="H275" s="50"/>
      <c r="J275" s="50"/>
      <c r="L275" s="50"/>
      <c r="N275" s="50"/>
      <c r="P275" s="50"/>
      <c r="T275" s="50"/>
    </row>
    <row r="276">
      <c r="D276" s="50"/>
      <c r="F276" s="50"/>
      <c r="H276" s="50"/>
      <c r="J276" s="50"/>
      <c r="L276" s="50"/>
      <c r="N276" s="50"/>
      <c r="P276" s="50"/>
      <c r="T276" s="50"/>
    </row>
    <row r="277">
      <c r="D277" s="50"/>
      <c r="F277" s="50"/>
      <c r="H277" s="50"/>
      <c r="J277" s="50"/>
      <c r="L277" s="50"/>
      <c r="N277" s="50"/>
      <c r="P277" s="50"/>
      <c r="T277" s="50"/>
    </row>
    <row r="278">
      <c r="D278" s="50"/>
      <c r="F278" s="50"/>
      <c r="H278" s="50"/>
      <c r="J278" s="50"/>
      <c r="L278" s="50"/>
      <c r="N278" s="50"/>
      <c r="P278" s="50"/>
      <c r="T278" s="50"/>
    </row>
    <row r="279">
      <c r="D279" s="50"/>
      <c r="F279" s="50"/>
      <c r="H279" s="50"/>
      <c r="J279" s="50"/>
      <c r="L279" s="50"/>
      <c r="N279" s="50"/>
      <c r="P279" s="50"/>
      <c r="T279" s="50"/>
    </row>
    <row r="280">
      <c r="D280" s="50"/>
      <c r="F280" s="50"/>
      <c r="H280" s="50"/>
      <c r="J280" s="50"/>
      <c r="L280" s="50"/>
      <c r="N280" s="50"/>
      <c r="P280" s="50"/>
      <c r="T280" s="50"/>
    </row>
    <row r="281">
      <c r="D281" s="50"/>
      <c r="F281" s="50"/>
      <c r="H281" s="50"/>
      <c r="J281" s="50"/>
      <c r="L281" s="50"/>
      <c r="N281" s="50"/>
      <c r="P281" s="50"/>
      <c r="T281" s="50"/>
    </row>
    <row r="282">
      <c r="D282" s="50"/>
      <c r="F282" s="50"/>
      <c r="H282" s="50"/>
      <c r="J282" s="50"/>
      <c r="L282" s="50"/>
      <c r="N282" s="50"/>
      <c r="P282" s="50"/>
      <c r="T282" s="50"/>
    </row>
    <row r="283">
      <c r="D283" s="50"/>
      <c r="F283" s="50"/>
      <c r="H283" s="50"/>
      <c r="J283" s="50"/>
      <c r="L283" s="50"/>
      <c r="N283" s="50"/>
      <c r="P283" s="50"/>
      <c r="T283" s="50"/>
    </row>
    <row r="284">
      <c r="D284" s="50"/>
      <c r="F284" s="50"/>
      <c r="H284" s="50"/>
      <c r="J284" s="50"/>
      <c r="L284" s="50"/>
      <c r="N284" s="50"/>
      <c r="P284" s="50"/>
      <c r="T284" s="50"/>
    </row>
    <row r="285">
      <c r="D285" s="50"/>
      <c r="F285" s="50"/>
      <c r="H285" s="50"/>
      <c r="J285" s="50"/>
      <c r="L285" s="50"/>
      <c r="N285" s="50"/>
      <c r="P285" s="50"/>
      <c r="T285" s="50"/>
    </row>
    <row r="286">
      <c r="D286" s="50"/>
      <c r="F286" s="50"/>
      <c r="H286" s="50"/>
      <c r="J286" s="50"/>
      <c r="L286" s="50"/>
      <c r="N286" s="50"/>
      <c r="P286" s="50"/>
      <c r="T286" s="50"/>
    </row>
    <row r="287">
      <c r="D287" s="50"/>
      <c r="F287" s="50"/>
      <c r="H287" s="50"/>
      <c r="J287" s="50"/>
      <c r="L287" s="50"/>
      <c r="N287" s="50"/>
      <c r="P287" s="50"/>
      <c r="T287" s="50"/>
    </row>
    <row r="288">
      <c r="D288" s="50"/>
      <c r="F288" s="50"/>
      <c r="H288" s="50"/>
      <c r="J288" s="50"/>
      <c r="L288" s="50"/>
      <c r="N288" s="50"/>
      <c r="P288" s="50"/>
      <c r="T288" s="50"/>
    </row>
    <row r="289">
      <c r="D289" s="50"/>
      <c r="F289" s="50"/>
      <c r="H289" s="50"/>
      <c r="J289" s="50"/>
      <c r="L289" s="50"/>
      <c r="N289" s="50"/>
      <c r="P289" s="50"/>
      <c r="T289" s="50"/>
    </row>
    <row r="290">
      <c r="D290" s="50"/>
      <c r="F290" s="50"/>
      <c r="H290" s="50"/>
      <c r="J290" s="50"/>
      <c r="L290" s="50"/>
      <c r="N290" s="50"/>
      <c r="P290" s="50"/>
      <c r="T290" s="50"/>
    </row>
    <row r="291">
      <c r="D291" s="50"/>
      <c r="F291" s="50"/>
      <c r="H291" s="50"/>
      <c r="J291" s="50"/>
      <c r="L291" s="50"/>
      <c r="N291" s="50"/>
      <c r="P291" s="50"/>
      <c r="T291" s="50"/>
    </row>
    <row r="292">
      <c r="D292" s="50"/>
      <c r="F292" s="50"/>
      <c r="H292" s="50"/>
      <c r="J292" s="50"/>
      <c r="L292" s="50"/>
      <c r="N292" s="50"/>
      <c r="P292" s="50"/>
      <c r="T292" s="50"/>
    </row>
    <row r="293">
      <c r="D293" s="50"/>
      <c r="F293" s="50"/>
      <c r="H293" s="50"/>
      <c r="J293" s="50"/>
      <c r="L293" s="50"/>
      <c r="N293" s="50"/>
      <c r="P293" s="50"/>
      <c r="T293" s="50"/>
    </row>
    <row r="294">
      <c r="D294" s="50"/>
      <c r="F294" s="50"/>
      <c r="H294" s="50"/>
      <c r="J294" s="50"/>
      <c r="L294" s="50"/>
      <c r="N294" s="50"/>
      <c r="P294" s="50"/>
      <c r="T294" s="50"/>
    </row>
    <row r="295">
      <c r="D295" s="50"/>
      <c r="F295" s="50"/>
      <c r="H295" s="50"/>
      <c r="J295" s="50"/>
      <c r="L295" s="50"/>
      <c r="N295" s="50"/>
      <c r="P295" s="50"/>
      <c r="T295" s="50"/>
    </row>
    <row r="296">
      <c r="D296" s="50"/>
      <c r="F296" s="50"/>
      <c r="H296" s="50"/>
      <c r="J296" s="50"/>
      <c r="L296" s="50"/>
      <c r="N296" s="50"/>
      <c r="P296" s="50"/>
      <c r="T296" s="50"/>
    </row>
    <row r="297">
      <c r="D297" s="50"/>
      <c r="F297" s="50"/>
      <c r="H297" s="50"/>
      <c r="J297" s="50"/>
      <c r="L297" s="50"/>
      <c r="N297" s="50"/>
      <c r="P297" s="50"/>
      <c r="T297" s="50"/>
    </row>
    <row r="298">
      <c r="D298" s="50"/>
      <c r="F298" s="50"/>
      <c r="H298" s="50"/>
      <c r="J298" s="50"/>
      <c r="L298" s="50"/>
      <c r="N298" s="50"/>
      <c r="P298" s="50"/>
      <c r="T298" s="50"/>
    </row>
    <row r="299">
      <c r="D299" s="50"/>
      <c r="F299" s="50"/>
      <c r="H299" s="50"/>
      <c r="J299" s="50"/>
      <c r="L299" s="50"/>
      <c r="N299" s="50"/>
      <c r="P299" s="50"/>
      <c r="T299" s="50"/>
    </row>
    <row r="300">
      <c r="D300" s="50"/>
      <c r="F300" s="50"/>
      <c r="H300" s="50"/>
      <c r="J300" s="50"/>
      <c r="L300" s="50"/>
      <c r="N300" s="50"/>
      <c r="P300" s="50"/>
      <c r="T300" s="50"/>
    </row>
    <row r="301">
      <c r="D301" s="50"/>
      <c r="F301" s="50"/>
      <c r="H301" s="50"/>
      <c r="J301" s="50"/>
      <c r="L301" s="50"/>
      <c r="N301" s="50"/>
      <c r="P301" s="50"/>
      <c r="T301" s="50"/>
    </row>
    <row r="302">
      <c r="D302" s="50"/>
      <c r="F302" s="50"/>
      <c r="H302" s="50"/>
      <c r="J302" s="50"/>
      <c r="L302" s="50"/>
      <c r="N302" s="50"/>
      <c r="P302" s="50"/>
      <c r="T302" s="50"/>
    </row>
    <row r="303">
      <c r="D303" s="50"/>
      <c r="F303" s="50"/>
      <c r="H303" s="50"/>
      <c r="J303" s="50"/>
      <c r="L303" s="50"/>
      <c r="N303" s="50"/>
      <c r="P303" s="50"/>
      <c r="T303" s="50"/>
    </row>
    <row r="304">
      <c r="D304" s="50"/>
      <c r="F304" s="50"/>
      <c r="H304" s="50"/>
      <c r="J304" s="50"/>
      <c r="L304" s="50"/>
      <c r="N304" s="50"/>
      <c r="P304" s="50"/>
      <c r="T304" s="50"/>
    </row>
    <row r="305">
      <c r="D305" s="50"/>
      <c r="F305" s="50"/>
      <c r="H305" s="50"/>
      <c r="J305" s="50"/>
      <c r="L305" s="50"/>
      <c r="N305" s="50"/>
      <c r="P305" s="50"/>
      <c r="T305" s="50"/>
    </row>
    <row r="306">
      <c r="D306" s="50"/>
      <c r="F306" s="50"/>
      <c r="H306" s="50"/>
      <c r="J306" s="50"/>
      <c r="L306" s="50"/>
      <c r="N306" s="50"/>
      <c r="P306" s="50"/>
      <c r="T306" s="50"/>
    </row>
    <row r="307">
      <c r="D307" s="50"/>
      <c r="F307" s="50"/>
      <c r="H307" s="50"/>
      <c r="J307" s="50"/>
      <c r="L307" s="50"/>
      <c r="N307" s="50"/>
      <c r="P307" s="50"/>
      <c r="T307" s="50"/>
    </row>
    <row r="308">
      <c r="D308" s="50"/>
      <c r="F308" s="50"/>
      <c r="H308" s="50"/>
      <c r="J308" s="50"/>
      <c r="L308" s="50"/>
      <c r="N308" s="50"/>
      <c r="P308" s="50"/>
      <c r="T308" s="50"/>
    </row>
    <row r="309">
      <c r="D309" s="50"/>
      <c r="F309" s="50"/>
      <c r="H309" s="50"/>
      <c r="J309" s="50"/>
      <c r="L309" s="50"/>
      <c r="N309" s="50"/>
      <c r="P309" s="50"/>
      <c r="T309" s="50"/>
    </row>
    <row r="310">
      <c r="D310" s="50"/>
      <c r="F310" s="50"/>
      <c r="H310" s="50"/>
      <c r="J310" s="50"/>
      <c r="L310" s="50"/>
      <c r="N310" s="50"/>
      <c r="P310" s="50"/>
      <c r="T310" s="50"/>
    </row>
    <row r="311">
      <c r="D311" s="50"/>
      <c r="F311" s="50"/>
      <c r="H311" s="50"/>
      <c r="J311" s="50"/>
      <c r="L311" s="50"/>
      <c r="N311" s="50"/>
      <c r="P311" s="50"/>
      <c r="T311" s="50"/>
    </row>
    <row r="312">
      <c r="D312" s="50"/>
      <c r="F312" s="50"/>
      <c r="H312" s="50"/>
      <c r="J312" s="50"/>
      <c r="L312" s="50"/>
      <c r="N312" s="50"/>
      <c r="P312" s="50"/>
      <c r="T312" s="50"/>
    </row>
    <row r="313">
      <c r="D313" s="50"/>
      <c r="F313" s="50"/>
      <c r="H313" s="50"/>
      <c r="J313" s="50"/>
      <c r="L313" s="50"/>
      <c r="N313" s="50"/>
      <c r="P313" s="50"/>
      <c r="T313" s="50"/>
    </row>
    <row r="314">
      <c r="D314" s="50"/>
      <c r="F314" s="50"/>
      <c r="H314" s="50"/>
      <c r="J314" s="50"/>
      <c r="L314" s="50"/>
      <c r="N314" s="50"/>
      <c r="P314" s="50"/>
      <c r="T314" s="50"/>
    </row>
    <row r="315">
      <c r="D315" s="50"/>
      <c r="F315" s="50"/>
      <c r="H315" s="50"/>
      <c r="J315" s="50"/>
      <c r="L315" s="50"/>
      <c r="N315" s="50"/>
      <c r="P315" s="50"/>
      <c r="T315" s="50"/>
    </row>
    <row r="316">
      <c r="D316" s="50"/>
      <c r="F316" s="50"/>
      <c r="H316" s="50"/>
      <c r="J316" s="50"/>
      <c r="L316" s="50"/>
      <c r="N316" s="50"/>
      <c r="P316" s="50"/>
      <c r="T316" s="50"/>
    </row>
    <row r="317">
      <c r="D317" s="50"/>
      <c r="F317" s="50"/>
      <c r="H317" s="50"/>
      <c r="J317" s="50"/>
      <c r="L317" s="50"/>
      <c r="N317" s="50"/>
      <c r="P317" s="50"/>
      <c r="T317" s="50"/>
    </row>
    <row r="318">
      <c r="D318" s="50"/>
      <c r="F318" s="50"/>
      <c r="H318" s="50"/>
      <c r="J318" s="50"/>
      <c r="L318" s="50"/>
      <c r="N318" s="50"/>
      <c r="P318" s="50"/>
      <c r="T318" s="50"/>
    </row>
    <row r="319">
      <c r="D319" s="50"/>
      <c r="F319" s="50"/>
      <c r="H319" s="50"/>
      <c r="J319" s="50"/>
      <c r="L319" s="50"/>
      <c r="N319" s="50"/>
      <c r="P319" s="50"/>
      <c r="T319" s="50"/>
    </row>
    <row r="320">
      <c r="D320" s="50"/>
      <c r="F320" s="50"/>
      <c r="H320" s="50"/>
      <c r="J320" s="50"/>
      <c r="L320" s="50"/>
      <c r="N320" s="50"/>
      <c r="P320" s="50"/>
      <c r="T320" s="50"/>
    </row>
    <row r="321">
      <c r="D321" s="50"/>
      <c r="F321" s="50"/>
      <c r="H321" s="50"/>
      <c r="J321" s="50"/>
      <c r="L321" s="50"/>
      <c r="N321" s="50"/>
      <c r="P321" s="50"/>
      <c r="T321" s="50"/>
    </row>
    <row r="322">
      <c r="D322" s="50"/>
      <c r="F322" s="50"/>
      <c r="H322" s="50"/>
      <c r="J322" s="50"/>
      <c r="L322" s="50"/>
      <c r="N322" s="50"/>
      <c r="P322" s="50"/>
      <c r="T322" s="50"/>
    </row>
    <row r="323">
      <c r="D323" s="50"/>
      <c r="F323" s="50"/>
      <c r="H323" s="50"/>
      <c r="J323" s="50"/>
      <c r="L323" s="50"/>
      <c r="N323" s="50"/>
      <c r="P323" s="50"/>
      <c r="T323" s="50"/>
    </row>
    <row r="324">
      <c r="D324" s="50"/>
      <c r="F324" s="50"/>
      <c r="H324" s="50"/>
      <c r="J324" s="50"/>
      <c r="L324" s="50"/>
      <c r="N324" s="50"/>
      <c r="P324" s="50"/>
      <c r="T324" s="50"/>
    </row>
    <row r="325">
      <c r="D325" s="50"/>
      <c r="F325" s="50"/>
      <c r="H325" s="50"/>
      <c r="J325" s="50"/>
      <c r="L325" s="50"/>
      <c r="N325" s="50"/>
      <c r="P325" s="50"/>
      <c r="T325" s="50"/>
    </row>
    <row r="326">
      <c r="D326" s="50"/>
      <c r="F326" s="50"/>
      <c r="H326" s="50"/>
      <c r="J326" s="50"/>
      <c r="L326" s="50"/>
      <c r="N326" s="50"/>
      <c r="P326" s="50"/>
      <c r="T326" s="50"/>
    </row>
    <row r="327">
      <c r="D327" s="50"/>
      <c r="F327" s="50"/>
      <c r="H327" s="50"/>
      <c r="J327" s="50"/>
      <c r="L327" s="50"/>
      <c r="N327" s="50"/>
      <c r="P327" s="50"/>
      <c r="T327" s="50"/>
    </row>
    <row r="328">
      <c r="D328" s="50"/>
      <c r="F328" s="50"/>
      <c r="H328" s="50"/>
      <c r="J328" s="50"/>
      <c r="L328" s="50"/>
      <c r="N328" s="50"/>
      <c r="P328" s="50"/>
      <c r="T328" s="50"/>
    </row>
    <row r="329">
      <c r="D329" s="50"/>
      <c r="F329" s="50"/>
      <c r="H329" s="50"/>
      <c r="J329" s="50"/>
      <c r="L329" s="50"/>
      <c r="N329" s="50"/>
      <c r="P329" s="50"/>
      <c r="T329" s="50"/>
    </row>
    <row r="330">
      <c r="D330" s="50"/>
      <c r="F330" s="50"/>
      <c r="H330" s="50"/>
      <c r="J330" s="50"/>
      <c r="L330" s="50"/>
      <c r="N330" s="50"/>
      <c r="P330" s="50"/>
      <c r="T330" s="50"/>
    </row>
    <row r="331">
      <c r="D331" s="50"/>
      <c r="F331" s="50"/>
      <c r="H331" s="50"/>
      <c r="J331" s="50"/>
      <c r="L331" s="50"/>
      <c r="N331" s="50"/>
      <c r="P331" s="50"/>
      <c r="T331" s="50"/>
    </row>
    <row r="332">
      <c r="D332" s="50"/>
      <c r="F332" s="50"/>
      <c r="H332" s="50"/>
      <c r="J332" s="50"/>
      <c r="L332" s="50"/>
      <c r="N332" s="50"/>
      <c r="P332" s="50"/>
      <c r="T332" s="50"/>
    </row>
    <row r="333">
      <c r="D333" s="50"/>
      <c r="F333" s="50"/>
      <c r="H333" s="50"/>
      <c r="J333" s="50"/>
      <c r="L333" s="50"/>
      <c r="N333" s="50"/>
      <c r="P333" s="50"/>
      <c r="T333" s="50"/>
    </row>
    <row r="334">
      <c r="D334" s="50"/>
      <c r="F334" s="50"/>
      <c r="H334" s="50"/>
      <c r="J334" s="50"/>
      <c r="L334" s="50"/>
      <c r="N334" s="50"/>
      <c r="P334" s="50"/>
      <c r="T334" s="50"/>
    </row>
    <row r="335">
      <c r="D335" s="50"/>
      <c r="F335" s="50"/>
      <c r="H335" s="50"/>
      <c r="J335" s="50"/>
      <c r="L335" s="50"/>
      <c r="N335" s="50"/>
      <c r="P335" s="50"/>
      <c r="T335" s="50"/>
    </row>
    <row r="336">
      <c r="D336" s="50"/>
      <c r="F336" s="50"/>
      <c r="H336" s="50"/>
      <c r="J336" s="50"/>
      <c r="L336" s="50"/>
      <c r="N336" s="50"/>
      <c r="P336" s="50"/>
      <c r="T336" s="50"/>
    </row>
    <row r="337">
      <c r="D337" s="50"/>
      <c r="F337" s="50"/>
      <c r="H337" s="50"/>
      <c r="J337" s="50"/>
      <c r="L337" s="50"/>
      <c r="N337" s="50"/>
      <c r="P337" s="50"/>
      <c r="T337" s="50"/>
    </row>
    <row r="338">
      <c r="D338" s="50"/>
      <c r="F338" s="50"/>
      <c r="H338" s="50"/>
      <c r="J338" s="50"/>
      <c r="L338" s="50"/>
      <c r="N338" s="50"/>
      <c r="P338" s="50"/>
      <c r="T338" s="50"/>
    </row>
    <row r="339">
      <c r="D339" s="50"/>
      <c r="F339" s="50"/>
      <c r="H339" s="50"/>
      <c r="J339" s="50"/>
      <c r="L339" s="50"/>
      <c r="N339" s="50"/>
      <c r="P339" s="50"/>
      <c r="T339" s="50"/>
    </row>
    <row r="340">
      <c r="D340" s="50"/>
      <c r="F340" s="50"/>
      <c r="H340" s="50"/>
      <c r="J340" s="50"/>
      <c r="L340" s="50"/>
      <c r="N340" s="50"/>
      <c r="P340" s="50"/>
      <c r="T340" s="50"/>
    </row>
    <row r="341">
      <c r="D341" s="50"/>
      <c r="F341" s="50"/>
      <c r="H341" s="50"/>
      <c r="J341" s="50"/>
      <c r="L341" s="50"/>
      <c r="N341" s="50"/>
      <c r="P341" s="50"/>
      <c r="T341" s="50"/>
    </row>
    <row r="342">
      <c r="D342" s="50"/>
      <c r="F342" s="50"/>
      <c r="H342" s="50"/>
      <c r="J342" s="50"/>
      <c r="L342" s="50"/>
      <c r="N342" s="50"/>
      <c r="P342" s="50"/>
      <c r="T342" s="50"/>
    </row>
    <row r="343">
      <c r="D343" s="50"/>
      <c r="F343" s="50"/>
      <c r="H343" s="50"/>
      <c r="J343" s="50"/>
      <c r="L343" s="50"/>
      <c r="N343" s="50"/>
      <c r="P343" s="50"/>
      <c r="T343" s="50"/>
    </row>
    <row r="344">
      <c r="D344" s="50"/>
      <c r="F344" s="50"/>
      <c r="H344" s="50"/>
      <c r="J344" s="50"/>
      <c r="L344" s="50"/>
      <c r="N344" s="50"/>
      <c r="P344" s="50"/>
      <c r="T344" s="50"/>
    </row>
    <row r="345">
      <c r="D345" s="50"/>
      <c r="F345" s="50"/>
      <c r="H345" s="50"/>
      <c r="J345" s="50"/>
      <c r="L345" s="50"/>
      <c r="N345" s="50"/>
      <c r="P345" s="50"/>
      <c r="T345" s="50"/>
    </row>
    <row r="346">
      <c r="D346" s="50"/>
      <c r="F346" s="50"/>
      <c r="H346" s="50"/>
      <c r="J346" s="50"/>
      <c r="L346" s="50"/>
      <c r="N346" s="50"/>
      <c r="P346" s="50"/>
      <c r="T346" s="50"/>
    </row>
    <row r="347">
      <c r="D347" s="50"/>
      <c r="F347" s="50"/>
      <c r="H347" s="50"/>
      <c r="J347" s="50"/>
      <c r="L347" s="50"/>
      <c r="N347" s="50"/>
      <c r="P347" s="50"/>
      <c r="T347" s="50"/>
    </row>
    <row r="348">
      <c r="D348" s="50"/>
      <c r="F348" s="50"/>
      <c r="H348" s="50"/>
      <c r="J348" s="50"/>
      <c r="L348" s="50"/>
      <c r="N348" s="50"/>
      <c r="P348" s="50"/>
      <c r="T348" s="50"/>
    </row>
    <row r="349">
      <c r="D349" s="50"/>
      <c r="F349" s="50"/>
      <c r="H349" s="50"/>
      <c r="J349" s="50"/>
      <c r="L349" s="50"/>
      <c r="N349" s="50"/>
      <c r="P349" s="50"/>
      <c r="T349" s="50"/>
    </row>
    <row r="350">
      <c r="D350" s="50"/>
      <c r="F350" s="50"/>
      <c r="H350" s="50"/>
      <c r="J350" s="50"/>
      <c r="L350" s="50"/>
      <c r="N350" s="50"/>
      <c r="P350" s="50"/>
      <c r="T350" s="50"/>
    </row>
    <row r="351">
      <c r="D351" s="50"/>
      <c r="F351" s="50"/>
      <c r="H351" s="50"/>
      <c r="J351" s="50"/>
      <c r="L351" s="50"/>
      <c r="N351" s="50"/>
      <c r="P351" s="50"/>
      <c r="T351" s="50"/>
    </row>
    <row r="352">
      <c r="D352" s="50"/>
      <c r="F352" s="50"/>
      <c r="H352" s="50"/>
      <c r="J352" s="50"/>
      <c r="L352" s="50"/>
      <c r="N352" s="50"/>
      <c r="P352" s="50"/>
      <c r="T352" s="50"/>
    </row>
    <row r="353">
      <c r="D353" s="50"/>
      <c r="F353" s="50"/>
      <c r="H353" s="50"/>
      <c r="J353" s="50"/>
      <c r="L353" s="50"/>
      <c r="N353" s="50"/>
      <c r="P353" s="50"/>
      <c r="T353" s="50"/>
    </row>
    <row r="354">
      <c r="D354" s="50"/>
      <c r="F354" s="50"/>
      <c r="H354" s="50"/>
      <c r="J354" s="50"/>
      <c r="L354" s="50"/>
      <c r="N354" s="50"/>
      <c r="P354" s="50"/>
      <c r="T354" s="50"/>
    </row>
    <row r="355">
      <c r="D355" s="50"/>
      <c r="F355" s="50"/>
      <c r="H355" s="50"/>
      <c r="J355" s="50"/>
      <c r="L355" s="50"/>
      <c r="N355" s="50"/>
      <c r="P355" s="50"/>
      <c r="T355" s="50"/>
    </row>
    <row r="356">
      <c r="D356" s="50"/>
      <c r="F356" s="50"/>
      <c r="H356" s="50"/>
      <c r="J356" s="50"/>
      <c r="L356" s="50"/>
      <c r="N356" s="50"/>
      <c r="P356" s="50"/>
      <c r="T356" s="50"/>
    </row>
    <row r="357">
      <c r="D357" s="50"/>
      <c r="F357" s="50"/>
      <c r="H357" s="50"/>
      <c r="J357" s="50"/>
      <c r="L357" s="50"/>
      <c r="N357" s="50"/>
      <c r="P357" s="50"/>
      <c r="T357" s="50"/>
    </row>
    <row r="358">
      <c r="D358" s="50"/>
      <c r="F358" s="50"/>
      <c r="H358" s="50"/>
      <c r="J358" s="50"/>
      <c r="L358" s="50"/>
      <c r="N358" s="50"/>
      <c r="P358" s="50"/>
      <c r="T358" s="50"/>
    </row>
    <row r="359">
      <c r="D359" s="50"/>
      <c r="F359" s="50"/>
      <c r="H359" s="50"/>
      <c r="J359" s="50"/>
      <c r="L359" s="50"/>
      <c r="N359" s="50"/>
      <c r="P359" s="50"/>
      <c r="T359" s="50"/>
    </row>
    <row r="360">
      <c r="D360" s="50"/>
      <c r="F360" s="50"/>
      <c r="H360" s="50"/>
      <c r="J360" s="50"/>
      <c r="L360" s="50"/>
      <c r="N360" s="50"/>
      <c r="P360" s="50"/>
      <c r="T360" s="50"/>
    </row>
    <row r="361">
      <c r="D361" s="50"/>
      <c r="F361" s="50"/>
      <c r="H361" s="50"/>
      <c r="J361" s="50"/>
      <c r="L361" s="50"/>
      <c r="N361" s="50"/>
      <c r="P361" s="50"/>
      <c r="T361" s="50"/>
    </row>
    <row r="362">
      <c r="D362" s="50"/>
      <c r="F362" s="50"/>
      <c r="H362" s="50"/>
      <c r="J362" s="50"/>
      <c r="L362" s="50"/>
      <c r="N362" s="50"/>
      <c r="P362" s="50"/>
      <c r="T362" s="50"/>
    </row>
    <row r="363">
      <c r="D363" s="50"/>
      <c r="F363" s="50"/>
      <c r="H363" s="50"/>
      <c r="J363" s="50"/>
      <c r="L363" s="50"/>
      <c r="N363" s="50"/>
      <c r="P363" s="50"/>
      <c r="T363" s="50"/>
    </row>
    <row r="364">
      <c r="D364" s="50"/>
      <c r="F364" s="50"/>
      <c r="H364" s="50"/>
      <c r="J364" s="50"/>
      <c r="L364" s="50"/>
      <c r="N364" s="50"/>
      <c r="P364" s="50"/>
      <c r="T364" s="50"/>
    </row>
    <row r="365">
      <c r="D365" s="50"/>
      <c r="F365" s="50"/>
      <c r="H365" s="50"/>
      <c r="J365" s="50"/>
      <c r="L365" s="50"/>
      <c r="N365" s="50"/>
      <c r="P365" s="50"/>
      <c r="T365" s="50"/>
    </row>
    <row r="366">
      <c r="D366" s="50"/>
      <c r="F366" s="50"/>
      <c r="H366" s="50"/>
      <c r="J366" s="50"/>
      <c r="L366" s="50"/>
      <c r="N366" s="50"/>
      <c r="P366" s="50"/>
      <c r="T366" s="50"/>
    </row>
    <row r="367">
      <c r="D367" s="50"/>
      <c r="F367" s="50"/>
      <c r="H367" s="50"/>
      <c r="J367" s="50"/>
      <c r="L367" s="50"/>
      <c r="N367" s="50"/>
      <c r="P367" s="50"/>
      <c r="T367" s="50"/>
    </row>
    <row r="368">
      <c r="D368" s="50"/>
      <c r="F368" s="50"/>
      <c r="H368" s="50"/>
      <c r="J368" s="50"/>
      <c r="L368" s="50"/>
      <c r="N368" s="50"/>
      <c r="P368" s="50"/>
      <c r="T368" s="50"/>
    </row>
    <row r="369">
      <c r="D369" s="50"/>
      <c r="F369" s="50"/>
      <c r="H369" s="50"/>
      <c r="J369" s="50"/>
      <c r="L369" s="50"/>
      <c r="N369" s="50"/>
      <c r="P369" s="50"/>
      <c r="T369" s="50"/>
    </row>
    <row r="370">
      <c r="D370" s="50"/>
      <c r="F370" s="50"/>
      <c r="H370" s="50"/>
      <c r="J370" s="50"/>
      <c r="L370" s="50"/>
      <c r="N370" s="50"/>
      <c r="P370" s="50"/>
      <c r="T370" s="50"/>
    </row>
    <row r="371">
      <c r="D371" s="50"/>
      <c r="F371" s="50"/>
      <c r="H371" s="50"/>
      <c r="J371" s="50"/>
      <c r="L371" s="50"/>
      <c r="N371" s="50"/>
      <c r="P371" s="50"/>
      <c r="T371" s="50"/>
    </row>
    <row r="372">
      <c r="D372" s="50"/>
      <c r="F372" s="50"/>
      <c r="H372" s="50"/>
      <c r="J372" s="50"/>
      <c r="L372" s="50"/>
      <c r="N372" s="50"/>
      <c r="P372" s="50"/>
      <c r="T372" s="50"/>
    </row>
    <row r="373">
      <c r="D373" s="50"/>
      <c r="F373" s="50"/>
      <c r="H373" s="50"/>
      <c r="J373" s="50"/>
      <c r="L373" s="50"/>
      <c r="N373" s="50"/>
      <c r="P373" s="50"/>
      <c r="T373" s="50"/>
    </row>
    <row r="374">
      <c r="D374" s="50"/>
      <c r="F374" s="50"/>
      <c r="H374" s="50"/>
      <c r="J374" s="50"/>
      <c r="L374" s="50"/>
      <c r="N374" s="50"/>
      <c r="P374" s="50"/>
      <c r="T374" s="50"/>
    </row>
    <row r="375">
      <c r="D375" s="50"/>
      <c r="F375" s="50"/>
      <c r="H375" s="50"/>
      <c r="J375" s="50"/>
      <c r="L375" s="50"/>
      <c r="N375" s="50"/>
      <c r="P375" s="50"/>
      <c r="T375" s="50"/>
    </row>
    <row r="376">
      <c r="D376" s="50"/>
      <c r="F376" s="50"/>
      <c r="H376" s="50"/>
      <c r="J376" s="50"/>
      <c r="L376" s="50"/>
      <c r="N376" s="50"/>
      <c r="P376" s="50"/>
      <c r="T376" s="50"/>
    </row>
    <row r="377">
      <c r="D377" s="50"/>
      <c r="F377" s="50"/>
      <c r="H377" s="50"/>
      <c r="J377" s="50"/>
      <c r="L377" s="50"/>
      <c r="N377" s="50"/>
      <c r="P377" s="50"/>
      <c r="T377" s="50"/>
    </row>
    <row r="378">
      <c r="D378" s="50"/>
      <c r="F378" s="50"/>
      <c r="H378" s="50"/>
      <c r="J378" s="50"/>
      <c r="L378" s="50"/>
      <c r="N378" s="50"/>
      <c r="P378" s="50"/>
      <c r="T378" s="50"/>
    </row>
    <row r="379">
      <c r="D379" s="50"/>
      <c r="F379" s="50"/>
      <c r="H379" s="50"/>
      <c r="J379" s="50"/>
      <c r="L379" s="50"/>
      <c r="N379" s="50"/>
      <c r="P379" s="50"/>
      <c r="T379" s="50"/>
    </row>
    <row r="380">
      <c r="D380" s="50"/>
      <c r="F380" s="50"/>
      <c r="H380" s="50"/>
      <c r="J380" s="50"/>
      <c r="L380" s="50"/>
      <c r="N380" s="50"/>
      <c r="P380" s="50"/>
      <c r="T380" s="50"/>
    </row>
    <row r="381">
      <c r="D381" s="50"/>
      <c r="F381" s="50"/>
      <c r="H381" s="50"/>
      <c r="J381" s="50"/>
      <c r="L381" s="50"/>
      <c r="N381" s="50"/>
      <c r="P381" s="50"/>
      <c r="T381" s="50"/>
    </row>
    <row r="382">
      <c r="D382" s="50"/>
      <c r="F382" s="50"/>
      <c r="H382" s="50"/>
      <c r="J382" s="50"/>
      <c r="L382" s="50"/>
      <c r="N382" s="50"/>
      <c r="P382" s="50"/>
      <c r="T382" s="50"/>
    </row>
    <row r="383">
      <c r="D383" s="50"/>
      <c r="F383" s="50"/>
      <c r="H383" s="50"/>
      <c r="J383" s="50"/>
      <c r="L383" s="50"/>
      <c r="N383" s="50"/>
      <c r="P383" s="50"/>
      <c r="T383" s="50"/>
    </row>
    <row r="384">
      <c r="D384" s="50"/>
      <c r="F384" s="50"/>
      <c r="H384" s="50"/>
      <c r="J384" s="50"/>
      <c r="L384" s="50"/>
      <c r="N384" s="50"/>
      <c r="P384" s="50"/>
      <c r="T384" s="50"/>
    </row>
    <row r="385">
      <c r="D385" s="50"/>
      <c r="F385" s="50"/>
      <c r="H385" s="50"/>
      <c r="J385" s="50"/>
      <c r="L385" s="50"/>
      <c r="N385" s="50"/>
      <c r="P385" s="50"/>
      <c r="T385" s="50"/>
    </row>
    <row r="386">
      <c r="D386" s="50"/>
      <c r="F386" s="50"/>
      <c r="H386" s="50"/>
      <c r="J386" s="50"/>
      <c r="L386" s="50"/>
      <c r="N386" s="50"/>
      <c r="P386" s="50"/>
      <c r="T386" s="50"/>
    </row>
    <row r="387">
      <c r="D387" s="50"/>
      <c r="F387" s="50"/>
      <c r="H387" s="50"/>
      <c r="J387" s="50"/>
      <c r="L387" s="50"/>
      <c r="N387" s="50"/>
      <c r="P387" s="50"/>
      <c r="T387" s="50"/>
    </row>
    <row r="388">
      <c r="D388" s="50"/>
      <c r="F388" s="50"/>
      <c r="H388" s="50"/>
      <c r="J388" s="50"/>
      <c r="L388" s="50"/>
      <c r="N388" s="50"/>
      <c r="P388" s="50"/>
      <c r="T388" s="50"/>
    </row>
    <row r="389">
      <c r="D389" s="50"/>
      <c r="F389" s="50"/>
      <c r="H389" s="50"/>
      <c r="J389" s="50"/>
      <c r="L389" s="50"/>
      <c r="N389" s="50"/>
      <c r="P389" s="50"/>
      <c r="T389" s="50"/>
    </row>
    <row r="390">
      <c r="D390" s="50"/>
      <c r="F390" s="50"/>
      <c r="H390" s="50"/>
      <c r="J390" s="50"/>
      <c r="L390" s="50"/>
      <c r="N390" s="50"/>
      <c r="P390" s="50"/>
      <c r="T390" s="50"/>
    </row>
  </sheetData>
  <printOptions headings="true" gridLines="true"/>
  <pageMargins bottom="0.58" footer="0.28" header="0.27" left="0.28" right="0.35" top="0.53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IR389"/>
  <sheetViews>
    <sheetView zoomScale="100" topLeftCell="A1" workbookViewId="0" showGridLines="true" showRowColHeaders="false">
      <pane xSplit="1" ySplit="2" topLeftCell="B3" activePane="bottomRight" state="frozen"/>
      <selection activeCell="U3" sqref="U3:U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28125" hidden="false" outlineLevel="0"/>
    <col min="3" max="22" bestFit="false" customWidth="true" style="59" width="12.7109375" hidden="false" outlineLevel="0"/>
    <col min="23" max="252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45" t="s">
        <v>37</v>
      </c>
      <c r="F2" s="48" t="s">
        <v>38</v>
      </c>
      <c r="G2" s="60" t="s">
        <v>39</v>
      </c>
      <c r="H2" s="52" t="s">
        <v>40</v>
      </c>
      <c r="I2" s="61" t="s">
        <v>41</v>
      </c>
      <c r="J2" s="52" t="s">
        <v>42</v>
      </c>
      <c r="K2" s="60" t="s">
        <v>43</v>
      </c>
      <c r="L2" s="52" t="s">
        <v>44</v>
      </c>
      <c r="M2" s="61" t="s">
        <v>45</v>
      </c>
      <c r="N2" s="52" t="s">
        <v>46</v>
      </c>
      <c r="O2" s="60" t="s">
        <v>47</v>
      </c>
      <c r="P2" s="52" t="s">
        <v>48</v>
      </c>
      <c r="Q2" s="60" t="s">
        <v>49</v>
      </c>
      <c r="R2" s="52" t="s">
        <v>50</v>
      </c>
      <c r="S2" s="53" t="s">
        <v>51</v>
      </c>
      <c r="T2" s="54" t="s">
        <v>52</v>
      </c>
      <c r="U2" s="55" t="s">
        <v>35</v>
      </c>
      <c r="V2" s="56" t="s">
        <v>36</v>
      </c>
      <c r="W2" s="45"/>
      <c r="X2" s="45"/>
    </row>
    <row r="3" ht="12.75">
      <c r="A3" s="9" t="n">
        <v>1</v>
      </c>
      <c r="B3" s="25"/>
      <c r="C3" s="47" t="n">
        <f>Overview!B3</f>
        <v>270366</v>
      </c>
      <c r="D3" s="49" t="n">
        <f>IF(ISERROR(F3+H3+J3+L3+N3+P3+R3+T3),"",F3+H3+J3+L3+N3+P3+R3+T3)</f>
        <v>1</v>
      </c>
      <c r="E3" s="47" t="n">
        <v>199029</v>
      </c>
      <c r="F3" s="49" t="n">
        <f>IF(ISERROR(E3/C3),"",E3/C3)</f>
        <v>0.73614655688955</v>
      </c>
      <c r="G3" s="47" t="n">
        <v>32815</v>
      </c>
      <c r="H3" s="49" t="n">
        <f>IF(ISERROR(G3/C3),"",G3/C3)</f>
        <v>0.121372509857009</v>
      </c>
      <c r="I3" s="47" t="n">
        <v>769</v>
      </c>
      <c r="J3" s="49" t="n">
        <f>IF(ISERROR(I3/C3),"",I3/C3)</f>
        <v>0.00284429255157823</v>
      </c>
      <c r="K3" s="62" t="n">
        <v>4149</v>
      </c>
      <c r="L3" s="49" t="n">
        <f>IF(ISERROR(K3/C3),"",K3/C3)</f>
        <v>0.0153458644947959</v>
      </c>
      <c r="M3" s="47" t="n">
        <v>157</v>
      </c>
      <c r="N3" s="49" t="n">
        <f>IF(ISERROR(M3/C3),"",M3/C3)</f>
        <v>0.000580694318072539</v>
      </c>
      <c r="O3" s="47" t="n">
        <v>1113</v>
      </c>
      <c r="P3" s="49" t="n">
        <f>IF(ISERROR(O3/C3),"",O3/C3)</f>
        <v>0.00411664188544418</v>
      </c>
      <c r="Q3" s="47" t="n">
        <v>20834</v>
      </c>
      <c r="R3" s="49" t="n">
        <f>IF(ISERROR(Q3/C3),"",Q3/C3)</f>
        <v>0.0770585058772183</v>
      </c>
      <c r="S3" s="47" t="n">
        <f>C3-E3-G3-I3-K3-M3-O3-Q3</f>
        <v>11500</v>
      </c>
      <c r="T3" s="49" t="n">
        <f>IF(ISERROR(S3/C3),"",S3/C3)</f>
        <v>0.0425349341263325</v>
      </c>
      <c r="U3" s="47" t="n">
        <f>IF(ISERROR(C3-E3),"",C3-E3)</f>
        <v>71337</v>
      </c>
      <c r="V3" s="49" t="n">
        <f>IF(ISERROR(U3/$C3),"",U3/$C3)</f>
        <v>0.26385344311045</v>
      </c>
    </row>
    <row r="4" ht="12.75">
      <c r="A4" s="9" t="n">
        <v>2</v>
      </c>
      <c r="B4" s="25"/>
      <c r="C4" s="47" t="n">
        <f>Overview!B4</f>
        <v>269027</v>
      </c>
      <c r="D4" s="49" t="n">
        <f>IF(ISERROR(F4+H4+J4+L4+N4+P4+R4+T4),"",F4+H4+J4+L4+N4+P4+R4+T4)</f>
        <v>1</v>
      </c>
      <c r="E4" s="47" t="n">
        <v>231494</v>
      </c>
      <c r="F4" s="49" t="n">
        <f>IF(ISERROR(E4/C4),"",E4/C4)</f>
        <v>0.860486122210782</v>
      </c>
      <c r="G4" s="47" t="n">
        <v>7498</v>
      </c>
      <c r="H4" s="49" t="n">
        <f>IF(ISERROR(G4/C4),"",G4/C4)</f>
        <v>0.0278708085062094</v>
      </c>
      <c r="I4" s="47" t="n">
        <v>476</v>
      </c>
      <c r="J4" s="49" t="n">
        <f>IF(ISERROR(I4/C4),"",I4/C4)</f>
        <v>0.00176933913696395</v>
      </c>
      <c r="K4" s="62" t="n">
        <v>6891</v>
      </c>
      <c r="L4" s="49" t="n">
        <f>IF(ISERROR(K4/C4),"",K4/C4)</f>
        <v>0.0256145293966777</v>
      </c>
      <c r="M4" s="47" t="n">
        <v>89</v>
      </c>
      <c r="N4" s="49" t="n">
        <f>IF(ISERROR(M4/C4),"",M4/C4)</f>
        <v>0.000330821813423931</v>
      </c>
      <c r="O4" s="47" t="n">
        <v>794</v>
      </c>
      <c r="P4" s="49" t="n">
        <f>IF(ISERROR(O4/C4),"",O4/C4)</f>
        <v>0.00295137662762474</v>
      </c>
      <c r="Q4" s="47" t="n">
        <v>10867</v>
      </c>
      <c r="R4" s="49" t="n">
        <f>IF(ISERROR(Q4/C4),"",Q4/C4)</f>
        <v>0.0403937151289648</v>
      </c>
      <c r="S4" s="47" t="n">
        <f>C4-E4-G4-I4-K4-M4-O4-Q4</f>
        <v>10918</v>
      </c>
      <c r="T4" s="49" t="n">
        <f>IF(ISERROR(S4/C4),"",S4/C4)</f>
        <v>0.0405832871793537</v>
      </c>
      <c r="U4" s="47" t="n">
        <f>IF(ISERROR(C4-E4),"",C4-E4)</f>
        <v>37533</v>
      </c>
      <c r="V4" s="49" t="n">
        <f>IF(ISERROR(U4/$C4),"",U4/$C4)</f>
        <v>0.139513877789218</v>
      </c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</row>
    <row r="5" ht="12.75">
      <c r="A5" s="9" t="n">
        <v>3</v>
      </c>
      <c r="B5" s="25"/>
      <c r="C5" s="47" t="n">
        <f>Overview!B5</f>
        <v>260352</v>
      </c>
      <c r="D5" s="49" t="n">
        <f>IF(ISERROR(F5+H5+J5+L5+N5+P5+R5+T5),"",F5+H5+J5+L5+N5+P5+R5+T5)</f>
        <v>1</v>
      </c>
      <c r="E5" s="47" t="n">
        <v>215638</v>
      </c>
      <c r="F5" s="49" t="n">
        <f>IF(ISERROR(E5/C5),"",E5/C5)</f>
        <v>0.828255592428712</v>
      </c>
      <c r="G5" s="47" t="n">
        <v>13301</v>
      </c>
      <c r="H5" s="49" t="n">
        <f>IF(ISERROR(G5/C5),"",G5/C5)</f>
        <v>0.0510885263028515</v>
      </c>
      <c r="I5" s="47" t="n">
        <v>1175</v>
      </c>
      <c r="J5" s="49" t="n">
        <f>IF(ISERROR(I5/C5),"",I5/C5)</f>
        <v>0.00451312069813176</v>
      </c>
      <c r="K5" s="62" t="n">
        <v>5347</v>
      </c>
      <c r="L5" s="49" t="n">
        <f>IF(ISERROR(K5/C5),"",K5/C5)</f>
        <v>0.0205375798918387</v>
      </c>
      <c r="M5" s="47" t="n">
        <v>51</v>
      </c>
      <c r="N5" s="49" t="n">
        <f>IF(ISERROR(M5/C5),"",M5/C5)</f>
        <v>0.000195888643067847</v>
      </c>
      <c r="O5" s="47" t="n">
        <v>954</v>
      </c>
      <c r="P5" s="49" t="n">
        <f>IF(ISERROR(O5/C5),"",O5/C5)</f>
        <v>0.00366426991150442</v>
      </c>
      <c r="Q5" s="47" t="n">
        <v>11484</v>
      </c>
      <c r="R5" s="49" t="n">
        <f>IF(ISERROR(Q5/C5),"",Q5/C5)</f>
        <v>0.0441095132743363</v>
      </c>
      <c r="S5" s="47" t="n">
        <f>C5-E5-G5-I5-K5-M5-O5-Q5</f>
        <v>12402</v>
      </c>
      <c r="T5" s="49" t="n">
        <f>IF(ISERROR(S5/C5),"",S5/C5)</f>
        <v>0.0476355088495575</v>
      </c>
      <c r="U5" s="47" t="n">
        <f>IF(ISERROR(C5-E5),"",C5-E5)</f>
        <v>44714</v>
      </c>
      <c r="V5" s="49" t="n">
        <f>IF(ISERROR(U5/$C5),"",U5/$C5)</f>
        <v>0.171744407571288</v>
      </c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</row>
    <row r="6" ht="12.75" s="25" customFormat="true">
      <c r="A6" s="9" t="n">
        <v>4</v>
      </c>
      <c r="B6" s="25"/>
      <c r="C6" s="47" t="n">
        <f>Overview!B6</f>
        <v>252222</v>
      </c>
      <c r="D6" s="49" t="n">
        <f>IF(ISERROR(F6+H6+J6+L6+N6+P6+R6+T6),"",F6+H6+J6+L6+N6+P6+R6+T6)</f>
        <v>1</v>
      </c>
      <c r="E6" s="47" t="n">
        <v>149263</v>
      </c>
      <c r="F6" s="49" t="n">
        <f>IF(ISERROR(E6/C6),"",E6/C6)</f>
        <v>0.591792151358724</v>
      </c>
      <c r="G6" s="47" t="n">
        <v>74130</v>
      </c>
      <c r="H6" s="49" t="n">
        <f>IF(ISERROR(G6/C6),"",G6/C6)</f>
        <v>0.293907747936342</v>
      </c>
      <c r="I6" s="47" t="n">
        <v>854</v>
      </c>
      <c r="J6" s="49" t="n">
        <f>IF(ISERROR(I6/C6),"",I6/C6)</f>
        <v>0.00338590606687759</v>
      </c>
      <c r="K6" s="62" t="n">
        <v>3242</v>
      </c>
      <c r="L6" s="49" t="n">
        <f>IF(ISERROR(K6/C6),"",K6/C6)</f>
        <v>0.0128537558182871</v>
      </c>
      <c r="M6" s="47" t="n">
        <v>80</v>
      </c>
      <c r="N6" s="49" t="n">
        <f>IF(ISERROR(M6/C6),"",M6/C6)</f>
        <v>0.000317180896194622</v>
      </c>
      <c r="O6" s="47" t="n">
        <v>1005</v>
      </c>
      <c r="P6" s="49" t="n">
        <f>IF(ISERROR(O6/C6),"",O6/C6)</f>
        <v>0.00398458500844494</v>
      </c>
      <c r="Q6" s="47" t="n">
        <v>10633</v>
      </c>
      <c r="R6" s="49" t="n">
        <f>IF(ISERROR(Q6/C6),"",Q6/C6)</f>
        <v>0.0421573058654677</v>
      </c>
      <c r="S6" s="47" t="n">
        <f>C6-E6-G6-I6-K6-M6-O6-Q6</f>
        <v>13015</v>
      </c>
      <c r="T6" s="49" t="n">
        <f>IF(ISERROR(S6/C6),"",S6/C6)</f>
        <v>0.0516013670496626</v>
      </c>
      <c r="U6" s="47" t="n">
        <f>IF(ISERROR(C6-E6),"",C6-E6)</f>
        <v>102959</v>
      </c>
      <c r="V6" s="49" t="n">
        <f>IF(ISERROR(U6/$C6),"",U6/$C6)</f>
        <v>0.408207848641276</v>
      </c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</row>
    <row r="7" ht="12.75">
      <c r="A7" s="9" t="n">
        <v>5</v>
      </c>
      <c r="B7" s="25"/>
      <c r="C7" s="47" t="n">
        <f>Overview!B7</f>
        <v>252825</v>
      </c>
      <c r="D7" s="49" t="n">
        <f>IF(ISERROR(F7+H7+J7+L7+N7+P7+R7+T7),"",F7+H7+J7+L7+N7+P7+R7+T7)</f>
        <v>1</v>
      </c>
      <c r="E7" s="47" t="n">
        <v>178665</v>
      </c>
      <c r="F7" s="49" t="n">
        <f>IF(ISERROR(E7/C7),"",E7/C7)</f>
        <v>0.706674577276773</v>
      </c>
      <c r="G7" s="47" t="n">
        <v>47708</v>
      </c>
      <c r="H7" s="49" t="n">
        <f>IF(ISERROR(G7/C7),"",G7/C7)</f>
        <v>0.188699693463858</v>
      </c>
      <c r="I7" s="47" t="n">
        <v>484</v>
      </c>
      <c r="J7" s="49" t="n">
        <f>IF(ISERROR(I7/C7),"",I7/C7)</f>
        <v>0.00191436764560467</v>
      </c>
      <c r="K7" s="62" t="n">
        <v>6111</v>
      </c>
      <c r="L7" s="49" t="n">
        <f>IF(ISERROR(K7/C7),"",K7/C7)</f>
        <v>0.0241708691782854</v>
      </c>
      <c r="M7" s="47" t="n">
        <v>49</v>
      </c>
      <c r="N7" s="49" t="n">
        <f>IF(ISERROR(M7/C7),"",M7/C7)</f>
        <v>0.000193809947592208</v>
      </c>
      <c r="O7" s="47" t="n">
        <v>862</v>
      </c>
      <c r="P7" s="49" t="n">
        <f>IF(ISERROR(O7/C7),"",O7/C7)</f>
        <v>0.0034094729556017</v>
      </c>
      <c r="Q7" s="47" t="n">
        <v>7287</v>
      </c>
      <c r="R7" s="49" t="n">
        <f>IF(ISERROR(Q7/C7),"",Q7/C7)</f>
        <v>0.0288223079204984</v>
      </c>
      <c r="S7" s="47" t="n">
        <f>C7-E7-G7-I7-K7-M7-O7-Q7</f>
        <v>11659</v>
      </c>
      <c r="T7" s="49" t="n">
        <f>IF(ISERROR(S7/C7),"",S7/C7)</f>
        <v>0.0461149016117868</v>
      </c>
      <c r="U7" s="47" t="n">
        <f>IF(ISERROR(C7-E7),"",C7-E7)</f>
        <v>74160</v>
      </c>
      <c r="V7" s="49" t="n">
        <f>IF(ISERROR(U7/$C7),"",U7/$C7)</f>
        <v>0.293325422723228</v>
      </c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</row>
    <row r="8" ht="12.75">
      <c r="A8" s="9" t="n">
        <v>6</v>
      </c>
      <c r="B8" s="25"/>
      <c r="C8" s="47" t="n">
        <f>Overview!B8</f>
        <v>267711</v>
      </c>
      <c r="D8" s="49" t="n">
        <f>IF(ISERROR(F8+H8+J8+L8+N8+P8+R8+T8),"",F8+H8+J8+L8+N8+P8+R8+T8)</f>
        <v>1</v>
      </c>
      <c r="E8" s="47" t="n">
        <v>124854</v>
      </c>
      <c r="F8" s="49" t="n">
        <f>IF(ISERROR(E8/C8),"",E8/C8)</f>
        <v>0.466376054775485</v>
      </c>
      <c r="G8" s="47" t="n">
        <v>114458</v>
      </c>
      <c r="H8" s="49" t="n">
        <f>IF(ISERROR(G8/C8),"",G8/C8)</f>
        <v>0.427543134200687</v>
      </c>
      <c r="I8" s="47" t="n">
        <v>547</v>
      </c>
      <c r="J8" s="49" t="n">
        <f>IF(ISERROR(I8/C8),"",I8/C8)</f>
        <v>0.0020432481295128</v>
      </c>
      <c r="K8" s="62" t="n">
        <v>10920</v>
      </c>
      <c r="L8" s="49" t="n">
        <f>IF(ISERROR(K8/C8),"",K8/C8)</f>
        <v>0.040790255163217</v>
      </c>
      <c r="M8" s="47" t="n">
        <v>41</v>
      </c>
      <c r="N8" s="49" t="n">
        <f>IF(ISERROR(M8/C8),"",M8/C8)</f>
        <v>0.000153150225429661</v>
      </c>
      <c r="O8" s="47" t="n">
        <v>1034</v>
      </c>
      <c r="P8" s="49" t="n">
        <f>IF(ISERROR(O8/C8),"",O8/C8)</f>
        <v>0.00386237397790901</v>
      </c>
      <c r="Q8" s="47" t="n">
        <v>5767</v>
      </c>
      <c r="R8" s="49" t="n">
        <f>IF(ISERROR(Q8/C8),"",Q8/C8)</f>
        <v>0.021541886586655</v>
      </c>
      <c r="S8" s="47" t="n">
        <f>C8-E8-G8-I8-K8-M8-O8-Q8</f>
        <v>10090</v>
      </c>
      <c r="T8" s="49" t="n">
        <f>IF(ISERROR(S8/C8),"",S8/C8)</f>
        <v>0.0376898969411044</v>
      </c>
      <c r="U8" s="47" t="n">
        <f>IF(ISERROR(C8-E8),"",C8-E8)</f>
        <v>142857</v>
      </c>
      <c r="V8" s="49" t="n">
        <f>IF(ISERROR(U8/$C8),"",U8/$C8)</f>
        <v>0.533623945224515</v>
      </c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</row>
    <row r="9" ht="12.75">
      <c r="A9" s="9" t="n">
        <v>7</v>
      </c>
      <c r="B9" s="25"/>
      <c r="C9" s="47" t="n">
        <f>Overview!B9</f>
        <v>266200</v>
      </c>
      <c r="D9" s="49" t="n">
        <f>IF(ISERROR(F9+H9+J9+L9+N9+P9+R9+T9),"",F9+H9+J9+L9+N9+P9+R9+T9)</f>
        <v>1</v>
      </c>
      <c r="E9" s="47" t="n">
        <v>209617</v>
      </c>
      <c r="F9" s="49" t="n">
        <f>IF(ISERROR(E9/C9),"",E9/C9)</f>
        <v>0.78744177310293</v>
      </c>
      <c r="G9" s="47" t="n">
        <v>32802</v>
      </c>
      <c r="H9" s="49" t="n">
        <f>IF(ISERROR(G9/C9),"",G9/C9)</f>
        <v>0.123223140495868</v>
      </c>
      <c r="I9" s="47" t="n">
        <v>617</v>
      </c>
      <c r="J9" s="49" t="n">
        <f>IF(ISERROR(I9/C9),"",I9/C9)</f>
        <v>0.00231780616078137</v>
      </c>
      <c r="K9" s="62" t="n">
        <v>3151</v>
      </c>
      <c r="L9" s="49" t="n">
        <f>IF(ISERROR(K9/C9),"",K9/C9)</f>
        <v>0.0118369646882044</v>
      </c>
      <c r="M9" s="47" t="n">
        <v>50</v>
      </c>
      <c r="N9" s="49" t="n">
        <f>IF(ISERROR(M9/C9),"",M9/C9)</f>
        <v>0.000187828700225394</v>
      </c>
      <c r="O9" s="47" t="n">
        <v>903</v>
      </c>
      <c r="P9" s="49" t="n">
        <f>IF(ISERROR(O9/C9),"",O9/C9)</f>
        <v>0.00339218632607062</v>
      </c>
      <c r="Q9" s="47" t="n">
        <v>7653</v>
      </c>
      <c r="R9" s="49" t="n">
        <f>IF(ISERROR(Q9/C9),"",Q9/C9)</f>
        <v>0.0287490608564989</v>
      </c>
      <c r="S9" s="47" t="n">
        <f>C9-E9-G9-I9-K9-M9-O9-Q9</f>
        <v>11407</v>
      </c>
      <c r="T9" s="49" t="n">
        <f>IF(ISERROR(S9/C9),"",S9/C9)</f>
        <v>0.0428512396694215</v>
      </c>
      <c r="U9" s="47" t="n">
        <f>IF(ISERROR(C9-E9),"",C9-E9)</f>
        <v>56583</v>
      </c>
      <c r="V9" s="49" t="n">
        <f>IF(ISERROR(U9/$C9),"",U9/$C9)</f>
        <v>0.21255822689707</v>
      </c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</row>
    <row r="10" ht="12.75">
      <c r="A10" s="9" t="n">
        <v>8</v>
      </c>
      <c r="B10" s="25"/>
      <c r="C10" s="47" t="n">
        <f>Overview!B10</f>
        <v>263535</v>
      </c>
      <c r="D10" s="49" t="n">
        <f>IF(ISERROR(F10+H10+J10+L10+N10+P10+R10+T10),"",F10+H10+J10+L10+N10+P10+R10+T10)</f>
        <v>1</v>
      </c>
      <c r="E10" s="47" t="n">
        <v>105884</v>
      </c>
      <c r="F10" s="49" t="n">
        <f>IF(ISERROR(E10/C10),"",E10/C10)</f>
        <v>0.401783444324283</v>
      </c>
      <c r="G10" s="47" t="n">
        <v>111408</v>
      </c>
      <c r="H10" s="49" t="n">
        <f>IF(ISERROR(G10/C10),"",G10/C10)</f>
        <v>0.4227446069782</v>
      </c>
      <c r="I10" s="47" t="n">
        <v>608</v>
      </c>
      <c r="J10" s="49" t="n">
        <f>IF(ISERROR(I10/C10),"",I10/C10)</f>
        <v>0.00230709393439202</v>
      </c>
      <c r="K10" s="62" t="n">
        <v>27033</v>
      </c>
      <c r="L10" s="49" t="n">
        <f>IF(ISERROR(K10/C10),"",K10/C10)</f>
        <v>0.102578405145427</v>
      </c>
      <c r="M10" s="47" t="n">
        <v>55</v>
      </c>
      <c r="N10" s="49" t="n">
        <f>IF(ISERROR(M10/C10),"",M10/C10)</f>
        <v>0.000208700931565067</v>
      </c>
      <c r="O10" s="47" t="n">
        <v>1262</v>
      </c>
      <c r="P10" s="49" t="n">
        <f>IF(ISERROR(O10/C10),"",O10/C10)</f>
        <v>0.00478873773882027</v>
      </c>
      <c r="Q10" s="47" t="n">
        <v>6278</v>
      </c>
      <c r="R10" s="49" t="n">
        <f>IF(ISERROR(Q10/C10),"",Q10/C10)</f>
        <v>0.0238222626975544</v>
      </c>
      <c r="S10" s="47" t="n">
        <f>C10-E10-G10-I10-K10-M10-O10-Q10</f>
        <v>11007</v>
      </c>
      <c r="T10" s="49" t="n">
        <f>IF(ISERROR(S10/C10),"",S10/C10)</f>
        <v>0.0417667482497581</v>
      </c>
      <c r="U10" s="47" t="n">
        <f>IF(ISERROR(C10-E10),"",C10-E10)</f>
        <v>157651</v>
      </c>
      <c r="V10" s="49" t="n">
        <f>IF(ISERROR(U10/$C10),"",U10/$C10)</f>
        <v>0.598216555675717</v>
      </c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</row>
    <row r="11" ht="12.75">
      <c r="A11" s="9" t="n">
        <v>9</v>
      </c>
      <c r="B11" s="25"/>
      <c r="C11" s="47" t="n">
        <f>Overview!B11</f>
        <v>257260</v>
      </c>
      <c r="D11" s="49" t="n">
        <f>IF(ISERROR(F11+H11+J11+L11+N11+P11+R11+T11),"",F11+H11+J11+L11+N11+P11+R11+T11)</f>
        <v>1</v>
      </c>
      <c r="E11" s="47" t="n">
        <v>118965</v>
      </c>
      <c r="F11" s="49" t="n">
        <f>IF(ISERROR(E11/C11),"",E11/C11)</f>
        <v>0.462431003653891</v>
      </c>
      <c r="G11" s="47" t="n">
        <v>104063</v>
      </c>
      <c r="H11" s="49" t="n">
        <f>IF(ISERROR(G11/C11),"",G11/C11)</f>
        <v>0.404505169867061</v>
      </c>
      <c r="I11" s="47" t="n">
        <v>577</v>
      </c>
      <c r="J11" s="49" t="n">
        <f>IF(ISERROR(I11/C11),"",I11/C11)</f>
        <v>0.00224286713830366</v>
      </c>
      <c r="K11" s="62" t="n">
        <v>14546</v>
      </c>
      <c r="L11" s="49" t="n">
        <f>IF(ISERROR(K11/C11),"",K11/C11)</f>
        <v>0.0565420197465599</v>
      </c>
      <c r="M11" s="47" t="n">
        <v>41</v>
      </c>
      <c r="N11" s="49" t="n">
        <f>IF(ISERROR(M11/C11),"",M11/C11)</f>
        <v>0.000159371841716551</v>
      </c>
      <c r="O11" s="47" t="n">
        <v>1236</v>
      </c>
      <c r="P11" s="49" t="n">
        <f>IF(ISERROR(O11/C11),"",O11/C11)</f>
        <v>0.00480447796004043</v>
      </c>
      <c r="Q11" s="47" t="n">
        <v>7848</v>
      </c>
      <c r="R11" s="49" t="n">
        <f>IF(ISERROR(Q11/C11),"",Q11/C11)</f>
        <v>0.0305061027754023</v>
      </c>
      <c r="S11" s="47" t="n">
        <f>C11-E11-G11-I11-K11-M11-O11-Q11</f>
        <v>9984</v>
      </c>
      <c r="T11" s="49" t="n">
        <f>IF(ISERROR(S11/C11),"",S11/C11)</f>
        <v>0.0388089870170256</v>
      </c>
      <c r="U11" s="47" t="n">
        <f>IF(ISERROR(C11-E11),"",C11-E11)</f>
        <v>138295</v>
      </c>
      <c r="V11" s="49" t="n">
        <f>IF(ISERROR(U11/$C11),"",U11/$C11)</f>
        <v>0.537568996346109</v>
      </c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</row>
    <row r="12" ht="12.75">
      <c r="A12" s="9" t="n">
        <v>10</v>
      </c>
      <c r="B12" s="25"/>
      <c r="C12" s="47" t="n">
        <f>Overview!B12</f>
        <v>260891</v>
      </c>
      <c r="D12" s="49" t="n">
        <f>IF(ISERROR(F12+H12+J12+L12+N12+P12+R12+T12),"",F12+H12+J12+L12+N12+P12+R12+T12)</f>
        <v>1</v>
      </c>
      <c r="E12" s="47" t="n">
        <v>162250</v>
      </c>
      <c r="F12" s="49" t="n">
        <f>IF(ISERROR(E12/C12),"",E12/C12)</f>
        <v>0.621907233288998</v>
      </c>
      <c r="G12" s="47" t="n">
        <v>50255</v>
      </c>
      <c r="H12" s="49" t="n">
        <f>IF(ISERROR(G12/C12),"",G12/C12)</f>
        <v>0.192628339038142</v>
      </c>
      <c r="I12" s="47" t="n">
        <v>703</v>
      </c>
      <c r="J12" s="49" t="n">
        <f>IF(ISERROR(I12/C12),"",I12/C12)</f>
        <v>0.00269461192605341</v>
      </c>
      <c r="K12" s="62" t="n">
        <v>23874</v>
      </c>
      <c r="L12" s="49" t="n">
        <f>IF(ISERROR(K12/C12),"",K12/C12)</f>
        <v>0.0915094809709802</v>
      </c>
      <c r="M12" s="47" t="n">
        <v>34</v>
      </c>
      <c r="N12" s="49" t="n">
        <f>IF(ISERROR(M12/C12),"",M12/C12)</f>
        <v>0.000130322625157633</v>
      </c>
      <c r="O12" s="47" t="n">
        <v>1085</v>
      </c>
      <c r="P12" s="49" t="n">
        <f>IF(ISERROR(O12/C12),"",O12/C12)</f>
        <v>0.00415882494988328</v>
      </c>
      <c r="Q12" s="47" t="n">
        <v>10328</v>
      </c>
      <c r="R12" s="49" t="n">
        <f>IF(ISERROR(Q12/C12),"",Q12/C12)</f>
        <v>0.0395874139008245</v>
      </c>
      <c r="S12" s="47" t="n">
        <f>C12-E12-G12-I12-K12-M12-O12-Q12</f>
        <v>12362</v>
      </c>
      <c r="T12" s="49" t="n">
        <f>IF(ISERROR(S12/C12),"",S12/C12)</f>
        <v>0.0473837732999605</v>
      </c>
      <c r="U12" s="47" t="n">
        <f>IF(ISERROR(C12-E12),"",C12-E12)</f>
        <v>98641</v>
      </c>
      <c r="V12" s="49" t="n">
        <f>IF(ISERROR(U12/$C12),"",U12/$C12)</f>
        <v>0.378092766711002</v>
      </c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</row>
    <row r="13" ht="12.75">
      <c r="A13" s="9" t="n">
        <v>11</v>
      </c>
      <c r="B13" s="25"/>
      <c r="C13" s="47" t="n">
        <f>Overview!B13</f>
        <v>272925</v>
      </c>
      <c r="D13" s="49" t="n">
        <f>IF(ISERROR(F13+H13+J13+L13+N13+P13+R13+T13),"",F13+H13+J13+L13+N13+P13+R13+T13)</f>
        <v>1</v>
      </c>
      <c r="E13" s="47" t="n">
        <v>193740</v>
      </c>
      <c r="F13" s="49" t="n">
        <f>IF(ISERROR(E13/C13),"",E13/C13)</f>
        <v>0.709865347622973</v>
      </c>
      <c r="G13" s="47" t="n">
        <v>21296</v>
      </c>
      <c r="H13" s="49" t="n">
        <f>IF(ISERROR(G13/C13),"",G13/C13)</f>
        <v>0.0780287624805349</v>
      </c>
      <c r="I13" s="47" t="n">
        <v>369</v>
      </c>
      <c r="J13" s="49" t="n">
        <f>IF(ISERROR(I13/C13),"",I13/C13)</f>
        <v>0.0013520197856554</v>
      </c>
      <c r="K13" s="62" t="n">
        <v>35243</v>
      </c>
      <c r="L13" s="49" t="n">
        <f>IF(ISERROR(K13/C13),"",K13/C13)</f>
        <v>0.129130713565998</v>
      </c>
      <c r="M13" s="47" t="n">
        <v>61</v>
      </c>
      <c r="N13" s="49" t="n">
        <f>IF(ISERROR(M13/C13),"",M13/C13)</f>
        <v>0.000223504625812952</v>
      </c>
      <c r="O13" s="47" t="n">
        <v>1088</v>
      </c>
      <c r="P13" s="49" t="n">
        <f>IF(ISERROR(O13/C13),"",O13/C13)</f>
        <v>0.00398644316204085</v>
      </c>
      <c r="Q13" s="47" t="n">
        <v>10532</v>
      </c>
      <c r="R13" s="49" t="n">
        <f>IF(ISERROR(Q13/C13),"",Q13/C13)</f>
        <v>0.0385893560501969</v>
      </c>
      <c r="S13" s="47" t="n">
        <f>C13-E13-G13-I13-K13-M13-O13-Q13</f>
        <v>10596</v>
      </c>
      <c r="T13" s="49" t="n">
        <f>IF(ISERROR(S13/C13),"",S13/C13)</f>
        <v>0.0388238527067876</v>
      </c>
      <c r="U13" s="47" t="n">
        <f>IF(ISERROR(C13-E13),"",C13-E13)</f>
        <v>79185</v>
      </c>
      <c r="V13" s="49" t="n">
        <f>IF(ISERROR(U13/$C13),"",U13/$C13)</f>
        <v>0.290134652377027</v>
      </c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</row>
    <row r="14" ht="12.75">
      <c r="A14" s="9" t="n">
        <v>12</v>
      </c>
      <c r="B14" s="25"/>
      <c r="C14" s="47" t="n">
        <f>Overview!B14</f>
        <v>265685</v>
      </c>
      <c r="D14" s="49" t="n">
        <f>IF(ISERROR(F14+H14+J14+L14+N14+P14+R14+T14),"",F14+H14+J14+L14+N14+P14+R14+T14)</f>
        <v>1</v>
      </c>
      <c r="E14" s="47" t="n">
        <v>192182</v>
      </c>
      <c r="F14" s="49" t="n">
        <f>IF(ISERROR(E14/C14),"",E14/C14)</f>
        <v>0.723345314940625</v>
      </c>
      <c r="G14" s="47" t="n">
        <v>36917</v>
      </c>
      <c r="H14" s="49" t="n">
        <f>IF(ISERROR(G14/C14),"",G14/C14)</f>
        <v>0.138950260647007</v>
      </c>
      <c r="I14" s="47" t="n">
        <v>843</v>
      </c>
      <c r="J14" s="49" t="n">
        <f>IF(ISERROR(I14/C14),"",I14/C14)</f>
        <v>0.00317293034985039</v>
      </c>
      <c r="K14" s="62" t="n">
        <v>5596</v>
      </c>
      <c r="L14" s="49" t="n">
        <f>IF(ISERROR(K14/C14),"",K14/C14)</f>
        <v>0.021062536462352</v>
      </c>
      <c r="M14" s="47" t="n">
        <v>50</v>
      </c>
      <c r="N14" s="49" t="n">
        <f>IF(ISERROR(M14/C14),"",M14/C14)</f>
        <v>0.000188192784688635</v>
      </c>
      <c r="O14" s="47" t="n">
        <v>1069</v>
      </c>
      <c r="P14" s="49" t="n">
        <f>IF(ISERROR(O14/C14),"",O14/C14)</f>
        <v>0.00402356173664302</v>
      </c>
      <c r="Q14" s="47" t="n">
        <v>15447</v>
      </c>
      <c r="R14" s="49" t="n">
        <f>IF(ISERROR(Q14/C14),"",Q14/C14)</f>
        <v>0.0581402789017069</v>
      </c>
      <c r="S14" s="47" t="n">
        <f>C14-E14-G14-I14-K14-M14-O14-Q14</f>
        <v>13581</v>
      </c>
      <c r="T14" s="49" t="n">
        <f>IF(ISERROR(S14/C14),"",S14/C14)</f>
        <v>0.0511169241771271</v>
      </c>
      <c r="U14" s="47" t="n">
        <f>IF(ISERROR(C14-E14),"",C14-E14)</f>
        <v>73503</v>
      </c>
      <c r="V14" s="49" t="n">
        <f>IF(ISERROR(U14/$C14),"",U14/$C14)</f>
        <v>0.276654685059375</v>
      </c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</row>
    <row r="15" ht="12.75">
      <c r="A15" s="9" t="n">
        <v>13</v>
      </c>
      <c r="B15" s="25"/>
      <c r="C15" s="47" t="n">
        <f>Overview!B15</f>
        <v>263011</v>
      </c>
      <c r="D15" s="49" t="n">
        <f>IF(ISERROR(F15+H15+J15+L15+N15+P15+R15+T15),"",F15+H15+J15+L15+N15+P15+R15+T15)</f>
        <v>1</v>
      </c>
      <c r="E15" s="47" t="n">
        <v>128004</v>
      </c>
      <c r="F15" s="49" t="n">
        <f>IF(ISERROR(E15/C15),"",E15/C15)</f>
        <v>0.486686868610058</v>
      </c>
      <c r="G15" s="47" t="n">
        <v>112460</v>
      </c>
      <c r="H15" s="49" t="n">
        <f>IF(ISERROR(G15/C15),"",G15/C15)</f>
        <v>0.427586678884153</v>
      </c>
      <c r="I15" s="47" t="n">
        <v>394</v>
      </c>
      <c r="J15" s="49" t="n">
        <f>IF(ISERROR(I15/C15),"",I15/C15)</f>
        <v>0.00149803620380897</v>
      </c>
      <c r="K15" s="62" t="n">
        <v>4439</v>
      </c>
      <c r="L15" s="49" t="n">
        <f>IF(ISERROR(K15/C15),"",K15/C15)</f>
        <v>0.0168776210880914</v>
      </c>
      <c r="M15" s="47" t="n">
        <v>66</v>
      </c>
      <c r="N15" s="49" t="n">
        <f>IF(ISERROR(M15/C15),"",M15/C15)</f>
        <v>0.000250940074749725</v>
      </c>
      <c r="O15" s="47" t="n">
        <v>1224</v>
      </c>
      <c r="P15" s="49" t="n">
        <f>IF(ISERROR(O15/C15),"",O15/C15)</f>
        <v>0.004653797749904</v>
      </c>
      <c r="Q15" s="47" t="n">
        <v>6711</v>
      </c>
      <c r="R15" s="49" t="n">
        <f>IF(ISERROR(Q15/C15),"",Q15/C15)</f>
        <v>0.0255160430552334</v>
      </c>
      <c r="S15" s="47" t="n">
        <f>C15-E15-G15-I15-K15-M15-O15-Q15</f>
        <v>9713</v>
      </c>
      <c r="T15" s="49" t="n">
        <f>IF(ISERROR(S15/C15),"",S15/C15)</f>
        <v>0.0369300143340012</v>
      </c>
      <c r="U15" s="47" t="n">
        <f>IF(ISERROR(C15-E15),"",C15-E15)</f>
        <v>135007</v>
      </c>
      <c r="V15" s="49" t="n">
        <f>IF(ISERROR(U15/$C15),"",U15/$C15)</f>
        <v>0.513313131389942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</row>
    <row r="16" ht="12.75">
      <c r="A16" s="9" t="n">
        <v>14</v>
      </c>
      <c r="B16" s="25"/>
      <c r="C16" s="47" t="n">
        <f>Overview!B16</f>
        <v>251317</v>
      </c>
      <c r="D16" s="49" t="n">
        <f>IF(ISERROR(F16+H16+J16+L16+N16+P16+R16+T16),"",F16+H16+J16+L16+N16+P16+R16+T16)</f>
        <v>1</v>
      </c>
      <c r="E16" s="47" t="n">
        <v>93588</v>
      </c>
      <c r="F16" s="49" t="n">
        <f>IF(ISERROR(E16/C16),"",E16/C16)</f>
        <v>0.372390248172627</v>
      </c>
      <c r="G16" s="47" t="n">
        <v>115626</v>
      </c>
      <c r="H16" s="49" t="n">
        <f>IF(ISERROR(G16/C16),"",G16/C16)</f>
        <v>0.460080296995428</v>
      </c>
      <c r="I16" s="47" t="n">
        <v>493</v>
      </c>
      <c r="J16" s="49" t="n">
        <f>IF(ISERROR(I16/C16),"",I16/C16)</f>
        <v>0.00196166594380802</v>
      </c>
      <c r="K16" s="62" t="n">
        <v>11642</v>
      </c>
      <c r="L16" s="49" t="n">
        <f>IF(ISERROR(K16/C16),"",K16/C16)</f>
        <v>0.0463239653505334</v>
      </c>
      <c r="M16" s="47" t="n">
        <v>78</v>
      </c>
      <c r="N16" s="49" t="n">
        <f>IF(ISERROR(M16/C16),"",M16/C16)</f>
        <v>0.000310364997194778</v>
      </c>
      <c r="O16" s="47" t="n">
        <v>1415</v>
      </c>
      <c r="P16" s="49" t="n">
        <f>IF(ISERROR(O16/C16),"",O16/C16)</f>
        <v>0.00563033937218732</v>
      </c>
      <c r="Q16" s="47" t="n">
        <v>19010</v>
      </c>
      <c r="R16" s="49" t="n">
        <f>IF(ISERROR(Q16/C16),"",Q16/C16)</f>
        <v>0.0756415204701632</v>
      </c>
      <c r="S16" s="47" t="n">
        <f>C16-E16-G16-I16-K16-M16-O16-Q16</f>
        <v>9465</v>
      </c>
      <c r="T16" s="49" t="n">
        <f>IF(ISERROR(S16/C16),"",S16/C16)</f>
        <v>0.0376615986980586</v>
      </c>
      <c r="U16" s="47" t="n">
        <f>IF(ISERROR(C16-E16),"",C16-E16)</f>
        <v>157729</v>
      </c>
      <c r="V16" s="49" t="n">
        <f>IF(ISERROR(U16/$C16),"",U16/$C16)</f>
        <v>0.627609751827373</v>
      </c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</row>
    <row r="17" ht="12.75">
      <c r="A17" s="9" t="n">
        <v>15</v>
      </c>
      <c r="B17" s="25"/>
      <c r="C17" s="47" t="n">
        <f>Overview!B17</f>
        <v>271413</v>
      </c>
      <c r="D17" s="49" t="n">
        <f>IF(ISERROR(F17+H17+J17+L17+N17+P17+R17+T17),"",F17+H17+J17+L17+N17+P17+R17+T17)</f>
        <v>1</v>
      </c>
      <c r="E17" s="47" t="n">
        <v>235827</v>
      </c>
      <c r="F17" s="49" t="n">
        <f>IF(ISERROR(E17/C17),"",E17/C17)</f>
        <v>0.868886162416686</v>
      </c>
      <c r="G17" s="47" t="n">
        <v>8729</v>
      </c>
      <c r="H17" s="49" t="n">
        <f>IF(ISERROR(G17/C17),"",G17/C17)</f>
        <v>0.0321613187282849</v>
      </c>
      <c r="I17" s="47" t="n">
        <v>866</v>
      </c>
      <c r="J17" s="49" t="n">
        <f>IF(ISERROR(I17/C17),"",I17/C17)</f>
        <v>0.00319070936174759</v>
      </c>
      <c r="K17" s="62" t="n">
        <v>1263</v>
      </c>
      <c r="L17" s="49" t="n">
        <f>IF(ISERROR(K17/C17),"",K17/C17)</f>
        <v>0.00465342485437322</v>
      </c>
      <c r="M17" s="47" t="n">
        <v>46</v>
      </c>
      <c r="N17" s="49" t="n">
        <f>IF(ISERROR(M17/C17),"",M17/C17)</f>
        <v>0.000169483407205992</v>
      </c>
      <c r="O17" s="47" t="n">
        <v>664</v>
      </c>
      <c r="P17" s="49" t="n">
        <f>IF(ISERROR(O17/C17),"",O17/C17)</f>
        <v>0.00244645613879954</v>
      </c>
      <c r="Q17" s="47" t="n">
        <v>12369</v>
      </c>
      <c r="R17" s="49" t="n">
        <f>IF(ISERROR(Q17/C17),"",Q17/C17)</f>
        <v>0.045572614428933</v>
      </c>
      <c r="S17" s="47" t="n">
        <f>C17-E17-G17-I17-K17-M17-O17-Q17</f>
        <v>11649</v>
      </c>
      <c r="T17" s="49" t="n">
        <f>IF(ISERROR(S17/C17),"",S17/C17)</f>
        <v>0.0429198306639697</v>
      </c>
      <c r="U17" s="47" t="n">
        <f>IF(ISERROR(C17-E17),"",C17-E17)</f>
        <v>35586</v>
      </c>
      <c r="V17" s="49" t="n">
        <f>IF(ISERROR(U17/$C17),"",U17/$C17)</f>
        <v>0.131113837583314</v>
      </c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</row>
    <row r="18" ht="12.75">
      <c r="A18" s="9" t="n">
        <v>16</v>
      </c>
      <c r="B18" s="25"/>
      <c r="C18" s="47" t="n">
        <f>Overview!B18</f>
        <v>258228</v>
      </c>
      <c r="D18" s="49" t="n">
        <f>IF(ISERROR(F18+H18+J18+L18+N18+P18+R18+T18),"",F18+H18+J18+L18+N18+P18+R18+T18)</f>
        <v>1</v>
      </c>
      <c r="E18" s="47" t="n">
        <v>183535</v>
      </c>
      <c r="F18" s="49" t="n">
        <f>IF(ISERROR(E18/C18),"",E18/C18)</f>
        <v>0.710747866226745</v>
      </c>
      <c r="G18" s="47" t="n">
        <v>10223</v>
      </c>
      <c r="H18" s="49" t="n">
        <f>IF(ISERROR(G18/C18),"",G18/C18)</f>
        <v>0.0395890453397773</v>
      </c>
      <c r="I18" s="47" t="n">
        <v>378</v>
      </c>
      <c r="J18" s="49" t="n">
        <f>IF(ISERROR(I18/C18),"",I18/C18)</f>
        <v>0.00146382266833961</v>
      </c>
      <c r="K18" s="62" t="n">
        <v>44489</v>
      </c>
      <c r="L18" s="49" t="n">
        <f>IF(ISERROR(K18/C18),"",K18/C18)</f>
        <v>0.172285731988785</v>
      </c>
      <c r="M18" s="47" t="n">
        <v>32</v>
      </c>
      <c r="N18" s="49" t="n">
        <f>IF(ISERROR(M18/C18),"",M18/C18)</f>
        <v>0.000123921495732453</v>
      </c>
      <c r="O18" s="47" t="n">
        <v>781</v>
      </c>
      <c r="P18" s="49" t="n">
        <f>IF(ISERROR(O18/C18),"",O18/C18)</f>
        <v>0.00302445900522019</v>
      </c>
      <c r="Q18" s="47" t="n">
        <v>9496</v>
      </c>
      <c r="R18" s="49" t="n">
        <f>IF(ISERROR(Q18/C18),"",Q18/C18)</f>
        <v>0.0367737038586056</v>
      </c>
      <c r="S18" s="47" t="n">
        <f>C18-E18-G18-I18-K18-M18-O18-Q18</f>
        <v>9294</v>
      </c>
      <c r="T18" s="49" t="n">
        <f>IF(ISERROR(S18/C18),"",S18/C18)</f>
        <v>0.0359914494167945</v>
      </c>
      <c r="U18" s="47" t="n">
        <f>IF(ISERROR(C18-E18),"",C18-E18)</f>
        <v>74693</v>
      </c>
      <c r="V18" s="49" t="n">
        <f>IF(ISERROR(U18/$C18),"",U18/$C18)</f>
        <v>0.289252133773255</v>
      </c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</row>
    <row r="19" ht="12.75">
      <c r="A19" s="9" t="n">
        <v>17</v>
      </c>
      <c r="B19" s="25"/>
      <c r="C19" s="47" t="n">
        <f>Overview!B19</f>
        <v>274982</v>
      </c>
      <c r="D19" s="49" t="n">
        <f>IF(ISERROR(F19+H19+J19+L19+N19+P19+R19+T19),"",F19+H19+J19+L19+N19+P19+R19+T19)</f>
        <v>1</v>
      </c>
      <c r="E19" s="47" t="n">
        <v>109441</v>
      </c>
      <c r="F19" s="49" t="n">
        <f>IF(ISERROR(E19/C19),"",E19/C19)</f>
        <v>0.397993323199337</v>
      </c>
      <c r="G19" s="47" t="n">
        <v>97114</v>
      </c>
      <c r="H19" s="49" t="n">
        <f>IF(ISERROR(G19/C19),"",G19/C19)</f>
        <v>0.353164934432072</v>
      </c>
      <c r="I19" s="47" t="n">
        <v>821</v>
      </c>
      <c r="J19" s="49" t="n">
        <f>IF(ISERROR(I19/C19),"",I19/C19)</f>
        <v>0.00298564996981621</v>
      </c>
      <c r="K19" s="62" t="n">
        <v>2664</v>
      </c>
      <c r="L19" s="49" t="n">
        <f>IF(ISERROR(K19/C19),"",K19/C19)</f>
        <v>0.00968790684481166</v>
      </c>
      <c r="M19" s="47" t="n">
        <v>82</v>
      </c>
      <c r="N19" s="49" t="n">
        <f>IF(ISERROR(M19/C19),"",M19/C19)</f>
        <v>0.000298201336814773</v>
      </c>
      <c r="O19" s="47" t="n">
        <v>1255</v>
      </c>
      <c r="P19" s="49" t="n">
        <f>IF(ISERROR(O19/C19),"",O19/C19)</f>
        <v>0.00456393509393342</v>
      </c>
      <c r="Q19" s="47" t="n">
        <v>51729</v>
      </c>
      <c r="R19" s="49" t="n">
        <f>IF(ISERROR(Q19/C19),"",Q19/C19)</f>
        <v>0.188117767708432</v>
      </c>
      <c r="S19" s="47" t="n">
        <f>C19-E19-G19-I19-K19-M19-O19-Q19</f>
        <v>11876</v>
      </c>
      <c r="T19" s="49" t="n">
        <f>IF(ISERROR(S19/C19),"",S19/C19)</f>
        <v>0.0431882814147835</v>
      </c>
      <c r="U19" s="47" t="n">
        <f>IF(ISERROR(C19-E19),"",C19-E19)</f>
        <v>165541</v>
      </c>
      <c r="V19" s="49" t="n">
        <f>IF(ISERROR(U19/$C19),"",U19/$C19)</f>
        <v>0.602006676800663</v>
      </c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</row>
    <row r="20" ht="12.75">
      <c r="A20" s="9" t="n">
        <v>18</v>
      </c>
      <c r="B20" s="25"/>
      <c r="C20" s="47" t="n">
        <f>Overview!B20</f>
        <v>266974</v>
      </c>
      <c r="D20" s="49" t="n">
        <f>IF(ISERROR(F20+H20+J20+L20+N20+P20+R20+T20),"",F20+H20+J20+L20+N20+P20+R20+T20)</f>
        <v>1</v>
      </c>
      <c r="E20" s="47" t="n">
        <v>218623</v>
      </c>
      <c r="F20" s="49" t="n">
        <f>IF(ISERROR(E20/C20),"",E20/C20)</f>
        <v>0.818892476420925</v>
      </c>
      <c r="G20" s="47" t="n">
        <v>14671</v>
      </c>
      <c r="H20" s="49" t="n">
        <f>IF(ISERROR(G20/C20),"",G20/C20)</f>
        <v>0.0549529167634302</v>
      </c>
      <c r="I20" s="47" t="n">
        <v>519</v>
      </c>
      <c r="J20" s="49" t="n">
        <f>IF(ISERROR(I20/C20),"",I20/C20)</f>
        <v>0.00194400952901781</v>
      </c>
      <c r="K20" s="62" t="n">
        <v>8732</v>
      </c>
      <c r="L20" s="49" t="n">
        <f>IF(ISERROR(K20/C20),"",K20/C20)</f>
        <v>0.0327073048311821</v>
      </c>
      <c r="M20" s="47" t="n">
        <v>64</v>
      </c>
      <c r="N20" s="49" t="n">
        <f>IF(ISERROR(M20/C20),"",M20/C20)</f>
        <v>0.000239723718414527</v>
      </c>
      <c r="O20" s="47" t="n">
        <v>947</v>
      </c>
      <c r="P20" s="49" t="n">
        <f>IF(ISERROR(O20/C20),"",O20/C20)</f>
        <v>0.00354716189591496</v>
      </c>
      <c r="Q20" s="47" t="n">
        <v>12129</v>
      </c>
      <c r="R20" s="49" t="n">
        <f>IF(ISERROR(Q20/C20),"",Q20/C20)</f>
        <v>0.0454313903226531</v>
      </c>
      <c r="S20" s="47" t="n">
        <f>C20-E20-G20-I20-K20-M20-O20-Q20</f>
        <v>11289</v>
      </c>
      <c r="T20" s="49" t="n">
        <f>IF(ISERROR(S20/C20),"",S20/C20)</f>
        <v>0.0422850165184625</v>
      </c>
      <c r="U20" s="47" t="n">
        <f>IF(ISERROR(C20-E20),"",C20-E20)</f>
        <v>48351</v>
      </c>
      <c r="V20" s="49" t="n">
        <f>IF(ISERROR(U20/$C20),"",U20/$C20)</f>
        <v>0.181107523579075</v>
      </c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</row>
    <row r="21" ht="12.75">
      <c r="A21" s="9" t="n">
        <v>19</v>
      </c>
      <c r="B21" s="25"/>
      <c r="C21" s="47" t="n">
        <f>Overview!B21</f>
        <v>272915</v>
      </c>
      <c r="D21" s="49" t="n">
        <f>IF(ISERROR(F21+H21+J21+L21+N21+P21+R21+T21),"",F21+H21+J21+L21+N21+P21+R21+T21)</f>
        <v>1</v>
      </c>
      <c r="E21" s="47" t="n">
        <v>158818</v>
      </c>
      <c r="F21" s="49" t="n">
        <f>IF(ISERROR(E21/C21),"",E21/C21)</f>
        <v>0.581932103402158</v>
      </c>
      <c r="G21" s="47" t="n">
        <v>73989</v>
      </c>
      <c r="H21" s="49" t="n">
        <f>IF(ISERROR(G21/C21),"",G21/C21)</f>
        <v>0.27110638843596</v>
      </c>
      <c r="I21" s="47" t="n">
        <v>508</v>
      </c>
      <c r="J21" s="49" t="n">
        <f>IF(ISERROR(I21/C21),"",I21/C21)</f>
        <v>0.00186138541304069</v>
      </c>
      <c r="K21" s="62" t="n">
        <v>4126</v>
      </c>
      <c r="L21" s="49" t="n">
        <f>IF(ISERROR(K21/C21),"",K21/C21)</f>
        <v>0.0151182602641848</v>
      </c>
      <c r="M21" s="47" t="n">
        <v>32</v>
      </c>
      <c r="N21" s="49" t="n">
        <f>IF(ISERROR(M21/C21),"",M21/C21)</f>
        <v>0.000117252624443508</v>
      </c>
      <c r="O21" s="47" t="n">
        <v>1284</v>
      </c>
      <c r="P21" s="49" t="n">
        <f>IF(ISERROR(O21/C21),"",O21/C21)</f>
        <v>0.00470476155579576</v>
      </c>
      <c r="Q21" s="47" t="n">
        <v>24034</v>
      </c>
      <c r="R21" s="49" t="n">
        <f>IF(ISERROR(Q21/C21),"",Q21/C21)</f>
        <v>0.0880640492461023</v>
      </c>
      <c r="S21" s="47" t="n">
        <f>C21-E21-G21-I21-K21-M21-O21-Q21</f>
        <v>10124</v>
      </c>
      <c r="T21" s="49" t="n">
        <f>IF(ISERROR(S21/C21),"",S21/C21)</f>
        <v>0.0370957990583149</v>
      </c>
      <c r="U21" s="47" t="n">
        <f>IF(ISERROR(C21-E21),"",C21-E21)</f>
        <v>114097</v>
      </c>
      <c r="V21" s="49" t="n">
        <f>IF(ISERROR(U21/$C21),"",U21/$C21)</f>
        <v>0.418067896597842</v>
      </c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</row>
    <row r="22" ht="12.75">
      <c r="A22" s="9" t="n">
        <v>20</v>
      </c>
      <c r="B22" s="25"/>
      <c r="C22" s="47" t="n">
        <f>Overview!B22</f>
        <v>262284</v>
      </c>
      <c r="D22" s="49" t="n">
        <f>IF(ISERROR(F22+H22+J22+L22+N22+P22+R22+T22),"",F22+H22+J22+L22+N22+P22+R22+T22)</f>
        <v>1</v>
      </c>
      <c r="E22" s="47" t="n">
        <v>196995</v>
      </c>
      <c r="F22" s="49" t="n">
        <f>IF(ISERROR(E22/C22),"",E22/C22)</f>
        <v>0.751075170425951</v>
      </c>
      <c r="G22" s="47" t="n">
        <v>23735</v>
      </c>
      <c r="H22" s="49" t="n">
        <f>IF(ISERROR(G22/C22),"",G22/C22)</f>
        <v>0.0904935108508334</v>
      </c>
      <c r="I22" s="47" t="n">
        <v>1327</v>
      </c>
      <c r="J22" s="49" t="n">
        <f>IF(ISERROR(I22/C22),"",I22/C22)</f>
        <v>0.00505940125970322</v>
      </c>
      <c r="K22" s="62" t="n">
        <v>5320</v>
      </c>
      <c r="L22" s="49" t="n">
        <f>IF(ISERROR(K22/C22),"",K22/C22)</f>
        <v>0.0202833569718321</v>
      </c>
      <c r="M22" s="47" t="n">
        <v>86</v>
      </c>
      <c r="N22" s="49" t="n">
        <f>IF(ISERROR(M22/C22),"",M22/C22)</f>
        <v>0.000327888853304052</v>
      </c>
      <c r="O22" s="47" t="n">
        <v>941</v>
      </c>
      <c r="P22" s="49" t="n">
        <f>IF(ISERROR(O22/C22),"",O22/C22)</f>
        <v>0.00358771408091992</v>
      </c>
      <c r="Q22" s="47" t="n">
        <v>22363</v>
      </c>
      <c r="R22" s="49" t="n">
        <f>IF(ISERROR(Q22/C22),"",Q22/C22)</f>
        <v>0.0852625398423083</v>
      </c>
      <c r="S22" s="47" t="n">
        <f>C22-E22-G22-I22-K22-M22-O22-Q22</f>
        <v>11517</v>
      </c>
      <c r="T22" s="49" t="n">
        <f>IF(ISERROR(S22/C22),"",S22/C22)</f>
        <v>0.0439104177151485</v>
      </c>
      <c r="U22" s="47" t="n">
        <f>IF(ISERROR(C22-E22),"",C22-E22)</f>
        <v>65289</v>
      </c>
      <c r="V22" s="49" t="n">
        <f>IF(ISERROR(U22/$C22),"",U22/$C22)</f>
        <v>0.24892482957405</v>
      </c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</row>
    <row r="23" ht="12.75">
      <c r="A23" s="9" t="n">
        <v>21</v>
      </c>
      <c r="B23" s="25"/>
      <c r="C23" s="47" t="n">
        <f>Overview!B23</f>
        <v>275095</v>
      </c>
      <c r="D23" s="49" t="n">
        <f>IF(ISERROR(F23+H23+J23+L23+N23+P23+R23+T23),"",F23+H23+J23+L23+N23+P23+R23+T23)</f>
        <v>0.999999999999999</v>
      </c>
      <c r="E23" s="47" t="n">
        <v>204996</v>
      </c>
      <c r="F23" s="49" t="n">
        <f>IF(ISERROR(E23/C23),"",E23/C23)</f>
        <v>0.745182573292862</v>
      </c>
      <c r="G23" s="47" t="n">
        <v>29848</v>
      </c>
      <c r="H23" s="49" t="n">
        <f>IF(ISERROR(G23/C23),"",G23/C23)</f>
        <v>0.108500699758265</v>
      </c>
      <c r="I23" s="47" t="n">
        <v>867</v>
      </c>
      <c r="J23" s="49" t="n">
        <f>IF(ISERROR(I23/C23),"",I23/C23)</f>
        <v>0.00315163852487323</v>
      </c>
      <c r="K23" s="62" t="n">
        <v>7089</v>
      </c>
      <c r="L23" s="49" t="n">
        <f>IF(ISERROR(K23/C23),"",K23/C23)</f>
        <v>0.0257692797033752</v>
      </c>
      <c r="M23" s="47" t="n">
        <v>61</v>
      </c>
      <c r="N23" s="49" t="n">
        <f>IF(ISERROR(M23/C23),"",M23/C23)</f>
        <v>0.000221741580181392</v>
      </c>
      <c r="O23" s="47" t="n">
        <v>1420</v>
      </c>
      <c r="P23" s="49" t="n">
        <f>IF(ISERROR(O23/C23),"",O23/C23)</f>
        <v>0.00516185317799306</v>
      </c>
      <c r="Q23" s="47" t="n">
        <v>15579</v>
      </c>
      <c r="R23" s="49" t="n">
        <f>IF(ISERROR(Q23/C23),"",Q23/C23)</f>
        <v>0.0566313455351788</v>
      </c>
      <c r="S23" s="47" t="n">
        <f>C23-E23-G23-I23-K23-M23-O23-Q23</f>
        <v>15235</v>
      </c>
      <c r="T23" s="49" t="n">
        <f>IF(ISERROR(S23/C23),"",S23/C23)</f>
        <v>0.0553808684272706</v>
      </c>
      <c r="U23" s="47" t="n">
        <f>IF(ISERROR(C23-E23),"",C23-E23)</f>
        <v>70099</v>
      </c>
      <c r="V23" s="49" t="n">
        <f>IF(ISERROR(U23/$C23),"",U23/$C23)</f>
        <v>0.254817426707138</v>
      </c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</row>
    <row r="24" ht="12.75">
      <c r="A24" s="9" t="n">
        <v>22</v>
      </c>
      <c r="B24" s="25"/>
      <c r="C24" s="47" t="n">
        <f>Overview!B24</f>
        <v>264573</v>
      </c>
      <c r="D24" s="49" t="n">
        <f>IF(ISERROR(F24+H24+J24+L24+N24+P24+R24+T24),"",F24+H24+J24+L24+N24+P24+R24+T24)</f>
        <v>1</v>
      </c>
      <c r="E24" s="47" t="n">
        <v>212884</v>
      </c>
      <c r="F24" s="49" t="n">
        <f>IF(ISERROR(E24/C24),"",E24/C24)</f>
        <v>0.804632369894131</v>
      </c>
      <c r="G24" s="47" t="n">
        <v>4174</v>
      </c>
      <c r="H24" s="49" t="n">
        <f>IF(ISERROR(G24/C24),"",G24/C24)</f>
        <v>0.0157763641792624</v>
      </c>
      <c r="I24" s="47" t="n">
        <v>587</v>
      </c>
      <c r="J24" s="49" t="n">
        <f>IF(ISERROR(I24/C24),"",I24/C24)</f>
        <v>0.00221866932755799</v>
      </c>
      <c r="K24" s="62" t="n">
        <v>7627</v>
      </c>
      <c r="L24" s="49" t="n">
        <f>IF(ISERROR(K24/C24),"",K24/C24)</f>
        <v>0.028827582557555</v>
      </c>
      <c r="M24" s="47" t="n">
        <v>91</v>
      </c>
      <c r="N24" s="49" t="n">
        <f>IF(ISERROR(M24/C24),"",M24/C24)</f>
        <v>0.000343950440899109</v>
      </c>
      <c r="O24" s="47" t="n">
        <v>727</v>
      </c>
      <c r="P24" s="49" t="n">
        <f>IF(ISERROR(O24/C24),"",O24/C24)</f>
        <v>0.00274782385201816</v>
      </c>
      <c r="Q24" s="47" t="n">
        <v>29032</v>
      </c>
      <c r="R24" s="49" t="n">
        <f>IF(ISERROR(Q24/C24),"",Q24/C24)</f>
        <v>0.10973152967234</v>
      </c>
      <c r="S24" s="47" t="n">
        <f>C24-E24-G24-I24-K24-M24-O24-Q24</f>
        <v>9451</v>
      </c>
      <c r="T24" s="49" t="n">
        <f>IF(ISERROR(S24/C24),"",S24/C24)</f>
        <v>0.035721710076236</v>
      </c>
      <c r="U24" s="47" t="n">
        <f>IF(ISERROR(C24-E24),"",C24-E24)</f>
        <v>51689</v>
      </c>
      <c r="V24" s="49" t="n">
        <f>IF(ISERROR(U24/$C24),"",U24/$C24)</f>
        <v>0.195367630105869</v>
      </c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</row>
    <row r="25" ht="12.75">
      <c r="A25" s="9" t="n">
        <v>23</v>
      </c>
      <c r="B25" s="25"/>
      <c r="C25" s="47" t="n">
        <f>Overview!B25</f>
        <v>263780</v>
      </c>
      <c r="D25" s="49" t="n">
        <f>IF(ISERROR(F25+H25+J25+L25+N25+P25+R25+T25),"",F25+H25+J25+L25+N25+P25+R25+T25)</f>
        <v>0.999999999999999</v>
      </c>
      <c r="E25" s="47" t="n">
        <v>145823</v>
      </c>
      <c r="F25" s="49" t="n">
        <f>IF(ISERROR(E25/C25),"",E25/C25)</f>
        <v>0.552820532261733</v>
      </c>
      <c r="G25" s="47" t="n">
        <v>43516</v>
      </c>
      <c r="H25" s="49" t="n">
        <f>IF(ISERROR(G25/C25),"",G25/C25)</f>
        <v>0.164970809007506</v>
      </c>
      <c r="I25" s="47" t="n">
        <v>698</v>
      </c>
      <c r="J25" s="49" t="n">
        <f>IF(ISERROR(I25/C25),"",I25/C25)</f>
        <v>0.00264614451436803</v>
      </c>
      <c r="K25" s="62" t="n">
        <v>12152</v>
      </c>
      <c r="L25" s="49" t="n">
        <f>IF(ISERROR(K25/C25),"",K25/C25)</f>
        <v>0.04606869360831</v>
      </c>
      <c r="M25" s="47" t="n">
        <v>65</v>
      </c>
      <c r="N25" s="49" t="n">
        <f>IF(ISERROR(M25/C25),"",M25/C25)</f>
        <v>0.00024641746910304</v>
      </c>
      <c r="O25" s="47" t="n">
        <v>1069</v>
      </c>
      <c r="P25" s="49" t="n">
        <f>IF(ISERROR(O25/C25),"",O25/C25)</f>
        <v>0.00405261960724846</v>
      </c>
      <c r="Q25" s="47" t="n">
        <v>48920</v>
      </c>
      <c r="R25" s="49" t="n">
        <f>IF(ISERROR(Q25/C25),"",Q25/C25)</f>
        <v>0.185457578284934</v>
      </c>
      <c r="S25" s="47" t="n">
        <f>C25-E25-G25-I25-K25-M25-O25-Q25</f>
        <v>11537</v>
      </c>
      <c r="T25" s="49" t="n">
        <f>IF(ISERROR(S25/C25),"",S25/C25)</f>
        <v>0.0437372052467966</v>
      </c>
      <c r="U25" s="47" t="n">
        <f>IF(ISERROR(C25-E25),"",C25-E25)</f>
        <v>117957</v>
      </c>
      <c r="V25" s="49" t="n">
        <f>IF(ISERROR(U25/$C25),"",U25/$C25)</f>
        <v>0.447179467738267</v>
      </c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</row>
    <row r="26" ht="12.75">
      <c r="A26" s="9" t="n">
        <v>24</v>
      </c>
      <c r="B26" s="25"/>
      <c r="C26" s="47" t="n">
        <f>Overview!B26</f>
        <v>265923</v>
      </c>
      <c r="D26" s="49" t="n">
        <f>IF(ISERROR(F26+H26+J26+L26+N26+P26+R26+T26),"",F26+H26+J26+L26+N26+P26+R26+T26)</f>
        <v>1</v>
      </c>
      <c r="E26" s="47" t="n">
        <v>212105</v>
      </c>
      <c r="F26" s="49" t="n">
        <f>IF(ISERROR(E26/C26),"",E26/C26)</f>
        <v>0.797618107497283</v>
      </c>
      <c r="G26" s="47" t="n">
        <v>14841</v>
      </c>
      <c r="H26" s="49" t="n">
        <f>IF(ISERROR(G26/C26),"",G26/C26)</f>
        <v>0.0558093884319897</v>
      </c>
      <c r="I26" s="47" t="n">
        <v>820</v>
      </c>
      <c r="J26" s="49" t="n">
        <f>IF(ISERROR(I26/C26),"",I26/C26)</f>
        <v>0.00308359938779271</v>
      </c>
      <c r="K26" s="62" t="n">
        <v>5482</v>
      </c>
      <c r="L26" s="49" t="n">
        <f>IF(ISERROR(K26/C26),"",K26/C26)</f>
        <v>0.0206149900535117</v>
      </c>
      <c r="M26" s="47" t="n">
        <v>72</v>
      </c>
      <c r="N26" s="49" t="n">
        <f>IF(ISERROR(M26/C26),"",M26/C26)</f>
        <v>0.000270755068196433</v>
      </c>
      <c r="O26" s="47" t="n">
        <v>928</v>
      </c>
      <c r="P26" s="49" t="n">
        <f>IF(ISERROR(O26/C26),"",O26/C26)</f>
        <v>0.00348973199008736</v>
      </c>
      <c r="Q26" s="47" t="n">
        <v>20009</v>
      </c>
      <c r="R26" s="49" t="n">
        <f>IF(ISERROR(Q26/C26),"",Q26/C26)</f>
        <v>0.0752435855492003</v>
      </c>
      <c r="S26" s="47" t="n">
        <f>C26-E26-G26-I26-K26-M26-O26-Q26</f>
        <v>11666</v>
      </c>
      <c r="T26" s="49" t="n">
        <f>IF(ISERROR(S26/C26),"",S26/C26)</f>
        <v>0.0438698420219387</v>
      </c>
      <c r="U26" s="47" t="n">
        <f>IF(ISERROR(C26-E26),"",C26-E26)</f>
        <v>53818</v>
      </c>
      <c r="V26" s="49" t="n">
        <f>IF(ISERROR(U26/$C26),"",U26/$C26)</f>
        <v>0.202381892502717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</row>
    <row r="27" ht="12.75">
      <c r="A27" s="9" t="n">
        <v>25</v>
      </c>
      <c r="B27" s="25"/>
      <c r="C27" s="47" t="n">
        <f>Overview!B27</f>
        <v>265136</v>
      </c>
      <c r="D27" s="49" t="n">
        <f>IF(ISERROR(F27+H27+J27+L27+N27+P27+R27+T27),"",F27+H27+J27+L27+N27+P27+R27+T27)</f>
        <v>1</v>
      </c>
      <c r="E27" s="47" t="n">
        <v>238598</v>
      </c>
      <c r="F27" s="49" t="n">
        <f>IF(ISERROR(E27/C27),"",E27/C27)</f>
        <v>0.89990797175789</v>
      </c>
      <c r="G27" s="47" t="n">
        <v>4296</v>
      </c>
      <c r="H27" s="49" t="n">
        <f>IF(ISERROR(G27/C27),"",G27/C27)</f>
        <v>0.0162030052501358</v>
      </c>
      <c r="I27" s="47" t="n">
        <v>833</v>
      </c>
      <c r="J27" s="49" t="n">
        <f>IF(ISERROR(I27/C27),"",I27/C27)</f>
        <v>0.00314178383923722</v>
      </c>
      <c r="K27" s="62" t="n">
        <v>1148</v>
      </c>
      <c r="L27" s="49" t="n">
        <f>IF(ISERROR(K27/C27),"",K27/C27)</f>
        <v>0.00432985335827651</v>
      </c>
      <c r="M27" s="47" t="n">
        <v>30</v>
      </c>
      <c r="N27" s="49" t="n">
        <f>IF(ISERROR(M27/C27),"",M27/C27)</f>
        <v>0.000113149478003741</v>
      </c>
      <c r="O27" s="47" t="n">
        <v>636</v>
      </c>
      <c r="P27" s="49" t="n">
        <f>IF(ISERROR(O27/C27),"",O27/C27)</f>
        <v>0.00239876893367932</v>
      </c>
      <c r="Q27" s="47" t="n">
        <v>9509</v>
      </c>
      <c r="R27" s="49" t="n">
        <f>IF(ISERROR(Q27/C27),"",Q27/C27)</f>
        <v>0.0358646128779193</v>
      </c>
      <c r="S27" s="47" t="n">
        <f>C27-E27-G27-I27-K27-M27-O27-Q27</f>
        <v>10086</v>
      </c>
      <c r="T27" s="49" t="n">
        <f>IF(ISERROR(S27/C27),"",S27/C27)</f>
        <v>0.0380408545048579</v>
      </c>
      <c r="U27" s="47" t="n">
        <f>IF(ISERROR(C27-E27),"",C27-E27)</f>
        <v>26538</v>
      </c>
      <c r="V27" s="49" t="n">
        <f>IF(ISERROR(U27/$C27),"",U27/$C27)</f>
        <v>0.10009202824211</v>
      </c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</row>
    <row r="28" ht="12.75">
      <c r="A28" s="9" t="n">
        <v>26</v>
      </c>
      <c r="B28" s="25"/>
      <c r="C28" s="47" t="n">
        <f>Overview!B28</f>
        <v>266938</v>
      </c>
      <c r="D28" s="49" t="n">
        <f>IF(ISERROR(F28+H28+J28+L28+N28+P28+R28+T28),"",F28+H28+J28+L28+N28+P28+R28+T28)</f>
        <v>0.999999999999999</v>
      </c>
      <c r="E28" s="47" t="n">
        <v>224569</v>
      </c>
      <c r="F28" s="49" t="n">
        <f>IF(ISERROR(E28/C28),"",E28/C28)</f>
        <v>0.841277749889487</v>
      </c>
      <c r="G28" s="47" t="n">
        <v>9345</v>
      </c>
      <c r="H28" s="49" t="n">
        <f>IF(ISERROR(G28/C28),"",G28/C28)</f>
        <v>0.03500812922851</v>
      </c>
      <c r="I28" s="47" t="n">
        <v>1303</v>
      </c>
      <c r="J28" s="49" t="n">
        <f>IF(ISERROR(I28/C28),"",I28/C28)</f>
        <v>0.0048812832942481</v>
      </c>
      <c r="K28" s="62" t="n">
        <v>2554</v>
      </c>
      <c r="L28" s="49" t="n">
        <f>IF(ISERROR(K28/C28),"",K28/C28)</f>
        <v>0.0095677647993167</v>
      </c>
      <c r="M28" s="47" t="n">
        <v>118</v>
      </c>
      <c r="N28" s="49" t="n">
        <f>IF(ISERROR(M28/C28),"",M28/C28)</f>
        <v>0.000442050213907349</v>
      </c>
      <c r="O28" s="47" t="n">
        <v>998</v>
      </c>
      <c r="P28" s="49" t="n">
        <f>IF(ISERROR(O28/C28),"",O28/C28)</f>
        <v>0.00373869587694521</v>
      </c>
      <c r="Q28" s="47" t="n">
        <v>15584</v>
      </c>
      <c r="R28" s="49" t="n">
        <f>IF(ISERROR(Q28/C28),"",Q28/C28)</f>
        <v>0.0583805977417977</v>
      </c>
      <c r="S28" s="47" t="n">
        <f>C28-E28-G28-I28-K28-M28-O28-Q28</f>
        <v>12467</v>
      </c>
      <c r="T28" s="49" t="n">
        <f>IF(ISERROR(S28/C28),"",S28/C28)</f>
        <v>0.0467037289557875</v>
      </c>
      <c r="U28" s="47" t="n">
        <f>IF(ISERROR(C28-E28),"",C28-E28)</f>
        <v>42369</v>
      </c>
      <c r="V28" s="49" t="n">
        <f>IF(ISERROR(U28/$C28),"",U28/$C28)</f>
        <v>0.158722250110513</v>
      </c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</row>
    <row r="29" ht="12.75">
      <c r="A29" s="9" t="n">
        <v>27</v>
      </c>
      <c r="B29" s="25"/>
      <c r="C29" s="47" t="n">
        <f>Overview!B29</f>
        <v>270505</v>
      </c>
      <c r="D29" s="49" t="n">
        <f>IF(ISERROR(F29+H29+J29+L29+N29+P29+R29+T29),"",F29+H29+J29+L29+N29+P29+R29+T29)</f>
        <v>1</v>
      </c>
      <c r="E29" s="47" t="n">
        <v>169452</v>
      </c>
      <c r="F29" s="49" t="n">
        <f>IF(ISERROR(E29/C29),"",E29/C29)</f>
        <v>0.626428346980647</v>
      </c>
      <c r="G29" s="47" t="n">
        <v>35691</v>
      </c>
      <c r="H29" s="49" t="n">
        <f>IF(ISERROR(G29/C29),"",G29/C29)</f>
        <v>0.13194210827896</v>
      </c>
      <c r="I29" s="47" t="n">
        <v>478</v>
      </c>
      <c r="J29" s="49" t="n">
        <f>IF(ISERROR(I29/C29),"",I29/C29)</f>
        <v>0.00176706530378366</v>
      </c>
      <c r="K29" s="62" t="n">
        <v>31042</v>
      </c>
      <c r="L29" s="49" t="n">
        <f>IF(ISERROR(K29/C29),"",K29/C29)</f>
        <v>0.114755734644461</v>
      </c>
      <c r="M29" s="47" t="n">
        <v>168</v>
      </c>
      <c r="N29" s="49" t="n">
        <f>IF(ISERROR(M29/C29),"",M29/C29)</f>
        <v>0.000621060608861204</v>
      </c>
      <c r="O29" s="47" t="n">
        <v>1652</v>
      </c>
      <c r="P29" s="49" t="n">
        <f>IF(ISERROR(O29/C29),"",O29/C29)</f>
        <v>0.00610709598713517</v>
      </c>
      <c r="Q29" s="47" t="n">
        <v>16218</v>
      </c>
      <c r="R29" s="49" t="n">
        <f>IF(ISERROR(Q29/C29),"",Q29/C29)</f>
        <v>0.059954529491137</v>
      </c>
      <c r="S29" s="47" t="n">
        <f>C29-E29-G29-I29-K29-M29-O29-Q29</f>
        <v>15804</v>
      </c>
      <c r="T29" s="49" t="n">
        <f>IF(ISERROR(S29/C29),"",S29/C29)</f>
        <v>0.0584240587050147</v>
      </c>
      <c r="U29" s="47" t="n">
        <f>IF(ISERROR(C29-E29),"",C29-E29)</f>
        <v>101053</v>
      </c>
      <c r="V29" s="49" t="n">
        <f>IF(ISERROR(U29/$C29),"",U29/$C29)</f>
        <v>0.373571653019353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</row>
    <row r="30" ht="12.75">
      <c r="A30" s="9" t="n">
        <v>28</v>
      </c>
      <c r="B30" s="25"/>
      <c r="C30" s="47" t="n">
        <f>Overview!B30</f>
        <v>265180</v>
      </c>
      <c r="D30" s="49" t="n">
        <f>IF(ISERROR(F30+H30+J30+L30+N30+P30+R30+T30),"",F30+H30+J30+L30+N30+P30+R30+T30)</f>
        <v>1</v>
      </c>
      <c r="E30" s="47" t="n">
        <v>227479</v>
      </c>
      <c r="F30" s="49" t="n">
        <f>IF(ISERROR(E30/C30),"",E30/C30)</f>
        <v>0.85782864469417</v>
      </c>
      <c r="G30" s="47" t="n">
        <v>7176</v>
      </c>
      <c r="H30" s="49" t="n">
        <f>IF(ISERROR(G30/C30),"",G30/C30)</f>
        <v>0.0270608643185761</v>
      </c>
      <c r="I30" s="47" t="n">
        <v>791</v>
      </c>
      <c r="J30" s="49" t="n">
        <f>IF(ISERROR(I30/C30),"",I30/C30)</f>
        <v>0.00298287955351082</v>
      </c>
      <c r="K30" s="62" t="n">
        <v>1521</v>
      </c>
      <c r="L30" s="49" t="n">
        <f>IF(ISERROR(K30/C30),"",K30/C30)</f>
        <v>0.00573572667621993</v>
      </c>
      <c r="M30" s="47" t="n">
        <v>33</v>
      </c>
      <c r="N30" s="49" t="n">
        <f>IF(ISERROR(M30/C30),"",M30/C30)</f>
        <v>0.000124443774040275</v>
      </c>
      <c r="O30" s="47" t="n">
        <v>840</v>
      </c>
      <c r="P30" s="49" t="n">
        <f>IF(ISERROR(O30/C30),"",O30/C30)</f>
        <v>0.00316765970284335</v>
      </c>
      <c r="Q30" s="47" t="n">
        <v>15178</v>
      </c>
      <c r="R30" s="49" t="n">
        <f>IF(ISERROR(Q30/C30),"",Q30/C30)</f>
        <v>0.0572365940116148</v>
      </c>
      <c r="S30" s="47" t="n">
        <f>C30-E30-G30-I30-K30-M30-O30-Q30</f>
        <v>12162</v>
      </c>
      <c r="T30" s="49" t="n">
        <f>IF(ISERROR(S30/C30),"",S30/C30)</f>
        <v>0.0458631872690248</v>
      </c>
      <c r="U30" s="47" t="n">
        <f>IF(ISERROR(C30-E30),"",C30-E30)</f>
        <v>37701</v>
      </c>
      <c r="V30" s="49" t="n">
        <f>IF(ISERROR(U30/$C30),"",U30/$C30)</f>
        <v>0.14217135530583</v>
      </c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</row>
    <row r="31" ht="12.75">
      <c r="A31" s="9" t="n">
        <v>29</v>
      </c>
      <c r="B31" s="25"/>
      <c r="C31" s="47" t="n">
        <f>Overview!B31</f>
        <v>265084</v>
      </c>
      <c r="D31" s="49" t="n">
        <f>IF(ISERROR(F31+H31+J31+L31+N31+P31+R31+T31),"",F31+H31+J31+L31+N31+P31+R31+T31)</f>
        <v>0.999999999999999</v>
      </c>
      <c r="E31" s="47" t="n">
        <v>220974</v>
      </c>
      <c r="F31" s="49" t="n">
        <f>IF(ISERROR(E31/C31),"",E31/C31)</f>
        <v>0.833599915498483</v>
      </c>
      <c r="G31" s="47" t="n">
        <v>16358</v>
      </c>
      <c r="H31" s="49" t="n">
        <f>IF(ISERROR(G31/C31),"",G31/C31)</f>
        <v>0.0617087413800908</v>
      </c>
      <c r="I31" s="47" t="n">
        <v>788</v>
      </c>
      <c r="J31" s="49" t="n">
        <f>IF(ISERROR(I31/C31),"",I31/C31)</f>
        <v>0.00297264263403299</v>
      </c>
      <c r="K31" s="62" t="n">
        <v>2868</v>
      </c>
      <c r="L31" s="49" t="n">
        <f>IF(ISERROR(K31/C31),"",K31/C31)</f>
        <v>0.0108192120233586</v>
      </c>
      <c r="M31" s="47" t="n">
        <v>45</v>
      </c>
      <c r="N31" s="49" t="n">
        <f>IF(ISERROR(M31/C31),"",M31/C31)</f>
        <v>0.000169757510826757</v>
      </c>
      <c r="O31" s="47" t="n">
        <v>815</v>
      </c>
      <c r="P31" s="49" t="n">
        <f>IF(ISERROR(O31/C31),"",O31/C31)</f>
        <v>0.00307449714052904</v>
      </c>
      <c r="Q31" s="47" t="n">
        <v>10592</v>
      </c>
      <c r="R31" s="49" t="n">
        <f>IF(ISERROR(Q31/C31),"",Q31/C31)</f>
        <v>0.0399571456594891</v>
      </c>
      <c r="S31" s="47" t="n">
        <f>C31-E31-G31-I31-K31-M31-O31-Q31</f>
        <v>12644</v>
      </c>
      <c r="T31" s="49" t="n">
        <f>IF(ISERROR(S31/C31),"",S31/C31)</f>
        <v>0.0476980881531892</v>
      </c>
      <c r="U31" s="47" t="n">
        <f>IF(ISERROR(C31-E31),"",C31-E31)</f>
        <v>44110</v>
      </c>
      <c r="V31" s="49" t="n">
        <f>IF(ISERROR(U31/$C31),"",U31/$C31)</f>
        <v>0.166400084501516</v>
      </c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</row>
    <row r="32" ht="12.75">
      <c r="A32" s="9" t="n">
        <v>30</v>
      </c>
      <c r="B32" s="25"/>
      <c r="C32" s="47" t="n">
        <f>Overview!B32</f>
        <v>268472</v>
      </c>
      <c r="D32" s="49" t="n">
        <f>IF(ISERROR(F32+H32+J32+L32+N32+P32+R32+T32),"",F32+H32+J32+L32+N32+P32+R32+T32)</f>
        <v>1</v>
      </c>
      <c r="E32" s="47" t="n">
        <v>189408</v>
      </c>
      <c r="F32" s="49" t="n">
        <f>IF(ISERROR(E32/C32),"",E32/C32)</f>
        <v>0.70550373968235</v>
      </c>
      <c r="G32" s="47" t="n">
        <v>31517</v>
      </c>
      <c r="H32" s="49" t="n">
        <f>IF(ISERROR(G32/C32),"",G32/C32)</f>
        <v>0.117393992669627</v>
      </c>
      <c r="I32" s="47" t="n">
        <v>906</v>
      </c>
      <c r="J32" s="49" t="n">
        <f>IF(ISERROR(I32/C32),"",I32/C32)</f>
        <v>0.00337465359516076</v>
      </c>
      <c r="K32" s="62" t="n">
        <v>7488</v>
      </c>
      <c r="L32" s="49" t="n">
        <f>IF(ISERROR(K32/C32),"",K32/C32)</f>
        <v>0.0278911767335141</v>
      </c>
      <c r="M32" s="47" t="n">
        <v>63</v>
      </c>
      <c r="N32" s="49" t="n">
        <f>IF(ISERROR(M32/C32),"",M32/C32)</f>
        <v>0.000234661342709854</v>
      </c>
      <c r="O32" s="47" t="n">
        <v>1192</v>
      </c>
      <c r="P32" s="49" t="n">
        <f>IF(ISERROR(O32/C32),"",O32/C32)</f>
        <v>0.00443994159539915</v>
      </c>
      <c r="Q32" s="47" t="n">
        <v>23163</v>
      </c>
      <c r="R32" s="49" t="n">
        <f>IF(ISERROR(Q32/C32),"",Q32/C32)</f>
        <v>0.0862771536696564</v>
      </c>
      <c r="S32" s="47" t="n">
        <f>C32-E32-G32-I32-K32-M32-O32-Q32</f>
        <v>14735</v>
      </c>
      <c r="T32" s="49" t="n">
        <f>IF(ISERROR(S32/C32),"",S32/C32)</f>
        <v>0.0548846807115826</v>
      </c>
      <c r="U32" s="47" t="n">
        <f>IF(ISERROR(C32-E32),"",C32-E32)</f>
        <v>79064</v>
      </c>
      <c r="V32" s="49" t="n">
        <f>IF(ISERROR(U32/$C32),"",U32/$C32)</f>
        <v>0.29449626031765</v>
      </c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</row>
    <row r="33" ht="12.75">
      <c r="A33" s="9" t="n">
        <v>31</v>
      </c>
      <c r="B33" s="25"/>
      <c r="C33" s="47" t="n">
        <f>Overview!B33</f>
        <v>266889</v>
      </c>
      <c r="D33" s="49" t="n">
        <f>IF(ISERROR(F33+H33+J33+L33+N33+P33+R33+T33),"",F33+H33+J33+L33+N33+P33+R33+T33)</f>
        <v>1</v>
      </c>
      <c r="E33" s="47" t="n">
        <v>242375</v>
      </c>
      <c r="F33" s="49" t="n">
        <f>IF(ISERROR(E33/C33),"",E33/C33)</f>
        <v>0.908149080703963</v>
      </c>
      <c r="G33" s="47" t="n">
        <v>1896</v>
      </c>
      <c r="H33" s="49" t="n">
        <f>IF(ISERROR(G33/C33),"",G33/C33)</f>
        <v>0.00710407697582141</v>
      </c>
      <c r="I33" s="47" t="n">
        <v>698</v>
      </c>
      <c r="J33" s="49" t="n">
        <f>IF(ISERROR(I33/C33),"",I33/C33)</f>
        <v>0.00261531947738573</v>
      </c>
      <c r="K33" s="62" t="n">
        <v>2211</v>
      </c>
      <c r="L33" s="49" t="n">
        <f>IF(ISERROR(K33/C33),"",K33/C33)</f>
        <v>0.00828434292908288</v>
      </c>
      <c r="M33" s="47" t="n">
        <v>124</v>
      </c>
      <c r="N33" s="49" t="n">
        <f>IF(ISERROR(M33/C33),"",M33/C33)</f>
        <v>0.000464612629220387</v>
      </c>
      <c r="O33" s="47" t="n">
        <v>779</v>
      </c>
      <c r="P33" s="49" t="n">
        <f>IF(ISERROR(O33/C33),"",O33/C33)</f>
        <v>0.00291881643679582</v>
      </c>
      <c r="Q33" s="47" t="n">
        <v>7921</v>
      </c>
      <c r="R33" s="49" t="n">
        <f>IF(ISERROR(Q33/C33),"",Q33/C33)</f>
        <v>0.0296790051294733</v>
      </c>
      <c r="S33" s="47" t="n">
        <f>C33-E33-G33-I33-K33-M33-O33-Q33</f>
        <v>10885</v>
      </c>
      <c r="T33" s="49" t="n">
        <f>IF(ISERROR(S33/C33),"",S33/C33)</f>
        <v>0.0407847457182574</v>
      </c>
      <c r="U33" s="47" t="n">
        <f>IF(ISERROR(C33-E33),"",C33-E33)</f>
        <v>24514</v>
      </c>
      <c r="V33" s="49" t="n">
        <f>IF(ISERROR(U33/$C33),"",U33/$C33)</f>
        <v>0.0918509192960369</v>
      </c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</row>
    <row r="34" ht="12.75">
      <c r="A34" s="9" t="n">
        <v>32</v>
      </c>
      <c r="B34" s="25"/>
      <c r="C34" s="47" t="n">
        <f>Overview!B34</f>
        <v>272825</v>
      </c>
      <c r="D34" s="49" t="n">
        <f>IF(ISERROR(F34+H34+J34+L34+N34+P34+R34+T34),"",F34+H34+J34+L34+N34+P34+R34+T34)</f>
        <v>1</v>
      </c>
      <c r="E34" s="47" t="n">
        <v>219497</v>
      </c>
      <c r="F34" s="49" t="n">
        <f>IF(ISERROR(E34/C34),"",E34/C34)</f>
        <v>0.804534041968295</v>
      </c>
      <c r="G34" s="47" t="n">
        <v>12351</v>
      </c>
      <c r="H34" s="49" t="n">
        <f>IF(ISERROR(G34/C34),"",G34/C34)</f>
        <v>0.045270777971227</v>
      </c>
      <c r="I34" s="47" t="n">
        <v>811</v>
      </c>
      <c r="J34" s="49" t="n">
        <f>IF(ISERROR(I34/C34),"",I34/C34)</f>
        <v>0.00297260148446807</v>
      </c>
      <c r="K34" s="62" t="n">
        <v>13538</v>
      </c>
      <c r="L34" s="49" t="n">
        <f>IF(ISERROR(K34/C34),"",K34/C34)</f>
        <v>0.0496215522771007</v>
      </c>
      <c r="M34" s="47" t="n">
        <v>102</v>
      </c>
      <c r="N34" s="49" t="n">
        <f>IF(ISERROR(M34/C34),"",M34/C34)</f>
        <v>0.00037386603133877</v>
      </c>
      <c r="O34" s="47" t="n">
        <v>1034</v>
      </c>
      <c r="P34" s="49" t="n">
        <f>IF(ISERROR(O34/C34),"",O34/C34)</f>
        <v>0.00378997525886557</v>
      </c>
      <c r="Q34" s="47" t="n">
        <v>13750</v>
      </c>
      <c r="R34" s="49" t="n">
        <f>IF(ISERROR(Q34/C34),"",Q34/C34)</f>
        <v>0.0503986071657656</v>
      </c>
      <c r="S34" s="47" t="n">
        <f>C34-E34-G34-I34-K34-M34-O34-Q34</f>
        <v>11742</v>
      </c>
      <c r="T34" s="49" t="n">
        <f>IF(ISERROR(S34/C34),"",S34/C34)</f>
        <v>0.0430385778429396</v>
      </c>
      <c r="U34" s="47" t="n">
        <f>IF(ISERROR(C34-E34),"",C34-E34)</f>
        <v>53328</v>
      </c>
      <c r="V34" s="49" t="n">
        <f>IF(ISERROR(U34/$C34),"",U34/$C34)</f>
        <v>0.195465958031705</v>
      </c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</row>
    <row r="35" ht="12.75">
      <c r="A35" s="9" t="n">
        <v>33</v>
      </c>
      <c r="B35" s="25"/>
      <c r="C35" s="47" t="n">
        <f>Overview!B35</f>
        <v>262188</v>
      </c>
      <c r="D35" s="49" t="n">
        <f>IF(ISERROR(F35+H35+J35+L35+N35+P35+R35+T35),"",F35+H35+J35+L35+N35+P35+R35+T35)</f>
        <v>1</v>
      </c>
      <c r="E35" s="47" t="n">
        <v>230903</v>
      </c>
      <c r="F35" s="49" t="n">
        <f>IF(ISERROR(E35/C35),"",E35/C35)</f>
        <v>0.880677223976688</v>
      </c>
      <c r="G35" s="47" t="n">
        <v>6196</v>
      </c>
      <c r="H35" s="49" t="n">
        <f>IF(ISERROR(G35/C35),"",G35/C35)</f>
        <v>0.0236318977222451</v>
      </c>
      <c r="I35" s="47" t="n">
        <v>918</v>
      </c>
      <c r="J35" s="49" t="n">
        <f>IF(ISERROR(I35/C35),"",I35/C35)</f>
        <v>0.00350130440752437</v>
      </c>
      <c r="K35" s="62" t="n">
        <v>1100</v>
      </c>
      <c r="L35" s="49" t="n">
        <f>IF(ISERROR(K35/C35),"",K35/C35)</f>
        <v>0.00419546279768716</v>
      </c>
      <c r="M35" s="47" t="n">
        <v>55</v>
      </c>
      <c r="N35" s="49" t="n">
        <f>IF(ISERROR(M35/C35),"",M35/C35)</f>
        <v>0.000209773139884358</v>
      </c>
      <c r="O35" s="47" t="n">
        <v>606</v>
      </c>
      <c r="P35" s="49" t="n">
        <f>IF(ISERROR(O35/C35),"",O35/C35)</f>
        <v>0.00231131859581674</v>
      </c>
      <c r="Q35" s="47" t="n">
        <v>12844</v>
      </c>
      <c r="R35" s="49" t="n">
        <f>IF(ISERROR(Q35/C35),"",Q35/C35)</f>
        <v>0.0489877492486308</v>
      </c>
      <c r="S35" s="47" t="n">
        <f>C35-E35-G35-I35-K35-M35-O35-Q35</f>
        <v>9566</v>
      </c>
      <c r="T35" s="49" t="n">
        <f>IF(ISERROR(S35/C35),"",S35/C35)</f>
        <v>0.036485270111523</v>
      </c>
      <c r="U35" s="47" t="n">
        <f>IF(ISERROR(C35-E35),"",C35-E35)</f>
        <v>31285</v>
      </c>
      <c r="V35" s="49" t="n">
        <f>IF(ISERROR(U35/$C35),"",U35/$C35)</f>
        <v>0.119322776023312</v>
      </c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</row>
    <row r="36" ht="12.75">
      <c r="A36" s="9" t="n">
        <v>34</v>
      </c>
      <c r="B36" s="25"/>
      <c r="C36" s="47" t="n">
        <f>Overview!B36</f>
        <v>267155</v>
      </c>
      <c r="D36" s="49" t="n">
        <f>IF(ISERROR(F36+H36+J36+L36+N36+P36+R36+T36),"",F36+H36+J36+L36+N36+P36+R36+T36)</f>
        <v>1</v>
      </c>
      <c r="E36" s="47" t="n">
        <v>209161</v>
      </c>
      <c r="F36" s="49" t="n">
        <f>IF(ISERROR(E36/C36),"",E36/C36)</f>
        <v>0.782920027699276</v>
      </c>
      <c r="G36" s="47" t="n">
        <v>24544</v>
      </c>
      <c r="H36" s="49" t="n">
        <f>IF(ISERROR(G36/C36),"",G36/C36)</f>
        <v>0.0918717598397934</v>
      </c>
      <c r="I36" s="47" t="n">
        <v>2143</v>
      </c>
      <c r="J36" s="49" t="n">
        <f>IF(ISERROR(I36/C36),"",I36/C36)</f>
        <v>0.00802156051730269</v>
      </c>
      <c r="K36" s="62" t="n">
        <v>1425</v>
      </c>
      <c r="L36" s="49" t="n">
        <f>IF(ISERROR(K36/C36),"",K36/C36)</f>
        <v>0.00533398214519661</v>
      </c>
      <c r="M36" s="47" t="n">
        <v>45</v>
      </c>
      <c r="N36" s="49" t="n">
        <f>IF(ISERROR(M36/C36),"",M36/C36)</f>
        <v>0.000168441541427261</v>
      </c>
      <c r="O36" s="47" t="n">
        <v>800</v>
      </c>
      <c r="P36" s="49" t="n">
        <f>IF(ISERROR(O36/C36),"",O36/C36)</f>
        <v>0.0029945162920402</v>
      </c>
      <c r="Q36" s="47" t="n">
        <v>16431</v>
      </c>
      <c r="R36" s="49" t="n">
        <f>IF(ISERROR(Q36/C36),"",Q36/C36)</f>
        <v>0.0615036214931407</v>
      </c>
      <c r="S36" s="47" t="n">
        <f>C36-E36-G36-I36-K36-M36-O36-Q36</f>
        <v>12606</v>
      </c>
      <c r="T36" s="49" t="n">
        <f>IF(ISERROR(S36/C36),"",S36/C36)</f>
        <v>0.0471860904718235</v>
      </c>
      <c r="U36" s="47" t="n">
        <f>IF(ISERROR(C36-E36),"",C36-E36)</f>
        <v>57994</v>
      </c>
      <c r="V36" s="49" t="n">
        <f>IF(ISERROR(U36/$C36),"",U36/$C36)</f>
        <v>0.217079972300724</v>
      </c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</row>
    <row r="37" ht="12.75">
      <c r="A37" s="9" t="n">
        <v>35</v>
      </c>
      <c r="B37" s="25"/>
      <c r="C37" s="47" t="n">
        <f>Overview!B37</f>
        <v>263993</v>
      </c>
      <c r="D37" s="49" t="n">
        <f>IF(ISERROR(F37+H37+J37+L37+N37+P37+R37+T37),"",F37+H37+J37+L37+N37+P37+R37+T37)</f>
        <v>1</v>
      </c>
      <c r="E37" s="47" t="n">
        <v>231116</v>
      </c>
      <c r="F37" s="49" t="n">
        <f>IF(ISERROR(E37/C37),"",E37/C37)</f>
        <v>0.875462606963063</v>
      </c>
      <c r="G37" s="47" t="n">
        <v>6262</v>
      </c>
      <c r="H37" s="49" t="n">
        <f>IF(ISERROR(G37/C37),"",G37/C37)</f>
        <v>0.0237203259177327</v>
      </c>
      <c r="I37" s="47" t="n">
        <v>2992</v>
      </c>
      <c r="J37" s="49" t="n">
        <f>IF(ISERROR(I37/C37),"",I37/C37)</f>
        <v>0.011333633846352</v>
      </c>
      <c r="K37" s="62" t="n">
        <v>1900</v>
      </c>
      <c r="L37" s="49" t="n">
        <f>IF(ISERROR(K37/C37),"",K37/C37)</f>
        <v>0.00719716053077165</v>
      </c>
      <c r="M37" s="47" t="n">
        <v>73</v>
      </c>
      <c r="N37" s="49" t="n">
        <f>IF(ISERROR(M37/C37),"",M37/C37)</f>
        <v>0.0002765224835507</v>
      </c>
      <c r="O37" s="47" t="n">
        <v>685</v>
      </c>
      <c r="P37" s="49" t="n">
        <f>IF(ISERROR(O37/C37),"",O37/C37)</f>
        <v>0.00259476577030452</v>
      </c>
      <c r="Q37" s="47" t="n">
        <v>10519</v>
      </c>
      <c r="R37" s="49" t="n">
        <f>IF(ISERROR(Q37/C37),"",Q37/C37)</f>
        <v>0.0398457534858879</v>
      </c>
      <c r="S37" s="47" t="n">
        <f>C37-E37-G37-I37-K37-M37-O37-Q37</f>
        <v>10446</v>
      </c>
      <c r="T37" s="49" t="n">
        <f>IF(ISERROR(S37/C37),"",S37/C37)</f>
        <v>0.0395692310023372</v>
      </c>
      <c r="U37" s="47" t="n">
        <f>IF(ISERROR(C37-E37),"",C37-E37)</f>
        <v>32877</v>
      </c>
      <c r="V37" s="49" t="n">
        <f>IF(ISERROR(U37/$C37),"",U37/$C37)</f>
        <v>0.124537393036937</v>
      </c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/>
      <c r="AP37" s="57"/>
      <c r="AQ37" s="57"/>
      <c r="AR37" s="57"/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57"/>
      <c r="BE37" s="57"/>
    </row>
    <row r="38" ht="12.75">
      <c r="A38" s="9" t="n">
        <v>36</v>
      </c>
      <c r="B38" s="25"/>
      <c r="C38" s="47" t="n">
        <f>Overview!B38</f>
        <v>265136</v>
      </c>
      <c r="D38" s="49" t="n">
        <f>IF(ISERROR(F38+H38+J38+L38+N38+P38+R38+T38),"",F38+H38+J38+L38+N38+P38+R38+T38)</f>
        <v>1</v>
      </c>
      <c r="E38" s="47" t="n">
        <v>245799</v>
      </c>
      <c r="F38" s="49" t="n">
        <f>IF(ISERROR(E38/C38),"",E38/C38)</f>
        <v>0.927067618128055</v>
      </c>
      <c r="G38" s="47" t="n">
        <v>941</v>
      </c>
      <c r="H38" s="49" t="n">
        <f>IF(ISERROR(G38/C38),"",G38/C38)</f>
        <v>0.00354912196005069</v>
      </c>
      <c r="I38" s="47" t="n">
        <v>1415</v>
      </c>
      <c r="J38" s="49" t="n">
        <f>IF(ISERROR(I38/C38),"",I38/C38)</f>
        <v>0.00533688371250981</v>
      </c>
      <c r="K38" s="62" t="n">
        <v>976</v>
      </c>
      <c r="L38" s="49" t="n">
        <f>IF(ISERROR(K38/C38),"",K38/C38)</f>
        <v>0.00368112968438839</v>
      </c>
      <c r="M38" s="47" t="n">
        <v>41</v>
      </c>
      <c r="N38" s="49" t="n">
        <f>IF(ISERROR(M38/C38),"",M38/C38)</f>
        <v>0.000154637619938447</v>
      </c>
      <c r="O38" s="47" t="n">
        <v>653</v>
      </c>
      <c r="P38" s="49" t="n">
        <f>IF(ISERROR(O38/C38),"",O38/C38)</f>
        <v>0.00246288697121477</v>
      </c>
      <c r="Q38" s="47" t="n">
        <v>5314</v>
      </c>
      <c r="R38" s="49" t="n">
        <f>IF(ISERROR(Q38/C38),"",Q38/C38)</f>
        <v>0.0200425442037294</v>
      </c>
      <c r="S38" s="47" t="n">
        <f>C38-E38-G38-I38-K38-M38-O38-Q38</f>
        <v>9997</v>
      </c>
      <c r="T38" s="49" t="n">
        <f>IF(ISERROR(S38/C38),"",S38/C38)</f>
        <v>0.0377051777201135</v>
      </c>
      <c r="U38" s="47" t="n">
        <f>IF(ISERROR(C38-E38),"",C38-E38)</f>
        <v>19337</v>
      </c>
      <c r="V38" s="49" t="n">
        <f>IF(ISERROR(U38/$C38),"",U38/$C38)</f>
        <v>0.072932381871945</v>
      </c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</row>
    <row r="39" ht="12.75">
      <c r="A39" s="9" t="n">
        <v>37</v>
      </c>
      <c r="B39" s="25"/>
      <c r="C39" s="47" t="n">
        <f>Overview!B39</f>
        <v>261707</v>
      </c>
      <c r="D39" s="49" t="n">
        <f>IF(ISERROR(F39+H39+J39+L39+N39+P39+R39+T39),"",F39+H39+J39+L39+N39+P39+R39+T39)</f>
        <v>1</v>
      </c>
      <c r="E39" s="47" t="n">
        <v>229096</v>
      </c>
      <c r="F39" s="49" t="n">
        <f>IF(ISERROR(E39/C39),"",E39/C39)</f>
        <v>0.875391181741413</v>
      </c>
      <c r="G39" s="47" t="n">
        <v>1913</v>
      </c>
      <c r="H39" s="49" t="n">
        <f>IF(ISERROR(G39/C39),"",G39/C39)</f>
        <v>0.00730970130718704</v>
      </c>
      <c r="I39" s="47" t="n">
        <v>9064</v>
      </c>
      <c r="J39" s="49" t="n">
        <f>IF(ISERROR(I39/C39),"",I39/C39)</f>
        <v>0.0346341519332689</v>
      </c>
      <c r="K39" s="62" t="n">
        <v>1555</v>
      </c>
      <c r="L39" s="49" t="n">
        <f>IF(ISERROR(K39/C39),"",K39/C39)</f>
        <v>0.00594175929570092</v>
      </c>
      <c r="M39" s="47" t="n">
        <v>104</v>
      </c>
      <c r="N39" s="49" t="n">
        <f>IF(ISERROR(M39/C39),"",M39/C39)</f>
        <v>0.000397390975403791</v>
      </c>
      <c r="O39" s="47" t="n">
        <v>780</v>
      </c>
      <c r="P39" s="49" t="n">
        <f>IF(ISERROR(O39/C39),"",O39/C39)</f>
        <v>0.00298043231552843</v>
      </c>
      <c r="Q39" s="47" t="n">
        <v>6422</v>
      </c>
      <c r="R39" s="49" t="n">
        <f>IF(ISERROR(Q39/C39),"",Q39/C39)</f>
        <v>0.0245388927311841</v>
      </c>
      <c r="S39" s="47" t="n">
        <f>C39-E39-G39-I39-K39-M39-O39-Q39</f>
        <v>12773</v>
      </c>
      <c r="T39" s="49" t="n">
        <f>IF(ISERROR(S39/C39),"",S39/C39)</f>
        <v>0.0488064897003137</v>
      </c>
      <c r="U39" s="47" t="n">
        <f>IF(ISERROR(C39-E39),"",C39-E39)</f>
        <v>32611</v>
      </c>
      <c r="V39" s="49" t="n">
        <f>IF(ISERROR(U39/$C39),"",U39/$C39)</f>
        <v>0.124608818258587</v>
      </c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</row>
    <row r="40" ht="12.75">
      <c r="A40" s="9" t="n">
        <v>38</v>
      </c>
      <c r="B40" s="25"/>
      <c r="C40" s="47" t="n">
        <f>Overview!B40</f>
        <v>266616</v>
      </c>
      <c r="D40" s="49" t="n">
        <f>IF(ISERROR(F40+H40+J40+L40+N40+P40+R40+T40),"",F40+H40+J40+L40+N40+P40+R40+T40)</f>
        <v>1</v>
      </c>
      <c r="E40" s="47" t="n">
        <v>235001</v>
      </c>
      <c r="F40" s="49" t="n">
        <f>IF(ISERROR(E40/C40),"",E40/C40)</f>
        <v>0.881421220031806</v>
      </c>
      <c r="G40" s="47" t="n">
        <v>4390</v>
      </c>
      <c r="H40" s="49" t="n">
        <f>IF(ISERROR(G40/C40),"",G40/C40)</f>
        <v>0.0164656284694092</v>
      </c>
      <c r="I40" s="47" t="n">
        <v>7966</v>
      </c>
      <c r="J40" s="49" t="n">
        <f>IF(ISERROR(I40/C40),"",I40/C40)</f>
        <v>0.0298781768536022</v>
      </c>
      <c r="K40" s="62" t="n">
        <v>1834</v>
      </c>
      <c r="L40" s="49" t="n">
        <f>IF(ISERROR(K40/C40),"",K40/C40)</f>
        <v>0.00687880697332493</v>
      </c>
      <c r="M40" s="47" t="n">
        <v>69</v>
      </c>
      <c r="N40" s="49" t="n">
        <f>IF(ISERROR(M40/C40),"",M40/C40)</f>
        <v>0.00025879917184265</v>
      </c>
      <c r="O40" s="47" t="n">
        <v>653</v>
      </c>
      <c r="P40" s="49" t="n">
        <f>IF(ISERROR(O40/C40),"",O40/C40)</f>
        <v>0.00244921535091667</v>
      </c>
      <c r="Q40" s="47" t="n">
        <v>4638</v>
      </c>
      <c r="R40" s="49" t="n">
        <f>IF(ISERROR(Q40/C40),"",Q40/C40)</f>
        <v>0.0173958052029886</v>
      </c>
      <c r="S40" s="47" t="n">
        <f>C40-E40-G40-I40-K40-M40-O40-Q40</f>
        <v>12065</v>
      </c>
      <c r="T40" s="49" t="n">
        <f>IF(ISERROR(S40/C40),"",S40/C40)</f>
        <v>0.0452523479461098</v>
      </c>
      <c r="U40" s="47" t="n">
        <f>IF(ISERROR(C40-E40),"",C40-E40)</f>
        <v>31615</v>
      </c>
      <c r="V40" s="49" t="n">
        <f>IF(ISERROR(U40/$C40),"",U40/$C40)</f>
        <v>0.118578779968194</v>
      </c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</row>
    <row r="41" ht="12.75" customHeight="true">
      <c r="D41" s="50"/>
      <c r="F41" s="50"/>
      <c r="H41" s="50"/>
      <c r="J41" s="50"/>
      <c r="K41" s="25"/>
      <c r="L41" s="50"/>
      <c r="N41" s="50"/>
      <c r="P41" s="50"/>
      <c r="R41" s="50"/>
      <c r="V41" s="50"/>
    </row>
    <row r="42" ht="12.75" customHeight="true">
      <c r="D42" s="50"/>
      <c r="F42" s="50"/>
      <c r="H42" s="50"/>
      <c r="J42" s="50"/>
      <c r="K42" s="25"/>
      <c r="L42" s="50"/>
      <c r="N42" s="50"/>
      <c r="P42" s="50"/>
      <c r="R42" s="50"/>
      <c r="V42" s="50"/>
    </row>
    <row r="43" ht="12.75" customHeight="true">
      <c r="D43" s="50"/>
      <c r="F43" s="50"/>
      <c r="H43" s="50"/>
      <c r="J43" s="50"/>
      <c r="K43" s="25"/>
      <c r="L43" s="50"/>
      <c r="N43" s="50"/>
      <c r="P43" s="50"/>
      <c r="R43" s="50"/>
      <c r="V43" s="50"/>
    </row>
    <row r="44" ht="12.75" customHeight="true">
      <c r="D44" s="50"/>
      <c r="F44" s="50"/>
      <c r="H44" s="50"/>
      <c r="J44" s="50"/>
      <c r="K44" s="25"/>
      <c r="L44" s="50"/>
      <c r="N44" s="50"/>
      <c r="P44" s="50"/>
      <c r="R44" s="50"/>
      <c r="V44" s="50"/>
    </row>
    <row r="45" ht="12.75" customHeight="true">
      <c r="D45" s="50"/>
      <c r="F45" s="50"/>
      <c r="H45" s="50"/>
      <c r="J45" s="50"/>
      <c r="K45" s="25"/>
      <c r="L45" s="50"/>
      <c r="N45" s="50"/>
      <c r="P45" s="50"/>
      <c r="R45" s="50"/>
      <c r="V45" s="50"/>
    </row>
    <row r="46" ht="12.75" customHeight="true">
      <c r="D46" s="50"/>
      <c r="F46" s="50"/>
      <c r="H46" s="50"/>
      <c r="J46" s="50"/>
      <c r="K46" s="25"/>
      <c r="L46" s="50"/>
      <c r="N46" s="50"/>
      <c r="P46" s="50"/>
      <c r="R46" s="50"/>
      <c r="V46" s="50"/>
    </row>
    <row r="47" ht="12.75" customHeight="true">
      <c r="D47" s="50"/>
      <c r="F47" s="50"/>
      <c r="H47" s="50"/>
      <c r="J47" s="50"/>
      <c r="K47" s="25"/>
      <c r="L47" s="50"/>
      <c r="N47" s="50"/>
      <c r="P47" s="50"/>
      <c r="R47" s="50"/>
      <c r="V47" s="50"/>
    </row>
    <row r="48" ht="12.75" customHeight="true">
      <c r="D48" s="50"/>
      <c r="F48" s="50"/>
      <c r="H48" s="50"/>
      <c r="J48" s="50"/>
      <c r="K48" s="25"/>
      <c r="L48" s="50"/>
      <c r="N48" s="50"/>
      <c r="P48" s="50"/>
      <c r="R48" s="50"/>
      <c r="V48" s="50"/>
    </row>
    <row r="49" ht="12.75" customHeight="true">
      <c r="D49" s="50"/>
      <c r="F49" s="50"/>
      <c r="H49" s="50"/>
      <c r="J49" s="50"/>
      <c r="K49" s="25"/>
      <c r="L49" s="50"/>
      <c r="N49" s="50"/>
      <c r="P49" s="50"/>
      <c r="R49" s="50"/>
      <c r="V49" s="50"/>
    </row>
    <row r="50" ht="12.75" customHeight="true">
      <c r="D50" s="50"/>
      <c r="F50" s="50"/>
      <c r="H50" s="50"/>
      <c r="J50" s="50"/>
      <c r="K50" s="25"/>
      <c r="L50" s="50"/>
      <c r="N50" s="50"/>
      <c r="P50" s="50"/>
      <c r="R50" s="50"/>
      <c r="V50" s="50"/>
    </row>
    <row r="51" ht="12.75" customHeight="true">
      <c r="D51" s="50"/>
      <c r="F51" s="50"/>
      <c r="H51" s="50"/>
      <c r="J51" s="50"/>
      <c r="K51" s="25"/>
      <c r="L51" s="50"/>
      <c r="N51" s="50"/>
      <c r="P51" s="50"/>
      <c r="R51" s="50"/>
      <c r="V51" s="50"/>
    </row>
    <row r="52" ht="12.75" customHeight="true">
      <c r="D52" s="50"/>
      <c r="F52" s="50"/>
      <c r="H52" s="50"/>
      <c r="J52" s="50"/>
      <c r="K52" s="25"/>
      <c r="L52" s="50"/>
      <c r="N52" s="50"/>
      <c r="P52" s="50"/>
      <c r="R52" s="50"/>
      <c r="V52" s="50"/>
    </row>
    <row r="53" ht="12.75" customHeight="true">
      <c r="D53" s="50"/>
      <c r="F53" s="50"/>
      <c r="H53" s="50"/>
      <c r="J53" s="50"/>
      <c r="K53" s="25"/>
      <c r="L53" s="50"/>
      <c r="N53" s="50"/>
      <c r="P53" s="50"/>
      <c r="R53" s="50"/>
      <c r="V53" s="50"/>
    </row>
    <row r="54" ht="12.75" customHeight="true">
      <c r="D54" s="50"/>
      <c r="F54" s="50"/>
      <c r="H54" s="50"/>
      <c r="J54" s="50"/>
      <c r="K54" s="25"/>
      <c r="L54" s="50"/>
      <c r="N54" s="50"/>
      <c r="P54" s="50"/>
      <c r="R54" s="50"/>
      <c r="V54" s="50"/>
    </row>
    <row r="55" ht="12.75" customHeight="true">
      <c r="D55" s="50"/>
      <c r="F55" s="50"/>
      <c r="H55" s="50"/>
      <c r="J55" s="50"/>
      <c r="K55" s="25"/>
      <c r="L55" s="50"/>
      <c r="N55" s="50"/>
      <c r="P55" s="50"/>
      <c r="R55" s="50"/>
      <c r="V55" s="50"/>
    </row>
    <row r="56" ht="12.75" customHeight="true">
      <c r="D56" s="50"/>
      <c r="F56" s="50"/>
      <c r="H56" s="50"/>
      <c r="J56" s="50"/>
      <c r="K56" s="25"/>
      <c r="L56" s="50"/>
      <c r="N56" s="50"/>
      <c r="P56" s="50"/>
      <c r="R56" s="50"/>
      <c r="V56" s="50"/>
    </row>
    <row r="57" ht="12.75" customHeight="true">
      <c r="D57" s="50"/>
      <c r="F57" s="50"/>
      <c r="H57" s="50"/>
      <c r="J57" s="50"/>
      <c r="K57" s="25"/>
      <c r="L57" s="50"/>
      <c r="N57" s="50"/>
      <c r="P57" s="50"/>
      <c r="R57" s="50"/>
      <c r="V57" s="50"/>
    </row>
    <row r="58" ht="12.75" customHeight="true">
      <c r="D58" s="50"/>
      <c r="F58" s="50"/>
      <c r="H58" s="50"/>
      <c r="J58" s="50"/>
      <c r="K58" s="25"/>
      <c r="L58" s="50"/>
      <c r="N58" s="50"/>
      <c r="P58" s="50"/>
      <c r="R58" s="50"/>
      <c r="V58" s="50"/>
    </row>
    <row r="59" ht="12.75" customHeight="true">
      <c r="D59" s="50"/>
      <c r="F59" s="50"/>
      <c r="H59" s="50"/>
      <c r="J59" s="50"/>
      <c r="K59" s="25"/>
      <c r="L59" s="50"/>
      <c r="N59" s="50"/>
      <c r="P59" s="50"/>
      <c r="R59" s="50"/>
      <c r="V59" s="50"/>
    </row>
    <row r="60" ht="12.75" customHeight="true">
      <c r="D60" s="50"/>
      <c r="F60" s="50"/>
      <c r="H60" s="50"/>
      <c r="J60" s="50"/>
      <c r="K60" s="25"/>
      <c r="L60" s="50"/>
      <c r="N60" s="50"/>
      <c r="P60" s="50"/>
      <c r="R60" s="50"/>
      <c r="V60" s="50"/>
    </row>
    <row r="61" ht="12.75" customHeight="true">
      <c r="D61" s="50"/>
      <c r="F61" s="50"/>
      <c r="H61" s="50"/>
      <c r="J61" s="50"/>
      <c r="K61" s="25"/>
      <c r="L61" s="50"/>
      <c r="N61" s="50"/>
      <c r="P61" s="50"/>
      <c r="R61" s="50"/>
      <c r="V61" s="50"/>
    </row>
    <row r="62" ht="12.75" customHeight="true">
      <c r="D62" s="50"/>
      <c r="F62" s="50"/>
      <c r="H62" s="50"/>
      <c r="J62" s="50"/>
      <c r="K62" s="25"/>
      <c r="L62" s="50"/>
      <c r="N62" s="50"/>
      <c r="P62" s="50"/>
      <c r="R62" s="50"/>
      <c r="V62" s="50"/>
    </row>
    <row r="63" ht="12.75" customHeight="true">
      <c r="D63" s="50"/>
      <c r="F63" s="50"/>
      <c r="H63" s="50"/>
      <c r="J63" s="50"/>
      <c r="K63" s="25"/>
      <c r="L63" s="50"/>
      <c r="N63" s="50"/>
      <c r="P63" s="50"/>
      <c r="R63" s="50"/>
      <c r="V63" s="50"/>
    </row>
    <row r="64" ht="10.9" customHeight="true">
      <c r="D64" s="50"/>
      <c r="F64" s="50"/>
      <c r="H64" s="50"/>
      <c r="J64" s="50"/>
      <c r="K64" s="25"/>
      <c r="L64" s="50"/>
      <c r="N64" s="50"/>
      <c r="P64" s="50"/>
      <c r="R64" s="50"/>
      <c r="V64" s="50"/>
    </row>
    <row r="65" ht="12.75" customHeight="true">
      <c r="D65" s="50"/>
      <c r="F65" s="50"/>
      <c r="H65" s="50"/>
      <c r="J65" s="50"/>
      <c r="K65" s="25"/>
      <c r="L65" s="50"/>
      <c r="N65" s="50"/>
      <c r="P65" s="50"/>
      <c r="R65" s="50"/>
      <c r="V65" s="50"/>
    </row>
    <row r="66" ht="12.75" customHeight="true">
      <c r="D66" s="50"/>
      <c r="F66" s="50"/>
      <c r="H66" s="50"/>
      <c r="J66" s="50"/>
      <c r="K66" s="25"/>
      <c r="L66" s="50"/>
      <c r="N66" s="50"/>
      <c r="P66" s="50"/>
      <c r="R66" s="50"/>
      <c r="V66" s="50"/>
    </row>
    <row r="67" ht="12.75" customHeight="true">
      <c r="D67" s="50"/>
      <c r="F67" s="50"/>
      <c r="H67" s="50"/>
      <c r="J67" s="50"/>
      <c r="K67" s="25"/>
      <c r="L67" s="50"/>
      <c r="N67" s="50"/>
      <c r="P67" s="50"/>
      <c r="R67" s="50"/>
      <c r="V67" s="50"/>
    </row>
    <row r="68" ht="12.75" customHeight="true">
      <c r="D68" s="50"/>
      <c r="F68" s="50"/>
      <c r="H68" s="50"/>
      <c r="J68" s="50"/>
      <c r="K68" s="25"/>
      <c r="L68" s="50"/>
      <c r="N68" s="50"/>
      <c r="P68" s="50"/>
      <c r="R68" s="50"/>
      <c r="V68" s="50"/>
    </row>
    <row r="69" ht="12.75" customHeight="true">
      <c r="D69" s="50"/>
      <c r="F69" s="50"/>
      <c r="H69" s="50"/>
      <c r="J69" s="50"/>
      <c r="K69" s="25"/>
      <c r="L69" s="50"/>
      <c r="N69" s="50"/>
      <c r="P69" s="50"/>
      <c r="R69" s="50"/>
      <c r="V69" s="50"/>
    </row>
    <row r="70" ht="12.75" customHeight="true">
      <c r="D70" s="50"/>
      <c r="F70" s="50"/>
      <c r="H70" s="50"/>
      <c r="J70" s="50"/>
      <c r="K70" s="25"/>
      <c r="L70" s="50"/>
      <c r="N70" s="50"/>
      <c r="P70" s="50"/>
      <c r="R70" s="50"/>
      <c r="V70" s="50"/>
    </row>
    <row r="71" ht="12.75" customHeight="true">
      <c r="D71" s="50"/>
      <c r="F71" s="50"/>
      <c r="H71" s="50"/>
      <c r="J71" s="50"/>
      <c r="K71" s="25"/>
      <c r="L71" s="50"/>
      <c r="N71" s="50"/>
      <c r="P71" s="50"/>
      <c r="R71" s="50"/>
      <c r="V71" s="50"/>
    </row>
    <row r="72" ht="12.75" customHeight="true">
      <c r="D72" s="50"/>
      <c r="F72" s="50"/>
      <c r="H72" s="50"/>
      <c r="J72" s="50"/>
      <c r="K72" s="25"/>
      <c r="L72" s="50"/>
      <c r="N72" s="50"/>
      <c r="P72" s="50"/>
      <c r="R72" s="50"/>
      <c r="V72" s="50"/>
    </row>
    <row r="73" ht="12.75" customHeight="true">
      <c r="D73" s="50"/>
      <c r="F73" s="50"/>
      <c r="H73" s="50"/>
      <c r="J73" s="50"/>
      <c r="K73" s="25"/>
      <c r="L73" s="50"/>
      <c r="N73" s="50"/>
      <c r="P73" s="50"/>
      <c r="R73" s="50"/>
      <c r="V73" s="50"/>
    </row>
    <row r="74" ht="12.75" customHeight="true">
      <c r="D74" s="50"/>
      <c r="F74" s="50"/>
      <c r="H74" s="50"/>
      <c r="J74" s="50"/>
      <c r="K74" s="25"/>
      <c r="L74" s="50"/>
      <c r="N74" s="50"/>
      <c r="P74" s="50"/>
      <c r="R74" s="50"/>
      <c r="V74" s="50"/>
    </row>
    <row r="75" ht="12.75" customHeight="true">
      <c r="D75" s="50"/>
      <c r="F75" s="50"/>
      <c r="H75" s="50"/>
      <c r="J75" s="50"/>
      <c r="K75" s="25"/>
      <c r="L75" s="50"/>
      <c r="N75" s="50"/>
      <c r="P75" s="50"/>
      <c r="R75" s="50"/>
      <c r="V75" s="50"/>
    </row>
    <row r="76" ht="12.75" customHeight="true">
      <c r="D76" s="50"/>
      <c r="F76" s="50"/>
      <c r="H76" s="50"/>
      <c r="J76" s="50"/>
      <c r="K76" s="25"/>
      <c r="L76" s="50"/>
      <c r="N76" s="50"/>
      <c r="P76" s="50"/>
      <c r="R76" s="50"/>
      <c r="V76" s="50"/>
    </row>
    <row r="77" ht="12.75" customHeight="true">
      <c r="D77" s="50"/>
      <c r="F77" s="50"/>
      <c r="H77" s="50"/>
      <c r="J77" s="50"/>
      <c r="K77" s="25"/>
      <c r="L77" s="50"/>
      <c r="N77" s="50"/>
      <c r="P77" s="50"/>
      <c r="R77" s="50"/>
      <c r="V77" s="50"/>
    </row>
    <row r="78" ht="12.75" customHeight="true">
      <c r="D78" s="50"/>
      <c r="F78" s="50"/>
      <c r="H78" s="50"/>
      <c r="J78" s="50"/>
      <c r="K78" s="25"/>
      <c r="L78" s="50"/>
      <c r="N78" s="50"/>
      <c r="P78" s="50"/>
      <c r="R78" s="50"/>
      <c r="V78" s="50"/>
    </row>
    <row r="79" ht="12.75" customHeight="true">
      <c r="D79" s="50"/>
      <c r="F79" s="50"/>
      <c r="H79" s="50"/>
      <c r="J79" s="50"/>
      <c r="K79" s="25"/>
      <c r="L79" s="50"/>
      <c r="N79" s="50"/>
      <c r="P79" s="50"/>
      <c r="R79" s="50"/>
      <c r="V79" s="50"/>
    </row>
    <row r="80" ht="12.75" customHeight="true">
      <c r="D80" s="50"/>
      <c r="F80" s="50"/>
      <c r="H80" s="50"/>
      <c r="J80" s="50"/>
      <c r="K80" s="25"/>
      <c r="L80" s="50"/>
      <c r="N80" s="50"/>
      <c r="P80" s="50"/>
      <c r="R80" s="50"/>
      <c r="V80" s="50"/>
    </row>
    <row r="81" ht="12.75" customHeight="true">
      <c r="D81" s="50"/>
      <c r="F81" s="50"/>
      <c r="H81" s="50"/>
      <c r="J81" s="50"/>
      <c r="K81" s="25"/>
      <c r="L81" s="50"/>
      <c r="N81" s="50"/>
      <c r="P81" s="50"/>
      <c r="R81" s="50"/>
      <c r="V81" s="50"/>
    </row>
    <row r="82" ht="12.75" customHeight="true">
      <c r="D82" s="50"/>
      <c r="F82" s="50"/>
      <c r="H82" s="50"/>
      <c r="J82" s="50"/>
      <c r="K82" s="25"/>
      <c r="L82" s="50"/>
      <c r="N82" s="50"/>
      <c r="P82" s="50"/>
      <c r="R82" s="50"/>
      <c r="V82" s="50"/>
    </row>
    <row r="83" ht="12.75" customHeight="true">
      <c r="D83" s="50"/>
      <c r="F83" s="50"/>
      <c r="H83" s="50"/>
      <c r="J83" s="50"/>
      <c r="K83" s="25"/>
      <c r="L83" s="50"/>
      <c r="N83" s="50"/>
      <c r="P83" s="50"/>
      <c r="R83" s="50"/>
      <c r="V83" s="50"/>
    </row>
    <row r="84" ht="12.75" customHeight="true">
      <c r="D84" s="50"/>
      <c r="F84" s="50"/>
      <c r="H84" s="50"/>
      <c r="J84" s="50"/>
      <c r="K84" s="25"/>
      <c r="L84" s="50"/>
      <c r="N84" s="50"/>
      <c r="P84" s="50"/>
      <c r="R84" s="50"/>
      <c r="V84" s="50"/>
    </row>
    <row r="85" ht="12.75" customHeight="true">
      <c r="D85" s="50"/>
      <c r="F85" s="50"/>
      <c r="H85" s="50"/>
      <c r="J85" s="50"/>
      <c r="K85" s="25"/>
      <c r="L85" s="50"/>
      <c r="N85" s="50"/>
      <c r="P85" s="50"/>
      <c r="R85" s="50"/>
      <c r="V85" s="50"/>
    </row>
    <row r="86" ht="12.75" customHeight="true">
      <c r="D86" s="50"/>
      <c r="F86" s="50"/>
      <c r="H86" s="50"/>
      <c r="J86" s="50"/>
      <c r="K86" s="25"/>
      <c r="L86" s="50"/>
      <c r="N86" s="50"/>
      <c r="P86" s="50"/>
      <c r="R86" s="50"/>
      <c r="V86" s="50"/>
    </row>
    <row r="87" ht="12.75" customHeight="true">
      <c r="D87" s="50"/>
      <c r="F87" s="50"/>
      <c r="H87" s="50"/>
      <c r="J87" s="50"/>
      <c r="K87" s="25"/>
      <c r="L87" s="50"/>
      <c r="N87" s="50"/>
      <c r="P87" s="50"/>
      <c r="R87" s="50"/>
      <c r="V87" s="50"/>
    </row>
    <row r="88" ht="12.75" customHeight="true">
      <c r="D88" s="50"/>
      <c r="F88" s="50"/>
      <c r="H88" s="50"/>
      <c r="J88" s="50"/>
      <c r="K88" s="25"/>
      <c r="L88" s="50"/>
      <c r="N88" s="50"/>
      <c r="P88" s="50"/>
      <c r="R88" s="50"/>
      <c r="V88" s="50"/>
    </row>
    <row r="89" ht="12.75" customHeight="true">
      <c r="D89" s="50"/>
      <c r="F89" s="50"/>
      <c r="H89" s="50"/>
      <c r="J89" s="50"/>
      <c r="K89" s="25"/>
      <c r="L89" s="50"/>
      <c r="N89" s="50"/>
      <c r="P89" s="50"/>
      <c r="R89" s="50"/>
      <c r="V89" s="50"/>
    </row>
    <row r="90" ht="12.75" customHeight="true">
      <c r="D90" s="50"/>
      <c r="F90" s="50"/>
      <c r="H90" s="50"/>
      <c r="J90" s="50"/>
      <c r="K90" s="25"/>
      <c r="L90" s="50"/>
      <c r="N90" s="50"/>
      <c r="P90" s="50"/>
      <c r="R90" s="50"/>
      <c r="V90" s="50"/>
    </row>
    <row r="91" ht="12.75" customHeight="true">
      <c r="D91" s="50"/>
      <c r="F91" s="50"/>
      <c r="H91" s="50"/>
      <c r="J91" s="50"/>
      <c r="K91" s="25"/>
      <c r="L91" s="50"/>
      <c r="N91" s="50"/>
      <c r="P91" s="50"/>
      <c r="R91" s="50"/>
      <c r="V91" s="50"/>
    </row>
    <row r="92" ht="12.75" customHeight="true">
      <c r="D92" s="50"/>
      <c r="F92" s="50"/>
      <c r="H92" s="50"/>
      <c r="J92" s="50"/>
      <c r="K92" s="25"/>
      <c r="L92" s="50"/>
      <c r="N92" s="50"/>
      <c r="P92" s="50"/>
      <c r="R92" s="50"/>
      <c r="V92" s="50"/>
    </row>
    <row r="93" ht="12.75" customHeight="true">
      <c r="D93" s="50"/>
      <c r="F93" s="50"/>
      <c r="H93" s="50"/>
      <c r="J93" s="50"/>
      <c r="K93" s="25"/>
      <c r="L93" s="50"/>
      <c r="N93" s="50"/>
      <c r="P93" s="50"/>
      <c r="R93" s="50"/>
      <c r="V93" s="50"/>
    </row>
    <row r="94" ht="12.75" customHeight="true">
      <c r="D94" s="50"/>
      <c r="F94" s="50"/>
      <c r="H94" s="50"/>
      <c r="J94" s="50"/>
      <c r="K94" s="25"/>
      <c r="L94" s="50"/>
      <c r="N94" s="50"/>
      <c r="P94" s="50"/>
      <c r="R94" s="50"/>
      <c r="V94" s="50"/>
    </row>
    <row r="95" ht="12.75" customHeight="true">
      <c r="D95" s="50"/>
      <c r="F95" s="50"/>
      <c r="H95" s="50"/>
      <c r="J95" s="50"/>
      <c r="K95" s="25"/>
      <c r="L95" s="50"/>
      <c r="N95" s="50"/>
      <c r="P95" s="50"/>
      <c r="R95" s="50"/>
      <c r="V95" s="50"/>
    </row>
    <row r="96" ht="12.75" customHeight="true">
      <c r="D96" s="50"/>
      <c r="F96" s="50"/>
      <c r="H96" s="50"/>
      <c r="J96" s="50"/>
      <c r="K96" s="25"/>
      <c r="L96" s="50"/>
      <c r="N96" s="50"/>
      <c r="P96" s="50"/>
      <c r="R96" s="50"/>
      <c r="V96" s="50"/>
    </row>
    <row r="97" ht="12.75" customHeight="true">
      <c r="D97" s="50"/>
      <c r="F97" s="50"/>
      <c r="H97" s="50"/>
      <c r="J97" s="50"/>
      <c r="K97" s="25"/>
      <c r="L97" s="50"/>
      <c r="N97" s="50"/>
      <c r="P97" s="50"/>
      <c r="R97" s="50"/>
      <c r="V97" s="50"/>
    </row>
    <row r="98" ht="12.75" customHeight="true">
      <c r="D98" s="50"/>
      <c r="F98" s="50"/>
      <c r="H98" s="50"/>
      <c r="J98" s="50"/>
      <c r="K98" s="25"/>
      <c r="L98" s="50"/>
      <c r="N98" s="50"/>
      <c r="P98" s="50"/>
      <c r="R98" s="50"/>
      <c r="V98" s="50"/>
    </row>
    <row r="99" ht="12.75" customHeight="true">
      <c r="D99" s="50"/>
      <c r="F99" s="50"/>
      <c r="H99" s="50"/>
      <c r="J99" s="50"/>
      <c r="K99" s="25"/>
      <c r="L99" s="50"/>
      <c r="N99" s="50"/>
      <c r="P99" s="50"/>
      <c r="R99" s="50"/>
      <c r="V99" s="50"/>
    </row>
    <row r="100" ht="12.75" customHeight="true">
      <c r="D100" s="50"/>
      <c r="F100" s="50"/>
      <c r="H100" s="50"/>
      <c r="J100" s="50"/>
      <c r="K100" s="25"/>
      <c r="L100" s="50"/>
      <c r="N100" s="50"/>
      <c r="P100" s="50"/>
      <c r="R100" s="50"/>
      <c r="V100" s="50"/>
    </row>
    <row r="101" ht="12.75" customHeight="true">
      <c r="D101" s="50"/>
      <c r="F101" s="50"/>
      <c r="H101" s="50"/>
      <c r="J101" s="50"/>
      <c r="K101" s="25"/>
      <c r="L101" s="50"/>
      <c r="N101" s="50"/>
      <c r="P101" s="50"/>
      <c r="R101" s="50"/>
      <c r="V101" s="50"/>
    </row>
    <row r="102" ht="12.75" customHeight="true">
      <c r="D102" s="50"/>
      <c r="F102" s="50"/>
      <c r="H102" s="50"/>
      <c r="J102" s="50"/>
      <c r="K102" s="25"/>
      <c r="L102" s="50"/>
      <c r="N102" s="50"/>
      <c r="P102" s="50"/>
      <c r="R102" s="50"/>
      <c r="V102" s="50"/>
    </row>
    <row r="103" ht="12.75" customHeight="true">
      <c r="D103" s="50"/>
      <c r="F103" s="50"/>
      <c r="H103" s="50"/>
      <c r="J103" s="50"/>
      <c r="K103" s="25"/>
      <c r="L103" s="50"/>
      <c r="N103" s="50"/>
      <c r="P103" s="50"/>
      <c r="R103" s="50"/>
      <c r="V103" s="50"/>
    </row>
    <row r="104" ht="12.75" customHeight="true">
      <c r="D104" s="50"/>
      <c r="F104" s="50"/>
      <c r="H104" s="50"/>
      <c r="J104" s="50"/>
      <c r="K104" s="25"/>
      <c r="L104" s="50"/>
      <c r="N104" s="50"/>
      <c r="P104" s="50"/>
      <c r="R104" s="50"/>
      <c r="V104" s="50"/>
    </row>
    <row r="105">
      <c r="D105" s="50"/>
      <c r="F105" s="50"/>
      <c r="H105" s="50"/>
      <c r="J105" s="50"/>
      <c r="K105" s="25"/>
      <c r="L105" s="50"/>
      <c r="N105" s="50"/>
      <c r="P105" s="50"/>
      <c r="R105" s="50"/>
      <c r="V105" s="50"/>
    </row>
    <row r="106">
      <c r="D106" s="50"/>
      <c r="F106" s="50"/>
      <c r="H106" s="50"/>
      <c r="J106" s="50"/>
      <c r="K106" s="25"/>
      <c r="L106" s="50"/>
      <c r="N106" s="50"/>
      <c r="P106" s="50"/>
      <c r="R106" s="50"/>
      <c r="V106" s="50"/>
    </row>
    <row r="107">
      <c r="D107" s="50"/>
      <c r="F107" s="50"/>
      <c r="H107" s="50"/>
      <c r="J107" s="50"/>
      <c r="K107" s="25"/>
      <c r="L107" s="50"/>
      <c r="N107" s="50"/>
      <c r="P107" s="50"/>
      <c r="R107" s="50"/>
      <c r="V107" s="50"/>
    </row>
    <row r="108">
      <c r="D108" s="50"/>
      <c r="F108" s="50"/>
      <c r="H108" s="50"/>
      <c r="J108" s="50"/>
      <c r="K108" s="25"/>
      <c r="L108" s="50"/>
      <c r="N108" s="50"/>
      <c r="P108" s="50"/>
      <c r="R108" s="50"/>
      <c r="V108" s="50"/>
    </row>
    <row r="109">
      <c r="D109" s="50"/>
      <c r="F109" s="50"/>
      <c r="H109" s="50"/>
      <c r="J109" s="50"/>
      <c r="K109" s="25"/>
      <c r="L109" s="50"/>
      <c r="N109" s="50"/>
      <c r="P109" s="50"/>
      <c r="R109" s="50"/>
      <c r="V109" s="50"/>
    </row>
    <row r="110">
      <c r="D110" s="50"/>
      <c r="F110" s="50"/>
      <c r="H110" s="50"/>
      <c r="J110" s="50"/>
      <c r="K110" s="25"/>
      <c r="L110" s="50"/>
      <c r="N110" s="50"/>
      <c r="P110" s="50"/>
      <c r="R110" s="50"/>
      <c r="V110" s="50"/>
    </row>
    <row r="111">
      <c r="D111" s="50"/>
      <c r="F111" s="50"/>
      <c r="H111" s="50"/>
      <c r="J111" s="50"/>
      <c r="K111" s="25"/>
      <c r="L111" s="50"/>
      <c r="N111" s="50"/>
      <c r="P111" s="50"/>
      <c r="R111" s="50"/>
      <c r="V111" s="50"/>
    </row>
    <row r="112">
      <c r="D112" s="50"/>
      <c r="F112" s="50"/>
      <c r="H112" s="50"/>
      <c r="J112" s="50"/>
      <c r="K112" s="25"/>
      <c r="L112" s="50"/>
      <c r="N112" s="50"/>
      <c r="P112" s="50"/>
      <c r="R112" s="50"/>
      <c r="V112" s="50"/>
    </row>
    <row r="113">
      <c r="D113" s="50"/>
      <c r="F113" s="50"/>
      <c r="H113" s="50"/>
      <c r="J113" s="50"/>
      <c r="K113" s="25"/>
      <c r="L113" s="50"/>
      <c r="N113" s="50"/>
      <c r="P113" s="50"/>
      <c r="R113" s="50"/>
      <c r="V113" s="50"/>
    </row>
    <row r="114">
      <c r="D114" s="50"/>
      <c r="F114" s="50"/>
      <c r="H114" s="50"/>
      <c r="J114" s="50"/>
      <c r="K114" s="25"/>
      <c r="L114" s="50"/>
      <c r="N114" s="50"/>
      <c r="P114" s="50"/>
      <c r="R114" s="50"/>
      <c r="V114" s="50"/>
    </row>
    <row r="115">
      <c r="D115" s="50"/>
      <c r="F115" s="50"/>
      <c r="H115" s="50"/>
      <c r="J115" s="50"/>
      <c r="K115" s="25"/>
      <c r="L115" s="50"/>
      <c r="N115" s="50"/>
      <c r="P115" s="50"/>
      <c r="R115" s="50"/>
      <c r="V115" s="50"/>
    </row>
    <row r="116">
      <c r="D116" s="50"/>
      <c r="F116" s="50"/>
      <c r="H116" s="50"/>
      <c r="J116" s="50"/>
      <c r="K116" s="25"/>
      <c r="L116" s="50"/>
      <c r="N116" s="50"/>
      <c r="P116" s="50"/>
      <c r="R116" s="50"/>
      <c r="V116" s="50"/>
    </row>
    <row r="117">
      <c r="D117" s="50"/>
      <c r="F117" s="50"/>
      <c r="H117" s="50"/>
      <c r="J117" s="50"/>
      <c r="K117" s="25"/>
      <c r="L117" s="50"/>
      <c r="N117" s="50"/>
      <c r="P117" s="50"/>
      <c r="R117" s="50"/>
      <c r="V117" s="50"/>
    </row>
    <row r="118">
      <c r="D118" s="50"/>
      <c r="F118" s="50"/>
      <c r="H118" s="50"/>
      <c r="J118" s="50"/>
      <c r="K118" s="25"/>
      <c r="L118" s="50"/>
      <c r="N118" s="50"/>
      <c r="P118" s="50"/>
      <c r="R118" s="50"/>
      <c r="V118" s="50"/>
    </row>
    <row r="119">
      <c r="D119" s="50"/>
      <c r="F119" s="50"/>
      <c r="H119" s="50"/>
      <c r="J119" s="50"/>
      <c r="K119" s="25"/>
      <c r="L119" s="50"/>
      <c r="N119" s="50"/>
      <c r="P119" s="50"/>
      <c r="R119" s="50"/>
      <c r="V119" s="50"/>
    </row>
    <row r="120">
      <c r="D120" s="50"/>
      <c r="F120" s="50"/>
      <c r="H120" s="50"/>
      <c r="J120" s="50"/>
      <c r="K120" s="25"/>
      <c r="L120" s="50"/>
      <c r="N120" s="50"/>
      <c r="P120" s="50"/>
      <c r="R120" s="50"/>
      <c r="V120" s="50"/>
    </row>
    <row r="121">
      <c r="D121" s="50"/>
      <c r="F121" s="50"/>
      <c r="H121" s="50"/>
      <c r="J121" s="50"/>
      <c r="K121" s="25"/>
      <c r="L121" s="50"/>
      <c r="N121" s="50"/>
      <c r="P121" s="50"/>
      <c r="R121" s="50"/>
      <c r="V121" s="50"/>
    </row>
    <row r="122">
      <c r="D122" s="50"/>
      <c r="F122" s="50"/>
      <c r="H122" s="50"/>
      <c r="J122" s="50"/>
      <c r="K122" s="25"/>
      <c r="L122" s="50"/>
      <c r="N122" s="50"/>
      <c r="P122" s="50"/>
      <c r="R122" s="50"/>
      <c r="V122" s="50"/>
    </row>
    <row r="123">
      <c r="D123" s="50"/>
      <c r="F123" s="50"/>
      <c r="H123" s="50"/>
      <c r="J123" s="50"/>
      <c r="K123" s="25"/>
      <c r="L123" s="50"/>
      <c r="N123" s="50"/>
      <c r="P123" s="50"/>
      <c r="R123" s="50"/>
      <c r="V123" s="50"/>
    </row>
    <row r="124">
      <c r="D124" s="50"/>
      <c r="F124" s="50"/>
      <c r="H124" s="50"/>
      <c r="J124" s="50"/>
      <c r="K124" s="25"/>
      <c r="L124" s="50"/>
      <c r="N124" s="50"/>
      <c r="P124" s="50"/>
      <c r="R124" s="50"/>
      <c r="V124" s="50"/>
    </row>
    <row r="125">
      <c r="D125" s="50"/>
      <c r="F125" s="50"/>
      <c r="H125" s="50"/>
      <c r="J125" s="50"/>
      <c r="K125" s="25"/>
      <c r="L125" s="50"/>
      <c r="N125" s="50"/>
      <c r="P125" s="50"/>
      <c r="R125" s="50"/>
      <c r="V125" s="50"/>
    </row>
    <row r="126">
      <c r="D126" s="50"/>
      <c r="F126" s="50"/>
      <c r="H126" s="50"/>
      <c r="J126" s="50"/>
      <c r="K126" s="25"/>
      <c r="L126" s="50"/>
      <c r="N126" s="50"/>
      <c r="P126" s="50"/>
      <c r="R126" s="50"/>
      <c r="V126" s="50"/>
    </row>
    <row r="127">
      <c r="D127" s="50"/>
      <c r="F127" s="50"/>
      <c r="H127" s="50"/>
      <c r="J127" s="50"/>
      <c r="K127" s="25"/>
      <c r="L127" s="50"/>
      <c r="N127" s="50"/>
      <c r="P127" s="50"/>
      <c r="R127" s="50"/>
      <c r="V127" s="50"/>
    </row>
    <row r="128">
      <c r="D128" s="50"/>
      <c r="F128" s="50"/>
      <c r="H128" s="50"/>
      <c r="J128" s="50"/>
      <c r="K128" s="25"/>
      <c r="L128" s="50"/>
      <c r="N128" s="50"/>
      <c r="P128" s="50"/>
      <c r="R128" s="50"/>
      <c r="V128" s="50"/>
    </row>
    <row r="129">
      <c r="D129" s="50"/>
      <c r="F129" s="50"/>
      <c r="H129" s="50"/>
      <c r="J129" s="50"/>
      <c r="K129" s="25"/>
      <c r="L129" s="50"/>
      <c r="N129" s="50"/>
      <c r="P129" s="50"/>
      <c r="R129" s="50"/>
      <c r="V129" s="50"/>
    </row>
    <row r="130">
      <c r="D130" s="50"/>
      <c r="F130" s="50"/>
      <c r="H130" s="50"/>
      <c r="J130" s="50"/>
      <c r="K130" s="25"/>
      <c r="L130" s="50"/>
      <c r="N130" s="50"/>
      <c r="P130" s="50"/>
      <c r="R130" s="50"/>
      <c r="V130" s="50"/>
    </row>
    <row r="131">
      <c r="D131" s="50"/>
      <c r="F131" s="50"/>
      <c r="H131" s="50"/>
      <c r="J131" s="50"/>
      <c r="K131" s="25"/>
      <c r="L131" s="50"/>
      <c r="N131" s="50"/>
      <c r="P131" s="50"/>
      <c r="R131" s="50"/>
      <c r="V131" s="50"/>
    </row>
    <row r="132">
      <c r="D132" s="50"/>
      <c r="F132" s="50"/>
      <c r="H132" s="50"/>
      <c r="J132" s="50"/>
      <c r="K132" s="25"/>
      <c r="L132" s="50"/>
      <c r="N132" s="50"/>
      <c r="P132" s="50"/>
      <c r="R132" s="50"/>
      <c r="V132" s="50"/>
    </row>
    <row r="133">
      <c r="D133" s="50"/>
      <c r="F133" s="50"/>
      <c r="H133" s="50"/>
      <c r="J133" s="50"/>
      <c r="K133" s="25"/>
      <c r="L133" s="50"/>
      <c r="N133" s="50"/>
      <c r="P133" s="50"/>
      <c r="R133" s="50"/>
      <c r="V133" s="50"/>
    </row>
    <row r="134">
      <c r="D134" s="50"/>
      <c r="F134" s="50"/>
      <c r="H134" s="50"/>
      <c r="J134" s="50"/>
      <c r="K134" s="25"/>
      <c r="L134" s="50"/>
      <c r="N134" s="50"/>
      <c r="P134" s="50"/>
      <c r="R134" s="50"/>
      <c r="V134" s="50"/>
    </row>
    <row r="135">
      <c r="D135" s="50"/>
      <c r="F135" s="50"/>
      <c r="H135" s="50"/>
      <c r="J135" s="50"/>
      <c r="K135" s="25"/>
      <c r="L135" s="50"/>
      <c r="N135" s="50"/>
      <c r="P135" s="50"/>
      <c r="R135" s="50"/>
      <c r="V135" s="50"/>
    </row>
    <row r="136">
      <c r="D136" s="50"/>
      <c r="F136" s="50"/>
      <c r="H136" s="50"/>
      <c r="J136" s="50"/>
      <c r="K136" s="25"/>
      <c r="L136" s="50"/>
      <c r="N136" s="50"/>
      <c r="P136" s="50"/>
      <c r="R136" s="50"/>
      <c r="V136" s="50"/>
    </row>
    <row r="137">
      <c r="D137" s="50"/>
      <c r="F137" s="50"/>
      <c r="H137" s="50"/>
      <c r="J137" s="50"/>
      <c r="K137" s="25"/>
      <c r="L137" s="50"/>
      <c r="N137" s="50"/>
      <c r="P137" s="50"/>
      <c r="R137" s="50"/>
      <c r="V137" s="50"/>
    </row>
    <row r="138">
      <c r="D138" s="50"/>
      <c r="F138" s="50"/>
      <c r="H138" s="50"/>
      <c r="J138" s="50"/>
      <c r="K138" s="25"/>
      <c r="L138" s="50"/>
      <c r="N138" s="50"/>
      <c r="P138" s="50"/>
      <c r="R138" s="50"/>
      <c r="V138" s="50"/>
    </row>
    <row r="139">
      <c r="D139" s="50"/>
      <c r="F139" s="50"/>
      <c r="H139" s="50"/>
      <c r="J139" s="50"/>
      <c r="K139" s="25"/>
      <c r="L139" s="50"/>
      <c r="N139" s="50"/>
      <c r="P139" s="50"/>
      <c r="R139" s="50"/>
      <c r="V139" s="50"/>
    </row>
    <row r="140">
      <c r="D140" s="50"/>
      <c r="F140" s="50"/>
      <c r="H140" s="50"/>
      <c r="J140" s="50"/>
      <c r="K140" s="25"/>
      <c r="L140" s="50"/>
      <c r="N140" s="50"/>
      <c r="P140" s="50"/>
      <c r="R140" s="50"/>
      <c r="V140" s="50"/>
    </row>
    <row r="141">
      <c r="D141" s="50"/>
      <c r="F141" s="50"/>
      <c r="H141" s="50"/>
      <c r="J141" s="50"/>
      <c r="K141" s="25"/>
      <c r="L141" s="50"/>
      <c r="N141" s="50"/>
      <c r="P141" s="50"/>
      <c r="R141" s="50"/>
      <c r="V141" s="50"/>
    </row>
    <row r="142">
      <c r="D142" s="50"/>
      <c r="F142" s="50"/>
      <c r="H142" s="50"/>
      <c r="J142" s="50"/>
      <c r="K142" s="25"/>
      <c r="L142" s="50"/>
      <c r="N142" s="50"/>
      <c r="P142" s="50"/>
      <c r="R142" s="50"/>
      <c r="V142" s="50"/>
    </row>
    <row r="143">
      <c r="D143" s="50"/>
      <c r="F143" s="50"/>
      <c r="H143" s="50"/>
      <c r="J143" s="50"/>
      <c r="K143" s="25"/>
      <c r="L143" s="50"/>
      <c r="N143" s="50"/>
      <c r="P143" s="50"/>
      <c r="R143" s="50"/>
      <c r="V143" s="50"/>
    </row>
    <row r="144">
      <c r="D144" s="50"/>
      <c r="F144" s="50"/>
      <c r="H144" s="50"/>
      <c r="J144" s="50"/>
      <c r="K144" s="25"/>
      <c r="L144" s="50"/>
      <c r="N144" s="50"/>
      <c r="P144" s="50"/>
      <c r="R144" s="50"/>
      <c r="V144" s="50"/>
    </row>
    <row r="145">
      <c r="D145" s="50"/>
      <c r="F145" s="50"/>
      <c r="H145" s="50"/>
      <c r="J145" s="50"/>
      <c r="K145" s="25"/>
      <c r="L145" s="50"/>
      <c r="N145" s="50"/>
      <c r="P145" s="50"/>
      <c r="R145" s="50"/>
      <c r="V145" s="50"/>
    </row>
    <row r="146">
      <c r="D146" s="50"/>
      <c r="F146" s="50"/>
      <c r="H146" s="50"/>
      <c r="J146" s="50"/>
      <c r="K146" s="25"/>
      <c r="L146" s="50"/>
      <c r="N146" s="50"/>
      <c r="P146" s="50"/>
      <c r="R146" s="50"/>
      <c r="V146" s="50"/>
    </row>
    <row r="147">
      <c r="D147" s="50"/>
      <c r="F147" s="50"/>
      <c r="H147" s="50"/>
      <c r="J147" s="50"/>
      <c r="K147" s="25"/>
      <c r="L147" s="50"/>
      <c r="N147" s="50"/>
      <c r="P147" s="50"/>
      <c r="R147" s="50"/>
      <c r="V147" s="50"/>
    </row>
    <row r="148">
      <c r="D148" s="50"/>
      <c r="F148" s="50"/>
      <c r="H148" s="50"/>
      <c r="J148" s="50"/>
      <c r="K148" s="25"/>
      <c r="L148" s="50"/>
      <c r="N148" s="50"/>
      <c r="P148" s="50"/>
      <c r="R148" s="50"/>
      <c r="V148" s="50"/>
    </row>
    <row r="149">
      <c r="D149" s="50"/>
      <c r="F149" s="50"/>
      <c r="H149" s="50"/>
      <c r="J149" s="50"/>
      <c r="K149" s="25"/>
      <c r="L149" s="50"/>
      <c r="N149" s="50"/>
      <c r="P149" s="50"/>
      <c r="R149" s="50"/>
      <c r="V149" s="50"/>
    </row>
    <row r="150">
      <c r="D150" s="50"/>
      <c r="F150" s="50"/>
      <c r="H150" s="50"/>
      <c r="J150" s="50"/>
      <c r="K150" s="25"/>
      <c r="L150" s="50"/>
      <c r="N150" s="50"/>
      <c r="P150" s="50"/>
      <c r="R150" s="50"/>
      <c r="V150" s="50"/>
    </row>
    <row r="151">
      <c r="D151" s="50"/>
      <c r="F151" s="50"/>
      <c r="H151" s="50"/>
      <c r="J151" s="50"/>
      <c r="K151" s="25"/>
      <c r="L151" s="50"/>
      <c r="N151" s="50"/>
      <c r="P151" s="50"/>
      <c r="R151" s="50"/>
      <c r="V151" s="50"/>
    </row>
    <row r="152">
      <c r="D152" s="50"/>
      <c r="F152" s="50"/>
      <c r="H152" s="50"/>
      <c r="J152" s="50"/>
      <c r="K152" s="25"/>
      <c r="L152" s="50"/>
      <c r="N152" s="50"/>
      <c r="P152" s="50"/>
      <c r="R152" s="50"/>
      <c r="V152" s="50"/>
    </row>
    <row r="153">
      <c r="D153" s="50"/>
      <c r="F153" s="50"/>
      <c r="H153" s="50"/>
      <c r="J153" s="50"/>
      <c r="K153" s="25"/>
      <c r="L153" s="50"/>
      <c r="N153" s="50"/>
      <c r="P153" s="50"/>
      <c r="R153" s="50"/>
      <c r="V153" s="50"/>
    </row>
    <row r="154">
      <c r="D154" s="50"/>
      <c r="F154" s="50"/>
      <c r="H154" s="50"/>
      <c r="J154" s="50"/>
      <c r="K154" s="25"/>
      <c r="L154" s="50"/>
      <c r="N154" s="50"/>
      <c r="P154" s="50"/>
      <c r="R154" s="50"/>
      <c r="V154" s="50"/>
    </row>
    <row r="155">
      <c r="D155" s="50"/>
      <c r="F155" s="50"/>
      <c r="H155" s="50"/>
      <c r="J155" s="50"/>
      <c r="K155" s="25"/>
      <c r="L155" s="50"/>
      <c r="N155" s="50"/>
      <c r="P155" s="50"/>
      <c r="R155" s="50"/>
      <c r="V155" s="50"/>
    </row>
    <row r="156">
      <c r="D156" s="50"/>
      <c r="F156" s="50"/>
      <c r="H156" s="50"/>
      <c r="J156" s="50"/>
      <c r="K156" s="25"/>
      <c r="L156" s="50"/>
      <c r="N156" s="50"/>
      <c r="P156" s="50"/>
      <c r="R156" s="50"/>
      <c r="V156" s="50"/>
    </row>
    <row r="157">
      <c r="D157" s="50"/>
      <c r="F157" s="50"/>
      <c r="H157" s="50"/>
      <c r="J157" s="50"/>
      <c r="K157" s="25"/>
      <c r="L157" s="50"/>
      <c r="N157" s="50"/>
      <c r="P157" s="50"/>
      <c r="R157" s="50"/>
      <c r="V157" s="50"/>
    </row>
    <row r="158">
      <c r="D158" s="50"/>
      <c r="F158" s="50"/>
      <c r="H158" s="50"/>
      <c r="J158" s="50"/>
      <c r="K158" s="25"/>
      <c r="L158" s="50"/>
      <c r="N158" s="50"/>
      <c r="P158" s="50"/>
      <c r="R158" s="50"/>
      <c r="V158" s="50"/>
    </row>
    <row r="159">
      <c r="D159" s="50"/>
      <c r="F159" s="50"/>
      <c r="H159" s="50"/>
      <c r="J159" s="50"/>
      <c r="K159" s="25"/>
      <c r="L159" s="50"/>
      <c r="N159" s="50"/>
      <c r="P159" s="50"/>
      <c r="R159" s="50"/>
      <c r="V159" s="50"/>
    </row>
    <row r="160">
      <c r="D160" s="50"/>
      <c r="F160" s="50"/>
      <c r="H160" s="50"/>
      <c r="J160" s="50"/>
      <c r="K160" s="25"/>
      <c r="L160" s="50"/>
      <c r="N160" s="50"/>
      <c r="P160" s="50"/>
      <c r="R160" s="50"/>
      <c r="V160" s="50"/>
    </row>
    <row r="161">
      <c r="D161" s="50"/>
      <c r="F161" s="50"/>
      <c r="H161" s="50"/>
      <c r="J161" s="50"/>
      <c r="K161" s="25"/>
      <c r="L161" s="50"/>
      <c r="N161" s="50"/>
      <c r="P161" s="50"/>
      <c r="R161" s="50"/>
      <c r="V161" s="50"/>
    </row>
    <row r="162">
      <c r="D162" s="50"/>
      <c r="F162" s="50"/>
      <c r="H162" s="50"/>
      <c r="J162" s="50"/>
      <c r="K162" s="25"/>
      <c r="L162" s="50"/>
      <c r="N162" s="50"/>
      <c r="P162" s="50"/>
      <c r="R162" s="50"/>
      <c r="V162" s="50"/>
    </row>
    <row r="163">
      <c r="D163" s="50"/>
      <c r="F163" s="50"/>
      <c r="H163" s="50"/>
      <c r="J163" s="50"/>
      <c r="K163" s="25"/>
      <c r="L163" s="50"/>
      <c r="N163" s="50"/>
      <c r="P163" s="50"/>
      <c r="R163" s="50"/>
      <c r="V163" s="50"/>
    </row>
    <row r="164">
      <c r="D164" s="50"/>
      <c r="F164" s="50"/>
      <c r="H164" s="50"/>
      <c r="J164" s="50"/>
      <c r="K164" s="25"/>
      <c r="L164" s="50"/>
      <c r="N164" s="50"/>
      <c r="P164" s="50"/>
      <c r="R164" s="50"/>
      <c r="V164" s="50"/>
    </row>
    <row r="165">
      <c r="D165" s="50"/>
      <c r="F165" s="50"/>
      <c r="H165" s="50"/>
      <c r="J165" s="50"/>
      <c r="K165" s="25"/>
      <c r="L165" s="50"/>
      <c r="N165" s="50"/>
      <c r="P165" s="50"/>
      <c r="R165" s="50"/>
      <c r="V165" s="50"/>
    </row>
    <row r="166">
      <c r="D166" s="50"/>
      <c r="F166" s="50"/>
      <c r="H166" s="50"/>
      <c r="J166" s="50"/>
      <c r="K166" s="25"/>
      <c r="L166" s="50"/>
      <c r="N166" s="50"/>
      <c r="P166" s="50"/>
      <c r="R166" s="50"/>
      <c r="V166" s="50"/>
    </row>
    <row r="167">
      <c r="D167" s="50"/>
      <c r="F167" s="50"/>
      <c r="H167" s="50"/>
      <c r="J167" s="50"/>
      <c r="K167" s="25"/>
      <c r="L167" s="50"/>
      <c r="N167" s="50"/>
      <c r="P167" s="50"/>
      <c r="R167" s="50"/>
      <c r="V167" s="50"/>
    </row>
    <row r="168">
      <c r="D168" s="50"/>
      <c r="F168" s="50"/>
      <c r="H168" s="50"/>
      <c r="J168" s="50"/>
      <c r="K168" s="25"/>
      <c r="L168" s="50"/>
      <c r="N168" s="50"/>
      <c r="P168" s="50"/>
      <c r="R168" s="50"/>
      <c r="V168" s="50"/>
    </row>
    <row r="169">
      <c r="D169" s="50"/>
      <c r="F169" s="50"/>
      <c r="H169" s="50"/>
      <c r="J169" s="50"/>
      <c r="K169" s="25"/>
      <c r="L169" s="50"/>
      <c r="N169" s="50"/>
      <c r="P169" s="50"/>
      <c r="R169" s="50"/>
      <c r="V169" s="50"/>
    </row>
    <row r="170">
      <c r="D170" s="50"/>
      <c r="F170" s="50"/>
      <c r="H170" s="50"/>
      <c r="J170" s="50"/>
      <c r="K170" s="25"/>
      <c r="L170" s="50"/>
      <c r="N170" s="50"/>
      <c r="P170" s="50"/>
      <c r="R170" s="50"/>
      <c r="V170" s="50"/>
    </row>
    <row r="171">
      <c r="D171" s="50"/>
      <c r="F171" s="50"/>
      <c r="H171" s="50"/>
      <c r="J171" s="50"/>
      <c r="K171" s="25"/>
      <c r="L171" s="50"/>
      <c r="N171" s="50"/>
      <c r="P171" s="50"/>
      <c r="R171" s="50"/>
      <c r="V171" s="50"/>
    </row>
    <row r="172">
      <c r="D172" s="50"/>
      <c r="F172" s="50"/>
      <c r="H172" s="50"/>
      <c r="J172" s="50"/>
      <c r="K172" s="25"/>
      <c r="L172" s="50"/>
      <c r="N172" s="50"/>
      <c r="P172" s="50"/>
      <c r="R172" s="50"/>
      <c r="V172" s="50"/>
    </row>
    <row r="173">
      <c r="D173" s="50"/>
      <c r="F173" s="50"/>
      <c r="H173" s="50"/>
      <c r="J173" s="50"/>
      <c r="K173" s="25"/>
      <c r="L173" s="50"/>
      <c r="N173" s="50"/>
      <c r="P173" s="50"/>
      <c r="R173" s="50"/>
      <c r="V173" s="50"/>
    </row>
    <row r="174">
      <c r="D174" s="50"/>
      <c r="F174" s="50"/>
      <c r="H174" s="50"/>
      <c r="J174" s="50"/>
      <c r="K174" s="25"/>
      <c r="L174" s="50"/>
      <c r="N174" s="50"/>
      <c r="P174" s="50"/>
      <c r="R174" s="50"/>
      <c r="V174" s="50"/>
    </row>
    <row r="175">
      <c r="D175" s="50"/>
      <c r="F175" s="50"/>
      <c r="H175" s="50"/>
      <c r="J175" s="50"/>
      <c r="K175" s="25"/>
      <c r="L175" s="50"/>
      <c r="N175" s="50"/>
      <c r="P175" s="50"/>
      <c r="R175" s="50"/>
      <c r="V175" s="50"/>
    </row>
    <row r="176">
      <c r="D176" s="50"/>
      <c r="F176" s="50"/>
      <c r="H176" s="50"/>
      <c r="J176" s="50"/>
      <c r="K176" s="25"/>
      <c r="L176" s="50"/>
      <c r="N176" s="50"/>
      <c r="P176" s="50"/>
      <c r="R176" s="50"/>
      <c r="V176" s="50"/>
    </row>
    <row r="177">
      <c r="D177" s="50"/>
      <c r="F177" s="50"/>
      <c r="H177" s="50"/>
      <c r="J177" s="50"/>
      <c r="K177" s="25"/>
      <c r="L177" s="50"/>
      <c r="N177" s="50"/>
      <c r="P177" s="50"/>
      <c r="R177" s="50"/>
      <c r="V177" s="50"/>
    </row>
    <row r="178">
      <c r="D178" s="50"/>
      <c r="F178" s="50"/>
      <c r="H178" s="50"/>
      <c r="J178" s="50"/>
      <c r="K178" s="25"/>
      <c r="L178" s="50"/>
      <c r="N178" s="50"/>
      <c r="P178" s="50"/>
      <c r="R178" s="50"/>
      <c r="V178" s="50"/>
    </row>
    <row r="179">
      <c r="D179" s="50"/>
      <c r="F179" s="50"/>
      <c r="H179" s="50"/>
      <c r="J179" s="50"/>
      <c r="K179" s="25"/>
      <c r="L179" s="50"/>
      <c r="N179" s="50"/>
      <c r="P179" s="50"/>
      <c r="R179" s="50"/>
      <c r="V179" s="50"/>
    </row>
    <row r="180">
      <c r="D180" s="50"/>
      <c r="F180" s="50"/>
      <c r="H180" s="50"/>
      <c r="J180" s="50"/>
      <c r="K180" s="25"/>
      <c r="L180" s="50"/>
      <c r="N180" s="50"/>
      <c r="P180" s="50"/>
      <c r="R180" s="50"/>
      <c r="V180" s="50"/>
    </row>
    <row r="181">
      <c r="D181" s="50"/>
      <c r="F181" s="50"/>
      <c r="H181" s="50"/>
      <c r="J181" s="50"/>
      <c r="K181" s="25"/>
      <c r="L181" s="50"/>
      <c r="N181" s="50"/>
      <c r="P181" s="50"/>
      <c r="R181" s="50"/>
      <c r="V181" s="50"/>
    </row>
    <row r="182">
      <c r="D182" s="50"/>
      <c r="F182" s="50"/>
      <c r="H182" s="50"/>
      <c r="J182" s="50"/>
      <c r="K182" s="25"/>
      <c r="L182" s="50"/>
      <c r="N182" s="50"/>
      <c r="P182" s="50"/>
      <c r="R182" s="50"/>
      <c r="V182" s="50"/>
    </row>
    <row r="183">
      <c r="D183" s="50"/>
      <c r="F183" s="50"/>
      <c r="H183" s="50"/>
      <c r="J183" s="50"/>
      <c r="K183" s="25"/>
      <c r="L183" s="50"/>
      <c r="N183" s="50"/>
      <c r="P183" s="50"/>
      <c r="R183" s="50"/>
      <c r="V183" s="50"/>
    </row>
    <row r="184">
      <c r="D184" s="50"/>
      <c r="F184" s="50"/>
      <c r="H184" s="50"/>
      <c r="J184" s="50"/>
      <c r="K184" s="25"/>
      <c r="L184" s="50"/>
      <c r="N184" s="50"/>
      <c r="P184" s="50"/>
      <c r="R184" s="50"/>
      <c r="V184" s="50"/>
    </row>
    <row r="185">
      <c r="D185" s="50"/>
      <c r="F185" s="50"/>
      <c r="H185" s="50"/>
      <c r="J185" s="50"/>
      <c r="K185" s="25"/>
      <c r="L185" s="50"/>
      <c r="N185" s="50"/>
      <c r="P185" s="50"/>
      <c r="R185" s="50"/>
      <c r="V185" s="50"/>
    </row>
    <row r="186">
      <c r="D186" s="50"/>
      <c r="F186" s="50"/>
      <c r="H186" s="50"/>
      <c r="J186" s="50"/>
      <c r="K186" s="25"/>
      <c r="L186" s="50"/>
      <c r="N186" s="50"/>
      <c r="P186" s="50"/>
      <c r="R186" s="50"/>
      <c r="V186" s="50"/>
    </row>
    <row r="187">
      <c r="D187" s="50"/>
      <c r="F187" s="50"/>
      <c r="H187" s="50"/>
      <c r="J187" s="50"/>
      <c r="K187" s="25"/>
      <c r="L187" s="50"/>
      <c r="N187" s="50"/>
      <c r="P187" s="50"/>
      <c r="R187" s="50"/>
      <c r="V187" s="50"/>
    </row>
    <row r="188">
      <c r="D188" s="50"/>
      <c r="F188" s="50"/>
      <c r="H188" s="50"/>
      <c r="J188" s="50"/>
      <c r="K188" s="25"/>
      <c r="L188" s="50"/>
      <c r="N188" s="50"/>
      <c r="P188" s="50"/>
      <c r="R188" s="50"/>
      <c r="V188" s="50"/>
    </row>
    <row r="189">
      <c r="D189" s="50"/>
      <c r="F189" s="50"/>
      <c r="H189" s="50"/>
      <c r="J189" s="50"/>
      <c r="K189" s="25"/>
      <c r="L189" s="50"/>
      <c r="N189" s="50"/>
      <c r="P189" s="50"/>
      <c r="R189" s="50"/>
      <c r="V189" s="50"/>
    </row>
    <row r="190">
      <c r="D190" s="50"/>
      <c r="F190" s="50"/>
      <c r="H190" s="50"/>
      <c r="J190" s="50"/>
      <c r="K190" s="25"/>
      <c r="L190" s="50"/>
      <c r="N190" s="50"/>
      <c r="P190" s="50"/>
      <c r="R190" s="50"/>
      <c r="V190" s="50"/>
    </row>
    <row r="191">
      <c r="D191" s="50"/>
      <c r="F191" s="50"/>
      <c r="H191" s="50"/>
      <c r="J191" s="50"/>
      <c r="K191" s="25"/>
      <c r="L191" s="50"/>
      <c r="N191" s="50"/>
      <c r="P191" s="50"/>
      <c r="R191" s="50"/>
      <c r="V191" s="50"/>
    </row>
    <row r="192">
      <c r="D192" s="50"/>
      <c r="F192" s="50"/>
      <c r="H192" s="50"/>
      <c r="J192" s="50"/>
      <c r="K192" s="25"/>
      <c r="L192" s="50"/>
      <c r="N192" s="50"/>
      <c r="P192" s="50"/>
      <c r="R192" s="50"/>
      <c r="V192" s="50"/>
    </row>
    <row r="193">
      <c r="D193" s="50"/>
      <c r="F193" s="50"/>
      <c r="H193" s="50"/>
      <c r="J193" s="50"/>
      <c r="K193" s="25"/>
      <c r="L193" s="50"/>
      <c r="N193" s="50"/>
      <c r="P193" s="50"/>
      <c r="R193" s="50"/>
      <c r="V193" s="50"/>
    </row>
    <row r="194">
      <c r="D194" s="50"/>
      <c r="F194" s="50"/>
      <c r="H194" s="50"/>
      <c r="J194" s="50"/>
      <c r="K194" s="25"/>
      <c r="L194" s="50"/>
      <c r="N194" s="50"/>
      <c r="P194" s="50"/>
      <c r="R194" s="50"/>
      <c r="V194" s="50"/>
    </row>
    <row r="195">
      <c r="D195" s="50"/>
      <c r="F195" s="50"/>
      <c r="H195" s="50"/>
      <c r="J195" s="50"/>
      <c r="K195" s="25"/>
      <c r="L195" s="50"/>
      <c r="N195" s="50"/>
      <c r="P195" s="50"/>
      <c r="R195" s="50"/>
      <c r="V195" s="50"/>
    </row>
    <row r="196">
      <c r="D196" s="50"/>
      <c r="F196" s="50"/>
      <c r="H196" s="50"/>
      <c r="J196" s="50"/>
      <c r="K196" s="25"/>
      <c r="L196" s="50"/>
      <c r="N196" s="50"/>
      <c r="P196" s="50"/>
      <c r="R196" s="50"/>
      <c r="V196" s="50"/>
    </row>
    <row r="197">
      <c r="D197" s="50"/>
      <c r="F197" s="50"/>
      <c r="H197" s="50"/>
      <c r="J197" s="50"/>
      <c r="K197" s="25"/>
      <c r="L197" s="50"/>
      <c r="N197" s="50"/>
      <c r="P197" s="50"/>
      <c r="R197" s="50"/>
      <c r="V197" s="50"/>
    </row>
    <row r="198">
      <c r="D198" s="50"/>
      <c r="F198" s="50"/>
      <c r="H198" s="50"/>
      <c r="J198" s="50"/>
      <c r="K198" s="25"/>
      <c r="L198" s="50"/>
      <c r="N198" s="50"/>
      <c r="P198" s="50"/>
      <c r="R198" s="50"/>
      <c r="V198" s="50"/>
    </row>
    <row r="199">
      <c r="C199" s="59" t="n">
        <f>Overview!C196</f>
      </c>
      <c r="D199" s="50" t="e">
        <f>F199+H199+J199+L199+N199+P199+R199+T199</f>
        <v>#DIV/0!</v>
      </c>
      <c r="E199" s="59" t="n">
        <f>Overview!AH196</f>
      </c>
      <c r="F199" s="50" t="e">
        <f>E199/C199</f>
        <v>#DIV/0!</v>
      </c>
      <c r="G199" s="59" t="n">
        <f>Overview!AJ196</f>
      </c>
      <c r="H199" s="50" t="e">
        <f>G199/C199</f>
        <v>#DIV/0!</v>
      </c>
      <c r="I199" s="59" t="n">
        <f>Overview!AM196</f>
      </c>
      <c r="J199" s="50" t="e">
        <f>I199/C199</f>
        <v>#DIV/0!</v>
      </c>
      <c r="K199" s="25" t="n">
        <f>Overview!AP196</f>
      </c>
      <c r="L199" s="50" t="e">
        <f>K199/C199</f>
        <v>#DIV/0!</v>
      </c>
      <c r="M199" s="59" t="n">
        <f>Overview!AS196</f>
      </c>
      <c r="N199" s="50" t="e">
        <f>M199/C199</f>
        <v>#DIV/0!</v>
      </c>
      <c r="O199" s="59" t="n">
        <f>Overview!AV196</f>
      </c>
      <c r="P199" s="50" t="e">
        <f>O199/C199</f>
        <v>#DIV/0!</v>
      </c>
      <c r="Q199" s="59" t="n">
        <f>Overview!AY196</f>
      </c>
      <c r="R199" s="50" t="e">
        <f>Q199/C199</f>
        <v>#DIV/0!</v>
      </c>
      <c r="S199" s="59" t="n">
        <f>Overview!AB196</f>
      </c>
      <c r="T199" s="50" t="e">
        <f>S199/C199</f>
        <v>#DIV/0!</v>
      </c>
      <c r="U199" s="59" t="n">
        <f>C199-E199</f>
        <v>0</v>
      </c>
      <c r="V199" s="50" t="e">
        <f>U199/$C199</f>
        <v>#DIV/0!</v>
      </c>
    </row>
    <row r="200">
      <c r="C200" s="59" t="n">
        <f>Overview!C197</f>
      </c>
      <c r="D200" s="50" t="e">
        <f>F200+H200+J200+L200+N200+P200+R200+T200</f>
        <v>#DIV/0!</v>
      </c>
      <c r="E200" s="59" t="n">
        <f>Overview!AH197</f>
      </c>
      <c r="F200" s="50" t="e">
        <f>E200/C200</f>
        <v>#DIV/0!</v>
      </c>
      <c r="G200" s="59" t="n">
        <f>Overview!AJ197</f>
      </c>
      <c r="H200" s="50" t="e">
        <f>G200/C200</f>
        <v>#DIV/0!</v>
      </c>
      <c r="I200" s="59" t="n">
        <f>Overview!AM197</f>
      </c>
      <c r="J200" s="50" t="e">
        <f>I200/C200</f>
        <v>#DIV/0!</v>
      </c>
      <c r="K200" s="25" t="n">
        <f>Overview!AP197</f>
      </c>
      <c r="L200" s="50" t="e">
        <f>K200/C200</f>
        <v>#DIV/0!</v>
      </c>
      <c r="M200" s="59" t="n">
        <f>Overview!AS197</f>
      </c>
      <c r="N200" s="50" t="e">
        <f>M200/C200</f>
        <v>#DIV/0!</v>
      </c>
      <c r="O200" s="59" t="n">
        <f>Overview!AV197</f>
      </c>
      <c r="P200" s="50" t="e">
        <f>O200/C200</f>
        <v>#DIV/0!</v>
      </c>
      <c r="Q200" s="59" t="n">
        <f>Overview!AY197</f>
      </c>
      <c r="R200" s="50" t="e">
        <f>Q200/C200</f>
        <v>#DIV/0!</v>
      </c>
      <c r="S200" s="59" t="n">
        <f>Overview!AB197</f>
      </c>
      <c r="T200" s="50" t="e">
        <f>S200/C200</f>
        <v>#DIV/0!</v>
      </c>
      <c r="U200" s="59" t="n">
        <f>C200-E200</f>
        <v>0</v>
      </c>
      <c r="V200" s="50" t="e">
        <f>U200/$C200</f>
        <v>#DIV/0!</v>
      </c>
    </row>
    <row r="201">
      <c r="C201" s="59" t="n">
        <f>Overview!C198</f>
      </c>
      <c r="D201" s="50" t="e">
        <f>F201+H201+J201+L201+N201+P201+R201+T201</f>
        <v>#DIV/0!</v>
      </c>
      <c r="E201" s="59" t="n">
        <f>Overview!AH198</f>
      </c>
      <c r="F201" s="50" t="e">
        <f>E201/C201</f>
        <v>#DIV/0!</v>
      </c>
      <c r="G201" s="59" t="n">
        <f>Overview!AJ198</f>
      </c>
      <c r="H201" s="50" t="e">
        <f>G201/C201</f>
        <v>#DIV/0!</v>
      </c>
      <c r="I201" s="59" t="n">
        <f>Overview!AM198</f>
      </c>
      <c r="J201" s="50" t="e">
        <f>I201/C201</f>
        <v>#DIV/0!</v>
      </c>
      <c r="K201" s="25" t="n">
        <f>Overview!AP198</f>
      </c>
      <c r="L201" s="50" t="e">
        <f>K201/C201</f>
        <v>#DIV/0!</v>
      </c>
      <c r="M201" s="59" t="n">
        <f>Overview!AS198</f>
      </c>
      <c r="N201" s="50" t="e">
        <f>M201/C201</f>
        <v>#DIV/0!</v>
      </c>
      <c r="O201" s="59" t="n">
        <f>Overview!AV198</f>
      </c>
      <c r="P201" s="50" t="e">
        <f>O201/C201</f>
        <v>#DIV/0!</v>
      </c>
      <c r="Q201" s="59" t="n">
        <f>Overview!AY198</f>
      </c>
      <c r="R201" s="50" t="e">
        <f>Q201/C201</f>
        <v>#DIV/0!</v>
      </c>
      <c r="S201" s="59" t="n">
        <f>Overview!AB198</f>
      </c>
      <c r="T201" s="50" t="e">
        <f>S201/C201</f>
        <v>#DIV/0!</v>
      </c>
      <c r="U201" s="59" t="n">
        <f>C201-E201</f>
        <v>0</v>
      </c>
      <c r="V201" s="50" t="e">
        <f>U201/$C201</f>
        <v>#DIV/0!</v>
      </c>
    </row>
    <row r="202">
      <c r="C202" s="59" t="n">
        <f>Overview!C199</f>
      </c>
      <c r="D202" s="50" t="e">
        <f>F202+H202+J202+L202+N202+P202+R202+T202</f>
        <v>#DIV/0!</v>
      </c>
      <c r="E202" s="59" t="n">
        <f>Overview!AH199</f>
      </c>
      <c r="F202" s="50" t="e">
        <f>E202/C202</f>
        <v>#DIV/0!</v>
      </c>
      <c r="G202" s="59" t="n">
        <f>Overview!AJ199</f>
      </c>
      <c r="H202" s="50" t="e">
        <f>G202/C202</f>
        <v>#DIV/0!</v>
      </c>
      <c r="I202" s="59" t="n">
        <f>Overview!AM199</f>
      </c>
      <c r="J202" s="50" t="e">
        <f>I202/C202</f>
        <v>#DIV/0!</v>
      </c>
      <c r="K202" s="25" t="n">
        <f>Overview!AP199</f>
      </c>
      <c r="L202" s="50" t="e">
        <f>K202/C202</f>
        <v>#DIV/0!</v>
      </c>
      <c r="M202" s="59" t="n">
        <f>Overview!AS199</f>
      </c>
      <c r="N202" s="50" t="e">
        <f>M202/C202</f>
        <v>#DIV/0!</v>
      </c>
      <c r="O202" s="59" t="n">
        <f>Overview!AV199</f>
      </c>
      <c r="P202" s="50" t="e">
        <f>O202/C202</f>
        <v>#DIV/0!</v>
      </c>
      <c r="Q202" s="59" t="n">
        <f>Overview!AY199</f>
      </c>
      <c r="R202" s="50" t="e">
        <f>Q202/C202</f>
        <v>#DIV/0!</v>
      </c>
      <c r="S202" s="59" t="n">
        <f>Overview!AB199</f>
      </c>
      <c r="T202" s="50" t="e">
        <f>S202/C202</f>
        <v>#DIV/0!</v>
      </c>
      <c r="U202" s="59" t="n">
        <f>C202-E202</f>
        <v>0</v>
      </c>
      <c r="V202" s="50" t="e">
        <f>U202/$C202</f>
        <v>#DIV/0!</v>
      </c>
    </row>
    <row r="203">
      <c r="C203" s="59" t="n">
        <f>Overview!C200</f>
      </c>
      <c r="D203" s="50" t="e">
        <f>F203+H203+J203+L203+N203+P203+R203+T203</f>
        <v>#DIV/0!</v>
      </c>
      <c r="E203" s="59" t="n">
        <f>Overview!AH200</f>
      </c>
      <c r="F203" s="50" t="e">
        <f>E203/C203</f>
        <v>#DIV/0!</v>
      </c>
      <c r="G203" s="59" t="n">
        <f>Overview!AJ200</f>
      </c>
      <c r="H203" s="50" t="e">
        <f>G203/C203</f>
        <v>#DIV/0!</v>
      </c>
      <c r="I203" s="59" t="n">
        <f>Overview!AM200</f>
      </c>
      <c r="J203" s="50" t="e">
        <f>I203/C203</f>
        <v>#DIV/0!</v>
      </c>
      <c r="K203" s="25" t="n">
        <f>Overview!AP200</f>
      </c>
      <c r="L203" s="50" t="e">
        <f>K203/C203</f>
        <v>#DIV/0!</v>
      </c>
      <c r="M203" s="59" t="n">
        <f>Overview!AS200</f>
      </c>
      <c r="N203" s="50" t="e">
        <f>M203/C203</f>
        <v>#DIV/0!</v>
      </c>
      <c r="O203" s="59" t="n">
        <f>Overview!AV200</f>
      </c>
      <c r="P203" s="50" t="e">
        <f>O203/C203</f>
        <v>#DIV/0!</v>
      </c>
      <c r="Q203" s="59" t="n">
        <f>Overview!AY200</f>
      </c>
      <c r="R203" s="50" t="e">
        <f>Q203/C203</f>
        <v>#DIV/0!</v>
      </c>
      <c r="S203" s="59" t="n">
        <f>Overview!AB200</f>
      </c>
      <c r="T203" s="50" t="e">
        <f>S203/C203</f>
        <v>#DIV/0!</v>
      </c>
      <c r="U203" s="59" t="n">
        <f>C203-E203</f>
        <v>0</v>
      </c>
      <c r="V203" s="50" t="e">
        <f>U203/$C203</f>
        <v>#DIV/0!</v>
      </c>
    </row>
    <row r="204">
      <c r="C204" s="59" t="n">
        <f>Overview!C201</f>
      </c>
      <c r="D204" s="50" t="e">
        <f>F204+H204+J204+L204+N204+P204+R204+T204</f>
        <v>#DIV/0!</v>
      </c>
      <c r="E204" s="59" t="n">
        <f>Overview!AH201</f>
      </c>
      <c r="F204" s="50" t="e">
        <f>E204/C204</f>
        <v>#DIV/0!</v>
      </c>
      <c r="G204" s="59" t="n">
        <f>Overview!AJ201</f>
      </c>
      <c r="H204" s="50" t="e">
        <f>G204/C204</f>
        <v>#DIV/0!</v>
      </c>
      <c r="I204" s="59" t="n">
        <f>Overview!AM201</f>
      </c>
      <c r="J204" s="50" t="e">
        <f>I204/C204</f>
        <v>#DIV/0!</v>
      </c>
      <c r="K204" s="25" t="n">
        <f>Overview!AP201</f>
      </c>
      <c r="L204" s="50" t="e">
        <f>K204/C204</f>
        <v>#DIV/0!</v>
      </c>
      <c r="M204" s="59" t="n">
        <f>Overview!AS201</f>
      </c>
      <c r="N204" s="50" t="e">
        <f>M204/C204</f>
        <v>#DIV/0!</v>
      </c>
      <c r="O204" s="59" t="n">
        <f>Overview!AV201</f>
      </c>
      <c r="P204" s="50" t="e">
        <f>O204/C204</f>
        <v>#DIV/0!</v>
      </c>
      <c r="Q204" s="59" t="n">
        <f>Overview!AY201</f>
      </c>
      <c r="R204" s="50" t="e">
        <f>Q204/C204</f>
        <v>#DIV/0!</v>
      </c>
      <c r="S204" s="59" t="n">
        <f>Overview!AB201</f>
      </c>
      <c r="T204" s="50" t="e">
        <f>S204/C204</f>
        <v>#DIV/0!</v>
      </c>
      <c r="U204" s="59" t="n">
        <f>C204-E204</f>
        <v>0</v>
      </c>
      <c r="V204" s="50" t="e">
        <f>U204/$C204</f>
        <v>#DIV/0!</v>
      </c>
    </row>
    <row r="205">
      <c r="C205" s="59" t="n">
        <f>Overview!C202</f>
      </c>
      <c r="D205" s="50" t="e">
        <f>F205+H205+J205+L205+N205+P205+R205+T205</f>
        <v>#DIV/0!</v>
      </c>
      <c r="E205" s="59" t="n">
        <f>Overview!AH202</f>
      </c>
      <c r="F205" s="50" t="e">
        <f>E205/C205</f>
        <v>#DIV/0!</v>
      </c>
      <c r="G205" s="59" t="n">
        <f>Overview!AJ202</f>
      </c>
      <c r="H205" s="50" t="e">
        <f>G205/C205</f>
        <v>#DIV/0!</v>
      </c>
      <c r="I205" s="59" t="n">
        <f>Overview!AM202</f>
      </c>
      <c r="J205" s="50" t="e">
        <f>I205/C205</f>
        <v>#DIV/0!</v>
      </c>
      <c r="K205" s="25" t="n">
        <f>Overview!AP202</f>
      </c>
      <c r="L205" s="50" t="e">
        <f>K205/C205</f>
        <v>#DIV/0!</v>
      </c>
      <c r="M205" s="59" t="n">
        <f>Overview!AS202</f>
      </c>
      <c r="N205" s="50" t="e">
        <f>M205/C205</f>
        <v>#DIV/0!</v>
      </c>
      <c r="O205" s="59" t="n">
        <f>Overview!AV202</f>
      </c>
      <c r="P205" s="50" t="e">
        <f>O205/C205</f>
        <v>#DIV/0!</v>
      </c>
      <c r="Q205" s="59" t="n">
        <f>Overview!AY202</f>
      </c>
      <c r="R205" s="50" t="e">
        <f>Q205/C205</f>
        <v>#DIV/0!</v>
      </c>
      <c r="S205" s="59" t="n">
        <f>Overview!AB202</f>
      </c>
      <c r="T205" s="50" t="e">
        <f>S205/C205</f>
        <v>#DIV/0!</v>
      </c>
      <c r="U205" s="59" t="n">
        <f>C205-E205</f>
        <v>0</v>
      </c>
      <c r="V205" s="50" t="e">
        <f>U205/$C205</f>
        <v>#DIV/0!</v>
      </c>
    </row>
    <row r="206">
      <c r="C206" s="59" t="n">
        <f>Overview!C203</f>
      </c>
      <c r="D206" s="50" t="e">
        <f>F206+H206+J206+L206+N206+P206+R206+T206</f>
        <v>#DIV/0!</v>
      </c>
      <c r="E206" s="59" t="n">
        <f>Overview!AH203</f>
      </c>
      <c r="F206" s="50" t="e">
        <f>E206/C206</f>
        <v>#DIV/0!</v>
      </c>
      <c r="G206" s="59" t="n">
        <f>Overview!AJ203</f>
      </c>
      <c r="H206" s="50" t="e">
        <f>G206/C206</f>
        <v>#DIV/0!</v>
      </c>
      <c r="I206" s="59" t="n">
        <f>Overview!AM203</f>
      </c>
      <c r="J206" s="50" t="e">
        <f>I206/C206</f>
        <v>#DIV/0!</v>
      </c>
      <c r="K206" s="25" t="n">
        <f>Overview!AP203</f>
      </c>
      <c r="L206" s="50" t="e">
        <f>K206/C206</f>
        <v>#DIV/0!</v>
      </c>
      <c r="M206" s="59" t="n">
        <f>Overview!AS203</f>
      </c>
      <c r="N206" s="50" t="e">
        <f>M206/C206</f>
        <v>#DIV/0!</v>
      </c>
      <c r="O206" s="59" t="n">
        <f>Overview!AV203</f>
      </c>
      <c r="P206" s="50" t="e">
        <f>O206/C206</f>
        <v>#DIV/0!</v>
      </c>
      <c r="Q206" s="59" t="n">
        <f>Overview!AY203</f>
      </c>
      <c r="R206" s="50" t="e">
        <f>Q206/C206</f>
        <v>#DIV/0!</v>
      </c>
      <c r="S206" s="59" t="n">
        <f>Overview!AB203</f>
      </c>
      <c r="T206" s="50" t="e">
        <f>S206/C206</f>
        <v>#DIV/0!</v>
      </c>
      <c r="U206" s="59" t="n">
        <f>C206-E206</f>
        <v>0</v>
      </c>
      <c r="V206" s="50" t="e">
        <f>U206/$C206</f>
        <v>#DIV/0!</v>
      </c>
    </row>
    <row r="207">
      <c r="C207" s="59" t="n">
        <f>Overview!C204</f>
      </c>
      <c r="D207" s="50" t="e">
        <f>F207+H207+J207+L207+N207+P207+R207+T207</f>
        <v>#DIV/0!</v>
      </c>
      <c r="E207" s="59" t="n">
        <f>Overview!AH204</f>
      </c>
      <c r="F207" s="50" t="e">
        <f>E207/C207</f>
        <v>#DIV/0!</v>
      </c>
      <c r="G207" s="59" t="n">
        <f>Overview!AJ204</f>
      </c>
      <c r="H207" s="50" t="e">
        <f>G207/C207</f>
        <v>#DIV/0!</v>
      </c>
      <c r="I207" s="59" t="n">
        <f>Overview!AM204</f>
      </c>
      <c r="J207" s="50" t="e">
        <f>I207/C207</f>
        <v>#DIV/0!</v>
      </c>
      <c r="K207" s="25" t="n">
        <f>Overview!AP204</f>
      </c>
      <c r="L207" s="50" t="e">
        <f>K207/C207</f>
        <v>#DIV/0!</v>
      </c>
      <c r="M207" s="59" t="n">
        <f>Overview!AS204</f>
      </c>
      <c r="N207" s="50" t="e">
        <f>M207/C207</f>
        <v>#DIV/0!</v>
      </c>
      <c r="O207" s="59" t="n">
        <f>Overview!AV204</f>
      </c>
      <c r="P207" s="50" t="e">
        <f>O207/C207</f>
        <v>#DIV/0!</v>
      </c>
      <c r="Q207" s="59" t="n">
        <f>Overview!AY204</f>
      </c>
      <c r="R207" s="50" t="e">
        <f>Q207/C207</f>
        <v>#DIV/0!</v>
      </c>
      <c r="S207" s="59" t="n">
        <f>Overview!AB204</f>
      </c>
      <c r="T207" s="50" t="e">
        <f>S207/C207</f>
        <v>#DIV/0!</v>
      </c>
      <c r="U207" s="59" t="n">
        <f>C207-E207</f>
        <v>0</v>
      </c>
      <c r="V207" s="50" t="e">
        <f>U207/$C207</f>
        <v>#DIV/0!</v>
      </c>
    </row>
    <row r="208">
      <c r="C208" s="59" t="n">
        <f>Overview!C205</f>
      </c>
      <c r="D208" s="50" t="e">
        <f>F208+H208+J208+L208+N208+P208+R208+T208</f>
        <v>#DIV/0!</v>
      </c>
      <c r="E208" s="59" t="n">
        <f>Overview!AH205</f>
      </c>
      <c r="F208" s="50" t="e">
        <f>E208/C208</f>
        <v>#DIV/0!</v>
      </c>
      <c r="G208" s="59" t="n">
        <f>Overview!AJ205</f>
      </c>
      <c r="H208" s="50" t="e">
        <f>G208/C208</f>
        <v>#DIV/0!</v>
      </c>
      <c r="I208" s="59" t="n">
        <f>Overview!AM205</f>
      </c>
      <c r="J208" s="50" t="e">
        <f>I208/C208</f>
        <v>#DIV/0!</v>
      </c>
      <c r="K208" s="25" t="n">
        <f>Overview!AP205</f>
      </c>
      <c r="L208" s="50" t="e">
        <f>K208/C208</f>
        <v>#DIV/0!</v>
      </c>
      <c r="M208" s="59" t="n">
        <f>Overview!AS205</f>
      </c>
      <c r="N208" s="50" t="e">
        <f>M208/C208</f>
        <v>#DIV/0!</v>
      </c>
      <c r="O208" s="59" t="n">
        <f>Overview!AV205</f>
      </c>
      <c r="P208" s="50" t="e">
        <f>O208/C208</f>
        <v>#DIV/0!</v>
      </c>
      <c r="Q208" s="59" t="n">
        <f>Overview!AY205</f>
      </c>
      <c r="R208" s="50" t="e">
        <f>Q208/C208</f>
        <v>#DIV/0!</v>
      </c>
      <c r="S208" s="59" t="n">
        <f>Overview!AB205</f>
      </c>
      <c r="T208" s="50" t="e">
        <f>S208/C208</f>
        <v>#DIV/0!</v>
      </c>
      <c r="U208" s="59" t="n">
        <f>C208-E208</f>
        <v>0</v>
      </c>
      <c r="V208" s="50" t="e">
        <f>U208/$C208</f>
        <v>#DIV/0!</v>
      </c>
    </row>
    <row r="209">
      <c r="C209" s="59" t="n">
        <f>Overview!C206</f>
      </c>
      <c r="D209" s="50" t="e">
        <f>F209+H209+J209+L209+N209+P209+R209+T209</f>
        <v>#DIV/0!</v>
      </c>
      <c r="E209" s="59" t="n">
        <f>Overview!AH206</f>
      </c>
      <c r="F209" s="50" t="e">
        <f>E209/C209</f>
        <v>#DIV/0!</v>
      </c>
      <c r="G209" s="59" t="n">
        <f>Overview!AJ206</f>
      </c>
      <c r="H209" s="50" t="e">
        <f>G209/C209</f>
        <v>#DIV/0!</v>
      </c>
      <c r="I209" s="59" t="n">
        <f>Overview!AM206</f>
      </c>
      <c r="J209" s="50" t="e">
        <f>I209/C209</f>
        <v>#DIV/0!</v>
      </c>
      <c r="K209" s="25" t="n">
        <f>Overview!AP206</f>
      </c>
      <c r="L209" s="50" t="e">
        <f>K209/C209</f>
        <v>#DIV/0!</v>
      </c>
      <c r="M209" s="59" t="n">
        <f>Overview!AS206</f>
      </c>
      <c r="N209" s="50" t="e">
        <f>M209/C209</f>
        <v>#DIV/0!</v>
      </c>
      <c r="O209" s="59" t="n">
        <f>Overview!AV206</f>
      </c>
      <c r="P209" s="50" t="e">
        <f>O209/C209</f>
        <v>#DIV/0!</v>
      </c>
      <c r="Q209" s="59" t="n">
        <f>Overview!AY206</f>
      </c>
      <c r="R209" s="50" t="e">
        <f>Q209/C209</f>
        <v>#DIV/0!</v>
      </c>
      <c r="S209" s="59" t="n">
        <f>Overview!AB206</f>
      </c>
      <c r="T209" s="50" t="e">
        <f>S209/C209</f>
        <v>#DIV/0!</v>
      </c>
      <c r="U209" s="59" t="n">
        <f>C209-E209</f>
        <v>0</v>
      </c>
      <c r="V209" s="50" t="e">
        <f>U209/$C209</f>
        <v>#DIV/0!</v>
      </c>
    </row>
    <row r="210">
      <c r="C210" s="59" t="n">
        <f>Overview!C207</f>
      </c>
      <c r="D210" s="50" t="e">
        <f>F210+H210+J210+L210+N210+P210+R210+T210</f>
        <v>#DIV/0!</v>
      </c>
      <c r="E210" s="59" t="n">
        <f>Overview!AH207</f>
      </c>
      <c r="F210" s="50" t="e">
        <f>E210/C210</f>
        <v>#DIV/0!</v>
      </c>
      <c r="G210" s="59" t="n">
        <f>Overview!AJ207</f>
      </c>
      <c r="H210" s="50" t="e">
        <f>G210/C210</f>
        <v>#DIV/0!</v>
      </c>
      <c r="I210" s="59" t="n">
        <f>Overview!AM207</f>
      </c>
      <c r="J210" s="50" t="e">
        <f>I210/C210</f>
        <v>#DIV/0!</v>
      </c>
      <c r="K210" s="25" t="n">
        <f>Overview!AP207</f>
      </c>
      <c r="L210" s="50" t="e">
        <f>K210/C210</f>
        <v>#DIV/0!</v>
      </c>
      <c r="M210" s="59" t="n">
        <f>Overview!AS207</f>
      </c>
      <c r="N210" s="50" t="e">
        <f>M210/C210</f>
        <v>#DIV/0!</v>
      </c>
      <c r="O210" s="59" t="n">
        <f>Overview!AV207</f>
      </c>
      <c r="P210" s="50" t="e">
        <f>O210/C210</f>
        <v>#DIV/0!</v>
      </c>
      <c r="Q210" s="59" t="n">
        <f>Overview!AY207</f>
      </c>
      <c r="R210" s="50" t="e">
        <f>Q210/C210</f>
        <v>#DIV/0!</v>
      </c>
      <c r="S210" s="59" t="n">
        <f>Overview!AB207</f>
      </c>
      <c r="T210" s="50" t="e">
        <f>S210/C210</f>
        <v>#DIV/0!</v>
      </c>
      <c r="U210" s="59" t="n">
        <f>C210-E210</f>
        <v>0</v>
      </c>
      <c r="V210" s="50" t="e">
        <f>U210/$C210</f>
        <v>#DIV/0!</v>
      </c>
    </row>
    <row r="211">
      <c r="C211" s="59" t="n">
        <f>Overview!C208</f>
      </c>
      <c r="D211" s="50" t="e">
        <f>F211+H211+J211+L211+N211+P211+R211+T211</f>
        <v>#DIV/0!</v>
      </c>
      <c r="E211" s="59" t="n">
        <f>Overview!AH208</f>
      </c>
      <c r="F211" s="50" t="e">
        <f>E211/C211</f>
        <v>#DIV/0!</v>
      </c>
      <c r="G211" s="59" t="n">
        <f>Overview!AJ208</f>
      </c>
      <c r="H211" s="50" t="e">
        <f>G211/C211</f>
        <v>#DIV/0!</v>
      </c>
      <c r="I211" s="59" t="n">
        <f>Overview!AM208</f>
      </c>
      <c r="J211" s="50" t="e">
        <f>I211/C211</f>
        <v>#DIV/0!</v>
      </c>
      <c r="K211" s="25" t="n">
        <f>Overview!AP208</f>
      </c>
      <c r="L211" s="50" t="e">
        <f>K211/C211</f>
        <v>#DIV/0!</v>
      </c>
      <c r="M211" s="59" t="n">
        <f>Overview!AS208</f>
      </c>
      <c r="N211" s="50" t="e">
        <f>M211/C211</f>
        <v>#DIV/0!</v>
      </c>
      <c r="O211" s="59" t="n">
        <f>Overview!AV208</f>
      </c>
      <c r="P211" s="50" t="e">
        <f>O211/C211</f>
        <v>#DIV/0!</v>
      </c>
      <c r="Q211" s="59" t="n">
        <f>Overview!AY208</f>
      </c>
      <c r="R211" s="50" t="e">
        <f>Q211/C211</f>
        <v>#DIV/0!</v>
      </c>
      <c r="S211" s="59" t="n">
        <f>Overview!AB208</f>
      </c>
      <c r="T211" s="50" t="e">
        <f>S211/C211</f>
        <v>#DIV/0!</v>
      </c>
      <c r="U211" s="59" t="n">
        <f>C211-E211</f>
        <v>0</v>
      </c>
      <c r="V211" s="50" t="e">
        <f>U211/$C211</f>
        <v>#DIV/0!</v>
      </c>
    </row>
    <row r="212">
      <c r="C212" s="59" t="n">
        <f>Overview!C209</f>
      </c>
      <c r="D212" s="50" t="e">
        <f>F212+H212+J212+L212+N212+P212+R212+T212</f>
        <v>#DIV/0!</v>
      </c>
      <c r="E212" s="59" t="n">
        <f>Overview!AH209</f>
      </c>
      <c r="F212" s="50" t="e">
        <f>E212/C212</f>
        <v>#DIV/0!</v>
      </c>
      <c r="G212" s="59" t="n">
        <f>Overview!AJ209</f>
      </c>
      <c r="H212" s="50" t="e">
        <f>G212/C212</f>
        <v>#DIV/0!</v>
      </c>
      <c r="I212" s="59" t="n">
        <f>Overview!AM209</f>
      </c>
      <c r="J212" s="50" t="e">
        <f>I212/C212</f>
        <v>#DIV/0!</v>
      </c>
      <c r="K212" s="25" t="n">
        <f>Overview!AP209</f>
      </c>
      <c r="L212" s="50" t="e">
        <f>K212/C212</f>
        <v>#DIV/0!</v>
      </c>
      <c r="M212" s="59" t="n">
        <f>Overview!AS209</f>
      </c>
      <c r="N212" s="50" t="e">
        <f>M212/C212</f>
        <v>#DIV/0!</v>
      </c>
      <c r="O212" s="59" t="n">
        <f>Overview!AV209</f>
      </c>
      <c r="P212" s="50" t="e">
        <f>O212/C212</f>
        <v>#DIV/0!</v>
      </c>
      <c r="Q212" s="59" t="n">
        <f>Overview!AY209</f>
      </c>
      <c r="R212" s="50" t="e">
        <f>Q212/C212</f>
        <v>#DIV/0!</v>
      </c>
      <c r="S212" s="59" t="n">
        <f>Overview!AB209</f>
      </c>
      <c r="T212" s="50" t="e">
        <f>S212/C212</f>
        <v>#DIV/0!</v>
      </c>
      <c r="U212" s="59" t="n">
        <f>C212-E212</f>
        <v>0</v>
      </c>
      <c r="V212" s="50" t="e">
        <f>U212/$C212</f>
        <v>#DIV/0!</v>
      </c>
    </row>
    <row r="213">
      <c r="C213" s="59" t="n">
        <f>Overview!C210</f>
      </c>
      <c r="D213" s="50" t="e">
        <f>F213+H213+J213+L213+N213+P213+R213+T213</f>
        <v>#DIV/0!</v>
      </c>
      <c r="E213" s="59" t="n">
        <f>Overview!AH210</f>
      </c>
      <c r="F213" s="50" t="e">
        <f>E213/C213</f>
        <v>#DIV/0!</v>
      </c>
      <c r="G213" s="59" t="n">
        <f>Overview!AJ210</f>
      </c>
      <c r="H213" s="50" t="e">
        <f>G213/C213</f>
        <v>#DIV/0!</v>
      </c>
      <c r="I213" s="59" t="n">
        <f>Overview!AM210</f>
      </c>
      <c r="J213" s="50" t="e">
        <f>I213/C213</f>
        <v>#DIV/0!</v>
      </c>
      <c r="K213" s="25" t="n">
        <f>Overview!AP210</f>
      </c>
      <c r="L213" s="50" t="e">
        <f>K213/C213</f>
        <v>#DIV/0!</v>
      </c>
      <c r="M213" s="59" t="n">
        <f>Overview!AS210</f>
      </c>
      <c r="N213" s="50" t="e">
        <f>M213/C213</f>
        <v>#DIV/0!</v>
      </c>
      <c r="O213" s="59" t="n">
        <f>Overview!AV210</f>
      </c>
      <c r="P213" s="50" t="e">
        <f>O213/C213</f>
        <v>#DIV/0!</v>
      </c>
      <c r="Q213" s="59" t="n">
        <f>Overview!AY210</f>
      </c>
      <c r="R213" s="50" t="e">
        <f>Q213/C213</f>
        <v>#DIV/0!</v>
      </c>
      <c r="S213" s="59" t="n">
        <f>Overview!AB210</f>
      </c>
      <c r="T213" s="50" t="e">
        <f>S213/C213</f>
        <v>#DIV/0!</v>
      </c>
      <c r="U213" s="59" t="n">
        <f>C213-E213</f>
        <v>0</v>
      </c>
      <c r="V213" s="50" t="e">
        <f>U213/$C213</f>
        <v>#DIV/0!</v>
      </c>
    </row>
    <row r="214">
      <c r="C214" s="59" t="n">
        <f>Overview!C211</f>
      </c>
      <c r="D214" s="50" t="e">
        <f>F214+H214+J214+L214+N214+P214+R214+T214</f>
        <v>#DIV/0!</v>
      </c>
      <c r="E214" s="59" t="n">
        <f>Overview!AH211</f>
      </c>
      <c r="F214" s="50" t="e">
        <f>E214/C214</f>
        <v>#DIV/0!</v>
      </c>
      <c r="G214" s="59" t="n">
        <f>Overview!AJ211</f>
      </c>
      <c r="H214" s="50" t="e">
        <f>G214/C214</f>
        <v>#DIV/0!</v>
      </c>
      <c r="I214" s="59" t="n">
        <f>Overview!AM211</f>
      </c>
      <c r="J214" s="50" t="e">
        <f>I214/C214</f>
        <v>#DIV/0!</v>
      </c>
      <c r="K214" s="25" t="n">
        <f>Overview!AP211</f>
      </c>
      <c r="L214" s="50" t="e">
        <f>K214/C214</f>
        <v>#DIV/0!</v>
      </c>
      <c r="M214" s="59" t="n">
        <f>Overview!AS211</f>
      </c>
      <c r="N214" s="50" t="e">
        <f>M214/C214</f>
        <v>#DIV/0!</v>
      </c>
      <c r="O214" s="59" t="n">
        <f>Overview!AV211</f>
      </c>
      <c r="P214" s="50" t="e">
        <f>O214/C214</f>
        <v>#DIV/0!</v>
      </c>
      <c r="Q214" s="59" t="n">
        <f>Overview!AY211</f>
      </c>
      <c r="R214" s="50" t="e">
        <f>Q214/C214</f>
        <v>#DIV/0!</v>
      </c>
      <c r="S214" s="59" t="n">
        <f>Overview!AB211</f>
      </c>
      <c r="T214" s="50" t="e">
        <f>S214/C214</f>
        <v>#DIV/0!</v>
      </c>
      <c r="U214" s="59" t="n">
        <f>C214-E214</f>
        <v>0</v>
      </c>
      <c r="V214" s="50" t="e">
        <f>U214/$C214</f>
        <v>#DIV/0!</v>
      </c>
    </row>
    <row r="215">
      <c r="C215" s="59" t="n">
        <f>Overview!C212</f>
      </c>
      <c r="D215" s="50" t="e">
        <f>F215+H215+J215+L215+N215+P215+R215+T215</f>
        <v>#DIV/0!</v>
      </c>
      <c r="E215" s="59" t="n">
        <f>Overview!AH212</f>
      </c>
      <c r="F215" s="50" t="e">
        <f>E215/C215</f>
        <v>#DIV/0!</v>
      </c>
      <c r="G215" s="59" t="n">
        <f>Overview!AJ212</f>
      </c>
      <c r="H215" s="50" t="e">
        <f>G215/C215</f>
        <v>#DIV/0!</v>
      </c>
      <c r="I215" s="59" t="n">
        <f>Overview!AM212</f>
      </c>
      <c r="J215" s="50" t="e">
        <f>I215/C215</f>
        <v>#DIV/0!</v>
      </c>
      <c r="K215" s="25" t="n">
        <f>Overview!AP212</f>
      </c>
      <c r="L215" s="50" t="e">
        <f>K215/C215</f>
        <v>#DIV/0!</v>
      </c>
      <c r="M215" s="59" t="n">
        <f>Overview!AS212</f>
      </c>
      <c r="N215" s="50" t="e">
        <f>M215/C215</f>
        <v>#DIV/0!</v>
      </c>
      <c r="O215" s="59" t="n">
        <f>Overview!AV212</f>
      </c>
      <c r="P215" s="50" t="e">
        <f>O215/C215</f>
        <v>#DIV/0!</v>
      </c>
      <c r="Q215" s="59" t="n">
        <f>Overview!AY212</f>
      </c>
      <c r="R215" s="50" t="e">
        <f>Q215/C215</f>
        <v>#DIV/0!</v>
      </c>
      <c r="S215" s="59" t="n">
        <f>Overview!AB212</f>
      </c>
      <c r="T215" s="50" t="e">
        <f>S215/C215</f>
        <v>#DIV/0!</v>
      </c>
      <c r="U215" s="59" t="n">
        <f>C215-E215</f>
        <v>0</v>
      </c>
      <c r="V215" s="50" t="e">
        <f>U215/$C215</f>
        <v>#DIV/0!</v>
      </c>
    </row>
    <row r="216">
      <c r="C216" s="59" t="n">
        <f>Overview!C213</f>
      </c>
      <c r="D216" s="50" t="e">
        <f>F216+H216+J216+L216+N216+P216+R216+T216</f>
        <v>#DIV/0!</v>
      </c>
      <c r="E216" s="59" t="n">
        <f>Overview!AH213</f>
      </c>
      <c r="F216" s="50" t="e">
        <f>E216/C216</f>
        <v>#DIV/0!</v>
      </c>
      <c r="G216" s="59" t="n">
        <f>Overview!AJ213</f>
      </c>
      <c r="H216" s="50" t="e">
        <f>G216/C216</f>
        <v>#DIV/0!</v>
      </c>
      <c r="I216" s="59" t="n">
        <f>Overview!AM213</f>
      </c>
      <c r="J216" s="50" t="e">
        <f>I216/C216</f>
        <v>#DIV/0!</v>
      </c>
      <c r="K216" s="25" t="n">
        <f>Overview!AP213</f>
      </c>
      <c r="L216" s="50" t="e">
        <f>K216/C216</f>
        <v>#DIV/0!</v>
      </c>
      <c r="M216" s="59" t="n">
        <f>Overview!AS213</f>
      </c>
      <c r="N216" s="50" t="e">
        <f>M216/C216</f>
        <v>#DIV/0!</v>
      </c>
      <c r="O216" s="59" t="n">
        <f>Overview!AV213</f>
      </c>
      <c r="P216" s="50" t="e">
        <f>O216/C216</f>
        <v>#DIV/0!</v>
      </c>
      <c r="Q216" s="59" t="n">
        <f>Overview!AY213</f>
      </c>
      <c r="R216" s="50" t="e">
        <f>Q216/C216</f>
        <v>#DIV/0!</v>
      </c>
      <c r="S216" s="59" t="n">
        <f>Overview!AB213</f>
      </c>
      <c r="T216" s="50" t="e">
        <f>S216/C216</f>
        <v>#DIV/0!</v>
      </c>
      <c r="U216" s="59" t="n">
        <f>C216-E216</f>
        <v>0</v>
      </c>
      <c r="V216" s="50" t="e">
        <f>U216/$C216</f>
        <v>#DIV/0!</v>
      </c>
    </row>
    <row r="217">
      <c r="C217" s="59" t="n">
        <f>Overview!C214</f>
      </c>
      <c r="D217" s="50" t="e">
        <f>F217+H217+J217+L217+N217+P217+R217+T217</f>
        <v>#DIV/0!</v>
      </c>
      <c r="E217" s="59" t="n">
        <f>Overview!AH214</f>
      </c>
      <c r="F217" s="50" t="e">
        <f>E217/C217</f>
        <v>#DIV/0!</v>
      </c>
      <c r="G217" s="59" t="n">
        <f>Overview!AJ214</f>
      </c>
      <c r="H217" s="50" t="e">
        <f>G217/C217</f>
        <v>#DIV/0!</v>
      </c>
      <c r="I217" s="59" t="n">
        <f>Overview!AM214</f>
      </c>
      <c r="J217" s="50" t="e">
        <f>I217/C217</f>
        <v>#DIV/0!</v>
      </c>
      <c r="K217" s="25" t="n">
        <f>Overview!AP214</f>
      </c>
      <c r="L217" s="50" t="e">
        <f>K217/C217</f>
        <v>#DIV/0!</v>
      </c>
      <c r="M217" s="59" t="n">
        <f>Overview!AS214</f>
      </c>
      <c r="N217" s="50" t="e">
        <f>M217/C217</f>
        <v>#DIV/0!</v>
      </c>
      <c r="O217" s="59" t="n">
        <f>Overview!AV214</f>
      </c>
      <c r="P217" s="50" t="e">
        <f>O217/C217</f>
        <v>#DIV/0!</v>
      </c>
      <c r="Q217" s="59" t="n">
        <f>Overview!AY214</f>
      </c>
      <c r="R217" s="50" t="e">
        <f>Q217/C217</f>
        <v>#DIV/0!</v>
      </c>
      <c r="S217" s="59" t="n">
        <f>Overview!AB214</f>
      </c>
      <c r="T217" s="50" t="e">
        <f>S217/C217</f>
        <v>#DIV/0!</v>
      </c>
      <c r="U217" s="59" t="n">
        <f>C217-E217</f>
        <v>0</v>
      </c>
      <c r="V217" s="50" t="e">
        <f>U217/$C217</f>
        <v>#DIV/0!</v>
      </c>
    </row>
    <row r="218">
      <c r="C218" s="59" t="n">
        <f>Overview!C215</f>
      </c>
      <c r="D218" s="50" t="e">
        <f>F218+H218+J218+L218+N218+P218+R218+T218</f>
        <v>#DIV/0!</v>
      </c>
      <c r="E218" s="59" t="n">
        <f>Overview!AH215</f>
      </c>
      <c r="F218" s="50" t="e">
        <f>E218/C218</f>
        <v>#DIV/0!</v>
      </c>
      <c r="G218" s="59" t="n">
        <f>Overview!AJ215</f>
      </c>
      <c r="H218" s="50" t="e">
        <f>G218/C218</f>
        <v>#DIV/0!</v>
      </c>
      <c r="I218" s="59" t="n">
        <f>Overview!AM215</f>
      </c>
      <c r="J218" s="50" t="e">
        <f>I218/C218</f>
        <v>#DIV/0!</v>
      </c>
      <c r="K218" s="25" t="n">
        <f>Overview!AP215</f>
      </c>
      <c r="L218" s="50" t="e">
        <f>K218/C218</f>
        <v>#DIV/0!</v>
      </c>
      <c r="M218" s="59" t="n">
        <f>Overview!AS215</f>
      </c>
      <c r="N218" s="50" t="e">
        <f>M218/C218</f>
        <v>#DIV/0!</v>
      </c>
      <c r="O218" s="59" t="n">
        <f>Overview!AV215</f>
      </c>
      <c r="P218" s="50" t="e">
        <f>O218/C218</f>
        <v>#DIV/0!</v>
      </c>
      <c r="Q218" s="59" t="n">
        <f>Overview!AY215</f>
      </c>
      <c r="R218" s="50" t="e">
        <f>Q218/C218</f>
        <v>#DIV/0!</v>
      </c>
      <c r="S218" s="59" t="n">
        <f>Overview!AB215</f>
      </c>
      <c r="T218" s="50" t="e">
        <f>S218/C218</f>
        <v>#DIV/0!</v>
      </c>
      <c r="U218" s="59" t="n">
        <f>C218-E218</f>
        <v>0</v>
      </c>
      <c r="V218" s="50" t="e">
        <f>U218/$C218</f>
        <v>#DIV/0!</v>
      </c>
    </row>
    <row r="219">
      <c r="C219" s="59" t="n">
        <f>Overview!C216</f>
      </c>
      <c r="D219" s="50" t="e">
        <f>F219+H219+J219+L219+N219+P219+R219+T219</f>
        <v>#DIV/0!</v>
      </c>
      <c r="E219" s="59" t="n">
        <f>Overview!AH216</f>
      </c>
      <c r="F219" s="50" t="e">
        <f>E219/C219</f>
        <v>#DIV/0!</v>
      </c>
      <c r="G219" s="59" t="n">
        <f>Overview!AJ216</f>
      </c>
      <c r="H219" s="50" t="e">
        <f>G219/C219</f>
        <v>#DIV/0!</v>
      </c>
      <c r="I219" s="59" t="n">
        <f>Overview!AM216</f>
      </c>
      <c r="J219" s="50" t="e">
        <f>I219/C219</f>
        <v>#DIV/0!</v>
      </c>
      <c r="K219" s="25" t="n">
        <f>Overview!AP216</f>
      </c>
      <c r="L219" s="50" t="e">
        <f>K219/C219</f>
        <v>#DIV/0!</v>
      </c>
      <c r="M219" s="59" t="n">
        <f>Overview!AS216</f>
      </c>
      <c r="N219" s="50" t="e">
        <f>M219/C219</f>
        <v>#DIV/0!</v>
      </c>
      <c r="O219" s="59" t="n">
        <f>Overview!AV216</f>
      </c>
      <c r="P219" s="50" t="e">
        <f>O219/C219</f>
        <v>#DIV/0!</v>
      </c>
      <c r="Q219" s="59" t="n">
        <f>Overview!AY216</f>
      </c>
      <c r="R219" s="50" t="e">
        <f>Q219/C219</f>
        <v>#DIV/0!</v>
      </c>
      <c r="S219" s="59" t="n">
        <f>Overview!AB216</f>
      </c>
      <c r="T219" s="50" t="e">
        <f>S219/C219</f>
        <v>#DIV/0!</v>
      </c>
      <c r="U219" s="59" t="n">
        <f>C219-E219</f>
        <v>0</v>
      </c>
      <c r="V219" s="50" t="e">
        <f>U219/$C219</f>
        <v>#DIV/0!</v>
      </c>
    </row>
    <row r="220">
      <c r="C220" s="59" t="n">
        <f>Overview!C217</f>
      </c>
      <c r="D220" s="50" t="e">
        <f>F220+H220+J220+L220+N220+P220+R220+T220</f>
        <v>#DIV/0!</v>
      </c>
      <c r="E220" s="59" t="n">
        <f>Overview!AH217</f>
      </c>
      <c r="F220" s="50" t="e">
        <f>E220/C220</f>
        <v>#DIV/0!</v>
      </c>
      <c r="G220" s="59" t="n">
        <f>Overview!AJ217</f>
      </c>
      <c r="H220" s="50" t="e">
        <f>G220/C220</f>
        <v>#DIV/0!</v>
      </c>
      <c r="I220" s="59" t="n">
        <f>Overview!AM217</f>
      </c>
      <c r="J220" s="50" t="e">
        <f>I220/C220</f>
        <v>#DIV/0!</v>
      </c>
      <c r="K220" s="25" t="n">
        <f>Overview!AP217</f>
      </c>
      <c r="L220" s="50" t="e">
        <f>K220/C220</f>
        <v>#DIV/0!</v>
      </c>
      <c r="M220" s="59" t="n">
        <f>Overview!AS217</f>
      </c>
      <c r="N220" s="50" t="e">
        <f>M220/C220</f>
        <v>#DIV/0!</v>
      </c>
      <c r="O220" s="59" t="n">
        <f>Overview!AV217</f>
      </c>
      <c r="P220" s="50" t="e">
        <f>O220/C220</f>
        <v>#DIV/0!</v>
      </c>
      <c r="Q220" s="59" t="n">
        <f>Overview!AY217</f>
      </c>
      <c r="R220" s="50" t="e">
        <f>Q220/C220</f>
        <v>#DIV/0!</v>
      </c>
      <c r="S220" s="59" t="n">
        <f>Overview!AB217</f>
      </c>
      <c r="T220" s="50" t="e">
        <f>S220/C220</f>
        <v>#DIV/0!</v>
      </c>
      <c r="U220" s="59" t="n">
        <f>C220-E220</f>
        <v>0</v>
      </c>
      <c r="V220" s="50" t="e">
        <f>U220/$C220</f>
        <v>#DIV/0!</v>
      </c>
    </row>
    <row r="221">
      <c r="C221" s="59" t="n">
        <f>Overview!C218</f>
      </c>
      <c r="D221" s="50" t="e">
        <f>F221+H221+J221+L221+N221+P221+R221+T221</f>
        <v>#DIV/0!</v>
      </c>
      <c r="E221" s="59" t="n">
        <f>Overview!AH218</f>
      </c>
      <c r="F221" s="50" t="e">
        <f>E221/C221</f>
        <v>#DIV/0!</v>
      </c>
      <c r="G221" s="59" t="n">
        <f>Overview!AJ218</f>
      </c>
      <c r="H221" s="50" t="e">
        <f>G221/C221</f>
        <v>#DIV/0!</v>
      </c>
      <c r="I221" s="59" t="n">
        <f>Overview!AM218</f>
      </c>
      <c r="J221" s="50" t="e">
        <f>I221/C221</f>
        <v>#DIV/0!</v>
      </c>
      <c r="K221" s="25" t="n">
        <f>Overview!AP218</f>
      </c>
      <c r="L221" s="50" t="e">
        <f>K221/C221</f>
        <v>#DIV/0!</v>
      </c>
      <c r="M221" s="59" t="n">
        <f>Overview!AS218</f>
      </c>
      <c r="N221" s="50" t="e">
        <f>M221/C221</f>
        <v>#DIV/0!</v>
      </c>
      <c r="O221" s="59" t="n">
        <f>Overview!AV218</f>
      </c>
      <c r="P221" s="50" t="e">
        <f>O221/C221</f>
        <v>#DIV/0!</v>
      </c>
      <c r="Q221" s="59" t="n">
        <f>Overview!AY218</f>
      </c>
      <c r="R221" s="50" t="e">
        <f>Q221/C221</f>
        <v>#DIV/0!</v>
      </c>
      <c r="S221" s="59" t="n">
        <f>Overview!AB218</f>
      </c>
      <c r="T221" s="50" t="e">
        <f>S221/C221</f>
        <v>#DIV/0!</v>
      </c>
      <c r="U221" s="59" t="n">
        <f>C221-E221</f>
        <v>0</v>
      </c>
      <c r="V221" s="50" t="e">
        <f>U221/$C221</f>
        <v>#DIV/0!</v>
      </c>
    </row>
    <row r="222">
      <c r="C222" s="59" t="n">
        <f>Overview!C219</f>
      </c>
      <c r="D222" s="50" t="e">
        <f>F222+H222+J222+L222+N222+P222+R222+T222</f>
        <v>#DIV/0!</v>
      </c>
      <c r="E222" s="59" t="n">
        <f>Overview!AH219</f>
      </c>
      <c r="F222" s="50" t="e">
        <f>E222/C222</f>
        <v>#DIV/0!</v>
      </c>
      <c r="G222" s="59" t="n">
        <f>Overview!AJ219</f>
      </c>
      <c r="H222" s="50" t="e">
        <f>G222/C222</f>
        <v>#DIV/0!</v>
      </c>
      <c r="I222" s="59" t="n">
        <f>Overview!AM219</f>
      </c>
      <c r="J222" s="50" t="e">
        <f>I222/C222</f>
        <v>#DIV/0!</v>
      </c>
      <c r="K222" s="25" t="n">
        <f>Overview!AP219</f>
      </c>
      <c r="L222" s="50" t="e">
        <f>K222/C222</f>
        <v>#DIV/0!</v>
      </c>
      <c r="M222" s="59" t="n">
        <f>Overview!AS219</f>
      </c>
      <c r="N222" s="50" t="e">
        <f>M222/C222</f>
        <v>#DIV/0!</v>
      </c>
      <c r="O222" s="59" t="n">
        <f>Overview!AV219</f>
      </c>
      <c r="P222" s="50" t="e">
        <f>O222/C222</f>
        <v>#DIV/0!</v>
      </c>
      <c r="Q222" s="59" t="n">
        <f>Overview!AY219</f>
      </c>
      <c r="R222" s="50" t="e">
        <f>Q222/C222</f>
        <v>#DIV/0!</v>
      </c>
      <c r="S222" s="59" t="n">
        <f>Overview!AB219</f>
      </c>
      <c r="T222" s="50" t="e">
        <f>S222/C222</f>
        <v>#DIV/0!</v>
      </c>
      <c r="U222" s="59" t="n">
        <f>C222-E222</f>
        <v>0</v>
      </c>
      <c r="V222" s="50" t="e">
        <f>U222/$C222</f>
        <v>#DIV/0!</v>
      </c>
    </row>
    <row r="223">
      <c r="C223" s="59" t="n">
        <f>Overview!C220</f>
      </c>
      <c r="D223" s="50" t="e">
        <f>F223+H223+J223+L223+N223+P223+R223+T223</f>
        <v>#DIV/0!</v>
      </c>
      <c r="E223" s="59" t="n">
        <f>Overview!AH220</f>
      </c>
      <c r="F223" s="50" t="e">
        <f>E223/C223</f>
        <v>#DIV/0!</v>
      </c>
      <c r="G223" s="59" t="n">
        <f>Overview!AJ220</f>
      </c>
      <c r="H223" s="50" t="e">
        <f>G223/C223</f>
        <v>#DIV/0!</v>
      </c>
      <c r="I223" s="59" t="n">
        <f>Overview!AM220</f>
      </c>
      <c r="J223" s="50" t="e">
        <f>I223/C223</f>
        <v>#DIV/0!</v>
      </c>
      <c r="K223" s="25" t="n">
        <f>Overview!AP220</f>
      </c>
      <c r="L223" s="50" t="e">
        <f>K223/C223</f>
        <v>#DIV/0!</v>
      </c>
      <c r="M223" s="59" t="n">
        <f>Overview!AS220</f>
      </c>
      <c r="N223" s="50" t="e">
        <f>M223/C223</f>
        <v>#DIV/0!</v>
      </c>
      <c r="O223" s="59" t="n">
        <f>Overview!AV220</f>
      </c>
      <c r="P223" s="50" t="e">
        <f>O223/C223</f>
        <v>#DIV/0!</v>
      </c>
      <c r="Q223" s="59" t="n">
        <f>Overview!AY220</f>
      </c>
      <c r="R223" s="50" t="e">
        <f>Q223/C223</f>
        <v>#DIV/0!</v>
      </c>
      <c r="S223" s="59" t="n">
        <f>Overview!AB220</f>
      </c>
      <c r="T223" s="50" t="e">
        <f>S223/C223</f>
        <v>#DIV/0!</v>
      </c>
      <c r="U223" s="59" t="n">
        <f>C223-E223</f>
        <v>0</v>
      </c>
      <c r="V223" s="50" t="e">
        <f>U223/$C223</f>
        <v>#DIV/0!</v>
      </c>
    </row>
    <row r="224">
      <c r="C224" s="59" t="n">
        <f>Overview!C221</f>
      </c>
      <c r="D224" s="50" t="e">
        <f>F224+H224+J224+L224+N224+P224+R224+T224</f>
        <v>#DIV/0!</v>
      </c>
      <c r="E224" s="59" t="n">
        <f>Overview!AH221</f>
      </c>
      <c r="F224" s="50" t="e">
        <f>E224/C224</f>
        <v>#DIV/0!</v>
      </c>
      <c r="G224" s="59" t="n">
        <f>Overview!AJ221</f>
      </c>
      <c r="H224" s="50" t="e">
        <f>G224/C224</f>
        <v>#DIV/0!</v>
      </c>
      <c r="I224" s="59" t="n">
        <f>Overview!AM221</f>
      </c>
      <c r="J224" s="50" t="e">
        <f>I224/C224</f>
        <v>#DIV/0!</v>
      </c>
      <c r="K224" s="25" t="n">
        <f>Overview!AP221</f>
      </c>
      <c r="L224" s="50" t="e">
        <f>K224/C224</f>
        <v>#DIV/0!</v>
      </c>
      <c r="M224" s="59" t="n">
        <f>Overview!AS221</f>
      </c>
      <c r="N224" s="50" t="e">
        <f>M224/C224</f>
        <v>#DIV/0!</v>
      </c>
      <c r="O224" s="59" t="n">
        <f>Overview!AV221</f>
      </c>
      <c r="P224" s="50" t="e">
        <f>O224/C224</f>
        <v>#DIV/0!</v>
      </c>
      <c r="Q224" s="59" t="n">
        <f>Overview!AY221</f>
      </c>
      <c r="R224" s="50" t="e">
        <f>Q224/C224</f>
        <v>#DIV/0!</v>
      </c>
      <c r="S224" s="59" t="n">
        <f>Overview!AB221</f>
      </c>
      <c r="T224" s="50" t="e">
        <f>S224/C224</f>
        <v>#DIV/0!</v>
      </c>
      <c r="U224" s="59" t="n">
        <f>C224-E224</f>
        <v>0</v>
      </c>
      <c r="V224" s="50" t="e">
        <f>U224/$C224</f>
        <v>#DIV/0!</v>
      </c>
    </row>
    <row r="225">
      <c r="C225" s="59" t="n">
        <f>Overview!C222</f>
      </c>
      <c r="D225" s="50" t="e">
        <f>F225+H225+J225+L225+N225+P225+R225+T225</f>
        <v>#DIV/0!</v>
      </c>
      <c r="E225" s="59" t="n">
        <f>Overview!AH222</f>
      </c>
      <c r="F225" s="50" t="e">
        <f>E225/C225</f>
        <v>#DIV/0!</v>
      </c>
      <c r="G225" s="59" t="n">
        <f>Overview!AJ222</f>
      </c>
      <c r="H225" s="50" t="e">
        <f>G225/C225</f>
        <v>#DIV/0!</v>
      </c>
      <c r="I225" s="59" t="n">
        <f>Overview!AM222</f>
      </c>
      <c r="J225" s="50" t="e">
        <f>I225/C225</f>
        <v>#DIV/0!</v>
      </c>
      <c r="K225" s="25" t="n">
        <f>Overview!AP222</f>
      </c>
      <c r="L225" s="50" t="e">
        <f>K225/C225</f>
        <v>#DIV/0!</v>
      </c>
      <c r="M225" s="59" t="n">
        <f>Overview!AS222</f>
      </c>
      <c r="N225" s="50" t="e">
        <f>M225/C225</f>
        <v>#DIV/0!</v>
      </c>
      <c r="O225" s="59" t="n">
        <f>Overview!AV222</f>
      </c>
      <c r="P225" s="50" t="e">
        <f>O225/C225</f>
        <v>#DIV/0!</v>
      </c>
      <c r="Q225" s="59" t="n">
        <f>Overview!AY222</f>
      </c>
      <c r="R225" s="50" t="e">
        <f>Q225/C225</f>
        <v>#DIV/0!</v>
      </c>
      <c r="S225" s="59" t="n">
        <f>Overview!AB222</f>
      </c>
      <c r="T225" s="50" t="e">
        <f>S225/C225</f>
        <v>#DIV/0!</v>
      </c>
      <c r="U225" s="59" t="n">
        <f>C225-E225</f>
        <v>0</v>
      </c>
      <c r="V225" s="50" t="e">
        <f>U225/$C225</f>
        <v>#DIV/0!</v>
      </c>
    </row>
    <row r="226">
      <c r="C226" s="59" t="n">
        <f>Overview!C223</f>
      </c>
      <c r="D226" s="50" t="e">
        <f>F226+H226+J226+L226+N226+P226+R226+T226</f>
        <v>#DIV/0!</v>
      </c>
      <c r="E226" s="59" t="n">
        <f>Overview!AH223</f>
      </c>
      <c r="F226" s="50" t="e">
        <f>E226/C226</f>
        <v>#DIV/0!</v>
      </c>
      <c r="G226" s="59" t="n">
        <f>Overview!AJ223</f>
      </c>
      <c r="H226" s="50" t="e">
        <f>G226/C226</f>
        <v>#DIV/0!</v>
      </c>
      <c r="I226" s="59" t="n">
        <f>Overview!AM223</f>
      </c>
      <c r="J226" s="50" t="e">
        <f>I226/C226</f>
        <v>#DIV/0!</v>
      </c>
      <c r="K226" s="25" t="n">
        <f>Overview!AP223</f>
      </c>
      <c r="L226" s="50" t="e">
        <f>K226/C226</f>
        <v>#DIV/0!</v>
      </c>
      <c r="M226" s="59" t="n">
        <f>Overview!AS223</f>
      </c>
      <c r="N226" s="50" t="e">
        <f>M226/C226</f>
        <v>#DIV/0!</v>
      </c>
      <c r="O226" s="59" t="n">
        <f>Overview!AV223</f>
      </c>
      <c r="P226" s="50" t="e">
        <f>O226/C226</f>
        <v>#DIV/0!</v>
      </c>
      <c r="Q226" s="59" t="n">
        <f>Overview!AY223</f>
      </c>
      <c r="R226" s="50" t="e">
        <f>Q226/C226</f>
        <v>#DIV/0!</v>
      </c>
      <c r="S226" s="59" t="n">
        <f>Overview!AB223</f>
      </c>
      <c r="T226" s="50" t="e">
        <f>S226/C226</f>
        <v>#DIV/0!</v>
      </c>
      <c r="U226" s="59" t="n">
        <f>C226-E226</f>
        <v>0</v>
      </c>
      <c r="V226" s="50" t="e">
        <f>U226/$C226</f>
        <v>#DIV/0!</v>
      </c>
    </row>
    <row r="227">
      <c r="C227" s="59" t="n">
        <f>Overview!C224</f>
      </c>
      <c r="D227" s="50" t="e">
        <f>F227+H227+J227+L227+N227+P227+R227+T227</f>
        <v>#DIV/0!</v>
      </c>
      <c r="E227" s="59" t="n">
        <f>Overview!AH224</f>
      </c>
      <c r="F227" s="50" t="e">
        <f>E227/C227</f>
        <v>#DIV/0!</v>
      </c>
      <c r="G227" s="59" t="n">
        <f>Overview!AJ224</f>
      </c>
      <c r="H227" s="50" t="e">
        <f>G227/C227</f>
        <v>#DIV/0!</v>
      </c>
      <c r="I227" s="59" t="n">
        <f>Overview!AM224</f>
      </c>
      <c r="J227" s="50" t="e">
        <f>I227/C227</f>
        <v>#DIV/0!</v>
      </c>
      <c r="K227" s="25" t="n">
        <f>Overview!AP224</f>
      </c>
      <c r="L227" s="50" t="e">
        <f>K227/C227</f>
        <v>#DIV/0!</v>
      </c>
      <c r="M227" s="59" t="n">
        <f>Overview!AS224</f>
      </c>
      <c r="N227" s="50" t="e">
        <f>M227/C227</f>
        <v>#DIV/0!</v>
      </c>
      <c r="O227" s="59" t="n">
        <f>Overview!AV224</f>
      </c>
      <c r="P227" s="50" t="e">
        <f>O227/C227</f>
        <v>#DIV/0!</v>
      </c>
      <c r="Q227" s="59" t="n">
        <f>Overview!AY224</f>
      </c>
      <c r="R227" s="50" t="e">
        <f>Q227/C227</f>
        <v>#DIV/0!</v>
      </c>
      <c r="S227" s="59" t="n">
        <f>Overview!AB224</f>
      </c>
      <c r="T227" s="50" t="e">
        <f>S227/C227</f>
        <v>#DIV/0!</v>
      </c>
      <c r="U227" s="59" t="n">
        <f>C227-E227</f>
        <v>0</v>
      </c>
      <c r="V227" s="50" t="e">
        <f>U227/$C227</f>
        <v>#DIV/0!</v>
      </c>
    </row>
    <row r="228">
      <c r="C228" s="59" t="n">
        <f>Overview!C225</f>
      </c>
      <c r="D228" s="50" t="e">
        <f>F228+H228+J228+L228+N228+P228+R228+T228</f>
        <v>#DIV/0!</v>
      </c>
      <c r="E228" s="59" t="n">
        <f>Overview!AH225</f>
      </c>
      <c r="F228" s="50" t="e">
        <f>E228/C228</f>
        <v>#DIV/0!</v>
      </c>
      <c r="G228" s="59" t="n">
        <f>Overview!AJ225</f>
      </c>
      <c r="H228" s="50" t="e">
        <f>G228/C228</f>
        <v>#DIV/0!</v>
      </c>
      <c r="I228" s="59" t="n">
        <f>Overview!AM225</f>
      </c>
      <c r="J228" s="50" t="e">
        <f>I228/C228</f>
        <v>#DIV/0!</v>
      </c>
      <c r="K228" s="25" t="n">
        <f>Overview!AP225</f>
      </c>
      <c r="L228" s="50" t="e">
        <f>K228/C228</f>
        <v>#DIV/0!</v>
      </c>
      <c r="M228" s="59" t="n">
        <f>Overview!AS225</f>
      </c>
      <c r="N228" s="50" t="e">
        <f>M228/C228</f>
        <v>#DIV/0!</v>
      </c>
      <c r="O228" s="59" t="n">
        <f>Overview!AV225</f>
      </c>
      <c r="P228" s="50" t="e">
        <f>O228/C228</f>
        <v>#DIV/0!</v>
      </c>
      <c r="Q228" s="59" t="n">
        <f>Overview!AY225</f>
      </c>
      <c r="R228" s="50" t="e">
        <f>Q228/C228</f>
        <v>#DIV/0!</v>
      </c>
      <c r="S228" s="59" t="n">
        <f>Overview!AB225</f>
      </c>
      <c r="T228" s="50" t="e">
        <f>S228/C228</f>
        <v>#DIV/0!</v>
      </c>
      <c r="U228" s="59" t="n">
        <f>C228-E228</f>
        <v>0</v>
      </c>
      <c r="V228" s="50" t="e">
        <f>U228/$C228</f>
        <v>#DIV/0!</v>
      </c>
    </row>
    <row r="229">
      <c r="C229" s="59" t="n">
        <f>Overview!C226</f>
      </c>
      <c r="D229" s="50" t="e">
        <f>F229+H229+J229+L229+N229+P229+R229+T229</f>
        <v>#DIV/0!</v>
      </c>
      <c r="E229" s="59" t="n">
        <f>Overview!AH226</f>
      </c>
      <c r="F229" s="50" t="e">
        <f>E229/C229</f>
        <v>#DIV/0!</v>
      </c>
      <c r="G229" s="59" t="n">
        <f>Overview!AJ226</f>
      </c>
      <c r="H229" s="50" t="e">
        <f>G229/C229</f>
        <v>#DIV/0!</v>
      </c>
      <c r="I229" s="59" t="n">
        <f>Overview!AM226</f>
      </c>
      <c r="J229" s="50" t="e">
        <f>I229/C229</f>
        <v>#DIV/0!</v>
      </c>
      <c r="K229" s="25" t="n">
        <f>Overview!AP226</f>
      </c>
      <c r="L229" s="50" t="e">
        <f>K229/C229</f>
        <v>#DIV/0!</v>
      </c>
      <c r="M229" s="59" t="n">
        <f>Overview!AS226</f>
      </c>
      <c r="N229" s="50" t="e">
        <f>M229/C229</f>
        <v>#DIV/0!</v>
      </c>
      <c r="O229" s="59" t="n">
        <f>Overview!AV226</f>
      </c>
      <c r="P229" s="50" t="e">
        <f>O229/C229</f>
        <v>#DIV/0!</v>
      </c>
      <c r="Q229" s="59" t="n">
        <f>Overview!AY226</f>
      </c>
      <c r="R229" s="50" t="e">
        <f>Q229/C229</f>
        <v>#DIV/0!</v>
      </c>
      <c r="S229" s="59" t="n">
        <f>Overview!AB226</f>
      </c>
      <c r="T229" s="50" t="e">
        <f>S229/C229</f>
        <v>#DIV/0!</v>
      </c>
      <c r="U229" s="59" t="n">
        <f>C229-E229</f>
        <v>0</v>
      </c>
      <c r="V229" s="50" t="e">
        <f>U229/$C229</f>
        <v>#DIV/0!</v>
      </c>
    </row>
    <row r="230">
      <c r="C230" s="59" t="n">
        <f>Overview!C227</f>
      </c>
      <c r="D230" s="50" t="e">
        <f>F230+H230+J230+L230+N230+P230+R230+T230</f>
        <v>#DIV/0!</v>
      </c>
      <c r="E230" s="59" t="n">
        <f>Overview!AH227</f>
      </c>
      <c r="F230" s="50" t="e">
        <f>E230/C230</f>
        <v>#DIV/0!</v>
      </c>
      <c r="G230" s="59" t="n">
        <f>Overview!AJ227</f>
      </c>
      <c r="H230" s="50" t="e">
        <f>G230/C230</f>
        <v>#DIV/0!</v>
      </c>
      <c r="I230" s="59" t="n">
        <f>Overview!AM227</f>
      </c>
      <c r="J230" s="50" t="e">
        <f>I230/C230</f>
        <v>#DIV/0!</v>
      </c>
      <c r="K230" s="25" t="n">
        <f>Overview!AP227</f>
      </c>
      <c r="L230" s="50" t="e">
        <f>K230/C230</f>
        <v>#DIV/0!</v>
      </c>
      <c r="M230" s="59" t="n">
        <f>Overview!AS227</f>
      </c>
      <c r="N230" s="50" t="e">
        <f>M230/C230</f>
        <v>#DIV/0!</v>
      </c>
      <c r="O230" s="59" t="n">
        <f>Overview!AV227</f>
      </c>
      <c r="P230" s="50" t="e">
        <f>O230/C230</f>
        <v>#DIV/0!</v>
      </c>
      <c r="Q230" s="59" t="n">
        <f>Overview!AY227</f>
      </c>
      <c r="R230" s="50" t="e">
        <f>Q230/C230</f>
        <v>#DIV/0!</v>
      </c>
      <c r="S230" s="59" t="n">
        <f>Overview!AB227</f>
      </c>
      <c r="T230" s="50" t="e">
        <f>S230/C230</f>
        <v>#DIV/0!</v>
      </c>
      <c r="U230" s="59" t="n">
        <f>C230-E230</f>
        <v>0</v>
      </c>
      <c r="V230" s="50" t="e">
        <f>U230/$C230</f>
        <v>#DIV/0!</v>
      </c>
    </row>
    <row r="231">
      <c r="C231" s="59" t="n">
        <f>Overview!C228</f>
      </c>
      <c r="D231" s="50" t="e">
        <f>F231+H231+J231+L231+N231+P231+R231+T231</f>
        <v>#DIV/0!</v>
      </c>
      <c r="E231" s="59" t="n">
        <f>Overview!AH228</f>
      </c>
      <c r="F231" s="50" t="e">
        <f>E231/C231</f>
        <v>#DIV/0!</v>
      </c>
      <c r="G231" s="59" t="n">
        <f>Overview!AJ228</f>
      </c>
      <c r="H231" s="50" t="e">
        <f>G231/C231</f>
        <v>#DIV/0!</v>
      </c>
      <c r="I231" s="59" t="n">
        <f>Overview!AM228</f>
      </c>
      <c r="J231" s="50" t="e">
        <f>I231/C231</f>
        <v>#DIV/0!</v>
      </c>
      <c r="K231" s="25" t="n">
        <f>Overview!AP228</f>
      </c>
      <c r="L231" s="50" t="e">
        <f>K231/C231</f>
        <v>#DIV/0!</v>
      </c>
      <c r="M231" s="59" t="n">
        <f>Overview!AS228</f>
      </c>
      <c r="N231" s="50" t="e">
        <f>M231/C231</f>
        <v>#DIV/0!</v>
      </c>
      <c r="O231" s="59" t="n">
        <f>Overview!AV228</f>
      </c>
      <c r="P231" s="50" t="e">
        <f>O231/C231</f>
        <v>#DIV/0!</v>
      </c>
      <c r="Q231" s="59" t="n">
        <f>Overview!AY228</f>
      </c>
      <c r="R231" s="50" t="e">
        <f>Q231/C231</f>
        <v>#DIV/0!</v>
      </c>
      <c r="S231" s="59" t="n">
        <f>Overview!AB228</f>
      </c>
      <c r="T231" s="50" t="e">
        <f>S231/C231</f>
        <v>#DIV/0!</v>
      </c>
      <c r="U231" s="59" t="n">
        <f>C231-E231</f>
        <v>0</v>
      </c>
      <c r="V231" s="50" t="e">
        <f>U231/$C231</f>
        <v>#DIV/0!</v>
      </c>
    </row>
    <row r="232">
      <c r="C232" s="59" t="n">
        <f>Overview!C229</f>
      </c>
      <c r="D232" s="50" t="e">
        <f>F232+H232+J232+L232+N232+P232+R232+T232</f>
        <v>#DIV/0!</v>
      </c>
      <c r="E232" s="59" t="n">
        <f>Overview!AH229</f>
      </c>
      <c r="F232" s="50" t="e">
        <f>E232/C232</f>
        <v>#DIV/0!</v>
      </c>
      <c r="G232" s="59" t="n">
        <f>Overview!AJ229</f>
      </c>
      <c r="H232" s="50" t="e">
        <f>G232/C232</f>
        <v>#DIV/0!</v>
      </c>
      <c r="I232" s="59" t="n">
        <f>Overview!AM229</f>
      </c>
      <c r="J232" s="50" t="e">
        <f>I232/C232</f>
        <v>#DIV/0!</v>
      </c>
      <c r="K232" s="25" t="n">
        <f>Overview!AP229</f>
      </c>
      <c r="L232" s="50" t="e">
        <f>K232/C232</f>
        <v>#DIV/0!</v>
      </c>
      <c r="M232" s="59" t="n">
        <f>Overview!AS229</f>
      </c>
      <c r="N232" s="50" t="e">
        <f>M232/C232</f>
        <v>#DIV/0!</v>
      </c>
      <c r="O232" s="59" t="n">
        <f>Overview!AV229</f>
      </c>
      <c r="P232" s="50" t="e">
        <f>O232/C232</f>
        <v>#DIV/0!</v>
      </c>
      <c r="Q232" s="59" t="n">
        <f>Overview!AY229</f>
      </c>
      <c r="R232" s="50" t="e">
        <f>Q232/C232</f>
        <v>#DIV/0!</v>
      </c>
      <c r="S232" s="59" t="n">
        <f>Overview!AB229</f>
      </c>
      <c r="T232" s="50" t="e">
        <f>S232/C232</f>
        <v>#DIV/0!</v>
      </c>
      <c r="U232" s="59" t="n">
        <f>C232-E232</f>
        <v>0</v>
      </c>
      <c r="V232" s="50" t="e">
        <f>U232/$C232</f>
        <v>#DIV/0!</v>
      </c>
    </row>
    <row r="233">
      <c r="C233" s="59" t="n">
        <f>Overview!C230</f>
      </c>
      <c r="D233" s="50" t="e">
        <f>F233+H233+J233+L233+N233+P233+R233+T233</f>
        <v>#DIV/0!</v>
      </c>
      <c r="E233" s="59" t="n">
        <f>Overview!AH230</f>
      </c>
      <c r="F233" s="50" t="e">
        <f>E233/C233</f>
        <v>#DIV/0!</v>
      </c>
      <c r="G233" s="59" t="n">
        <f>Overview!AJ230</f>
      </c>
      <c r="H233" s="50" t="e">
        <f>G233/C233</f>
        <v>#DIV/0!</v>
      </c>
      <c r="I233" s="59" t="n">
        <f>Overview!AM230</f>
      </c>
      <c r="J233" s="50" t="e">
        <f>I233/C233</f>
        <v>#DIV/0!</v>
      </c>
      <c r="K233" s="25" t="n">
        <f>Overview!AP230</f>
      </c>
      <c r="L233" s="50" t="e">
        <f>K233/C233</f>
        <v>#DIV/0!</v>
      </c>
      <c r="M233" s="59" t="n">
        <f>Overview!AS230</f>
      </c>
      <c r="N233" s="50" t="e">
        <f>M233/C233</f>
        <v>#DIV/0!</v>
      </c>
      <c r="O233" s="59" t="n">
        <f>Overview!AV230</f>
      </c>
      <c r="P233" s="50" t="e">
        <f>O233/C233</f>
        <v>#DIV/0!</v>
      </c>
      <c r="Q233" s="59" t="n">
        <f>Overview!AY230</f>
      </c>
      <c r="R233" s="50" t="e">
        <f>Q233/C233</f>
        <v>#DIV/0!</v>
      </c>
      <c r="S233" s="59" t="n">
        <f>Overview!AB230</f>
      </c>
      <c r="T233" s="50" t="e">
        <f>S233/C233</f>
        <v>#DIV/0!</v>
      </c>
      <c r="U233" s="59" t="n">
        <f>C233-E233</f>
        <v>0</v>
      </c>
      <c r="V233" s="50" t="e">
        <f>U233/$C233</f>
        <v>#DIV/0!</v>
      </c>
    </row>
    <row r="234">
      <c r="C234" s="59" t="n">
        <f>Overview!C231</f>
      </c>
      <c r="D234" s="50" t="e">
        <f>F234+H234+J234+L234+N234+P234+R234+T234</f>
        <v>#DIV/0!</v>
      </c>
      <c r="E234" s="59" t="n">
        <f>Overview!AH231</f>
      </c>
      <c r="F234" s="50" t="e">
        <f>E234/C234</f>
        <v>#DIV/0!</v>
      </c>
      <c r="G234" s="59" t="n">
        <f>Overview!AJ231</f>
      </c>
      <c r="H234" s="50" t="e">
        <f>G234/C234</f>
        <v>#DIV/0!</v>
      </c>
      <c r="I234" s="59" t="n">
        <f>Overview!AM231</f>
      </c>
      <c r="J234" s="50" t="e">
        <f>I234/C234</f>
        <v>#DIV/0!</v>
      </c>
      <c r="K234" s="25" t="n">
        <f>Overview!AP231</f>
      </c>
      <c r="L234" s="50" t="e">
        <f>K234/C234</f>
        <v>#DIV/0!</v>
      </c>
      <c r="M234" s="59" t="n">
        <f>Overview!AS231</f>
      </c>
      <c r="N234" s="50" t="e">
        <f>M234/C234</f>
        <v>#DIV/0!</v>
      </c>
      <c r="O234" s="59" t="n">
        <f>Overview!AV231</f>
      </c>
      <c r="P234" s="50" t="e">
        <f>O234/C234</f>
        <v>#DIV/0!</v>
      </c>
      <c r="Q234" s="59" t="n">
        <f>Overview!AY231</f>
      </c>
      <c r="R234" s="50" t="e">
        <f>Q234/C234</f>
        <v>#DIV/0!</v>
      </c>
      <c r="S234" s="59" t="n">
        <f>Overview!AB231</f>
      </c>
      <c r="T234" s="50" t="e">
        <f>S234/C234</f>
        <v>#DIV/0!</v>
      </c>
      <c r="U234" s="59" t="n">
        <f>C234-E234</f>
        <v>0</v>
      </c>
      <c r="V234" s="50" t="e">
        <f>U234/$C234</f>
        <v>#DIV/0!</v>
      </c>
    </row>
    <row r="235">
      <c r="C235" s="59" t="n">
        <f>Overview!C232</f>
      </c>
      <c r="D235" s="50" t="e">
        <f>F235+H235+J235+L235+N235+P235+R235+T235</f>
        <v>#DIV/0!</v>
      </c>
      <c r="E235" s="59" t="n">
        <f>Overview!AH232</f>
      </c>
      <c r="F235" s="50" t="e">
        <f>E235/C235</f>
        <v>#DIV/0!</v>
      </c>
      <c r="G235" s="59" t="n">
        <f>Overview!AJ232</f>
      </c>
      <c r="H235" s="50" t="e">
        <f>G235/C235</f>
        <v>#DIV/0!</v>
      </c>
      <c r="I235" s="59" t="n">
        <f>Overview!AM232</f>
      </c>
      <c r="J235" s="50" t="e">
        <f>I235/C235</f>
        <v>#DIV/0!</v>
      </c>
      <c r="K235" s="25" t="n">
        <f>Overview!AP232</f>
      </c>
      <c r="L235" s="50" t="e">
        <f>K235/C235</f>
        <v>#DIV/0!</v>
      </c>
      <c r="M235" s="59" t="n">
        <f>Overview!AS232</f>
      </c>
      <c r="N235" s="50" t="e">
        <f>M235/C235</f>
        <v>#DIV/0!</v>
      </c>
      <c r="O235" s="59" t="n">
        <f>Overview!AV232</f>
      </c>
      <c r="P235" s="50" t="e">
        <f>O235/C235</f>
        <v>#DIV/0!</v>
      </c>
      <c r="Q235" s="59" t="n">
        <f>Overview!AY232</f>
      </c>
      <c r="R235" s="50" t="e">
        <f>Q235/C235</f>
        <v>#DIV/0!</v>
      </c>
      <c r="S235" s="59" t="n">
        <f>Overview!AB232</f>
      </c>
      <c r="T235" s="50" t="e">
        <f>S235/C235</f>
        <v>#DIV/0!</v>
      </c>
      <c r="U235" s="59" t="n">
        <f>C235-E235</f>
        <v>0</v>
      </c>
      <c r="V235" s="50" t="e">
        <f>U235/$C235</f>
        <v>#DIV/0!</v>
      </c>
    </row>
    <row r="236">
      <c r="C236" s="59" t="n">
        <f>Overview!C233</f>
      </c>
      <c r="D236" s="50" t="e">
        <f>F236+H236+J236+L236+N236+P236+R236+T236</f>
        <v>#DIV/0!</v>
      </c>
      <c r="E236" s="59" t="n">
        <f>Overview!AH233</f>
      </c>
      <c r="F236" s="50" t="e">
        <f>E236/C236</f>
        <v>#DIV/0!</v>
      </c>
      <c r="G236" s="59" t="n">
        <f>Overview!AJ233</f>
      </c>
      <c r="H236" s="50" t="e">
        <f>G236/C236</f>
        <v>#DIV/0!</v>
      </c>
      <c r="I236" s="59" t="n">
        <f>Overview!AM233</f>
      </c>
      <c r="J236" s="50" t="e">
        <f>I236/C236</f>
        <v>#DIV/0!</v>
      </c>
      <c r="K236" s="25" t="n">
        <f>Overview!AP233</f>
      </c>
      <c r="L236" s="50" t="e">
        <f>K236/C236</f>
        <v>#DIV/0!</v>
      </c>
      <c r="M236" s="59" t="n">
        <f>Overview!AS233</f>
      </c>
      <c r="N236" s="50" t="e">
        <f>M236/C236</f>
        <v>#DIV/0!</v>
      </c>
      <c r="O236" s="59" t="n">
        <f>Overview!AV233</f>
      </c>
      <c r="P236" s="50" t="e">
        <f>O236/C236</f>
        <v>#DIV/0!</v>
      </c>
      <c r="Q236" s="59" t="n">
        <f>Overview!AY233</f>
      </c>
      <c r="R236" s="50" t="e">
        <f>Q236/C236</f>
        <v>#DIV/0!</v>
      </c>
      <c r="S236" s="59" t="n">
        <f>Overview!AB233</f>
      </c>
      <c r="T236" s="50" t="e">
        <f>S236/C236</f>
        <v>#DIV/0!</v>
      </c>
      <c r="U236" s="59" t="n">
        <f>C236-E236</f>
        <v>0</v>
      </c>
      <c r="V236" s="50" t="e">
        <f>U236/$C236</f>
        <v>#DIV/0!</v>
      </c>
    </row>
    <row r="237">
      <c r="C237" s="59" t="n">
        <f>Overview!C234</f>
      </c>
      <c r="D237" s="50" t="e">
        <f>F237+H237+J237+L237+N237+P237+R237+T237</f>
        <v>#DIV/0!</v>
      </c>
      <c r="E237" s="59" t="n">
        <f>Overview!AH234</f>
      </c>
      <c r="F237" s="50" t="e">
        <f>E237/C237</f>
        <v>#DIV/0!</v>
      </c>
      <c r="G237" s="59" t="n">
        <f>Overview!AJ234</f>
      </c>
      <c r="H237" s="50" t="e">
        <f>G237/C237</f>
        <v>#DIV/0!</v>
      </c>
      <c r="I237" s="59" t="n">
        <f>Overview!AM234</f>
      </c>
      <c r="J237" s="50" t="e">
        <f>I237/C237</f>
        <v>#DIV/0!</v>
      </c>
      <c r="K237" s="25" t="n">
        <f>Overview!AP234</f>
      </c>
      <c r="L237" s="50" t="e">
        <f>K237/C237</f>
        <v>#DIV/0!</v>
      </c>
      <c r="M237" s="59" t="n">
        <f>Overview!AS234</f>
      </c>
      <c r="N237" s="50" t="e">
        <f>M237/C237</f>
        <v>#DIV/0!</v>
      </c>
      <c r="O237" s="59" t="n">
        <f>Overview!AV234</f>
      </c>
      <c r="P237" s="50" t="e">
        <f>O237/C237</f>
        <v>#DIV/0!</v>
      </c>
      <c r="Q237" s="59" t="n">
        <f>Overview!AY234</f>
      </c>
      <c r="R237" s="50" t="e">
        <f>Q237/C237</f>
        <v>#DIV/0!</v>
      </c>
      <c r="S237" s="59" t="n">
        <f>Overview!AB234</f>
      </c>
      <c r="T237" s="50" t="e">
        <f>S237/C237</f>
        <v>#DIV/0!</v>
      </c>
      <c r="U237" s="59" t="n">
        <f>C237-E237</f>
        <v>0</v>
      </c>
      <c r="V237" s="50" t="e">
        <f>U237/$C237</f>
        <v>#DIV/0!</v>
      </c>
    </row>
    <row r="238">
      <c r="C238" s="59" t="n">
        <f>Overview!C235</f>
      </c>
      <c r="D238" s="50" t="e">
        <f>F238+H238+J238+L238+N238+P238+R238+T238</f>
        <v>#DIV/0!</v>
      </c>
      <c r="E238" s="59" t="n">
        <f>Overview!AH235</f>
      </c>
      <c r="F238" s="50" t="e">
        <f>E238/C238</f>
        <v>#DIV/0!</v>
      </c>
      <c r="G238" s="59" t="n">
        <f>Overview!AJ235</f>
      </c>
      <c r="H238" s="50" t="e">
        <f>G238/C238</f>
        <v>#DIV/0!</v>
      </c>
      <c r="I238" s="59" t="n">
        <f>Overview!AM235</f>
      </c>
      <c r="J238" s="50" t="e">
        <f>I238/C238</f>
        <v>#DIV/0!</v>
      </c>
      <c r="K238" s="25" t="n">
        <f>Overview!AP235</f>
      </c>
      <c r="L238" s="50" t="e">
        <f>K238/C238</f>
        <v>#DIV/0!</v>
      </c>
      <c r="M238" s="59" t="n">
        <f>Overview!AS235</f>
      </c>
      <c r="N238" s="50" t="e">
        <f>M238/C238</f>
        <v>#DIV/0!</v>
      </c>
      <c r="O238" s="59" t="n">
        <f>Overview!AV235</f>
      </c>
      <c r="P238" s="50" t="e">
        <f>O238/C238</f>
        <v>#DIV/0!</v>
      </c>
      <c r="Q238" s="59" t="n">
        <f>Overview!AY235</f>
      </c>
      <c r="R238" s="50" t="e">
        <f>Q238/C238</f>
        <v>#DIV/0!</v>
      </c>
      <c r="S238" s="59" t="n">
        <f>Overview!AB235</f>
      </c>
      <c r="T238" s="50" t="e">
        <f>S238/C238</f>
        <v>#DIV/0!</v>
      </c>
      <c r="U238" s="59" t="n">
        <f>C238-E238</f>
        <v>0</v>
      </c>
      <c r="V238" s="50" t="e">
        <f>U238/$C238</f>
        <v>#DIV/0!</v>
      </c>
    </row>
    <row r="239">
      <c r="C239" s="59" t="n">
        <f>Overview!C236</f>
      </c>
      <c r="D239" s="50" t="e">
        <f>F239+H239+J239+L239+N239+P239+R239+T239</f>
        <v>#DIV/0!</v>
      </c>
      <c r="E239" s="59" t="n">
        <f>Overview!AH236</f>
      </c>
      <c r="F239" s="50" t="e">
        <f>E239/C239</f>
        <v>#DIV/0!</v>
      </c>
      <c r="G239" s="59" t="n">
        <f>Overview!AJ236</f>
      </c>
      <c r="H239" s="50" t="e">
        <f>G239/C239</f>
        <v>#DIV/0!</v>
      </c>
      <c r="I239" s="59" t="n">
        <f>Overview!AM236</f>
      </c>
      <c r="J239" s="50" t="e">
        <f>I239/C239</f>
        <v>#DIV/0!</v>
      </c>
      <c r="K239" s="25" t="n">
        <f>Overview!AP236</f>
      </c>
      <c r="L239" s="50" t="e">
        <f>K239/C239</f>
        <v>#DIV/0!</v>
      </c>
      <c r="M239" s="59" t="n">
        <f>Overview!AS236</f>
      </c>
      <c r="N239" s="50" t="e">
        <f>M239/C239</f>
        <v>#DIV/0!</v>
      </c>
      <c r="O239" s="59" t="n">
        <f>Overview!AV236</f>
      </c>
      <c r="P239" s="50" t="e">
        <f>O239/C239</f>
        <v>#DIV/0!</v>
      </c>
      <c r="Q239" s="59" t="n">
        <f>Overview!AY236</f>
      </c>
      <c r="R239" s="50" t="e">
        <f>Q239/C239</f>
        <v>#DIV/0!</v>
      </c>
      <c r="S239" s="59" t="n">
        <f>Overview!AB236</f>
      </c>
      <c r="T239" s="50" t="e">
        <f>S239/C239</f>
        <v>#DIV/0!</v>
      </c>
      <c r="U239" s="59" t="n">
        <f>C239-E239</f>
        <v>0</v>
      </c>
      <c r="V239" s="50" t="e">
        <f>U239/$C239</f>
        <v>#DIV/0!</v>
      </c>
    </row>
    <row r="240">
      <c r="C240" s="59" t="n">
        <f>Overview!C237</f>
      </c>
      <c r="D240" s="50" t="e">
        <f>F240+H240+J240+L240+N240+P240+R240+T240</f>
        <v>#DIV/0!</v>
      </c>
      <c r="E240" s="59" t="n">
        <f>Overview!AH237</f>
      </c>
      <c r="F240" s="50" t="e">
        <f>E240/C240</f>
        <v>#DIV/0!</v>
      </c>
      <c r="G240" s="59" t="n">
        <f>Overview!AJ237</f>
      </c>
      <c r="H240" s="50" t="e">
        <f>G240/C240</f>
        <v>#DIV/0!</v>
      </c>
      <c r="I240" s="59" t="n">
        <f>Overview!AM237</f>
      </c>
      <c r="J240" s="50" t="e">
        <f>I240/C240</f>
        <v>#DIV/0!</v>
      </c>
      <c r="K240" s="25" t="n">
        <f>Overview!AP237</f>
      </c>
      <c r="L240" s="50" t="e">
        <f>K240/C240</f>
        <v>#DIV/0!</v>
      </c>
      <c r="M240" s="59" t="n">
        <f>Overview!AS237</f>
      </c>
      <c r="N240" s="50" t="e">
        <f>M240/C240</f>
        <v>#DIV/0!</v>
      </c>
      <c r="O240" s="59" t="n">
        <f>Overview!AV237</f>
      </c>
      <c r="P240" s="50" t="e">
        <f>O240/C240</f>
        <v>#DIV/0!</v>
      </c>
      <c r="Q240" s="59" t="n">
        <f>Overview!AY237</f>
      </c>
      <c r="R240" s="50" t="e">
        <f>Q240/C240</f>
        <v>#DIV/0!</v>
      </c>
      <c r="S240" s="59" t="n">
        <f>Overview!AB237</f>
      </c>
      <c r="T240" s="50" t="e">
        <f>S240/C240</f>
        <v>#DIV/0!</v>
      </c>
      <c r="U240" s="59" t="n">
        <f>C240-E240</f>
        <v>0</v>
      </c>
      <c r="V240" s="50" t="e">
        <f>U240/$C240</f>
        <v>#DIV/0!</v>
      </c>
    </row>
    <row r="241">
      <c r="C241" s="59" t="n">
        <f>Overview!C238</f>
      </c>
      <c r="D241" s="50" t="e">
        <f>F241+H241+J241+L241+N241+P241+R241+T241</f>
        <v>#DIV/0!</v>
      </c>
      <c r="E241" s="59" t="n">
        <f>Overview!AH238</f>
      </c>
      <c r="F241" s="50" t="e">
        <f>E241/C241</f>
        <v>#DIV/0!</v>
      </c>
      <c r="G241" s="59" t="n">
        <f>Overview!AJ238</f>
      </c>
      <c r="H241" s="50" t="e">
        <f>G241/C241</f>
        <v>#DIV/0!</v>
      </c>
      <c r="I241" s="59" t="n">
        <f>Overview!AM238</f>
      </c>
      <c r="J241" s="50" t="e">
        <f>I241/C241</f>
        <v>#DIV/0!</v>
      </c>
      <c r="K241" s="25" t="n">
        <f>Overview!AP238</f>
      </c>
      <c r="L241" s="50" t="e">
        <f>K241/C241</f>
        <v>#DIV/0!</v>
      </c>
      <c r="M241" s="59" t="n">
        <f>Overview!AS238</f>
      </c>
      <c r="N241" s="50" t="e">
        <f>M241/C241</f>
        <v>#DIV/0!</v>
      </c>
      <c r="O241" s="59" t="n">
        <f>Overview!AV238</f>
      </c>
      <c r="P241" s="50" t="e">
        <f>O241/C241</f>
        <v>#DIV/0!</v>
      </c>
      <c r="Q241" s="59" t="n">
        <f>Overview!AY238</f>
      </c>
      <c r="R241" s="50" t="e">
        <f>Q241/C241</f>
        <v>#DIV/0!</v>
      </c>
      <c r="S241" s="59" t="n">
        <f>Overview!AB238</f>
      </c>
      <c r="T241" s="50" t="e">
        <f>S241/C241</f>
        <v>#DIV/0!</v>
      </c>
      <c r="U241" s="59" t="n">
        <f>C241-E241</f>
        <v>0</v>
      </c>
      <c r="V241" s="50" t="e">
        <f>U241/$C241</f>
        <v>#DIV/0!</v>
      </c>
    </row>
    <row r="242">
      <c r="C242" s="59" t="n">
        <f>Overview!C239</f>
      </c>
      <c r="D242" s="50" t="e">
        <f>F242+H242+J242+L242+N242+P242+R242+T242</f>
        <v>#DIV/0!</v>
      </c>
      <c r="E242" s="59" t="n">
        <f>Overview!AH239</f>
      </c>
      <c r="F242" s="50" t="e">
        <f>E242/C242</f>
        <v>#DIV/0!</v>
      </c>
      <c r="G242" s="59" t="n">
        <f>Overview!AJ239</f>
      </c>
      <c r="H242" s="50" t="e">
        <f>G242/C242</f>
        <v>#DIV/0!</v>
      </c>
      <c r="I242" s="59" t="n">
        <f>Overview!AM239</f>
      </c>
      <c r="J242" s="50" t="e">
        <f>I242/C242</f>
        <v>#DIV/0!</v>
      </c>
      <c r="K242" s="25" t="n">
        <f>Overview!AP239</f>
      </c>
      <c r="L242" s="50" t="e">
        <f>K242/C242</f>
        <v>#DIV/0!</v>
      </c>
      <c r="M242" s="59" t="n">
        <f>Overview!AS239</f>
      </c>
      <c r="N242" s="50" t="e">
        <f>M242/C242</f>
        <v>#DIV/0!</v>
      </c>
      <c r="O242" s="59" t="n">
        <f>Overview!AV239</f>
      </c>
      <c r="P242" s="50" t="e">
        <f>O242/C242</f>
        <v>#DIV/0!</v>
      </c>
      <c r="Q242" s="59" t="n">
        <f>Overview!AY239</f>
      </c>
      <c r="R242" s="50" t="e">
        <f>Q242/C242</f>
        <v>#DIV/0!</v>
      </c>
      <c r="S242" s="59" t="n">
        <f>Overview!AB239</f>
      </c>
      <c r="T242" s="50" t="e">
        <f>S242/C242</f>
        <v>#DIV/0!</v>
      </c>
      <c r="U242" s="59" t="n">
        <f>C242-E242</f>
        <v>0</v>
      </c>
      <c r="V242" s="50" t="e">
        <f>U242/$C242</f>
        <v>#DIV/0!</v>
      </c>
    </row>
    <row r="243">
      <c r="C243" s="59" t="n">
        <f>Overview!C240</f>
      </c>
      <c r="D243" s="50" t="e">
        <f>F243+H243+J243+L243+N243+P243+R243+T243</f>
        <v>#DIV/0!</v>
      </c>
      <c r="E243" s="59" t="n">
        <f>Overview!AH240</f>
      </c>
      <c r="F243" s="50" t="e">
        <f>E243/C243</f>
        <v>#DIV/0!</v>
      </c>
      <c r="G243" s="59" t="n">
        <f>Overview!AJ240</f>
      </c>
      <c r="H243" s="50" t="e">
        <f>G243/C243</f>
        <v>#DIV/0!</v>
      </c>
      <c r="I243" s="59" t="n">
        <f>Overview!AM240</f>
      </c>
      <c r="J243" s="50" t="e">
        <f>I243/C243</f>
        <v>#DIV/0!</v>
      </c>
      <c r="K243" s="25" t="n">
        <f>Overview!AP240</f>
      </c>
      <c r="L243" s="50" t="e">
        <f>K243/C243</f>
        <v>#DIV/0!</v>
      </c>
      <c r="M243" s="59" t="n">
        <f>Overview!AS240</f>
      </c>
      <c r="N243" s="50" t="e">
        <f>M243/C243</f>
        <v>#DIV/0!</v>
      </c>
      <c r="O243" s="59" t="n">
        <f>Overview!AV240</f>
      </c>
      <c r="P243" s="50" t="e">
        <f>O243/C243</f>
        <v>#DIV/0!</v>
      </c>
      <c r="Q243" s="59" t="n">
        <f>Overview!AY240</f>
      </c>
      <c r="R243" s="50" t="e">
        <f>Q243/C243</f>
        <v>#DIV/0!</v>
      </c>
      <c r="S243" s="59" t="n">
        <f>Overview!AB240</f>
      </c>
      <c r="T243" s="50" t="e">
        <f>S243/C243</f>
        <v>#DIV/0!</v>
      </c>
      <c r="U243" s="59" t="n">
        <f>C243-E243</f>
        <v>0</v>
      </c>
      <c r="V243" s="50" t="e">
        <f>U243/$C243</f>
        <v>#DIV/0!</v>
      </c>
    </row>
    <row r="244">
      <c r="C244" s="59" t="n">
        <f>Overview!C241</f>
      </c>
      <c r="D244" s="50" t="e">
        <f>F244+H244+J244+L244+N244+P244+R244+T244</f>
        <v>#DIV/0!</v>
      </c>
      <c r="E244" s="59" t="n">
        <f>Overview!AH241</f>
      </c>
      <c r="F244" s="50" t="e">
        <f>E244/C244</f>
        <v>#DIV/0!</v>
      </c>
      <c r="G244" s="59" t="n">
        <f>Overview!AJ241</f>
      </c>
      <c r="H244" s="50" t="e">
        <f>G244/C244</f>
        <v>#DIV/0!</v>
      </c>
      <c r="I244" s="59" t="n">
        <f>Overview!AM241</f>
      </c>
      <c r="J244" s="50" t="e">
        <f>I244/C244</f>
        <v>#DIV/0!</v>
      </c>
      <c r="K244" s="25" t="n">
        <f>Overview!AP241</f>
      </c>
      <c r="L244" s="50" t="e">
        <f>K244/C244</f>
        <v>#DIV/0!</v>
      </c>
      <c r="M244" s="59" t="n">
        <f>Overview!AS241</f>
      </c>
      <c r="N244" s="50" t="e">
        <f>M244/C244</f>
        <v>#DIV/0!</v>
      </c>
      <c r="O244" s="59" t="n">
        <f>Overview!AV241</f>
      </c>
      <c r="P244" s="50" t="e">
        <f>O244/C244</f>
        <v>#DIV/0!</v>
      </c>
      <c r="Q244" s="59" t="n">
        <f>Overview!AY241</f>
      </c>
      <c r="R244" s="50" t="e">
        <f>Q244/C244</f>
        <v>#DIV/0!</v>
      </c>
      <c r="S244" s="59" t="n">
        <f>Overview!AB241</f>
      </c>
      <c r="T244" s="50" t="e">
        <f>S244/C244</f>
        <v>#DIV/0!</v>
      </c>
      <c r="U244" s="59" t="n">
        <f>C244-E244</f>
        <v>0</v>
      </c>
      <c r="V244" s="50" t="e">
        <f>U244/$C244</f>
        <v>#DIV/0!</v>
      </c>
    </row>
    <row r="245">
      <c r="C245" s="59" t="n">
        <f>Overview!C242</f>
      </c>
      <c r="D245" s="50" t="e">
        <f>F245+H245+J245+L245+N245+P245+R245+T245</f>
        <v>#DIV/0!</v>
      </c>
      <c r="E245" s="59" t="n">
        <f>Overview!AH242</f>
      </c>
      <c r="F245" s="50" t="e">
        <f>E245/C245</f>
        <v>#DIV/0!</v>
      </c>
      <c r="G245" s="59" t="n">
        <f>Overview!AJ242</f>
      </c>
      <c r="H245" s="50" t="e">
        <f>G245/C245</f>
        <v>#DIV/0!</v>
      </c>
      <c r="I245" s="59" t="n">
        <f>Overview!AM242</f>
      </c>
      <c r="J245" s="50" t="e">
        <f>I245/C245</f>
        <v>#DIV/0!</v>
      </c>
      <c r="K245" s="25" t="n">
        <f>Overview!AP242</f>
      </c>
      <c r="L245" s="50" t="e">
        <f>K245/C245</f>
        <v>#DIV/0!</v>
      </c>
      <c r="M245" s="59" t="n">
        <f>Overview!AS242</f>
      </c>
      <c r="N245" s="50" t="e">
        <f>M245/C245</f>
        <v>#DIV/0!</v>
      </c>
      <c r="O245" s="59" t="n">
        <f>Overview!AV242</f>
      </c>
      <c r="P245" s="50" t="e">
        <f>O245/C245</f>
        <v>#DIV/0!</v>
      </c>
      <c r="Q245" s="59" t="n">
        <f>Overview!AY242</f>
      </c>
      <c r="R245" s="50" t="e">
        <f>Q245/C245</f>
        <v>#DIV/0!</v>
      </c>
      <c r="S245" s="59" t="n">
        <f>Overview!AB242</f>
      </c>
      <c r="T245" s="50" t="e">
        <f>S245/C245</f>
        <v>#DIV/0!</v>
      </c>
      <c r="U245" s="59" t="n">
        <f>C245-E245</f>
        <v>0</v>
      </c>
      <c r="V245" s="50" t="e">
        <f>U245/$C245</f>
        <v>#DIV/0!</v>
      </c>
    </row>
    <row r="246">
      <c r="C246" s="59" t="n">
        <f>Overview!C243</f>
      </c>
      <c r="D246" s="50" t="e">
        <f>F246+H246+J246+L246+N246+P246+R246+T246</f>
        <v>#DIV/0!</v>
      </c>
      <c r="E246" s="59" t="n">
        <f>Overview!AH243</f>
      </c>
      <c r="F246" s="50" t="e">
        <f>E246/C246</f>
        <v>#DIV/0!</v>
      </c>
      <c r="G246" s="59" t="n">
        <f>Overview!AJ243</f>
      </c>
      <c r="H246" s="50" t="e">
        <f>G246/C246</f>
        <v>#DIV/0!</v>
      </c>
      <c r="I246" s="59" t="n">
        <f>Overview!AM243</f>
      </c>
      <c r="J246" s="50" t="e">
        <f>I246/C246</f>
        <v>#DIV/0!</v>
      </c>
      <c r="K246" s="25" t="n">
        <f>Overview!AP243</f>
      </c>
      <c r="L246" s="50" t="e">
        <f>K246/C246</f>
        <v>#DIV/0!</v>
      </c>
      <c r="M246" s="59" t="n">
        <f>Overview!AS243</f>
      </c>
      <c r="N246" s="50" t="e">
        <f>M246/C246</f>
        <v>#DIV/0!</v>
      </c>
      <c r="O246" s="59" t="n">
        <f>Overview!AV243</f>
      </c>
      <c r="P246" s="50" t="e">
        <f>O246/C246</f>
        <v>#DIV/0!</v>
      </c>
      <c r="Q246" s="59" t="n">
        <f>Overview!AY243</f>
      </c>
      <c r="R246" s="50" t="e">
        <f>Q246/C246</f>
        <v>#DIV/0!</v>
      </c>
      <c r="S246" s="59" t="n">
        <f>Overview!AB243</f>
      </c>
      <c r="T246" s="50" t="e">
        <f>S246/C246</f>
        <v>#DIV/0!</v>
      </c>
      <c r="U246" s="59" t="n">
        <f>C246-E246</f>
        <v>0</v>
      </c>
      <c r="V246" s="50" t="e">
        <f>U246/$C246</f>
        <v>#DIV/0!</v>
      </c>
    </row>
    <row r="247">
      <c r="C247" s="59" t="n">
        <f>Overview!C244</f>
      </c>
      <c r="D247" s="50" t="e">
        <f>F247+H247+J247+L247+N247+P247+R247+T247</f>
        <v>#DIV/0!</v>
      </c>
      <c r="E247" s="59" t="n">
        <f>Overview!AH244</f>
      </c>
      <c r="F247" s="50" t="e">
        <f>E247/C247</f>
        <v>#DIV/0!</v>
      </c>
      <c r="G247" s="59" t="n">
        <f>Overview!AJ244</f>
      </c>
      <c r="H247" s="50" t="e">
        <f>G247/C247</f>
        <v>#DIV/0!</v>
      </c>
      <c r="I247" s="59" t="n">
        <f>Overview!AM244</f>
      </c>
      <c r="J247" s="50" t="e">
        <f>I247/C247</f>
        <v>#DIV/0!</v>
      </c>
      <c r="K247" s="25" t="n">
        <f>Overview!AP244</f>
      </c>
      <c r="L247" s="50" t="e">
        <f>K247/C247</f>
        <v>#DIV/0!</v>
      </c>
      <c r="M247" s="59" t="n">
        <f>Overview!AS244</f>
      </c>
      <c r="N247" s="50" t="e">
        <f>M247/C247</f>
        <v>#DIV/0!</v>
      </c>
      <c r="O247" s="59" t="n">
        <f>Overview!AV244</f>
      </c>
      <c r="P247" s="50" t="e">
        <f>O247/C247</f>
        <v>#DIV/0!</v>
      </c>
      <c r="Q247" s="59" t="n">
        <f>Overview!AY244</f>
      </c>
      <c r="R247" s="50" t="e">
        <f>Q247/C247</f>
        <v>#DIV/0!</v>
      </c>
      <c r="S247" s="59" t="n">
        <f>Overview!AB244</f>
      </c>
      <c r="T247" s="50" t="e">
        <f>S247/C247</f>
        <v>#DIV/0!</v>
      </c>
      <c r="U247" s="59" t="n">
        <f>C247-E247</f>
        <v>0</v>
      </c>
      <c r="V247" s="50" t="e">
        <f>U247/$C247</f>
        <v>#DIV/0!</v>
      </c>
    </row>
    <row r="248">
      <c r="C248" s="59" t="n">
        <f>Overview!C245</f>
      </c>
      <c r="D248" s="50" t="e">
        <f>F248+H248+J248+L248+N248+P248+R248+T248</f>
        <v>#DIV/0!</v>
      </c>
      <c r="E248" s="59" t="n">
        <f>Overview!AH245</f>
      </c>
      <c r="F248" s="50" t="e">
        <f>E248/C248</f>
        <v>#DIV/0!</v>
      </c>
      <c r="G248" s="59" t="n">
        <f>Overview!AJ245</f>
      </c>
      <c r="H248" s="50" t="e">
        <f>G248/C248</f>
        <v>#DIV/0!</v>
      </c>
      <c r="I248" s="59" t="n">
        <f>Overview!AM245</f>
      </c>
      <c r="J248" s="50" t="e">
        <f>I248/C248</f>
        <v>#DIV/0!</v>
      </c>
      <c r="K248" s="25" t="n">
        <f>Overview!AP245</f>
      </c>
      <c r="L248" s="50" t="e">
        <f>K248/C248</f>
        <v>#DIV/0!</v>
      </c>
      <c r="M248" s="59" t="n">
        <f>Overview!AS245</f>
      </c>
      <c r="N248" s="50" t="e">
        <f>M248/C248</f>
        <v>#DIV/0!</v>
      </c>
      <c r="O248" s="59" t="n">
        <f>Overview!AV245</f>
      </c>
      <c r="P248" s="50" t="e">
        <f>O248/C248</f>
        <v>#DIV/0!</v>
      </c>
      <c r="Q248" s="59" t="n">
        <f>Overview!AY245</f>
      </c>
      <c r="R248" s="50" t="e">
        <f>Q248/C248</f>
        <v>#DIV/0!</v>
      </c>
      <c r="S248" s="59" t="n">
        <f>Overview!AB245</f>
      </c>
      <c r="T248" s="50" t="e">
        <f>S248/C248</f>
        <v>#DIV/0!</v>
      </c>
      <c r="U248" s="59" t="n">
        <f>C248-E248</f>
        <v>0</v>
      </c>
      <c r="V248" s="50" t="e">
        <f>U248/$C248</f>
        <v>#DIV/0!</v>
      </c>
    </row>
    <row r="249">
      <c r="C249" s="59" t="n">
        <f>Overview!C246</f>
      </c>
      <c r="D249" s="50" t="e">
        <f>F249+H249+J249+L249+N249+P249+R249+T249</f>
        <v>#DIV/0!</v>
      </c>
      <c r="E249" s="59" t="n">
        <f>Overview!AH246</f>
      </c>
      <c r="F249" s="50" t="e">
        <f>E249/C249</f>
        <v>#DIV/0!</v>
      </c>
      <c r="G249" s="59" t="n">
        <f>Overview!AJ246</f>
      </c>
      <c r="H249" s="50" t="e">
        <f>G249/C249</f>
        <v>#DIV/0!</v>
      </c>
      <c r="I249" s="59" t="n">
        <f>Overview!AM246</f>
      </c>
      <c r="J249" s="50" t="e">
        <f>I249/C249</f>
        <v>#DIV/0!</v>
      </c>
      <c r="K249" s="25" t="n">
        <f>Overview!AP246</f>
      </c>
      <c r="L249" s="50" t="e">
        <f>K249/C249</f>
        <v>#DIV/0!</v>
      </c>
      <c r="M249" s="59" t="n">
        <f>Overview!AS246</f>
      </c>
      <c r="N249" s="50" t="e">
        <f>M249/C249</f>
        <v>#DIV/0!</v>
      </c>
      <c r="O249" s="59" t="n">
        <f>Overview!AV246</f>
      </c>
      <c r="P249" s="50" t="e">
        <f>O249/C249</f>
        <v>#DIV/0!</v>
      </c>
      <c r="Q249" s="59" t="n">
        <f>Overview!AY246</f>
      </c>
      <c r="R249" s="50" t="e">
        <f>Q249/C249</f>
        <v>#DIV/0!</v>
      </c>
      <c r="S249" s="59" t="n">
        <f>Overview!AB246</f>
      </c>
      <c r="T249" s="50" t="e">
        <f>S249/C249</f>
        <v>#DIV/0!</v>
      </c>
      <c r="U249" s="59" t="n">
        <f>C249-E249</f>
        <v>0</v>
      </c>
      <c r="V249" s="50" t="e">
        <f>U249/$C249</f>
        <v>#DIV/0!</v>
      </c>
    </row>
    <row r="250">
      <c r="C250" s="59" t="n">
        <f>Overview!C247</f>
      </c>
      <c r="D250" s="50" t="e">
        <f>F250+H250+J250+L250+N250+P250+R250+T250</f>
        <v>#DIV/0!</v>
      </c>
      <c r="E250" s="59" t="n">
        <f>Overview!AH247</f>
      </c>
      <c r="F250" s="50" t="e">
        <f>E250/C250</f>
        <v>#DIV/0!</v>
      </c>
      <c r="G250" s="59" t="n">
        <f>Overview!AJ247</f>
      </c>
      <c r="H250" s="50" t="e">
        <f>G250/C250</f>
        <v>#DIV/0!</v>
      </c>
      <c r="I250" s="59" t="n">
        <f>Overview!AM247</f>
      </c>
      <c r="J250" s="50" t="e">
        <f>I250/C250</f>
        <v>#DIV/0!</v>
      </c>
      <c r="K250" s="25" t="n">
        <f>Overview!AP247</f>
      </c>
      <c r="L250" s="50" t="e">
        <f>K250/C250</f>
        <v>#DIV/0!</v>
      </c>
      <c r="M250" s="59" t="n">
        <f>Overview!AS247</f>
      </c>
      <c r="N250" s="50" t="e">
        <f>M250/C250</f>
        <v>#DIV/0!</v>
      </c>
      <c r="O250" s="59" t="n">
        <f>Overview!AV247</f>
      </c>
      <c r="P250" s="50" t="e">
        <f>O250/C250</f>
        <v>#DIV/0!</v>
      </c>
      <c r="Q250" s="59" t="n">
        <f>Overview!AY247</f>
      </c>
      <c r="R250" s="50" t="e">
        <f>Q250/C250</f>
        <v>#DIV/0!</v>
      </c>
      <c r="S250" s="59" t="n">
        <f>Overview!AB247</f>
      </c>
      <c r="T250" s="50" t="e">
        <f>S250/C250</f>
        <v>#DIV/0!</v>
      </c>
      <c r="U250" s="59" t="n">
        <f>C250-E250</f>
        <v>0</v>
      </c>
      <c r="V250" s="50" t="e">
        <f>U250/$C250</f>
        <v>#DIV/0!</v>
      </c>
    </row>
    <row r="251">
      <c r="C251" s="59" t="n">
        <f>Overview!C248</f>
      </c>
      <c r="D251" s="50" t="e">
        <f>F251+H251+J251+L251+N251+P251+R251+T251</f>
        <v>#DIV/0!</v>
      </c>
      <c r="E251" s="59" t="n">
        <f>Overview!AH248</f>
      </c>
      <c r="F251" s="50" t="e">
        <f>E251/C251</f>
        <v>#DIV/0!</v>
      </c>
      <c r="G251" s="59" t="n">
        <f>Overview!AJ248</f>
      </c>
      <c r="H251" s="50" t="e">
        <f>G251/C251</f>
        <v>#DIV/0!</v>
      </c>
      <c r="I251" s="59" t="n">
        <f>Overview!AM248</f>
      </c>
      <c r="J251" s="50" t="e">
        <f>I251/C251</f>
        <v>#DIV/0!</v>
      </c>
      <c r="K251" s="25" t="n">
        <f>Overview!AP248</f>
      </c>
      <c r="L251" s="50" t="e">
        <f>K251/C251</f>
        <v>#DIV/0!</v>
      </c>
      <c r="M251" s="59" t="n">
        <f>Overview!AS248</f>
      </c>
      <c r="N251" s="50" t="e">
        <f>M251/C251</f>
        <v>#DIV/0!</v>
      </c>
      <c r="O251" s="59" t="n">
        <f>Overview!AV248</f>
      </c>
      <c r="P251" s="50" t="e">
        <f>O251/C251</f>
        <v>#DIV/0!</v>
      </c>
      <c r="Q251" s="59" t="n">
        <f>Overview!AY248</f>
      </c>
      <c r="R251" s="50" t="e">
        <f>Q251/C251</f>
        <v>#DIV/0!</v>
      </c>
      <c r="S251" s="59" t="n">
        <f>Overview!AB248</f>
      </c>
      <c r="T251" s="50" t="e">
        <f>S251/C251</f>
        <v>#DIV/0!</v>
      </c>
      <c r="U251" s="59" t="n">
        <f>C251-E251</f>
        <v>0</v>
      </c>
      <c r="V251" s="50" t="e">
        <f>U251/$C251</f>
        <v>#DIV/0!</v>
      </c>
    </row>
    <row r="252">
      <c r="C252" s="59" t="n">
        <f>Overview!C249</f>
      </c>
      <c r="D252" s="50" t="e">
        <f>F252+H252+J252+L252+N252+P252+R252+T252</f>
        <v>#DIV/0!</v>
      </c>
      <c r="E252" s="59" t="n">
        <f>Overview!AH249</f>
      </c>
      <c r="F252" s="50" t="e">
        <f>E252/C252</f>
        <v>#DIV/0!</v>
      </c>
      <c r="G252" s="59" t="n">
        <f>Overview!AJ249</f>
      </c>
      <c r="H252" s="50" t="e">
        <f>G252/C252</f>
        <v>#DIV/0!</v>
      </c>
      <c r="I252" s="59" t="n">
        <f>Overview!AM249</f>
      </c>
      <c r="J252" s="50" t="e">
        <f>I252/C252</f>
        <v>#DIV/0!</v>
      </c>
      <c r="K252" s="25" t="n">
        <f>Overview!AP249</f>
      </c>
      <c r="L252" s="50" t="e">
        <f>K252/C252</f>
        <v>#DIV/0!</v>
      </c>
      <c r="M252" s="59" t="n">
        <f>Overview!AS249</f>
      </c>
      <c r="N252" s="50" t="e">
        <f>M252/C252</f>
        <v>#DIV/0!</v>
      </c>
      <c r="O252" s="59" t="n">
        <f>Overview!AV249</f>
      </c>
      <c r="P252" s="50" t="e">
        <f>O252/C252</f>
        <v>#DIV/0!</v>
      </c>
      <c r="Q252" s="59" t="n">
        <f>Overview!AY249</f>
      </c>
      <c r="R252" s="50" t="e">
        <f>Q252/C252</f>
        <v>#DIV/0!</v>
      </c>
      <c r="S252" s="59" t="n">
        <f>Overview!AB249</f>
      </c>
      <c r="T252" s="50" t="e">
        <f>S252/C252</f>
        <v>#DIV/0!</v>
      </c>
      <c r="U252" s="59" t="n">
        <f>C252-E252</f>
        <v>0</v>
      </c>
      <c r="V252" s="50" t="e">
        <f>U252/$C252</f>
        <v>#DIV/0!</v>
      </c>
    </row>
    <row r="253">
      <c r="C253" s="59" t="n">
        <f>Overview!C250</f>
      </c>
      <c r="D253" s="50" t="e">
        <f>F253+H253+J253+L253+N253+P253+R253+T253</f>
        <v>#DIV/0!</v>
      </c>
      <c r="E253" s="59" t="n">
        <f>Overview!AH250</f>
      </c>
      <c r="F253" s="50" t="e">
        <f>E253/C253</f>
        <v>#DIV/0!</v>
      </c>
      <c r="G253" s="59" t="n">
        <f>Overview!AJ250</f>
      </c>
      <c r="H253" s="50" t="e">
        <f>G253/C253</f>
        <v>#DIV/0!</v>
      </c>
      <c r="I253" s="59" t="n">
        <f>Overview!AM250</f>
      </c>
      <c r="J253" s="50" t="e">
        <f>I253/C253</f>
        <v>#DIV/0!</v>
      </c>
      <c r="K253" s="25" t="n">
        <f>Overview!AP250</f>
      </c>
      <c r="L253" s="50" t="e">
        <f>K253/C253</f>
        <v>#DIV/0!</v>
      </c>
      <c r="M253" s="59" t="n">
        <f>Overview!AS250</f>
      </c>
      <c r="N253" s="50" t="e">
        <f>M253/C253</f>
        <v>#DIV/0!</v>
      </c>
      <c r="O253" s="59" t="n">
        <f>Overview!AV250</f>
      </c>
      <c r="P253" s="50" t="e">
        <f>O253/C253</f>
        <v>#DIV/0!</v>
      </c>
      <c r="Q253" s="59" t="n">
        <f>Overview!AY250</f>
      </c>
      <c r="R253" s="50" t="e">
        <f>Q253/C253</f>
        <v>#DIV/0!</v>
      </c>
      <c r="S253" s="59" t="n">
        <f>Overview!AB250</f>
      </c>
      <c r="T253" s="50" t="e">
        <f>S253/C253</f>
        <v>#DIV/0!</v>
      </c>
      <c r="U253" s="59" t="n">
        <f>C253-E253</f>
        <v>0</v>
      </c>
      <c r="V253" s="50" t="e">
        <f>U253/$C253</f>
        <v>#DIV/0!</v>
      </c>
    </row>
    <row r="254">
      <c r="C254" s="59" t="n">
        <f>Overview!C251</f>
      </c>
      <c r="D254" s="50" t="e">
        <f>F254+H254+J254+L254+N254+P254+R254+T254</f>
        <v>#DIV/0!</v>
      </c>
      <c r="E254" s="59" t="n">
        <f>Overview!AH251</f>
      </c>
      <c r="F254" s="50" t="e">
        <f>E254/C254</f>
        <v>#DIV/0!</v>
      </c>
      <c r="G254" s="59" t="n">
        <f>Overview!AJ251</f>
      </c>
      <c r="H254" s="50" t="e">
        <f>G254/C254</f>
        <v>#DIV/0!</v>
      </c>
      <c r="I254" s="59" t="n">
        <f>Overview!AM251</f>
      </c>
      <c r="J254" s="50" t="e">
        <f>I254/C254</f>
        <v>#DIV/0!</v>
      </c>
      <c r="K254" s="25" t="n">
        <f>Overview!AP251</f>
      </c>
      <c r="L254" s="50" t="e">
        <f>K254/C254</f>
        <v>#DIV/0!</v>
      </c>
      <c r="M254" s="59" t="n">
        <f>Overview!AS251</f>
      </c>
      <c r="N254" s="50" t="e">
        <f>M254/C254</f>
        <v>#DIV/0!</v>
      </c>
      <c r="O254" s="59" t="n">
        <f>Overview!AV251</f>
      </c>
      <c r="P254" s="50" t="e">
        <f>O254/C254</f>
        <v>#DIV/0!</v>
      </c>
      <c r="Q254" s="59" t="n">
        <f>Overview!AY251</f>
      </c>
      <c r="R254" s="50" t="e">
        <f>Q254/C254</f>
        <v>#DIV/0!</v>
      </c>
      <c r="S254" s="59" t="n">
        <f>Overview!AB251</f>
      </c>
      <c r="T254" s="50" t="e">
        <f>S254/C254</f>
        <v>#DIV/0!</v>
      </c>
      <c r="U254" s="59" t="n">
        <f>C254-E254</f>
        <v>0</v>
      </c>
      <c r="V254" s="50" t="e">
        <f>U254/$C254</f>
        <v>#DIV/0!</v>
      </c>
    </row>
    <row r="255">
      <c r="C255" s="59" t="n">
        <f>Overview!C252</f>
      </c>
      <c r="D255" s="50" t="e">
        <f>F255+H255+J255+L255+N255+P255+R255+T255</f>
        <v>#DIV/0!</v>
      </c>
      <c r="E255" s="59" t="n">
        <f>Overview!AH252</f>
      </c>
      <c r="F255" s="50" t="e">
        <f>E255/C255</f>
        <v>#DIV/0!</v>
      </c>
      <c r="G255" s="59" t="n">
        <f>Overview!AJ252</f>
      </c>
      <c r="H255" s="50" t="e">
        <f>G255/C255</f>
        <v>#DIV/0!</v>
      </c>
      <c r="I255" s="59" t="n">
        <f>Overview!AM252</f>
      </c>
      <c r="J255" s="50" t="e">
        <f>I255/C255</f>
        <v>#DIV/0!</v>
      </c>
      <c r="K255" s="25" t="n">
        <f>Overview!AP252</f>
      </c>
      <c r="L255" s="50" t="e">
        <f>K255/C255</f>
        <v>#DIV/0!</v>
      </c>
      <c r="M255" s="59" t="n">
        <f>Overview!AS252</f>
      </c>
      <c r="N255" s="50" t="e">
        <f>M255/C255</f>
        <v>#DIV/0!</v>
      </c>
      <c r="O255" s="59" t="n">
        <f>Overview!AV252</f>
      </c>
      <c r="P255" s="50" t="e">
        <f>O255/C255</f>
        <v>#DIV/0!</v>
      </c>
      <c r="Q255" s="59" t="n">
        <f>Overview!AY252</f>
      </c>
      <c r="R255" s="50" t="e">
        <f>Q255/C255</f>
        <v>#DIV/0!</v>
      </c>
      <c r="S255" s="59" t="n">
        <f>Overview!AB252</f>
      </c>
      <c r="T255" s="50" t="e">
        <f>S255/C255</f>
        <v>#DIV/0!</v>
      </c>
      <c r="U255" s="59" t="n">
        <f>C255-E255</f>
        <v>0</v>
      </c>
      <c r="V255" s="50" t="e">
        <f>U255/$C255</f>
        <v>#DIV/0!</v>
      </c>
    </row>
    <row r="256">
      <c r="C256" s="59" t="n">
        <f>Overview!C253</f>
      </c>
      <c r="D256" s="50" t="e">
        <f>F256+H256+J256+L256+N256+P256+R256+T256</f>
        <v>#DIV/0!</v>
      </c>
      <c r="E256" s="59" t="n">
        <f>Overview!AH253</f>
      </c>
      <c r="F256" s="50" t="e">
        <f>E256/C256</f>
        <v>#DIV/0!</v>
      </c>
      <c r="G256" s="59" t="n">
        <f>Overview!AJ253</f>
      </c>
      <c r="H256" s="50" t="e">
        <f>G256/C256</f>
        <v>#DIV/0!</v>
      </c>
      <c r="I256" s="59" t="n">
        <f>Overview!AM253</f>
      </c>
      <c r="J256" s="50" t="e">
        <f>I256/C256</f>
        <v>#DIV/0!</v>
      </c>
      <c r="K256" s="25" t="n">
        <f>Overview!AP253</f>
      </c>
      <c r="L256" s="50" t="e">
        <f>K256/C256</f>
        <v>#DIV/0!</v>
      </c>
      <c r="M256" s="59" t="n">
        <f>Overview!AS253</f>
      </c>
      <c r="N256" s="50" t="e">
        <f>M256/C256</f>
        <v>#DIV/0!</v>
      </c>
      <c r="O256" s="59" t="n">
        <f>Overview!AV253</f>
      </c>
      <c r="P256" s="50" t="e">
        <f>O256/C256</f>
        <v>#DIV/0!</v>
      </c>
      <c r="Q256" s="59" t="n">
        <f>Overview!AY253</f>
      </c>
      <c r="R256" s="50" t="e">
        <f>Q256/C256</f>
        <v>#DIV/0!</v>
      </c>
      <c r="S256" s="59" t="n">
        <f>Overview!AB253</f>
      </c>
      <c r="T256" s="50" t="e">
        <f>S256/C256</f>
        <v>#DIV/0!</v>
      </c>
      <c r="U256" s="59" t="n">
        <f>C256-E256</f>
        <v>0</v>
      </c>
      <c r="V256" s="50" t="e">
        <f>U256/$C256</f>
        <v>#DIV/0!</v>
      </c>
    </row>
    <row r="257">
      <c r="C257" s="59" t="n">
        <f>Overview!C254</f>
      </c>
      <c r="D257" s="50" t="e">
        <f>F257+H257+J257+L257+N257+P257+R257+T257</f>
        <v>#DIV/0!</v>
      </c>
      <c r="E257" s="59" t="n">
        <f>Overview!AH254</f>
      </c>
      <c r="F257" s="50" t="e">
        <f>E257/C257</f>
        <v>#DIV/0!</v>
      </c>
      <c r="G257" s="59" t="n">
        <f>Overview!AJ254</f>
      </c>
      <c r="H257" s="50" t="e">
        <f>G257/C257</f>
        <v>#DIV/0!</v>
      </c>
      <c r="I257" s="59" t="n">
        <f>Overview!AM254</f>
      </c>
      <c r="J257" s="50" t="e">
        <f>I257/C257</f>
        <v>#DIV/0!</v>
      </c>
      <c r="K257" s="25" t="n">
        <f>Overview!AP254</f>
      </c>
      <c r="L257" s="50" t="e">
        <f>K257/C257</f>
        <v>#DIV/0!</v>
      </c>
      <c r="M257" s="59" t="n">
        <f>Overview!AS254</f>
      </c>
      <c r="N257" s="50" t="e">
        <f>M257/C257</f>
        <v>#DIV/0!</v>
      </c>
      <c r="O257" s="59" t="n">
        <f>Overview!AV254</f>
      </c>
      <c r="P257" s="50" t="e">
        <f>O257/C257</f>
        <v>#DIV/0!</v>
      </c>
      <c r="Q257" s="59" t="n">
        <f>Overview!AY254</f>
      </c>
      <c r="R257" s="50" t="e">
        <f>Q257/C257</f>
        <v>#DIV/0!</v>
      </c>
      <c r="S257" s="59" t="n">
        <f>Overview!AB254</f>
      </c>
      <c r="T257" s="50" t="e">
        <f>S257/C257</f>
        <v>#DIV/0!</v>
      </c>
      <c r="U257" s="59" t="n">
        <f>C257-E257</f>
        <v>0</v>
      </c>
      <c r="V257" s="50" t="e">
        <f>U257/$C257</f>
        <v>#DIV/0!</v>
      </c>
    </row>
    <row r="258">
      <c r="C258" s="59" t="n">
        <f>Overview!C255</f>
      </c>
      <c r="D258" s="50" t="e">
        <f>F258+H258+J258+L258+N258+P258+R258+T258</f>
        <v>#DIV/0!</v>
      </c>
      <c r="E258" s="59" t="n">
        <f>Overview!AH255</f>
      </c>
      <c r="F258" s="50" t="e">
        <f>E258/C258</f>
        <v>#DIV/0!</v>
      </c>
      <c r="G258" s="59" t="n">
        <f>Overview!AJ255</f>
      </c>
      <c r="H258" s="50" t="e">
        <f>G258/C258</f>
        <v>#DIV/0!</v>
      </c>
      <c r="I258" s="59" t="n">
        <f>Overview!AM255</f>
      </c>
      <c r="J258" s="50" t="e">
        <f>I258/C258</f>
        <v>#DIV/0!</v>
      </c>
      <c r="K258" s="25" t="n">
        <f>Overview!AP255</f>
      </c>
      <c r="L258" s="50" t="e">
        <f>K258/C258</f>
        <v>#DIV/0!</v>
      </c>
      <c r="M258" s="59" t="n">
        <f>Overview!AS255</f>
      </c>
      <c r="N258" s="50" t="e">
        <f>M258/C258</f>
        <v>#DIV/0!</v>
      </c>
      <c r="O258" s="59" t="n">
        <f>Overview!AV255</f>
      </c>
      <c r="P258" s="50" t="e">
        <f>O258/C258</f>
        <v>#DIV/0!</v>
      </c>
      <c r="Q258" s="59" t="n">
        <f>Overview!AY255</f>
      </c>
      <c r="R258" s="50" t="e">
        <f>Q258/C258</f>
        <v>#DIV/0!</v>
      </c>
      <c r="S258" s="59" t="n">
        <f>Overview!AB255</f>
      </c>
      <c r="T258" s="50" t="e">
        <f>S258/C258</f>
        <v>#DIV/0!</v>
      </c>
      <c r="U258" s="59" t="n">
        <f>C258-E258</f>
        <v>0</v>
      </c>
      <c r="V258" s="50" t="e">
        <f>U258/$C258</f>
        <v>#DIV/0!</v>
      </c>
    </row>
    <row r="259">
      <c r="C259" s="59" t="n">
        <f>Overview!C256</f>
      </c>
      <c r="D259" s="50" t="e">
        <f>F259+H259+J259+L259+N259+P259+R259+T259</f>
        <v>#DIV/0!</v>
      </c>
      <c r="E259" s="59" t="n">
        <f>Overview!AH256</f>
      </c>
      <c r="F259" s="50" t="e">
        <f>E259/C259</f>
        <v>#DIV/0!</v>
      </c>
      <c r="G259" s="59" t="n">
        <f>Overview!AJ256</f>
      </c>
      <c r="H259" s="50" t="e">
        <f>G259/C259</f>
        <v>#DIV/0!</v>
      </c>
      <c r="I259" s="59" t="n">
        <f>Overview!AM256</f>
      </c>
      <c r="J259" s="50" t="e">
        <f>I259/C259</f>
        <v>#DIV/0!</v>
      </c>
      <c r="K259" s="25" t="n">
        <f>Overview!AP256</f>
      </c>
      <c r="L259" s="50" t="e">
        <f>K259/C259</f>
        <v>#DIV/0!</v>
      </c>
      <c r="M259" s="59" t="n">
        <f>Overview!AS256</f>
      </c>
      <c r="N259" s="50" t="e">
        <f>M259/C259</f>
        <v>#DIV/0!</v>
      </c>
      <c r="O259" s="59" t="n">
        <f>Overview!AV256</f>
      </c>
      <c r="P259" s="50" t="e">
        <f>O259/C259</f>
        <v>#DIV/0!</v>
      </c>
      <c r="Q259" s="59" t="n">
        <f>Overview!AY256</f>
      </c>
      <c r="R259" s="50" t="e">
        <f>Q259/C259</f>
        <v>#DIV/0!</v>
      </c>
      <c r="S259" s="59" t="n">
        <f>Overview!AB256</f>
      </c>
      <c r="T259" s="50" t="e">
        <f>S259/C259</f>
        <v>#DIV/0!</v>
      </c>
      <c r="U259" s="59" t="n">
        <f>C259-E259</f>
        <v>0</v>
      </c>
      <c r="V259" s="50" t="e">
        <f>U259/$C259</f>
        <v>#DIV/0!</v>
      </c>
    </row>
    <row r="260">
      <c r="C260" s="59" t="n">
        <f>Overview!C257</f>
      </c>
      <c r="D260" s="50" t="e">
        <f>F260+H260+J260+L260+N260+P260+R260+T260</f>
        <v>#DIV/0!</v>
      </c>
      <c r="E260" s="59" t="n">
        <f>Overview!AH257</f>
      </c>
      <c r="F260" s="50" t="e">
        <f>E260/C260</f>
        <v>#DIV/0!</v>
      </c>
      <c r="G260" s="59" t="n">
        <f>Overview!AJ257</f>
      </c>
      <c r="H260" s="50" t="e">
        <f>G260/C260</f>
        <v>#DIV/0!</v>
      </c>
      <c r="I260" s="59" t="n">
        <f>Overview!AM257</f>
      </c>
      <c r="J260" s="50" t="e">
        <f>I260/C260</f>
        <v>#DIV/0!</v>
      </c>
      <c r="K260" s="25" t="n">
        <f>Overview!AP257</f>
      </c>
      <c r="L260" s="50" t="e">
        <f>K260/C260</f>
        <v>#DIV/0!</v>
      </c>
      <c r="M260" s="59" t="n">
        <f>Overview!AS257</f>
      </c>
      <c r="N260" s="50" t="e">
        <f>M260/C260</f>
        <v>#DIV/0!</v>
      </c>
      <c r="O260" s="59" t="n">
        <f>Overview!AV257</f>
      </c>
      <c r="P260" s="50" t="e">
        <f>O260/C260</f>
        <v>#DIV/0!</v>
      </c>
      <c r="Q260" s="59" t="n">
        <f>Overview!AY257</f>
      </c>
      <c r="R260" s="50" t="e">
        <f>Q260/C260</f>
        <v>#DIV/0!</v>
      </c>
      <c r="S260" s="59" t="n">
        <f>Overview!AB257</f>
      </c>
      <c r="T260" s="50" t="e">
        <f>S260/C260</f>
        <v>#DIV/0!</v>
      </c>
      <c r="U260" s="59" t="n">
        <f>C260-E260</f>
        <v>0</v>
      </c>
      <c r="V260" s="50" t="e">
        <f>U260/$C260</f>
        <v>#DIV/0!</v>
      </c>
    </row>
    <row r="261">
      <c r="C261" s="59" t="n">
        <f>Overview!C258</f>
      </c>
      <c r="D261" s="50" t="e">
        <f>F261+H261+J261+L261+N261+P261+R261+T261</f>
        <v>#DIV/0!</v>
      </c>
      <c r="E261" s="59" t="n">
        <f>Overview!AH258</f>
      </c>
      <c r="F261" s="50" t="e">
        <f>E261/C261</f>
        <v>#DIV/0!</v>
      </c>
      <c r="G261" s="59" t="n">
        <f>Overview!AJ258</f>
      </c>
      <c r="H261" s="50" t="e">
        <f>G261/C261</f>
        <v>#DIV/0!</v>
      </c>
      <c r="I261" s="59" t="n">
        <f>Overview!AM258</f>
      </c>
      <c r="J261" s="50" t="e">
        <f>I261/C261</f>
        <v>#DIV/0!</v>
      </c>
      <c r="K261" s="25" t="n">
        <f>Overview!AP258</f>
      </c>
      <c r="L261" s="50" t="e">
        <f>K261/C261</f>
        <v>#DIV/0!</v>
      </c>
      <c r="M261" s="59" t="n">
        <f>Overview!AS258</f>
      </c>
      <c r="N261" s="50" t="e">
        <f>M261/C261</f>
        <v>#DIV/0!</v>
      </c>
      <c r="O261" s="59" t="n">
        <f>Overview!AV258</f>
      </c>
      <c r="P261" s="50" t="e">
        <f>O261/C261</f>
        <v>#DIV/0!</v>
      </c>
      <c r="Q261" s="59" t="n">
        <f>Overview!AY258</f>
      </c>
      <c r="R261" s="50" t="e">
        <f>Q261/C261</f>
        <v>#DIV/0!</v>
      </c>
      <c r="S261" s="59" t="n">
        <f>Overview!AB258</f>
      </c>
      <c r="T261" s="50" t="e">
        <f>S261/C261</f>
        <v>#DIV/0!</v>
      </c>
      <c r="U261" s="59" t="n">
        <f>C261-E261</f>
        <v>0</v>
      </c>
      <c r="V261" s="50" t="e">
        <f>U261/$C261</f>
        <v>#DIV/0!</v>
      </c>
    </row>
    <row r="262">
      <c r="C262" s="59" t="n">
        <f>Overview!C259</f>
      </c>
      <c r="D262" s="50" t="e">
        <f>F262+H262+J262+L262+N262+P262+R262+T262</f>
        <v>#DIV/0!</v>
      </c>
      <c r="E262" s="59" t="n">
        <f>Overview!AH259</f>
      </c>
      <c r="F262" s="50" t="e">
        <f>E262/C262</f>
        <v>#DIV/0!</v>
      </c>
      <c r="G262" s="59" t="n">
        <f>Overview!AJ259</f>
      </c>
      <c r="H262" s="50" t="e">
        <f>G262/C262</f>
        <v>#DIV/0!</v>
      </c>
      <c r="I262" s="59" t="n">
        <f>Overview!AM259</f>
      </c>
      <c r="J262" s="50" t="e">
        <f>I262/C262</f>
        <v>#DIV/0!</v>
      </c>
      <c r="K262" s="25" t="n">
        <f>Overview!AP259</f>
      </c>
      <c r="L262" s="50" t="e">
        <f>K262/C262</f>
        <v>#DIV/0!</v>
      </c>
      <c r="M262" s="59" t="n">
        <f>Overview!AS259</f>
      </c>
      <c r="N262" s="50" t="e">
        <f>M262/C262</f>
        <v>#DIV/0!</v>
      </c>
      <c r="O262" s="59" t="n">
        <f>Overview!AV259</f>
      </c>
      <c r="P262" s="50" t="e">
        <f>O262/C262</f>
        <v>#DIV/0!</v>
      </c>
      <c r="Q262" s="59" t="n">
        <f>Overview!AY259</f>
      </c>
      <c r="R262" s="50" t="e">
        <f>Q262/C262</f>
        <v>#DIV/0!</v>
      </c>
      <c r="S262" s="59" t="n">
        <f>Overview!AB259</f>
      </c>
      <c r="T262" s="50" t="e">
        <f>S262/C262</f>
        <v>#DIV/0!</v>
      </c>
      <c r="U262" s="59" t="n">
        <f>C262-E262</f>
        <v>0</v>
      </c>
      <c r="V262" s="50" t="e">
        <f>U262/$C262</f>
        <v>#DIV/0!</v>
      </c>
    </row>
    <row r="263">
      <c r="C263" s="59" t="n">
        <f>Overview!C260</f>
      </c>
      <c r="D263" s="50" t="e">
        <f>F263+H263+J263+L263+N263+P263+R263+T263</f>
        <v>#DIV/0!</v>
      </c>
      <c r="E263" s="59" t="n">
        <f>Overview!AH260</f>
      </c>
      <c r="F263" s="50" t="e">
        <f>E263/C263</f>
        <v>#DIV/0!</v>
      </c>
      <c r="G263" s="59" t="n">
        <f>Overview!AJ260</f>
      </c>
      <c r="H263" s="50" t="e">
        <f>G263/C263</f>
        <v>#DIV/0!</v>
      </c>
      <c r="I263" s="59" t="n">
        <f>Overview!AM260</f>
      </c>
      <c r="J263" s="50" t="e">
        <f>I263/C263</f>
        <v>#DIV/0!</v>
      </c>
      <c r="K263" s="25" t="n">
        <f>Overview!AP260</f>
      </c>
      <c r="L263" s="50" t="e">
        <f>K263/C263</f>
        <v>#DIV/0!</v>
      </c>
      <c r="M263" s="59" t="n">
        <f>Overview!AS260</f>
      </c>
      <c r="N263" s="50" t="e">
        <f>M263/C263</f>
        <v>#DIV/0!</v>
      </c>
      <c r="O263" s="59" t="n">
        <f>Overview!AV260</f>
      </c>
      <c r="P263" s="50" t="e">
        <f>O263/C263</f>
        <v>#DIV/0!</v>
      </c>
      <c r="Q263" s="59" t="n">
        <f>Overview!AY260</f>
      </c>
      <c r="R263" s="50" t="e">
        <f>Q263/C263</f>
        <v>#DIV/0!</v>
      </c>
      <c r="S263" s="59" t="n">
        <f>Overview!AB260</f>
      </c>
      <c r="T263" s="50" t="e">
        <f>S263/C263</f>
        <v>#DIV/0!</v>
      </c>
      <c r="U263" s="59" t="n">
        <f>C263-E263</f>
        <v>0</v>
      </c>
      <c r="V263" s="50" t="e">
        <f>U263/$C263</f>
        <v>#DIV/0!</v>
      </c>
    </row>
    <row r="264">
      <c r="C264" s="59" t="n">
        <f>Overview!C261</f>
      </c>
      <c r="D264" s="50" t="e">
        <f>F264+H264+J264+L264+N264+P264+R264+T264</f>
        <v>#DIV/0!</v>
      </c>
      <c r="E264" s="59" t="n">
        <f>Overview!AH261</f>
      </c>
      <c r="F264" s="50" t="e">
        <f>E264/C264</f>
        <v>#DIV/0!</v>
      </c>
      <c r="G264" s="59" t="n">
        <f>Overview!AJ261</f>
      </c>
      <c r="H264" s="50" t="e">
        <f>G264/C264</f>
        <v>#DIV/0!</v>
      </c>
      <c r="I264" s="59" t="n">
        <f>Overview!AM261</f>
      </c>
      <c r="J264" s="50" t="e">
        <f>I264/C264</f>
        <v>#DIV/0!</v>
      </c>
      <c r="K264" s="25" t="n">
        <f>Overview!AP261</f>
      </c>
      <c r="L264" s="50" t="e">
        <f>K264/C264</f>
        <v>#DIV/0!</v>
      </c>
      <c r="M264" s="59" t="n">
        <f>Overview!AS261</f>
      </c>
      <c r="N264" s="50" t="e">
        <f>M264/C264</f>
        <v>#DIV/0!</v>
      </c>
      <c r="O264" s="59" t="n">
        <f>Overview!AV261</f>
      </c>
      <c r="P264" s="50" t="e">
        <f>O264/C264</f>
        <v>#DIV/0!</v>
      </c>
      <c r="Q264" s="59" t="n">
        <f>Overview!AY261</f>
      </c>
      <c r="R264" s="50" t="e">
        <f>Q264/C264</f>
        <v>#DIV/0!</v>
      </c>
      <c r="S264" s="59" t="n">
        <f>Overview!AB261</f>
      </c>
      <c r="T264" s="50" t="e">
        <f>S264/C264</f>
        <v>#DIV/0!</v>
      </c>
      <c r="U264" s="59" t="n">
        <f>C264-E264</f>
        <v>0</v>
      </c>
      <c r="V264" s="50" t="e">
        <f>U264/$C264</f>
        <v>#DIV/0!</v>
      </c>
    </row>
    <row r="265">
      <c r="C265" s="59" t="n">
        <f>Overview!C262</f>
      </c>
      <c r="D265" s="50" t="e">
        <f>F265+H265+J265+L265+N265+P265+R265+T265</f>
        <v>#DIV/0!</v>
      </c>
      <c r="E265" s="59" t="n">
        <f>Overview!AH262</f>
      </c>
      <c r="F265" s="50" t="e">
        <f>E265/C265</f>
        <v>#DIV/0!</v>
      </c>
      <c r="G265" s="59" t="n">
        <f>Overview!AJ262</f>
      </c>
      <c r="H265" s="50" t="e">
        <f>G265/C265</f>
        <v>#DIV/0!</v>
      </c>
      <c r="I265" s="59" t="n">
        <f>Overview!AM262</f>
      </c>
      <c r="J265" s="50" t="e">
        <f>I265/C265</f>
        <v>#DIV/0!</v>
      </c>
      <c r="K265" s="25" t="n">
        <f>Overview!AP262</f>
      </c>
      <c r="L265" s="50" t="e">
        <f>K265/C265</f>
        <v>#DIV/0!</v>
      </c>
      <c r="M265" s="59" t="n">
        <f>Overview!AS262</f>
      </c>
      <c r="N265" s="50" t="e">
        <f>M265/C265</f>
        <v>#DIV/0!</v>
      </c>
      <c r="O265" s="59" t="n">
        <f>Overview!AV262</f>
      </c>
      <c r="P265" s="50" t="e">
        <f>O265/C265</f>
        <v>#DIV/0!</v>
      </c>
      <c r="Q265" s="59" t="n">
        <f>Overview!AY262</f>
      </c>
      <c r="R265" s="50" t="e">
        <f>Q265/C265</f>
        <v>#DIV/0!</v>
      </c>
      <c r="S265" s="59" t="n">
        <f>Overview!AB262</f>
      </c>
      <c r="T265" s="50" t="e">
        <f>S265/C265</f>
        <v>#DIV/0!</v>
      </c>
      <c r="U265" s="59" t="n">
        <f>C265-E265</f>
        <v>0</v>
      </c>
      <c r="V265" s="50" t="e">
        <f>U265/$C265</f>
        <v>#DIV/0!</v>
      </c>
    </row>
    <row r="266">
      <c r="C266" s="59" t="n">
        <f>Overview!C263</f>
      </c>
      <c r="D266" s="50" t="e">
        <f>F266+H266+J266+L266+N266+P266+R266+T266</f>
        <v>#DIV/0!</v>
      </c>
      <c r="E266" s="59" t="n">
        <f>Overview!AH263</f>
      </c>
      <c r="F266" s="50" t="e">
        <f>E266/C266</f>
        <v>#DIV/0!</v>
      </c>
      <c r="G266" s="59" t="n">
        <f>Overview!AJ263</f>
      </c>
      <c r="H266" s="50" t="e">
        <f>G266/C266</f>
        <v>#DIV/0!</v>
      </c>
      <c r="I266" s="59" t="n">
        <f>Overview!AM263</f>
      </c>
      <c r="J266" s="50" t="e">
        <f>I266/C266</f>
        <v>#DIV/0!</v>
      </c>
      <c r="K266" s="25" t="n">
        <f>Overview!AP263</f>
      </c>
      <c r="L266" s="50" t="e">
        <f>K266/C266</f>
        <v>#DIV/0!</v>
      </c>
      <c r="M266" s="59" t="n">
        <f>Overview!AS263</f>
      </c>
      <c r="N266" s="50" t="e">
        <f>M266/C266</f>
        <v>#DIV/0!</v>
      </c>
      <c r="O266" s="59" t="n">
        <f>Overview!AV263</f>
      </c>
      <c r="P266" s="50" t="e">
        <f>O266/C266</f>
        <v>#DIV/0!</v>
      </c>
      <c r="Q266" s="59" t="n">
        <f>Overview!AY263</f>
      </c>
      <c r="R266" s="50" t="e">
        <f>Q266/C266</f>
        <v>#DIV/0!</v>
      </c>
      <c r="S266" s="59" t="n">
        <f>Overview!AB263</f>
      </c>
      <c r="T266" s="50" t="e">
        <f>S266/C266</f>
        <v>#DIV/0!</v>
      </c>
      <c r="U266" s="59" t="n">
        <f>C266-E266</f>
        <v>0</v>
      </c>
      <c r="V266" s="50" t="e">
        <f>U266/$C266</f>
        <v>#DIV/0!</v>
      </c>
    </row>
    <row r="267">
      <c r="C267" s="59" t="n">
        <f>Overview!C264</f>
      </c>
      <c r="D267" s="50" t="e">
        <f>F267+H267+J267+L267+N267+P267+R267+T267</f>
        <v>#DIV/0!</v>
      </c>
      <c r="E267" s="59" t="n">
        <f>Overview!AH264</f>
      </c>
      <c r="F267" s="50" t="e">
        <f>E267/C267</f>
        <v>#DIV/0!</v>
      </c>
      <c r="G267" s="59" t="n">
        <f>Overview!AJ264</f>
      </c>
      <c r="H267" s="50" t="e">
        <f>G267/C267</f>
        <v>#DIV/0!</v>
      </c>
      <c r="I267" s="59" t="n">
        <f>Overview!AM264</f>
      </c>
      <c r="J267" s="50" t="e">
        <f>I267/C267</f>
        <v>#DIV/0!</v>
      </c>
      <c r="K267" s="25" t="n">
        <f>Overview!AP264</f>
      </c>
      <c r="L267" s="50" t="e">
        <f>K267/C267</f>
        <v>#DIV/0!</v>
      </c>
      <c r="M267" s="59" t="n">
        <f>Overview!AS264</f>
      </c>
      <c r="N267" s="50" t="e">
        <f>M267/C267</f>
        <v>#DIV/0!</v>
      </c>
      <c r="O267" s="59" t="n">
        <f>Overview!AV264</f>
      </c>
      <c r="P267" s="50" t="e">
        <f>O267/C267</f>
        <v>#DIV/0!</v>
      </c>
      <c r="Q267" s="59" t="n">
        <f>Overview!AY264</f>
      </c>
      <c r="R267" s="50" t="e">
        <f>Q267/C267</f>
        <v>#DIV/0!</v>
      </c>
      <c r="S267" s="59" t="n">
        <f>Overview!AB264</f>
      </c>
      <c r="T267" s="50" t="e">
        <f>S267/C267</f>
        <v>#DIV/0!</v>
      </c>
      <c r="U267" s="59" t="n">
        <f>C267-E267</f>
        <v>0</v>
      </c>
      <c r="V267" s="50" t="e">
        <f>U267/$C267</f>
        <v>#DIV/0!</v>
      </c>
    </row>
    <row r="268">
      <c r="C268" s="59" t="n">
        <f>Overview!C265</f>
      </c>
      <c r="D268" s="50" t="e">
        <f>F268+H268+J268+L268+N268+P268+R268+T268</f>
        <v>#DIV/0!</v>
      </c>
      <c r="E268" s="59" t="n">
        <f>Overview!AH265</f>
      </c>
      <c r="F268" s="50" t="e">
        <f>E268/C268</f>
        <v>#DIV/0!</v>
      </c>
      <c r="G268" s="59" t="n">
        <f>Overview!AJ265</f>
      </c>
      <c r="H268" s="50" t="e">
        <f>G268/C268</f>
        <v>#DIV/0!</v>
      </c>
      <c r="I268" s="59" t="n">
        <f>Overview!AM265</f>
      </c>
      <c r="J268" s="50" t="e">
        <f>I268/C268</f>
        <v>#DIV/0!</v>
      </c>
      <c r="K268" s="25" t="n">
        <f>Overview!AP265</f>
      </c>
      <c r="L268" s="50" t="e">
        <f>K268/C268</f>
        <v>#DIV/0!</v>
      </c>
      <c r="M268" s="59" t="n">
        <f>Overview!AS265</f>
      </c>
      <c r="N268" s="50" t="e">
        <f>M268/C268</f>
        <v>#DIV/0!</v>
      </c>
      <c r="O268" s="59" t="n">
        <f>Overview!AV265</f>
      </c>
      <c r="P268" s="50" t="e">
        <f>O268/C268</f>
        <v>#DIV/0!</v>
      </c>
      <c r="Q268" s="59" t="n">
        <f>Overview!AY265</f>
      </c>
      <c r="R268" s="50" t="e">
        <f>Q268/C268</f>
        <v>#DIV/0!</v>
      </c>
      <c r="S268" s="59" t="n">
        <f>Overview!AB265</f>
      </c>
      <c r="T268" s="50" t="e">
        <f>S268/C268</f>
        <v>#DIV/0!</v>
      </c>
      <c r="U268" s="59" t="n">
        <f>C268-E268</f>
        <v>0</v>
      </c>
      <c r="V268" s="50" t="e">
        <f>U268/$C268</f>
        <v>#DIV/0!</v>
      </c>
    </row>
    <row r="269">
      <c r="C269" s="59" t="n">
        <f>Overview!C266</f>
      </c>
      <c r="D269" s="50" t="e">
        <f>F269+H269+J269+L269+N269+P269+R269+T269</f>
        <v>#DIV/0!</v>
      </c>
      <c r="E269" s="59" t="n">
        <f>Overview!AH266</f>
      </c>
      <c r="F269" s="50" t="e">
        <f>E269/C269</f>
        <v>#DIV/0!</v>
      </c>
      <c r="G269" s="59" t="n">
        <f>Overview!AJ266</f>
      </c>
      <c r="H269" s="50" t="e">
        <f>G269/C269</f>
        <v>#DIV/0!</v>
      </c>
      <c r="I269" s="59" t="n">
        <f>Overview!AM266</f>
      </c>
      <c r="J269" s="50" t="e">
        <f>I269/C269</f>
        <v>#DIV/0!</v>
      </c>
      <c r="K269" s="25" t="n">
        <f>Overview!AP266</f>
      </c>
      <c r="L269" s="50" t="e">
        <f>K269/C269</f>
        <v>#DIV/0!</v>
      </c>
      <c r="M269" s="59" t="n">
        <f>Overview!AS266</f>
      </c>
      <c r="N269" s="50" t="e">
        <f>M269/C269</f>
        <v>#DIV/0!</v>
      </c>
      <c r="O269" s="59" t="n">
        <f>Overview!AV266</f>
      </c>
      <c r="P269" s="50" t="e">
        <f>O269/C269</f>
        <v>#DIV/0!</v>
      </c>
      <c r="Q269" s="59" t="n">
        <f>Overview!AY266</f>
      </c>
      <c r="R269" s="50" t="e">
        <f>Q269/C269</f>
        <v>#DIV/0!</v>
      </c>
      <c r="S269" s="59" t="n">
        <f>Overview!AB266</f>
      </c>
      <c r="T269" s="50" t="e">
        <f>S269/C269</f>
        <v>#DIV/0!</v>
      </c>
      <c r="U269" s="59" t="n">
        <f>C269-E269</f>
        <v>0</v>
      </c>
      <c r="V269" s="50" t="e">
        <f>U269/$C269</f>
        <v>#DIV/0!</v>
      </c>
    </row>
    <row r="270">
      <c r="C270" s="59" t="n">
        <f>Overview!C267</f>
      </c>
      <c r="D270" s="50" t="e">
        <f>F270+H270+J270+L270+N270+P270+R270+T270</f>
        <v>#DIV/0!</v>
      </c>
      <c r="E270" s="59" t="n">
        <f>Overview!AH267</f>
      </c>
      <c r="F270" s="50" t="e">
        <f>E270/C270</f>
        <v>#DIV/0!</v>
      </c>
      <c r="G270" s="59" t="n">
        <f>Overview!AJ267</f>
      </c>
      <c r="H270" s="50" t="e">
        <f>G270/C270</f>
        <v>#DIV/0!</v>
      </c>
      <c r="I270" s="59" t="n">
        <f>Overview!AM267</f>
      </c>
      <c r="J270" s="50" t="e">
        <f>I270/C270</f>
        <v>#DIV/0!</v>
      </c>
      <c r="K270" s="25" t="n">
        <f>Overview!AP267</f>
      </c>
      <c r="L270" s="50" t="e">
        <f>K270/C270</f>
        <v>#DIV/0!</v>
      </c>
      <c r="M270" s="59" t="n">
        <f>Overview!AS267</f>
      </c>
      <c r="N270" s="50" t="e">
        <f>M270/C270</f>
        <v>#DIV/0!</v>
      </c>
      <c r="O270" s="59" t="n">
        <f>Overview!AV267</f>
      </c>
      <c r="P270" s="50" t="e">
        <f>O270/C270</f>
        <v>#DIV/0!</v>
      </c>
      <c r="Q270" s="59" t="n">
        <f>Overview!AY267</f>
      </c>
      <c r="R270" s="50" t="e">
        <f>Q270/C270</f>
        <v>#DIV/0!</v>
      </c>
      <c r="S270" s="59" t="n">
        <f>Overview!AB267</f>
      </c>
      <c r="T270" s="50" t="e">
        <f>S270/C270</f>
        <v>#DIV/0!</v>
      </c>
      <c r="U270" s="59" t="n">
        <f>C270-E270</f>
        <v>0</v>
      </c>
      <c r="V270" s="50" t="e">
        <f>U270/$C270</f>
        <v>#DIV/0!</v>
      </c>
    </row>
    <row r="271">
      <c r="C271" s="59" t="n">
        <f>Overview!C268</f>
      </c>
      <c r="D271" s="50" t="e">
        <f>F271+H271+J271+L271+N271+P271+R271+T271</f>
        <v>#DIV/0!</v>
      </c>
      <c r="E271" s="59" t="n">
        <f>Overview!AH268</f>
      </c>
      <c r="F271" s="50" t="e">
        <f>E271/C271</f>
        <v>#DIV/0!</v>
      </c>
      <c r="G271" s="59" t="n">
        <f>Overview!AJ268</f>
      </c>
      <c r="H271" s="50" t="e">
        <f>G271/C271</f>
        <v>#DIV/0!</v>
      </c>
      <c r="I271" s="59" t="n">
        <f>Overview!AM268</f>
      </c>
      <c r="J271" s="50" t="e">
        <f>I271/C271</f>
        <v>#DIV/0!</v>
      </c>
      <c r="K271" s="25" t="n">
        <f>Overview!AP268</f>
      </c>
      <c r="L271" s="50" t="e">
        <f>K271/C271</f>
        <v>#DIV/0!</v>
      </c>
      <c r="M271" s="59" t="n">
        <f>Overview!AS268</f>
      </c>
      <c r="N271" s="50" t="e">
        <f>M271/C271</f>
        <v>#DIV/0!</v>
      </c>
      <c r="O271" s="59" t="n">
        <f>Overview!AV268</f>
      </c>
      <c r="P271" s="50" t="e">
        <f>O271/C271</f>
        <v>#DIV/0!</v>
      </c>
      <c r="Q271" s="59" t="n">
        <f>Overview!AY268</f>
      </c>
      <c r="R271" s="50" t="e">
        <f>Q271/C271</f>
        <v>#DIV/0!</v>
      </c>
      <c r="S271" s="59" t="n">
        <f>Overview!AB268</f>
      </c>
      <c r="T271" s="50" t="e">
        <f>S271/C271</f>
        <v>#DIV/0!</v>
      </c>
      <c r="U271" s="59" t="n">
        <f>C271-E271</f>
        <v>0</v>
      </c>
      <c r="V271" s="50" t="e">
        <f>U271/$C271</f>
        <v>#DIV/0!</v>
      </c>
    </row>
    <row r="272">
      <c r="C272" s="59" t="n">
        <f>Overview!C269</f>
      </c>
      <c r="D272" s="50" t="e">
        <f>F272+H272+J272+L272+N272+P272+R272+T272</f>
        <v>#DIV/0!</v>
      </c>
      <c r="E272" s="59" t="n">
        <f>Overview!AH269</f>
      </c>
      <c r="F272" s="50" t="e">
        <f>E272/C272</f>
        <v>#DIV/0!</v>
      </c>
      <c r="G272" s="59" t="n">
        <f>Overview!AJ269</f>
      </c>
      <c r="H272" s="50" t="e">
        <f>G272/C272</f>
        <v>#DIV/0!</v>
      </c>
      <c r="I272" s="59" t="n">
        <f>Overview!AM269</f>
      </c>
      <c r="J272" s="50" t="e">
        <f>I272/C272</f>
        <v>#DIV/0!</v>
      </c>
      <c r="K272" s="25" t="n">
        <f>Overview!AP269</f>
      </c>
      <c r="L272" s="50" t="e">
        <f>K272/C272</f>
        <v>#DIV/0!</v>
      </c>
      <c r="M272" s="59" t="n">
        <f>Overview!AS269</f>
      </c>
      <c r="N272" s="50" t="e">
        <f>M272/C272</f>
        <v>#DIV/0!</v>
      </c>
      <c r="O272" s="59" t="n">
        <f>Overview!AV269</f>
      </c>
      <c r="P272" s="50" t="e">
        <f>O272/C272</f>
        <v>#DIV/0!</v>
      </c>
      <c r="Q272" s="59" t="n">
        <f>Overview!AY269</f>
      </c>
      <c r="R272" s="50" t="e">
        <f>Q272/C272</f>
        <v>#DIV/0!</v>
      </c>
      <c r="S272" s="59" t="n">
        <f>Overview!AB269</f>
      </c>
      <c r="T272" s="50" t="e">
        <f>S272/C272</f>
        <v>#DIV/0!</v>
      </c>
      <c r="U272" s="59" t="n">
        <f>C272-E272</f>
        <v>0</v>
      </c>
      <c r="V272" s="50" t="e">
        <f>U272/$C272</f>
        <v>#DIV/0!</v>
      </c>
    </row>
    <row r="273">
      <c r="C273" s="59" t="n">
        <f>Overview!C270</f>
      </c>
      <c r="D273" s="50" t="e">
        <f>F273+H273+J273+L273+N273+P273+R273+T273</f>
        <v>#DIV/0!</v>
      </c>
      <c r="E273" s="59" t="n">
        <f>Overview!AH270</f>
      </c>
      <c r="F273" s="50" t="e">
        <f>E273/C273</f>
        <v>#DIV/0!</v>
      </c>
      <c r="G273" s="59" t="n">
        <f>Overview!AJ270</f>
      </c>
      <c r="H273" s="50" t="e">
        <f>G273/C273</f>
        <v>#DIV/0!</v>
      </c>
      <c r="I273" s="59" t="n">
        <f>Overview!AM270</f>
      </c>
      <c r="J273" s="50" t="e">
        <f>I273/C273</f>
        <v>#DIV/0!</v>
      </c>
      <c r="K273" s="25" t="n">
        <f>Overview!AP270</f>
      </c>
      <c r="L273" s="50" t="e">
        <f>K273/C273</f>
        <v>#DIV/0!</v>
      </c>
      <c r="M273" s="59" t="n">
        <f>Overview!AS270</f>
      </c>
      <c r="N273" s="50" t="e">
        <f>M273/C273</f>
        <v>#DIV/0!</v>
      </c>
      <c r="O273" s="59" t="n">
        <f>Overview!AV270</f>
      </c>
      <c r="P273" s="50" t="e">
        <f>O273/C273</f>
        <v>#DIV/0!</v>
      </c>
      <c r="Q273" s="59" t="n">
        <f>Overview!AY270</f>
      </c>
      <c r="R273" s="50" t="e">
        <f>Q273/C273</f>
        <v>#DIV/0!</v>
      </c>
      <c r="S273" s="59" t="n">
        <f>Overview!AB270</f>
      </c>
      <c r="T273" s="50" t="e">
        <f>S273/C273</f>
        <v>#DIV/0!</v>
      </c>
      <c r="U273" s="59" t="n">
        <f>C273-E273</f>
        <v>0</v>
      </c>
      <c r="V273" s="50" t="e">
        <f>U273/$C273</f>
        <v>#DIV/0!</v>
      </c>
    </row>
    <row r="274">
      <c r="C274" s="59" t="n">
        <f>Overview!C271</f>
      </c>
      <c r="D274" s="50" t="e">
        <f>F274+H274+J274+L274+N274+P274+R274+T274</f>
        <v>#DIV/0!</v>
      </c>
      <c r="E274" s="59" t="n">
        <f>Overview!AH271</f>
      </c>
      <c r="F274" s="50" t="e">
        <f>E274/C274</f>
        <v>#DIV/0!</v>
      </c>
      <c r="G274" s="59" t="n">
        <f>Overview!AJ271</f>
      </c>
      <c r="H274" s="50" t="e">
        <f>G274/C274</f>
        <v>#DIV/0!</v>
      </c>
      <c r="I274" s="59" t="n">
        <f>Overview!AM271</f>
      </c>
      <c r="J274" s="50" t="e">
        <f>I274/C274</f>
        <v>#DIV/0!</v>
      </c>
      <c r="K274" s="25" t="n">
        <f>Overview!AP271</f>
      </c>
      <c r="L274" s="50" t="e">
        <f>K274/C274</f>
        <v>#DIV/0!</v>
      </c>
      <c r="M274" s="59" t="n">
        <f>Overview!AS271</f>
      </c>
      <c r="N274" s="50" t="e">
        <f>M274/C274</f>
        <v>#DIV/0!</v>
      </c>
      <c r="O274" s="59" t="n">
        <f>Overview!AV271</f>
      </c>
      <c r="P274" s="50" t="e">
        <f>O274/C274</f>
        <v>#DIV/0!</v>
      </c>
      <c r="Q274" s="59" t="n">
        <f>Overview!AY271</f>
      </c>
      <c r="R274" s="50" t="e">
        <f>Q274/C274</f>
        <v>#DIV/0!</v>
      </c>
      <c r="S274" s="59" t="n">
        <f>Overview!AB271</f>
      </c>
      <c r="T274" s="50" t="e">
        <f>S274/C274</f>
        <v>#DIV/0!</v>
      </c>
      <c r="U274" s="59" t="n">
        <f>C274-E274</f>
        <v>0</v>
      </c>
      <c r="V274" s="50" t="e">
        <f>U274/$C274</f>
        <v>#DIV/0!</v>
      </c>
    </row>
    <row r="275">
      <c r="C275" s="59" t="n">
        <f>Overview!C272</f>
      </c>
      <c r="D275" s="50" t="e">
        <f>F275+H275+J275+L275+N275+P275+R275+T275</f>
        <v>#DIV/0!</v>
      </c>
      <c r="E275" s="59" t="n">
        <f>Overview!AH272</f>
      </c>
      <c r="F275" s="50" t="e">
        <f>E275/C275</f>
        <v>#DIV/0!</v>
      </c>
      <c r="G275" s="59" t="n">
        <f>Overview!AJ272</f>
      </c>
      <c r="H275" s="50" t="e">
        <f>G275/C275</f>
        <v>#DIV/0!</v>
      </c>
      <c r="I275" s="59" t="n">
        <f>Overview!AM272</f>
      </c>
      <c r="J275" s="50" t="e">
        <f>I275/C275</f>
        <v>#DIV/0!</v>
      </c>
      <c r="K275" s="25" t="n">
        <f>Overview!AP272</f>
      </c>
      <c r="L275" s="50" t="e">
        <f>K275/C275</f>
        <v>#DIV/0!</v>
      </c>
      <c r="M275" s="59" t="n">
        <f>Overview!AS272</f>
      </c>
      <c r="N275" s="50" t="e">
        <f>M275/C275</f>
        <v>#DIV/0!</v>
      </c>
      <c r="O275" s="59" t="n">
        <f>Overview!AV272</f>
      </c>
      <c r="P275" s="50" t="e">
        <f>O275/C275</f>
        <v>#DIV/0!</v>
      </c>
      <c r="Q275" s="59" t="n">
        <f>Overview!AY272</f>
      </c>
      <c r="R275" s="50" t="e">
        <f>Q275/C275</f>
        <v>#DIV/0!</v>
      </c>
      <c r="S275" s="59" t="n">
        <f>Overview!AB272</f>
      </c>
      <c r="T275" s="50" t="e">
        <f>S275/C275</f>
        <v>#DIV/0!</v>
      </c>
      <c r="U275" s="59" t="n">
        <f>C275-E275</f>
        <v>0</v>
      </c>
      <c r="V275" s="50" t="e">
        <f>U275/$C275</f>
        <v>#DIV/0!</v>
      </c>
    </row>
    <row r="276">
      <c r="C276" s="59" t="n">
        <f>Overview!C273</f>
      </c>
      <c r="D276" s="50" t="e">
        <f>F276+H276+J276+L276+N276+P276+R276+T276</f>
        <v>#DIV/0!</v>
      </c>
      <c r="E276" s="59" t="n">
        <f>Overview!AH273</f>
      </c>
      <c r="F276" s="50" t="e">
        <f>E276/C276</f>
        <v>#DIV/0!</v>
      </c>
      <c r="G276" s="59" t="n">
        <f>Overview!AJ273</f>
      </c>
      <c r="H276" s="50" t="e">
        <f>G276/C276</f>
        <v>#DIV/0!</v>
      </c>
      <c r="I276" s="59" t="n">
        <f>Overview!AM273</f>
      </c>
      <c r="J276" s="50" t="e">
        <f>I276/C276</f>
        <v>#DIV/0!</v>
      </c>
      <c r="K276" s="25" t="n">
        <f>Overview!AP273</f>
      </c>
      <c r="L276" s="50" t="e">
        <f>K276/C276</f>
        <v>#DIV/0!</v>
      </c>
      <c r="M276" s="59" t="n">
        <f>Overview!AS273</f>
      </c>
      <c r="N276" s="50" t="e">
        <f>M276/C276</f>
        <v>#DIV/0!</v>
      </c>
      <c r="O276" s="59" t="n">
        <f>Overview!AV273</f>
      </c>
      <c r="P276" s="50" t="e">
        <f>O276/C276</f>
        <v>#DIV/0!</v>
      </c>
      <c r="Q276" s="59" t="n">
        <f>Overview!AY273</f>
      </c>
      <c r="R276" s="50" t="e">
        <f>Q276/C276</f>
        <v>#DIV/0!</v>
      </c>
      <c r="S276" s="59" t="n">
        <f>Overview!AB273</f>
      </c>
      <c r="T276" s="50" t="e">
        <f>S276/C276</f>
        <v>#DIV/0!</v>
      </c>
      <c r="U276" s="59" t="n">
        <f>C276-E276</f>
        <v>0</v>
      </c>
      <c r="V276" s="50" t="e">
        <f>U276/$C276</f>
        <v>#DIV/0!</v>
      </c>
    </row>
    <row r="277">
      <c r="C277" s="59" t="n">
        <f>Overview!C274</f>
      </c>
      <c r="D277" s="50" t="e">
        <f>F277+H277+J277+L277+N277+P277+R277+T277</f>
        <v>#DIV/0!</v>
      </c>
      <c r="E277" s="59" t="n">
        <f>Overview!AH274</f>
      </c>
      <c r="F277" s="50" t="e">
        <f>E277/C277</f>
        <v>#DIV/0!</v>
      </c>
      <c r="G277" s="59" t="n">
        <f>Overview!AJ274</f>
      </c>
      <c r="H277" s="50" t="e">
        <f>G277/C277</f>
        <v>#DIV/0!</v>
      </c>
      <c r="I277" s="59" t="n">
        <f>Overview!AM274</f>
      </c>
      <c r="J277" s="50" t="e">
        <f>I277/C277</f>
        <v>#DIV/0!</v>
      </c>
      <c r="K277" s="25" t="n">
        <f>Overview!AP274</f>
      </c>
      <c r="L277" s="50" t="e">
        <f>K277/C277</f>
        <v>#DIV/0!</v>
      </c>
      <c r="M277" s="59" t="n">
        <f>Overview!AS274</f>
      </c>
      <c r="N277" s="50" t="e">
        <f>M277/C277</f>
        <v>#DIV/0!</v>
      </c>
      <c r="O277" s="59" t="n">
        <f>Overview!AV274</f>
      </c>
      <c r="P277" s="50" t="e">
        <f>O277/C277</f>
        <v>#DIV/0!</v>
      </c>
      <c r="Q277" s="59" t="n">
        <f>Overview!AY274</f>
      </c>
      <c r="R277" s="50" t="e">
        <f>Q277/C277</f>
        <v>#DIV/0!</v>
      </c>
      <c r="S277" s="59" t="n">
        <f>Overview!AB274</f>
      </c>
      <c r="T277" s="50" t="e">
        <f>S277/C277</f>
        <v>#DIV/0!</v>
      </c>
      <c r="U277" s="59" t="n">
        <f>C277-E277</f>
        <v>0</v>
      </c>
      <c r="V277" s="50" t="e">
        <f>U277/$C277</f>
        <v>#DIV/0!</v>
      </c>
    </row>
    <row r="278">
      <c r="C278" s="59" t="n">
        <f>Overview!C275</f>
      </c>
      <c r="D278" s="50" t="e">
        <f>F278+H278+J278+L278+N278+P278+R278+T278</f>
        <v>#DIV/0!</v>
      </c>
      <c r="E278" s="59" t="n">
        <f>Overview!AH275</f>
      </c>
      <c r="F278" s="50" t="e">
        <f>E278/C278</f>
        <v>#DIV/0!</v>
      </c>
      <c r="G278" s="59" t="n">
        <f>Overview!AJ275</f>
      </c>
      <c r="H278" s="50" t="e">
        <f>G278/C278</f>
        <v>#DIV/0!</v>
      </c>
      <c r="I278" s="59" t="n">
        <f>Overview!AM275</f>
      </c>
      <c r="J278" s="50" t="e">
        <f>I278/C278</f>
        <v>#DIV/0!</v>
      </c>
      <c r="K278" s="25" t="n">
        <f>Overview!AP275</f>
      </c>
      <c r="L278" s="50" t="e">
        <f>K278/C278</f>
        <v>#DIV/0!</v>
      </c>
      <c r="M278" s="59" t="n">
        <f>Overview!AS275</f>
      </c>
      <c r="N278" s="50" t="e">
        <f>M278/C278</f>
        <v>#DIV/0!</v>
      </c>
      <c r="O278" s="59" t="n">
        <f>Overview!AV275</f>
      </c>
      <c r="P278" s="50" t="e">
        <f>O278/C278</f>
        <v>#DIV/0!</v>
      </c>
      <c r="Q278" s="59" t="n">
        <f>Overview!AY275</f>
      </c>
      <c r="R278" s="50" t="e">
        <f>Q278/C278</f>
        <v>#DIV/0!</v>
      </c>
      <c r="S278" s="59" t="n">
        <f>Overview!AB275</f>
      </c>
      <c r="T278" s="50" t="e">
        <f>S278/C278</f>
        <v>#DIV/0!</v>
      </c>
      <c r="U278" s="59" t="n">
        <f>C278-E278</f>
        <v>0</v>
      </c>
      <c r="V278" s="50" t="e">
        <f>U278/$C278</f>
        <v>#DIV/0!</v>
      </c>
    </row>
    <row r="279">
      <c r="C279" s="59" t="n">
        <f>Overview!C276</f>
      </c>
      <c r="D279" s="50" t="e">
        <f>F279+H279+J279+L279+N279+P279+R279+T279</f>
        <v>#DIV/0!</v>
      </c>
      <c r="E279" s="59" t="n">
        <f>Overview!AH276</f>
      </c>
      <c r="F279" s="50" t="e">
        <f>E279/C279</f>
        <v>#DIV/0!</v>
      </c>
      <c r="G279" s="59" t="n">
        <f>Overview!AJ276</f>
      </c>
      <c r="H279" s="50" t="e">
        <f>G279/C279</f>
        <v>#DIV/0!</v>
      </c>
      <c r="I279" s="59" t="n">
        <f>Overview!AM276</f>
      </c>
      <c r="J279" s="50" t="e">
        <f>I279/C279</f>
        <v>#DIV/0!</v>
      </c>
      <c r="K279" s="25" t="n">
        <f>Overview!AP276</f>
      </c>
      <c r="L279" s="50" t="e">
        <f>K279/C279</f>
        <v>#DIV/0!</v>
      </c>
      <c r="M279" s="59" t="n">
        <f>Overview!AS276</f>
      </c>
      <c r="N279" s="50" t="e">
        <f>M279/C279</f>
        <v>#DIV/0!</v>
      </c>
      <c r="O279" s="59" t="n">
        <f>Overview!AV276</f>
      </c>
      <c r="P279" s="50" t="e">
        <f>O279/C279</f>
        <v>#DIV/0!</v>
      </c>
      <c r="Q279" s="59" t="n">
        <f>Overview!AY276</f>
      </c>
      <c r="R279" s="50" t="e">
        <f>Q279/C279</f>
        <v>#DIV/0!</v>
      </c>
      <c r="S279" s="59" t="n">
        <f>Overview!AB276</f>
      </c>
      <c r="T279" s="50" t="e">
        <f>S279/C279</f>
        <v>#DIV/0!</v>
      </c>
      <c r="U279" s="59" t="n">
        <f>C279-E279</f>
        <v>0</v>
      </c>
      <c r="V279" s="50" t="e">
        <f>U279/$C279</f>
        <v>#DIV/0!</v>
      </c>
    </row>
    <row r="280">
      <c r="C280" s="59" t="n">
        <f>Overview!C277</f>
      </c>
      <c r="D280" s="50" t="e">
        <f>F280+H280+J280+L280+N280+P280+R280+T280</f>
        <v>#DIV/0!</v>
      </c>
      <c r="E280" s="59" t="n">
        <f>Overview!AH277</f>
      </c>
      <c r="F280" s="50" t="e">
        <f>E280/C280</f>
        <v>#DIV/0!</v>
      </c>
      <c r="G280" s="59" t="n">
        <f>Overview!AJ277</f>
      </c>
      <c r="H280" s="50" t="e">
        <f>G280/C280</f>
        <v>#DIV/0!</v>
      </c>
      <c r="I280" s="59" t="n">
        <f>Overview!AM277</f>
      </c>
      <c r="J280" s="50" t="e">
        <f>I280/C280</f>
        <v>#DIV/0!</v>
      </c>
      <c r="K280" s="25" t="n">
        <f>Overview!AP277</f>
      </c>
      <c r="L280" s="50" t="e">
        <f>K280/C280</f>
        <v>#DIV/0!</v>
      </c>
      <c r="M280" s="59" t="n">
        <f>Overview!AS277</f>
      </c>
      <c r="N280" s="50" t="e">
        <f>M280/C280</f>
        <v>#DIV/0!</v>
      </c>
      <c r="O280" s="59" t="n">
        <f>Overview!AV277</f>
      </c>
      <c r="P280" s="50" t="e">
        <f>O280/C280</f>
        <v>#DIV/0!</v>
      </c>
      <c r="Q280" s="59" t="n">
        <f>Overview!AY277</f>
      </c>
      <c r="R280" s="50" t="e">
        <f>Q280/C280</f>
        <v>#DIV/0!</v>
      </c>
      <c r="S280" s="59" t="n">
        <f>Overview!AB277</f>
      </c>
      <c r="T280" s="50" t="e">
        <f>S280/C280</f>
        <v>#DIV/0!</v>
      </c>
      <c r="U280" s="59" t="n">
        <f>C280-E280</f>
        <v>0</v>
      </c>
      <c r="V280" s="50" t="e">
        <f>U280/$C280</f>
        <v>#DIV/0!</v>
      </c>
    </row>
    <row r="281">
      <c r="C281" s="59" t="n">
        <f>Overview!C278</f>
      </c>
      <c r="D281" s="50" t="e">
        <f>F281+H281+J281+L281+N281+P281+R281+T281</f>
        <v>#DIV/0!</v>
      </c>
      <c r="E281" s="59" t="n">
        <f>Overview!AH278</f>
      </c>
      <c r="F281" s="50" t="e">
        <f>E281/C281</f>
        <v>#DIV/0!</v>
      </c>
      <c r="G281" s="59" t="n">
        <f>Overview!AJ278</f>
      </c>
      <c r="H281" s="50" t="e">
        <f>G281/C281</f>
        <v>#DIV/0!</v>
      </c>
      <c r="I281" s="59" t="n">
        <f>Overview!AM278</f>
      </c>
      <c r="J281" s="50" t="e">
        <f>I281/C281</f>
        <v>#DIV/0!</v>
      </c>
      <c r="K281" s="25" t="n">
        <f>Overview!AP278</f>
      </c>
      <c r="L281" s="50" t="e">
        <f>K281/C281</f>
        <v>#DIV/0!</v>
      </c>
      <c r="M281" s="59" t="n">
        <f>Overview!AS278</f>
      </c>
      <c r="N281" s="50" t="e">
        <f>M281/C281</f>
        <v>#DIV/0!</v>
      </c>
      <c r="O281" s="59" t="n">
        <f>Overview!AV278</f>
      </c>
      <c r="P281" s="50" t="e">
        <f>O281/C281</f>
        <v>#DIV/0!</v>
      </c>
      <c r="Q281" s="59" t="n">
        <f>Overview!AY278</f>
      </c>
      <c r="R281" s="50" t="e">
        <f>Q281/C281</f>
        <v>#DIV/0!</v>
      </c>
      <c r="S281" s="59" t="n">
        <f>Overview!AB278</f>
      </c>
      <c r="T281" s="50" t="e">
        <f>S281/C281</f>
        <v>#DIV/0!</v>
      </c>
      <c r="U281" s="59" t="n">
        <f>C281-E281</f>
        <v>0</v>
      </c>
      <c r="V281" s="50" t="e">
        <f>U281/$C281</f>
        <v>#DIV/0!</v>
      </c>
    </row>
    <row r="282">
      <c r="C282" s="59" t="n">
        <f>Overview!C279</f>
      </c>
      <c r="D282" s="50" t="e">
        <f>F282+H282+J282+L282+N282+P282+R282+T282</f>
        <v>#DIV/0!</v>
      </c>
      <c r="E282" s="59" t="n">
        <f>Overview!AH279</f>
      </c>
      <c r="F282" s="50" t="e">
        <f>E282/C282</f>
        <v>#DIV/0!</v>
      </c>
      <c r="G282" s="59" t="n">
        <f>Overview!AJ279</f>
      </c>
      <c r="H282" s="50" t="e">
        <f>G282/C282</f>
        <v>#DIV/0!</v>
      </c>
      <c r="I282" s="59" t="n">
        <f>Overview!AM279</f>
      </c>
      <c r="J282" s="50" t="e">
        <f>I282/C282</f>
        <v>#DIV/0!</v>
      </c>
      <c r="K282" s="25" t="n">
        <f>Overview!AP279</f>
      </c>
      <c r="L282" s="50" t="e">
        <f>K282/C282</f>
        <v>#DIV/0!</v>
      </c>
      <c r="M282" s="59" t="n">
        <f>Overview!AS279</f>
      </c>
      <c r="N282" s="50" t="e">
        <f>M282/C282</f>
        <v>#DIV/0!</v>
      </c>
      <c r="O282" s="59" t="n">
        <f>Overview!AV279</f>
      </c>
      <c r="P282" s="50" t="e">
        <f>O282/C282</f>
        <v>#DIV/0!</v>
      </c>
      <c r="Q282" s="59" t="n">
        <f>Overview!AY279</f>
      </c>
      <c r="R282" s="50" t="e">
        <f>Q282/C282</f>
        <v>#DIV/0!</v>
      </c>
      <c r="S282" s="59" t="n">
        <f>Overview!AB279</f>
      </c>
      <c r="T282" s="50" t="e">
        <f>S282/C282</f>
        <v>#DIV/0!</v>
      </c>
      <c r="U282" s="59" t="n">
        <f>C282-E282</f>
        <v>0</v>
      </c>
      <c r="V282" s="50" t="e">
        <f>U282/$C282</f>
        <v>#DIV/0!</v>
      </c>
    </row>
    <row r="283">
      <c r="C283" s="59" t="n">
        <f>Overview!C280</f>
      </c>
      <c r="D283" s="50" t="e">
        <f>F283+H283+J283+L283+N283+P283+R283+T283</f>
        <v>#DIV/0!</v>
      </c>
      <c r="E283" s="59" t="n">
        <f>Overview!AH280</f>
      </c>
      <c r="F283" s="50" t="e">
        <f>E283/C283</f>
        <v>#DIV/0!</v>
      </c>
      <c r="G283" s="59" t="n">
        <f>Overview!AJ280</f>
      </c>
      <c r="H283" s="50" t="e">
        <f>G283/C283</f>
        <v>#DIV/0!</v>
      </c>
      <c r="I283" s="59" t="n">
        <f>Overview!AM280</f>
      </c>
      <c r="J283" s="50" t="e">
        <f>I283/C283</f>
        <v>#DIV/0!</v>
      </c>
      <c r="K283" s="25" t="n">
        <f>Overview!AP280</f>
      </c>
      <c r="L283" s="50" t="e">
        <f>K283/C283</f>
        <v>#DIV/0!</v>
      </c>
      <c r="M283" s="59" t="n">
        <f>Overview!AS280</f>
      </c>
      <c r="N283" s="50" t="e">
        <f>M283/C283</f>
        <v>#DIV/0!</v>
      </c>
      <c r="O283" s="59" t="n">
        <f>Overview!AV280</f>
      </c>
      <c r="P283" s="50" t="e">
        <f>O283/C283</f>
        <v>#DIV/0!</v>
      </c>
      <c r="Q283" s="59" t="n">
        <f>Overview!AY280</f>
      </c>
      <c r="R283" s="50" t="e">
        <f>Q283/C283</f>
        <v>#DIV/0!</v>
      </c>
      <c r="S283" s="59" t="n">
        <f>Overview!AB280</f>
      </c>
      <c r="T283" s="50" t="e">
        <f>S283/C283</f>
        <v>#DIV/0!</v>
      </c>
      <c r="U283" s="59" t="n">
        <f>C283-E283</f>
        <v>0</v>
      </c>
      <c r="V283" s="50" t="e">
        <f>U283/$C283</f>
        <v>#DIV/0!</v>
      </c>
    </row>
    <row r="284">
      <c r="C284" s="59" t="n">
        <f>Overview!C281</f>
      </c>
      <c r="D284" s="50" t="e">
        <f>F284+H284+J284+L284+N284+P284+R284+T284</f>
        <v>#DIV/0!</v>
      </c>
      <c r="E284" s="59" t="n">
        <f>Overview!AH281</f>
      </c>
      <c r="F284" s="50" t="e">
        <f>E284/C284</f>
        <v>#DIV/0!</v>
      </c>
      <c r="G284" s="59" t="n">
        <f>Overview!AJ281</f>
      </c>
      <c r="H284" s="50" t="e">
        <f>G284/C284</f>
        <v>#DIV/0!</v>
      </c>
      <c r="I284" s="59" t="n">
        <f>Overview!AM281</f>
      </c>
      <c r="J284" s="50" t="e">
        <f>I284/C284</f>
        <v>#DIV/0!</v>
      </c>
      <c r="K284" s="25" t="n">
        <f>Overview!AP281</f>
      </c>
      <c r="L284" s="50" t="e">
        <f>K284/C284</f>
        <v>#DIV/0!</v>
      </c>
      <c r="M284" s="59" t="n">
        <f>Overview!AS281</f>
      </c>
      <c r="N284" s="50" t="e">
        <f>M284/C284</f>
        <v>#DIV/0!</v>
      </c>
      <c r="O284" s="59" t="n">
        <f>Overview!AV281</f>
      </c>
      <c r="P284" s="50" t="e">
        <f>O284/C284</f>
        <v>#DIV/0!</v>
      </c>
      <c r="Q284" s="59" t="n">
        <f>Overview!AY281</f>
      </c>
      <c r="R284" s="50" t="e">
        <f>Q284/C284</f>
        <v>#DIV/0!</v>
      </c>
      <c r="S284" s="59" t="n">
        <f>Overview!AB281</f>
      </c>
      <c r="T284" s="50" t="e">
        <f>S284/C284</f>
        <v>#DIV/0!</v>
      </c>
      <c r="U284" s="59" t="n">
        <f>C284-E284</f>
        <v>0</v>
      </c>
      <c r="V284" s="50" t="e">
        <f>U284/$C284</f>
        <v>#DIV/0!</v>
      </c>
    </row>
    <row r="285">
      <c r="C285" s="59" t="n">
        <f>Overview!C282</f>
      </c>
      <c r="D285" s="50" t="e">
        <f>F285+H285+J285+L285+N285+P285+R285+T285</f>
        <v>#DIV/0!</v>
      </c>
      <c r="E285" s="59" t="n">
        <f>Overview!AH282</f>
      </c>
      <c r="F285" s="50" t="e">
        <f>E285/C285</f>
        <v>#DIV/0!</v>
      </c>
      <c r="G285" s="59" t="n">
        <f>Overview!AJ282</f>
      </c>
      <c r="H285" s="50" t="e">
        <f>G285/C285</f>
        <v>#DIV/0!</v>
      </c>
      <c r="I285" s="59" t="n">
        <f>Overview!AM282</f>
      </c>
      <c r="J285" s="50" t="e">
        <f>I285/C285</f>
        <v>#DIV/0!</v>
      </c>
      <c r="K285" s="25" t="n">
        <f>Overview!AP282</f>
      </c>
      <c r="L285" s="50" t="e">
        <f>K285/C285</f>
        <v>#DIV/0!</v>
      </c>
      <c r="M285" s="59" t="n">
        <f>Overview!AS282</f>
      </c>
      <c r="N285" s="50" t="e">
        <f>M285/C285</f>
        <v>#DIV/0!</v>
      </c>
      <c r="O285" s="59" t="n">
        <f>Overview!AV282</f>
      </c>
      <c r="P285" s="50" t="e">
        <f>O285/C285</f>
        <v>#DIV/0!</v>
      </c>
      <c r="Q285" s="59" t="n">
        <f>Overview!AY282</f>
      </c>
      <c r="R285" s="50" t="e">
        <f>Q285/C285</f>
        <v>#DIV/0!</v>
      </c>
      <c r="S285" s="59" t="n">
        <f>Overview!AB282</f>
      </c>
      <c r="T285" s="50" t="e">
        <f>S285/C285</f>
        <v>#DIV/0!</v>
      </c>
      <c r="U285" s="59" t="n">
        <f>C285-E285</f>
        <v>0</v>
      </c>
      <c r="V285" s="50" t="e">
        <f>U285/$C285</f>
        <v>#DIV/0!</v>
      </c>
    </row>
    <row r="286">
      <c r="C286" s="59" t="n">
        <f>Overview!C283</f>
      </c>
      <c r="D286" s="50" t="e">
        <f>F286+H286+J286+L286+N286+P286+R286+T286</f>
        <v>#DIV/0!</v>
      </c>
      <c r="E286" s="59" t="n">
        <f>Overview!AH283</f>
      </c>
      <c r="F286" s="50" t="e">
        <f>E286/C286</f>
        <v>#DIV/0!</v>
      </c>
      <c r="G286" s="59" t="n">
        <f>Overview!AJ283</f>
      </c>
      <c r="H286" s="50" t="e">
        <f>G286/C286</f>
        <v>#DIV/0!</v>
      </c>
      <c r="I286" s="59" t="n">
        <f>Overview!AM283</f>
      </c>
      <c r="J286" s="50" t="e">
        <f>I286/C286</f>
        <v>#DIV/0!</v>
      </c>
      <c r="K286" s="25" t="n">
        <f>Overview!AP283</f>
      </c>
      <c r="L286" s="50" t="e">
        <f>K286/C286</f>
        <v>#DIV/0!</v>
      </c>
      <c r="M286" s="59" t="n">
        <f>Overview!AS283</f>
      </c>
      <c r="N286" s="50" t="e">
        <f>M286/C286</f>
        <v>#DIV/0!</v>
      </c>
      <c r="O286" s="59" t="n">
        <f>Overview!AV283</f>
      </c>
      <c r="P286" s="50" t="e">
        <f>O286/C286</f>
        <v>#DIV/0!</v>
      </c>
      <c r="Q286" s="59" t="n">
        <f>Overview!AY283</f>
      </c>
      <c r="R286" s="50" t="e">
        <f>Q286/C286</f>
        <v>#DIV/0!</v>
      </c>
      <c r="S286" s="59" t="n">
        <f>Overview!AB283</f>
      </c>
      <c r="T286" s="50" t="e">
        <f>S286/C286</f>
        <v>#DIV/0!</v>
      </c>
      <c r="U286" s="59" t="n">
        <f>C286-E286</f>
        <v>0</v>
      </c>
      <c r="V286" s="50" t="e">
        <f>U286/$C286</f>
        <v>#DIV/0!</v>
      </c>
    </row>
    <row r="287">
      <c r="C287" s="59" t="n">
        <f>Overview!C284</f>
      </c>
      <c r="D287" s="50" t="e">
        <f>F287+H287+J287+L287+N287+P287+R287+T287</f>
        <v>#DIV/0!</v>
      </c>
      <c r="E287" s="59" t="n">
        <f>Overview!AH284</f>
      </c>
      <c r="F287" s="50" t="e">
        <f>E287/C287</f>
        <v>#DIV/0!</v>
      </c>
      <c r="G287" s="59" t="n">
        <f>Overview!AJ284</f>
      </c>
      <c r="H287" s="50" t="e">
        <f>G287/C287</f>
        <v>#DIV/0!</v>
      </c>
      <c r="I287" s="59" t="n">
        <f>Overview!AM284</f>
      </c>
      <c r="J287" s="50" t="e">
        <f>I287/C287</f>
        <v>#DIV/0!</v>
      </c>
      <c r="K287" s="25" t="n">
        <f>Overview!AP284</f>
      </c>
      <c r="L287" s="50" t="e">
        <f>K287/C287</f>
        <v>#DIV/0!</v>
      </c>
      <c r="M287" s="59" t="n">
        <f>Overview!AS284</f>
      </c>
      <c r="N287" s="50" t="e">
        <f>M287/C287</f>
        <v>#DIV/0!</v>
      </c>
      <c r="O287" s="59" t="n">
        <f>Overview!AV284</f>
      </c>
      <c r="P287" s="50" t="e">
        <f>O287/C287</f>
        <v>#DIV/0!</v>
      </c>
      <c r="Q287" s="59" t="n">
        <f>Overview!AY284</f>
      </c>
      <c r="R287" s="50" t="e">
        <f>Q287/C287</f>
        <v>#DIV/0!</v>
      </c>
      <c r="S287" s="59" t="n">
        <f>Overview!AB284</f>
      </c>
      <c r="T287" s="50" t="e">
        <f>S287/C287</f>
        <v>#DIV/0!</v>
      </c>
      <c r="U287" s="59" t="n">
        <f>C287-E287</f>
        <v>0</v>
      </c>
      <c r="V287" s="50" t="e">
        <f>U287/$C287</f>
        <v>#DIV/0!</v>
      </c>
    </row>
    <row r="288">
      <c r="C288" s="59" t="n">
        <f>Overview!C285</f>
      </c>
      <c r="D288" s="50" t="e">
        <f>F288+H288+J288+L288+N288+P288+R288+T288</f>
        <v>#DIV/0!</v>
      </c>
      <c r="E288" s="59" t="n">
        <f>Overview!AH285</f>
      </c>
      <c r="F288" s="50" t="e">
        <f>E288/C288</f>
        <v>#DIV/0!</v>
      </c>
      <c r="G288" s="59" t="n">
        <f>Overview!AJ285</f>
      </c>
      <c r="H288" s="50" t="e">
        <f>G288/C288</f>
        <v>#DIV/0!</v>
      </c>
      <c r="I288" s="59" t="n">
        <f>Overview!AM285</f>
      </c>
      <c r="J288" s="50" t="e">
        <f>I288/C288</f>
        <v>#DIV/0!</v>
      </c>
      <c r="K288" s="25" t="n">
        <f>Overview!AP285</f>
      </c>
      <c r="L288" s="50" t="e">
        <f>K288/C288</f>
        <v>#DIV/0!</v>
      </c>
      <c r="M288" s="59" t="n">
        <f>Overview!AS285</f>
      </c>
      <c r="N288" s="50" t="e">
        <f>M288/C288</f>
        <v>#DIV/0!</v>
      </c>
      <c r="O288" s="59" t="n">
        <f>Overview!AV285</f>
      </c>
      <c r="P288" s="50" t="e">
        <f>O288/C288</f>
        <v>#DIV/0!</v>
      </c>
      <c r="Q288" s="59" t="n">
        <f>Overview!AY285</f>
      </c>
      <c r="R288" s="50" t="e">
        <f>Q288/C288</f>
        <v>#DIV/0!</v>
      </c>
      <c r="S288" s="59" t="n">
        <f>Overview!AB285</f>
      </c>
      <c r="T288" s="50" t="e">
        <f>S288/C288</f>
        <v>#DIV/0!</v>
      </c>
      <c r="U288" s="59" t="n">
        <f>C288-E288</f>
        <v>0</v>
      </c>
      <c r="V288" s="50" t="e">
        <f>U288/$C288</f>
        <v>#DIV/0!</v>
      </c>
    </row>
    <row r="289">
      <c r="C289" s="59" t="n">
        <f>Overview!C286</f>
      </c>
      <c r="D289" s="50" t="e">
        <f>F289+H289+J289+L289+N289+P289+R289+T289</f>
        <v>#DIV/0!</v>
      </c>
      <c r="E289" s="59" t="n">
        <f>Overview!AH286</f>
      </c>
      <c r="F289" s="50" t="e">
        <f>E289/C289</f>
        <v>#DIV/0!</v>
      </c>
      <c r="G289" s="59" t="n">
        <f>Overview!AJ286</f>
      </c>
      <c r="H289" s="50" t="e">
        <f>G289/C289</f>
        <v>#DIV/0!</v>
      </c>
      <c r="I289" s="59" t="n">
        <f>Overview!AM286</f>
      </c>
      <c r="J289" s="50" t="e">
        <f>I289/C289</f>
        <v>#DIV/0!</v>
      </c>
      <c r="K289" s="25" t="n">
        <f>Overview!AP286</f>
      </c>
      <c r="L289" s="50" t="e">
        <f>K289/C289</f>
        <v>#DIV/0!</v>
      </c>
      <c r="M289" s="59" t="n">
        <f>Overview!AS286</f>
      </c>
      <c r="N289" s="50" t="e">
        <f>M289/C289</f>
        <v>#DIV/0!</v>
      </c>
      <c r="O289" s="59" t="n">
        <f>Overview!AV286</f>
      </c>
      <c r="P289" s="50" t="e">
        <f>O289/C289</f>
        <v>#DIV/0!</v>
      </c>
      <c r="Q289" s="59" t="n">
        <f>Overview!AY286</f>
      </c>
      <c r="R289" s="50" t="e">
        <f>Q289/C289</f>
        <v>#DIV/0!</v>
      </c>
      <c r="S289" s="59" t="n">
        <f>Overview!AB286</f>
      </c>
      <c r="T289" s="50" t="e">
        <f>S289/C289</f>
        <v>#DIV/0!</v>
      </c>
      <c r="U289" s="59" t="n">
        <f>C289-E289</f>
        <v>0</v>
      </c>
      <c r="V289" s="50" t="e">
        <f>U289/$C289</f>
        <v>#DIV/0!</v>
      </c>
    </row>
    <row r="290">
      <c r="C290" s="59" t="n">
        <f>Overview!C287</f>
      </c>
      <c r="D290" s="50" t="e">
        <f>F290+H290+J290+L290+N290+P290+R290+T290</f>
        <v>#DIV/0!</v>
      </c>
      <c r="E290" s="59" t="n">
        <f>Overview!AH287</f>
      </c>
      <c r="F290" s="50" t="e">
        <f>E290/C290</f>
        <v>#DIV/0!</v>
      </c>
      <c r="G290" s="59" t="n">
        <f>Overview!AJ287</f>
      </c>
      <c r="H290" s="50" t="e">
        <f>G290/C290</f>
        <v>#DIV/0!</v>
      </c>
      <c r="I290" s="59" t="n">
        <f>Overview!AM287</f>
      </c>
      <c r="J290" s="50" t="e">
        <f>I290/C290</f>
        <v>#DIV/0!</v>
      </c>
      <c r="K290" s="25" t="n">
        <f>Overview!AP287</f>
      </c>
      <c r="L290" s="50" t="e">
        <f>K290/C290</f>
        <v>#DIV/0!</v>
      </c>
      <c r="M290" s="59" t="n">
        <f>Overview!AS287</f>
      </c>
      <c r="N290" s="50" t="e">
        <f>M290/C290</f>
        <v>#DIV/0!</v>
      </c>
      <c r="O290" s="59" t="n">
        <f>Overview!AV287</f>
      </c>
      <c r="P290" s="50" t="e">
        <f>O290/C290</f>
        <v>#DIV/0!</v>
      </c>
      <c r="Q290" s="59" t="n">
        <f>Overview!AY287</f>
      </c>
      <c r="R290" s="50" t="e">
        <f>Q290/C290</f>
        <v>#DIV/0!</v>
      </c>
      <c r="S290" s="59" t="n">
        <f>Overview!AB287</f>
      </c>
      <c r="T290" s="50" t="e">
        <f>S290/C290</f>
        <v>#DIV/0!</v>
      </c>
      <c r="U290" s="59" t="n">
        <f>C290-E290</f>
        <v>0</v>
      </c>
      <c r="V290" s="50" t="e">
        <f>U290/$C290</f>
        <v>#DIV/0!</v>
      </c>
    </row>
    <row r="291">
      <c r="C291" s="59" t="n">
        <f>Overview!C288</f>
      </c>
      <c r="D291" s="50" t="e">
        <f>F291+H291+J291+L291+N291+P291+R291+T291</f>
        <v>#DIV/0!</v>
      </c>
      <c r="E291" s="59" t="n">
        <f>Overview!AH288</f>
      </c>
      <c r="F291" s="50" t="e">
        <f>E291/C291</f>
        <v>#DIV/0!</v>
      </c>
      <c r="G291" s="59" t="n">
        <f>Overview!AJ288</f>
      </c>
      <c r="H291" s="50" t="e">
        <f>G291/C291</f>
        <v>#DIV/0!</v>
      </c>
      <c r="I291" s="59" t="n">
        <f>Overview!AM288</f>
      </c>
      <c r="J291" s="50" t="e">
        <f>I291/C291</f>
        <v>#DIV/0!</v>
      </c>
      <c r="K291" s="25" t="n">
        <f>Overview!AP288</f>
      </c>
      <c r="L291" s="50" t="e">
        <f>K291/C291</f>
        <v>#DIV/0!</v>
      </c>
      <c r="M291" s="59" t="n">
        <f>Overview!AS288</f>
      </c>
      <c r="N291" s="50" t="e">
        <f>M291/C291</f>
        <v>#DIV/0!</v>
      </c>
      <c r="O291" s="59" t="n">
        <f>Overview!AV288</f>
      </c>
      <c r="P291" s="50" t="e">
        <f>O291/C291</f>
        <v>#DIV/0!</v>
      </c>
      <c r="Q291" s="59" t="n">
        <f>Overview!AY288</f>
      </c>
      <c r="R291" s="50" t="e">
        <f>Q291/C291</f>
        <v>#DIV/0!</v>
      </c>
      <c r="S291" s="59" t="n">
        <f>Overview!AB288</f>
      </c>
      <c r="T291" s="50" t="e">
        <f>S291/C291</f>
        <v>#DIV/0!</v>
      </c>
      <c r="U291" s="59" t="n">
        <f>C291-E291</f>
        <v>0</v>
      </c>
      <c r="V291" s="50" t="e">
        <f>U291/$C291</f>
        <v>#DIV/0!</v>
      </c>
    </row>
    <row r="292">
      <c r="C292" s="59" t="n">
        <f>Overview!C289</f>
      </c>
      <c r="D292" s="50" t="e">
        <f>F292+H292+J292+L292+N292+P292+R292+T292</f>
        <v>#DIV/0!</v>
      </c>
      <c r="E292" s="59" t="n">
        <f>Overview!AH289</f>
      </c>
      <c r="F292" s="50" t="e">
        <f>E292/C292</f>
        <v>#DIV/0!</v>
      </c>
      <c r="G292" s="59" t="n">
        <f>Overview!AJ289</f>
      </c>
      <c r="H292" s="50" t="e">
        <f>G292/C292</f>
        <v>#DIV/0!</v>
      </c>
      <c r="I292" s="59" t="n">
        <f>Overview!AM289</f>
      </c>
      <c r="J292" s="50" t="e">
        <f>I292/C292</f>
        <v>#DIV/0!</v>
      </c>
      <c r="K292" s="25" t="n">
        <f>Overview!AP289</f>
      </c>
      <c r="L292" s="50" t="e">
        <f>K292/C292</f>
        <v>#DIV/0!</v>
      </c>
      <c r="M292" s="59" t="n">
        <f>Overview!AS289</f>
      </c>
      <c r="N292" s="50" t="e">
        <f>M292/C292</f>
        <v>#DIV/0!</v>
      </c>
      <c r="O292" s="59" t="n">
        <f>Overview!AV289</f>
      </c>
      <c r="P292" s="50" t="e">
        <f>O292/C292</f>
        <v>#DIV/0!</v>
      </c>
      <c r="Q292" s="59" t="n">
        <f>Overview!AY289</f>
      </c>
      <c r="R292" s="50" t="e">
        <f>Q292/C292</f>
        <v>#DIV/0!</v>
      </c>
      <c r="S292" s="59" t="n">
        <f>Overview!AB289</f>
      </c>
      <c r="T292" s="50" t="e">
        <f>S292/C292</f>
        <v>#DIV/0!</v>
      </c>
      <c r="U292" s="59" t="n">
        <f>C292-E292</f>
        <v>0</v>
      </c>
      <c r="V292" s="50" t="e">
        <f>U292/$C292</f>
        <v>#DIV/0!</v>
      </c>
    </row>
    <row r="293">
      <c r="C293" s="59" t="n">
        <f>Overview!C290</f>
      </c>
      <c r="D293" s="50" t="e">
        <f>F293+H293+J293+L293+N293+P293+R293+T293</f>
        <v>#DIV/0!</v>
      </c>
      <c r="E293" s="59" t="n">
        <f>Overview!AH290</f>
      </c>
      <c r="F293" s="50" t="e">
        <f>E293/C293</f>
        <v>#DIV/0!</v>
      </c>
      <c r="G293" s="59" t="n">
        <f>Overview!AJ290</f>
      </c>
      <c r="H293" s="50" t="e">
        <f>G293/C293</f>
        <v>#DIV/0!</v>
      </c>
      <c r="I293" s="59" t="n">
        <f>Overview!AM290</f>
      </c>
      <c r="J293" s="50" t="e">
        <f>I293/C293</f>
        <v>#DIV/0!</v>
      </c>
      <c r="K293" s="25" t="n">
        <f>Overview!AP290</f>
      </c>
      <c r="L293" s="50" t="e">
        <f>K293/C293</f>
        <v>#DIV/0!</v>
      </c>
      <c r="M293" s="59" t="n">
        <f>Overview!AS290</f>
      </c>
      <c r="N293" s="50" t="e">
        <f>M293/C293</f>
        <v>#DIV/0!</v>
      </c>
      <c r="O293" s="59" t="n">
        <f>Overview!AV290</f>
      </c>
      <c r="P293" s="50" t="e">
        <f>O293/C293</f>
        <v>#DIV/0!</v>
      </c>
      <c r="Q293" s="59" t="n">
        <f>Overview!AY290</f>
      </c>
      <c r="R293" s="50" t="e">
        <f>Q293/C293</f>
        <v>#DIV/0!</v>
      </c>
      <c r="S293" s="59" t="n">
        <f>Overview!AB290</f>
      </c>
      <c r="T293" s="50" t="e">
        <f>S293/C293</f>
        <v>#DIV/0!</v>
      </c>
      <c r="U293" s="59" t="n">
        <f>C293-E293</f>
        <v>0</v>
      </c>
      <c r="V293" s="50" t="e">
        <f>U293/$C293</f>
        <v>#DIV/0!</v>
      </c>
    </row>
    <row r="294">
      <c r="C294" s="59" t="n">
        <f>Overview!C291</f>
      </c>
      <c r="D294" s="50" t="e">
        <f>F294+H294+J294+L294+N294+P294+R294+T294</f>
        <v>#DIV/0!</v>
      </c>
      <c r="E294" s="59" t="n">
        <f>Overview!AH291</f>
      </c>
      <c r="F294" s="50" t="e">
        <f>E294/C294</f>
        <v>#DIV/0!</v>
      </c>
      <c r="G294" s="59" t="n">
        <f>Overview!AJ291</f>
      </c>
      <c r="H294" s="50" t="e">
        <f>G294/C294</f>
        <v>#DIV/0!</v>
      </c>
      <c r="I294" s="59" t="n">
        <f>Overview!AM291</f>
      </c>
      <c r="J294" s="50" t="e">
        <f>I294/C294</f>
        <v>#DIV/0!</v>
      </c>
      <c r="K294" s="25" t="n">
        <f>Overview!AP291</f>
      </c>
      <c r="L294" s="50" t="e">
        <f>K294/C294</f>
        <v>#DIV/0!</v>
      </c>
      <c r="M294" s="59" t="n">
        <f>Overview!AS291</f>
      </c>
      <c r="N294" s="50" t="e">
        <f>M294/C294</f>
        <v>#DIV/0!</v>
      </c>
      <c r="O294" s="59" t="n">
        <f>Overview!AV291</f>
      </c>
      <c r="P294" s="50" t="e">
        <f>O294/C294</f>
        <v>#DIV/0!</v>
      </c>
      <c r="Q294" s="59" t="n">
        <f>Overview!AY291</f>
      </c>
      <c r="R294" s="50" t="e">
        <f>Q294/C294</f>
        <v>#DIV/0!</v>
      </c>
      <c r="S294" s="59" t="n">
        <f>Overview!AB291</f>
      </c>
      <c r="T294" s="50" t="e">
        <f>S294/C294</f>
        <v>#DIV/0!</v>
      </c>
      <c r="U294" s="59" t="n">
        <f>C294-E294</f>
        <v>0</v>
      </c>
      <c r="V294" s="50" t="e">
        <f>U294/$C294</f>
        <v>#DIV/0!</v>
      </c>
    </row>
    <row r="295">
      <c r="C295" s="59" t="n">
        <f>Overview!C292</f>
      </c>
      <c r="D295" s="50" t="e">
        <f>F295+H295+J295+L295+N295+P295+R295+T295</f>
        <v>#DIV/0!</v>
      </c>
      <c r="E295" s="59" t="n">
        <f>Overview!AH292</f>
      </c>
      <c r="F295" s="50" t="e">
        <f>E295/C295</f>
        <v>#DIV/0!</v>
      </c>
      <c r="G295" s="59" t="n">
        <f>Overview!AJ292</f>
      </c>
      <c r="H295" s="50" t="e">
        <f>G295/C295</f>
        <v>#DIV/0!</v>
      </c>
      <c r="I295" s="59" t="n">
        <f>Overview!AM292</f>
      </c>
      <c r="J295" s="50" t="e">
        <f>I295/C295</f>
        <v>#DIV/0!</v>
      </c>
      <c r="K295" s="25" t="n">
        <f>Overview!AP292</f>
      </c>
      <c r="L295" s="50" t="e">
        <f>K295/C295</f>
        <v>#DIV/0!</v>
      </c>
      <c r="M295" s="59" t="n">
        <f>Overview!AS292</f>
      </c>
      <c r="N295" s="50" t="e">
        <f>M295/C295</f>
        <v>#DIV/0!</v>
      </c>
      <c r="O295" s="59" t="n">
        <f>Overview!AV292</f>
      </c>
      <c r="P295" s="50" t="e">
        <f>O295/C295</f>
        <v>#DIV/0!</v>
      </c>
      <c r="Q295" s="59" t="n">
        <f>Overview!AY292</f>
      </c>
      <c r="R295" s="50" t="e">
        <f>Q295/C295</f>
        <v>#DIV/0!</v>
      </c>
      <c r="S295" s="59" t="n">
        <f>Overview!AB292</f>
      </c>
      <c r="T295" s="50" t="e">
        <f>S295/C295</f>
        <v>#DIV/0!</v>
      </c>
      <c r="U295" s="59" t="n">
        <f>C295-E295</f>
        <v>0</v>
      </c>
      <c r="V295" s="50" t="e">
        <f>U295/$C295</f>
        <v>#DIV/0!</v>
      </c>
    </row>
    <row r="296">
      <c r="C296" s="59" t="n">
        <f>Overview!C293</f>
      </c>
      <c r="D296" s="50" t="e">
        <f>F296+H296+J296+L296+N296+P296+R296+T296</f>
        <v>#DIV/0!</v>
      </c>
      <c r="E296" s="59" t="n">
        <f>Overview!AH293</f>
      </c>
      <c r="F296" s="50" t="e">
        <f>E296/C296</f>
        <v>#DIV/0!</v>
      </c>
      <c r="G296" s="59" t="n">
        <f>Overview!AJ293</f>
      </c>
      <c r="H296" s="50" t="e">
        <f>G296/C296</f>
        <v>#DIV/0!</v>
      </c>
      <c r="I296" s="59" t="n">
        <f>Overview!AM293</f>
      </c>
      <c r="J296" s="50" t="e">
        <f>I296/C296</f>
        <v>#DIV/0!</v>
      </c>
      <c r="K296" s="25" t="n">
        <f>Overview!AP293</f>
      </c>
      <c r="L296" s="50" t="e">
        <f>K296/C296</f>
        <v>#DIV/0!</v>
      </c>
      <c r="M296" s="59" t="n">
        <f>Overview!AS293</f>
      </c>
      <c r="N296" s="50" t="e">
        <f>M296/C296</f>
        <v>#DIV/0!</v>
      </c>
      <c r="O296" s="59" t="n">
        <f>Overview!AV293</f>
      </c>
      <c r="P296" s="50" t="e">
        <f>O296/C296</f>
        <v>#DIV/0!</v>
      </c>
      <c r="Q296" s="59" t="n">
        <f>Overview!AY293</f>
      </c>
      <c r="R296" s="50" t="e">
        <f>Q296/C296</f>
        <v>#DIV/0!</v>
      </c>
      <c r="S296" s="59" t="n">
        <f>Overview!AB293</f>
      </c>
      <c r="T296" s="50" t="e">
        <f>S296/C296</f>
        <v>#DIV/0!</v>
      </c>
      <c r="U296" s="59" t="n">
        <f>C296-E296</f>
        <v>0</v>
      </c>
      <c r="V296" s="50" t="e">
        <f>U296/$C296</f>
        <v>#DIV/0!</v>
      </c>
    </row>
    <row r="297">
      <c r="C297" s="59" t="n">
        <f>Overview!C294</f>
      </c>
      <c r="D297" s="50" t="e">
        <f>F297+H297+J297+L297+N297+P297+R297+T297</f>
        <v>#DIV/0!</v>
      </c>
      <c r="E297" s="59" t="n">
        <f>Overview!AH294</f>
      </c>
      <c r="F297" s="50" t="e">
        <f>E297/C297</f>
        <v>#DIV/0!</v>
      </c>
      <c r="G297" s="59" t="n">
        <f>Overview!AJ294</f>
      </c>
      <c r="H297" s="50" t="e">
        <f>G297/C297</f>
        <v>#DIV/0!</v>
      </c>
      <c r="I297" s="59" t="n">
        <f>Overview!AM294</f>
      </c>
      <c r="J297" s="50" t="e">
        <f>I297/C297</f>
        <v>#DIV/0!</v>
      </c>
      <c r="K297" s="25" t="n">
        <f>Overview!AP294</f>
      </c>
      <c r="L297" s="50" t="e">
        <f>K297/C297</f>
        <v>#DIV/0!</v>
      </c>
      <c r="M297" s="59" t="n">
        <f>Overview!AS294</f>
      </c>
      <c r="N297" s="50" t="e">
        <f>M297/C297</f>
        <v>#DIV/0!</v>
      </c>
      <c r="O297" s="59" t="n">
        <f>Overview!AV294</f>
      </c>
      <c r="P297" s="50" t="e">
        <f>O297/C297</f>
        <v>#DIV/0!</v>
      </c>
      <c r="Q297" s="59" t="n">
        <f>Overview!AY294</f>
      </c>
      <c r="R297" s="50" t="e">
        <f>Q297/C297</f>
        <v>#DIV/0!</v>
      </c>
      <c r="S297" s="59" t="n">
        <f>Overview!AB294</f>
      </c>
      <c r="T297" s="50" t="e">
        <f>S297/C297</f>
        <v>#DIV/0!</v>
      </c>
      <c r="U297" s="59" t="n">
        <f>C297-E297</f>
        <v>0</v>
      </c>
      <c r="V297" s="50" t="e">
        <f>U297/$C297</f>
        <v>#DIV/0!</v>
      </c>
    </row>
    <row r="298">
      <c r="C298" s="59" t="n">
        <f>Overview!C295</f>
      </c>
      <c r="D298" s="50" t="e">
        <f>F298+H298+J298+L298+N298+P298+R298+T298</f>
        <v>#DIV/0!</v>
      </c>
      <c r="E298" s="59" t="n">
        <f>Overview!AH295</f>
      </c>
      <c r="F298" s="50" t="e">
        <f>E298/C298</f>
        <v>#DIV/0!</v>
      </c>
      <c r="G298" s="59" t="n">
        <f>Overview!AJ295</f>
      </c>
      <c r="H298" s="50" t="e">
        <f>G298/C298</f>
        <v>#DIV/0!</v>
      </c>
      <c r="I298" s="59" t="n">
        <f>Overview!AM295</f>
      </c>
      <c r="J298" s="50" t="e">
        <f>I298/C298</f>
        <v>#DIV/0!</v>
      </c>
      <c r="K298" s="25" t="n">
        <f>Overview!AP295</f>
      </c>
      <c r="L298" s="50" t="e">
        <f>K298/C298</f>
        <v>#DIV/0!</v>
      </c>
      <c r="M298" s="59" t="n">
        <f>Overview!AS295</f>
      </c>
      <c r="N298" s="50" t="e">
        <f>M298/C298</f>
        <v>#DIV/0!</v>
      </c>
      <c r="O298" s="59" t="n">
        <f>Overview!AV295</f>
      </c>
      <c r="P298" s="50" t="e">
        <f>O298/C298</f>
        <v>#DIV/0!</v>
      </c>
      <c r="Q298" s="59" t="n">
        <f>Overview!AY295</f>
      </c>
      <c r="R298" s="50" t="e">
        <f>Q298/C298</f>
        <v>#DIV/0!</v>
      </c>
      <c r="S298" s="59" t="n">
        <f>Overview!AB295</f>
      </c>
      <c r="T298" s="50" t="e">
        <f>S298/C298</f>
        <v>#DIV/0!</v>
      </c>
      <c r="U298" s="59" t="n">
        <f>C298-E298</f>
        <v>0</v>
      </c>
      <c r="V298" s="50" t="e">
        <f>U298/$C298</f>
        <v>#DIV/0!</v>
      </c>
    </row>
    <row r="299">
      <c r="C299" s="59" t="n">
        <f>Overview!C296</f>
      </c>
      <c r="D299" s="50" t="e">
        <f>F299+H299+J299+L299+N299+P299+R299+T299</f>
        <v>#DIV/0!</v>
      </c>
      <c r="E299" s="59" t="n">
        <f>Overview!AH296</f>
      </c>
      <c r="F299" s="50" t="e">
        <f>E299/C299</f>
        <v>#DIV/0!</v>
      </c>
      <c r="G299" s="59" t="n">
        <f>Overview!AJ296</f>
      </c>
      <c r="H299" s="50" t="e">
        <f>G299/C299</f>
        <v>#DIV/0!</v>
      </c>
      <c r="I299" s="59" t="n">
        <f>Overview!AM296</f>
      </c>
      <c r="J299" s="50" t="e">
        <f>I299/C299</f>
        <v>#DIV/0!</v>
      </c>
      <c r="K299" s="25" t="n">
        <f>Overview!AP296</f>
      </c>
      <c r="L299" s="50" t="e">
        <f>K299/C299</f>
        <v>#DIV/0!</v>
      </c>
      <c r="M299" s="59" t="n">
        <f>Overview!AS296</f>
      </c>
      <c r="N299" s="50" t="e">
        <f>M299/C299</f>
        <v>#DIV/0!</v>
      </c>
      <c r="O299" s="59" t="n">
        <f>Overview!AV296</f>
      </c>
      <c r="P299" s="50" t="e">
        <f>O299/C299</f>
        <v>#DIV/0!</v>
      </c>
      <c r="Q299" s="59" t="n">
        <f>Overview!AY296</f>
      </c>
      <c r="R299" s="50" t="e">
        <f>Q299/C299</f>
        <v>#DIV/0!</v>
      </c>
      <c r="S299" s="59" t="n">
        <f>Overview!AB296</f>
      </c>
      <c r="T299" s="50" t="e">
        <f>S299/C299</f>
        <v>#DIV/0!</v>
      </c>
      <c r="U299" s="59" t="n">
        <f>C299-E299</f>
        <v>0</v>
      </c>
      <c r="V299" s="50" t="e">
        <f>U299/$C299</f>
        <v>#DIV/0!</v>
      </c>
    </row>
    <row r="300">
      <c r="C300" s="59" t="n">
        <f>Overview!C297</f>
      </c>
      <c r="D300" s="50" t="e">
        <f>F300+H300+J300+L300+N300+P300+R300+T300</f>
        <v>#DIV/0!</v>
      </c>
      <c r="E300" s="59" t="n">
        <f>Overview!AH297</f>
      </c>
      <c r="F300" s="50" t="e">
        <f>E300/C300</f>
        <v>#DIV/0!</v>
      </c>
      <c r="G300" s="59" t="n">
        <f>Overview!AJ297</f>
      </c>
      <c r="H300" s="50" t="e">
        <f>G300/C300</f>
        <v>#DIV/0!</v>
      </c>
      <c r="I300" s="59" t="n">
        <f>Overview!AM297</f>
      </c>
      <c r="J300" s="50" t="e">
        <f>I300/C300</f>
        <v>#DIV/0!</v>
      </c>
      <c r="K300" s="25" t="n">
        <f>Overview!AP297</f>
      </c>
      <c r="L300" s="50" t="e">
        <f>K300/C300</f>
        <v>#DIV/0!</v>
      </c>
      <c r="M300" s="59" t="n">
        <f>Overview!AS297</f>
      </c>
      <c r="N300" s="50" t="e">
        <f>M300/C300</f>
        <v>#DIV/0!</v>
      </c>
      <c r="O300" s="59" t="n">
        <f>Overview!AV297</f>
      </c>
      <c r="P300" s="50" t="e">
        <f>O300/C300</f>
        <v>#DIV/0!</v>
      </c>
      <c r="Q300" s="59" t="n">
        <f>Overview!AY297</f>
      </c>
      <c r="R300" s="50" t="e">
        <f>Q300/C300</f>
        <v>#DIV/0!</v>
      </c>
      <c r="S300" s="59" t="n">
        <f>Overview!AB297</f>
      </c>
      <c r="T300" s="50" t="e">
        <f>S300/C300</f>
        <v>#DIV/0!</v>
      </c>
      <c r="U300" s="59" t="n">
        <f>C300-E300</f>
        <v>0</v>
      </c>
      <c r="V300" s="50" t="e">
        <f>U300/$C300</f>
        <v>#DIV/0!</v>
      </c>
    </row>
    <row r="301">
      <c r="C301" s="59" t="n">
        <f>Overview!C298</f>
      </c>
      <c r="D301" s="50" t="e">
        <f>F301+H301+J301+L301+N301+P301+R301+T301</f>
        <v>#DIV/0!</v>
      </c>
      <c r="E301" s="59" t="n">
        <f>Overview!AH298</f>
      </c>
      <c r="F301" s="50" t="e">
        <f>E301/C301</f>
        <v>#DIV/0!</v>
      </c>
      <c r="G301" s="59" t="n">
        <f>Overview!AJ298</f>
      </c>
      <c r="H301" s="50" t="e">
        <f>G301/C301</f>
        <v>#DIV/0!</v>
      </c>
      <c r="I301" s="59" t="n">
        <f>Overview!AM298</f>
      </c>
      <c r="J301" s="50" t="e">
        <f>I301/C301</f>
        <v>#DIV/0!</v>
      </c>
      <c r="K301" s="25" t="n">
        <f>Overview!AP298</f>
      </c>
      <c r="L301" s="50" t="e">
        <f>K301/C301</f>
        <v>#DIV/0!</v>
      </c>
      <c r="M301" s="59" t="n">
        <f>Overview!AS298</f>
      </c>
      <c r="N301" s="50" t="e">
        <f>M301/C301</f>
        <v>#DIV/0!</v>
      </c>
      <c r="O301" s="59" t="n">
        <f>Overview!AV298</f>
      </c>
      <c r="P301" s="50" t="e">
        <f>O301/C301</f>
        <v>#DIV/0!</v>
      </c>
      <c r="Q301" s="59" t="n">
        <f>Overview!AY298</f>
      </c>
      <c r="R301" s="50" t="e">
        <f>Q301/C301</f>
        <v>#DIV/0!</v>
      </c>
      <c r="S301" s="59" t="n">
        <f>Overview!AB298</f>
      </c>
      <c r="T301" s="50" t="e">
        <f>S301/C301</f>
        <v>#DIV/0!</v>
      </c>
      <c r="U301" s="59" t="n">
        <f>C301-E301</f>
        <v>0</v>
      </c>
      <c r="V301" s="50" t="e">
        <f>U301/$C301</f>
        <v>#DIV/0!</v>
      </c>
    </row>
    <row r="302">
      <c r="C302" s="59" t="n">
        <f>Overview!C299</f>
      </c>
      <c r="D302" s="50" t="e">
        <f>F302+H302+J302+L302+N302+P302+R302+T302</f>
        <v>#DIV/0!</v>
      </c>
      <c r="E302" s="59" t="n">
        <f>Overview!AH299</f>
      </c>
      <c r="F302" s="50" t="e">
        <f>E302/C302</f>
        <v>#DIV/0!</v>
      </c>
      <c r="G302" s="59" t="n">
        <f>Overview!AJ299</f>
      </c>
      <c r="H302" s="50" t="e">
        <f>G302/C302</f>
        <v>#DIV/0!</v>
      </c>
      <c r="I302" s="59" t="n">
        <f>Overview!AM299</f>
      </c>
      <c r="J302" s="50" t="e">
        <f>I302/C302</f>
        <v>#DIV/0!</v>
      </c>
      <c r="K302" s="25" t="n">
        <f>Overview!AP299</f>
      </c>
      <c r="L302" s="50" t="e">
        <f>K302/C302</f>
        <v>#DIV/0!</v>
      </c>
      <c r="M302" s="59" t="n">
        <f>Overview!AS299</f>
      </c>
      <c r="N302" s="50" t="e">
        <f>M302/C302</f>
        <v>#DIV/0!</v>
      </c>
      <c r="O302" s="59" t="n">
        <f>Overview!AV299</f>
      </c>
      <c r="P302" s="50" t="e">
        <f>O302/C302</f>
        <v>#DIV/0!</v>
      </c>
      <c r="Q302" s="59" t="n">
        <f>Overview!AY299</f>
      </c>
      <c r="R302" s="50" t="e">
        <f>Q302/C302</f>
        <v>#DIV/0!</v>
      </c>
      <c r="S302" s="59" t="n">
        <f>Overview!AB299</f>
      </c>
      <c r="T302" s="50" t="e">
        <f>S302/C302</f>
        <v>#DIV/0!</v>
      </c>
      <c r="U302" s="59" t="n">
        <f>C302-E302</f>
        <v>0</v>
      </c>
      <c r="V302" s="50" t="e">
        <f>U302/$C302</f>
        <v>#DIV/0!</v>
      </c>
    </row>
    <row r="303">
      <c r="C303" s="59" t="n">
        <f>Overview!C300</f>
      </c>
      <c r="D303" s="50" t="e">
        <f>F303+H303+J303+L303+N303+P303+R303+T303</f>
        <v>#DIV/0!</v>
      </c>
      <c r="E303" s="59" t="n">
        <f>Overview!AH300</f>
      </c>
      <c r="F303" s="50" t="e">
        <f>E303/C303</f>
        <v>#DIV/0!</v>
      </c>
      <c r="G303" s="59" t="n">
        <f>Overview!AJ300</f>
      </c>
      <c r="H303" s="50" t="e">
        <f>G303/C303</f>
        <v>#DIV/0!</v>
      </c>
      <c r="I303" s="59" t="n">
        <f>Overview!AM300</f>
      </c>
      <c r="J303" s="50" t="e">
        <f>I303/C303</f>
        <v>#DIV/0!</v>
      </c>
      <c r="K303" s="25" t="n">
        <f>Overview!AP300</f>
      </c>
      <c r="L303" s="50" t="e">
        <f>K303/C303</f>
        <v>#DIV/0!</v>
      </c>
      <c r="M303" s="59" t="n">
        <f>Overview!AS300</f>
      </c>
      <c r="N303" s="50" t="e">
        <f>M303/C303</f>
        <v>#DIV/0!</v>
      </c>
      <c r="O303" s="59" t="n">
        <f>Overview!AV300</f>
      </c>
      <c r="P303" s="50" t="e">
        <f>O303/C303</f>
        <v>#DIV/0!</v>
      </c>
      <c r="Q303" s="59" t="n">
        <f>Overview!AY300</f>
      </c>
      <c r="R303" s="50" t="e">
        <f>Q303/C303</f>
        <v>#DIV/0!</v>
      </c>
      <c r="S303" s="59" t="n">
        <f>Overview!AB300</f>
      </c>
      <c r="T303" s="50" t="e">
        <f>S303/C303</f>
        <v>#DIV/0!</v>
      </c>
      <c r="U303" s="59" t="n">
        <f>C303-E303</f>
        <v>0</v>
      </c>
      <c r="V303" s="50" t="e">
        <f>U303/$C303</f>
        <v>#DIV/0!</v>
      </c>
    </row>
    <row r="304">
      <c r="C304" s="59" t="n">
        <f>Overview!C301</f>
      </c>
      <c r="D304" s="50" t="e">
        <f>F304+H304+J304+L304+N304+P304+R304+T304</f>
        <v>#DIV/0!</v>
      </c>
      <c r="E304" s="59" t="n">
        <f>Overview!AH301</f>
      </c>
      <c r="F304" s="50" t="e">
        <f>E304/C304</f>
        <v>#DIV/0!</v>
      </c>
      <c r="G304" s="59" t="n">
        <f>Overview!AJ301</f>
      </c>
      <c r="H304" s="50" t="e">
        <f>G304/C304</f>
        <v>#DIV/0!</v>
      </c>
      <c r="I304" s="59" t="n">
        <f>Overview!AM301</f>
      </c>
      <c r="J304" s="50" t="e">
        <f>I304/C304</f>
        <v>#DIV/0!</v>
      </c>
      <c r="K304" s="25" t="n">
        <f>Overview!AP301</f>
      </c>
      <c r="L304" s="50" t="e">
        <f>K304/C304</f>
        <v>#DIV/0!</v>
      </c>
      <c r="M304" s="59" t="n">
        <f>Overview!AS301</f>
      </c>
      <c r="N304" s="50" t="e">
        <f>M304/C304</f>
        <v>#DIV/0!</v>
      </c>
      <c r="O304" s="59" t="n">
        <f>Overview!AV301</f>
      </c>
      <c r="P304" s="50" t="e">
        <f>O304/C304</f>
        <v>#DIV/0!</v>
      </c>
      <c r="Q304" s="59" t="n">
        <f>Overview!AY301</f>
      </c>
      <c r="R304" s="50" t="e">
        <f>Q304/C304</f>
        <v>#DIV/0!</v>
      </c>
      <c r="S304" s="59" t="n">
        <f>Overview!AB301</f>
      </c>
      <c r="T304" s="50" t="e">
        <f>S304/C304</f>
        <v>#DIV/0!</v>
      </c>
      <c r="U304" s="59" t="n">
        <f>C304-E304</f>
        <v>0</v>
      </c>
      <c r="V304" s="50" t="e">
        <f>U304/$C304</f>
        <v>#DIV/0!</v>
      </c>
    </row>
    <row r="305">
      <c r="C305" s="59" t="n">
        <f>Overview!C302</f>
      </c>
      <c r="D305" s="50" t="e">
        <f>F305+H305+J305+L305+N305+P305+R305+T305</f>
        <v>#DIV/0!</v>
      </c>
      <c r="E305" s="59" t="n">
        <f>Overview!AH302</f>
      </c>
      <c r="F305" s="50" t="e">
        <f>E305/C305</f>
        <v>#DIV/0!</v>
      </c>
      <c r="G305" s="59" t="n">
        <f>Overview!AJ302</f>
      </c>
      <c r="H305" s="50" t="e">
        <f>G305/C305</f>
        <v>#DIV/0!</v>
      </c>
      <c r="I305" s="59" t="n">
        <f>Overview!AM302</f>
      </c>
      <c r="J305" s="50" t="e">
        <f>I305/C305</f>
        <v>#DIV/0!</v>
      </c>
      <c r="K305" s="25" t="n">
        <f>Overview!AP302</f>
      </c>
      <c r="L305" s="50" t="e">
        <f>K305/C305</f>
        <v>#DIV/0!</v>
      </c>
      <c r="M305" s="59" t="n">
        <f>Overview!AS302</f>
      </c>
      <c r="N305" s="50" t="e">
        <f>M305/C305</f>
        <v>#DIV/0!</v>
      </c>
      <c r="O305" s="59" t="n">
        <f>Overview!AV302</f>
      </c>
      <c r="P305" s="50" t="e">
        <f>O305/C305</f>
        <v>#DIV/0!</v>
      </c>
      <c r="Q305" s="59" t="n">
        <f>Overview!AY302</f>
      </c>
      <c r="R305" s="50" t="e">
        <f>Q305/C305</f>
        <v>#DIV/0!</v>
      </c>
      <c r="S305" s="59" t="n">
        <f>Overview!AB302</f>
      </c>
      <c r="T305" s="50" t="e">
        <f>S305/C305</f>
        <v>#DIV/0!</v>
      </c>
      <c r="U305" s="59" t="n">
        <f>C305-E305</f>
        <v>0</v>
      </c>
      <c r="V305" s="50" t="e">
        <f>U305/$C305</f>
        <v>#DIV/0!</v>
      </c>
    </row>
    <row r="306">
      <c r="C306" s="59" t="n">
        <f>Overview!C303</f>
      </c>
      <c r="D306" s="50" t="e">
        <f>F306+H306+J306+L306+N306+P306+R306+T306</f>
        <v>#DIV/0!</v>
      </c>
      <c r="E306" s="59" t="n">
        <f>Overview!AH303</f>
      </c>
      <c r="F306" s="50" t="e">
        <f>E306/C306</f>
        <v>#DIV/0!</v>
      </c>
      <c r="G306" s="59" t="n">
        <f>Overview!AJ303</f>
      </c>
      <c r="H306" s="50" t="e">
        <f>G306/C306</f>
        <v>#DIV/0!</v>
      </c>
      <c r="I306" s="59" t="n">
        <f>Overview!AM303</f>
      </c>
      <c r="J306" s="50" t="e">
        <f>I306/C306</f>
        <v>#DIV/0!</v>
      </c>
      <c r="K306" s="25" t="n">
        <f>Overview!AP303</f>
      </c>
      <c r="L306" s="50" t="e">
        <f>K306/C306</f>
        <v>#DIV/0!</v>
      </c>
      <c r="M306" s="59" t="n">
        <f>Overview!AS303</f>
      </c>
      <c r="N306" s="50" t="e">
        <f>M306/C306</f>
        <v>#DIV/0!</v>
      </c>
      <c r="O306" s="59" t="n">
        <f>Overview!AV303</f>
      </c>
      <c r="P306" s="50" t="e">
        <f>O306/C306</f>
        <v>#DIV/0!</v>
      </c>
      <c r="Q306" s="59" t="n">
        <f>Overview!AY303</f>
      </c>
      <c r="R306" s="50" t="e">
        <f>Q306/C306</f>
        <v>#DIV/0!</v>
      </c>
      <c r="S306" s="59" t="n">
        <f>Overview!AB303</f>
      </c>
      <c r="T306" s="50" t="e">
        <f>S306/C306</f>
        <v>#DIV/0!</v>
      </c>
      <c r="U306" s="59" t="n">
        <f>C306-E306</f>
        <v>0</v>
      </c>
      <c r="V306" s="50" t="e">
        <f>U306/$C306</f>
        <v>#DIV/0!</v>
      </c>
    </row>
    <row r="307">
      <c r="C307" s="59" t="n">
        <f>Overview!C304</f>
      </c>
      <c r="D307" s="50" t="e">
        <f>F307+H307+J307+L307+N307+P307+R307+T307</f>
        <v>#DIV/0!</v>
      </c>
      <c r="E307" s="59" t="n">
        <f>Overview!AH304</f>
      </c>
      <c r="F307" s="50" t="e">
        <f>E307/C307</f>
        <v>#DIV/0!</v>
      </c>
      <c r="G307" s="59" t="n">
        <f>Overview!AJ304</f>
      </c>
      <c r="H307" s="50" t="e">
        <f>G307/C307</f>
        <v>#DIV/0!</v>
      </c>
      <c r="I307" s="59" t="n">
        <f>Overview!AM304</f>
      </c>
      <c r="J307" s="50" t="e">
        <f>I307/C307</f>
        <v>#DIV/0!</v>
      </c>
      <c r="K307" s="25" t="n">
        <f>Overview!AP304</f>
      </c>
      <c r="L307" s="50" t="e">
        <f>K307/C307</f>
        <v>#DIV/0!</v>
      </c>
      <c r="M307" s="59" t="n">
        <f>Overview!AS304</f>
      </c>
      <c r="N307" s="50" t="e">
        <f>M307/C307</f>
        <v>#DIV/0!</v>
      </c>
      <c r="O307" s="59" t="n">
        <f>Overview!AV304</f>
      </c>
      <c r="P307" s="50" t="e">
        <f>O307/C307</f>
        <v>#DIV/0!</v>
      </c>
      <c r="Q307" s="59" t="n">
        <f>Overview!AY304</f>
      </c>
      <c r="R307" s="50" t="e">
        <f>Q307/C307</f>
        <v>#DIV/0!</v>
      </c>
      <c r="S307" s="59" t="n">
        <f>Overview!AB304</f>
      </c>
      <c r="T307" s="50" t="e">
        <f>S307/C307</f>
        <v>#DIV/0!</v>
      </c>
      <c r="U307" s="59" t="n">
        <f>C307-E307</f>
        <v>0</v>
      </c>
      <c r="V307" s="50" t="e">
        <f>U307/$C307</f>
        <v>#DIV/0!</v>
      </c>
    </row>
    <row r="308">
      <c r="C308" s="59" t="n">
        <f>Overview!C305</f>
      </c>
      <c r="D308" s="50" t="e">
        <f>F308+H308+J308+L308+N308+P308+R308+T308</f>
        <v>#DIV/0!</v>
      </c>
      <c r="E308" s="59" t="n">
        <f>Overview!AH305</f>
      </c>
      <c r="F308" s="50" t="e">
        <f>E308/C308</f>
        <v>#DIV/0!</v>
      </c>
      <c r="G308" s="59" t="n">
        <f>Overview!AJ305</f>
      </c>
      <c r="H308" s="50" t="e">
        <f>G308/C308</f>
        <v>#DIV/0!</v>
      </c>
      <c r="I308" s="59" t="n">
        <f>Overview!AM305</f>
      </c>
      <c r="J308" s="50" t="e">
        <f>I308/C308</f>
        <v>#DIV/0!</v>
      </c>
      <c r="K308" s="25" t="n">
        <f>Overview!AP305</f>
      </c>
      <c r="L308" s="50" t="e">
        <f>K308/C308</f>
        <v>#DIV/0!</v>
      </c>
      <c r="M308" s="59" t="n">
        <f>Overview!AS305</f>
      </c>
      <c r="N308" s="50" t="e">
        <f>M308/C308</f>
        <v>#DIV/0!</v>
      </c>
      <c r="O308" s="59" t="n">
        <f>Overview!AV305</f>
      </c>
      <c r="P308" s="50" t="e">
        <f>O308/C308</f>
        <v>#DIV/0!</v>
      </c>
      <c r="Q308" s="59" t="n">
        <f>Overview!AY305</f>
      </c>
      <c r="R308" s="50" t="e">
        <f>Q308/C308</f>
        <v>#DIV/0!</v>
      </c>
      <c r="S308" s="59" t="n">
        <f>Overview!AB305</f>
      </c>
      <c r="T308" s="50" t="e">
        <f>S308/C308</f>
        <v>#DIV/0!</v>
      </c>
      <c r="U308" s="59" t="n">
        <f>C308-E308</f>
        <v>0</v>
      </c>
      <c r="V308" s="50" t="e">
        <f>U308/$C308</f>
        <v>#DIV/0!</v>
      </c>
    </row>
    <row r="309">
      <c r="C309" s="59" t="n">
        <f>Overview!C306</f>
      </c>
      <c r="D309" s="50" t="e">
        <f>F309+H309+J309+L309+N309+P309+R309+T309</f>
        <v>#DIV/0!</v>
      </c>
      <c r="E309" s="59" t="n">
        <f>Overview!AH306</f>
      </c>
      <c r="F309" s="50" t="e">
        <f>E309/C309</f>
        <v>#DIV/0!</v>
      </c>
      <c r="G309" s="59" t="n">
        <f>Overview!AJ306</f>
      </c>
      <c r="H309" s="50" t="e">
        <f>G309/C309</f>
        <v>#DIV/0!</v>
      </c>
      <c r="I309" s="59" t="n">
        <f>Overview!AM306</f>
      </c>
      <c r="J309" s="50" t="e">
        <f>I309/C309</f>
        <v>#DIV/0!</v>
      </c>
      <c r="K309" s="25" t="n">
        <f>Overview!AP306</f>
      </c>
      <c r="L309" s="50" t="e">
        <f>K309/C309</f>
        <v>#DIV/0!</v>
      </c>
      <c r="M309" s="59" t="n">
        <f>Overview!AS306</f>
      </c>
      <c r="N309" s="50" t="e">
        <f>M309/C309</f>
        <v>#DIV/0!</v>
      </c>
      <c r="O309" s="59" t="n">
        <f>Overview!AV306</f>
      </c>
      <c r="P309" s="50" t="e">
        <f>O309/C309</f>
        <v>#DIV/0!</v>
      </c>
      <c r="Q309" s="59" t="n">
        <f>Overview!AY306</f>
      </c>
      <c r="R309" s="50" t="e">
        <f>Q309/C309</f>
        <v>#DIV/0!</v>
      </c>
      <c r="S309" s="59" t="n">
        <f>Overview!AB306</f>
      </c>
      <c r="T309" s="50" t="e">
        <f>S309/C309</f>
        <v>#DIV/0!</v>
      </c>
      <c r="U309" s="59" t="n">
        <f>C309-E309</f>
        <v>0</v>
      </c>
      <c r="V309" s="50" t="e">
        <f>U309/$C309</f>
        <v>#DIV/0!</v>
      </c>
    </row>
    <row r="310">
      <c r="C310" s="59" t="n">
        <f>Overview!C307</f>
      </c>
      <c r="D310" s="50" t="e">
        <f>F310+H310+J310+L310+N310+P310+R310+T310</f>
        <v>#DIV/0!</v>
      </c>
      <c r="E310" s="59" t="n">
        <f>Overview!AH307</f>
      </c>
      <c r="F310" s="50" t="e">
        <f>E310/C310</f>
        <v>#DIV/0!</v>
      </c>
      <c r="G310" s="59" t="n">
        <f>Overview!AJ307</f>
      </c>
      <c r="H310" s="50" t="e">
        <f>G310/C310</f>
        <v>#DIV/0!</v>
      </c>
      <c r="I310" s="59" t="n">
        <f>Overview!AM307</f>
      </c>
      <c r="J310" s="50" t="e">
        <f>I310/C310</f>
        <v>#DIV/0!</v>
      </c>
      <c r="K310" s="25" t="n">
        <f>Overview!AP307</f>
      </c>
      <c r="L310" s="50" t="e">
        <f>K310/C310</f>
        <v>#DIV/0!</v>
      </c>
      <c r="M310" s="59" t="n">
        <f>Overview!AS307</f>
      </c>
      <c r="N310" s="50" t="e">
        <f>M310/C310</f>
        <v>#DIV/0!</v>
      </c>
      <c r="O310" s="59" t="n">
        <f>Overview!AV307</f>
      </c>
      <c r="P310" s="50" t="e">
        <f>O310/C310</f>
        <v>#DIV/0!</v>
      </c>
      <c r="Q310" s="59" t="n">
        <f>Overview!AY307</f>
      </c>
      <c r="R310" s="50" t="e">
        <f>Q310/C310</f>
        <v>#DIV/0!</v>
      </c>
      <c r="S310" s="59" t="n">
        <f>Overview!AB307</f>
      </c>
      <c r="T310" s="50" t="e">
        <f>S310/C310</f>
        <v>#DIV/0!</v>
      </c>
      <c r="U310" s="59" t="n">
        <f>C310-E310</f>
        <v>0</v>
      </c>
      <c r="V310" s="50" t="e">
        <f>U310/$C310</f>
        <v>#DIV/0!</v>
      </c>
    </row>
    <row r="311">
      <c r="C311" s="59" t="n">
        <f>Overview!C308</f>
      </c>
      <c r="D311" s="50" t="e">
        <f>F311+H311+J311+L311+N311+P311+R311+T311</f>
        <v>#DIV/0!</v>
      </c>
      <c r="E311" s="59" t="n">
        <f>Overview!AH308</f>
      </c>
      <c r="F311" s="50" t="e">
        <f>E311/C311</f>
        <v>#DIV/0!</v>
      </c>
      <c r="G311" s="59" t="n">
        <f>Overview!AJ308</f>
      </c>
      <c r="H311" s="50" t="e">
        <f>G311/C311</f>
        <v>#DIV/0!</v>
      </c>
      <c r="I311" s="59" t="n">
        <f>Overview!AM308</f>
      </c>
      <c r="J311" s="50" t="e">
        <f>I311/C311</f>
        <v>#DIV/0!</v>
      </c>
      <c r="K311" s="25" t="n">
        <f>Overview!AP308</f>
      </c>
      <c r="L311" s="50" t="e">
        <f>K311/C311</f>
        <v>#DIV/0!</v>
      </c>
      <c r="M311" s="59" t="n">
        <f>Overview!AS308</f>
      </c>
      <c r="N311" s="50" t="e">
        <f>M311/C311</f>
        <v>#DIV/0!</v>
      </c>
      <c r="O311" s="59" t="n">
        <f>Overview!AV308</f>
      </c>
      <c r="P311" s="50" t="e">
        <f>O311/C311</f>
        <v>#DIV/0!</v>
      </c>
      <c r="Q311" s="59" t="n">
        <f>Overview!AY308</f>
      </c>
      <c r="R311" s="50" t="e">
        <f>Q311/C311</f>
        <v>#DIV/0!</v>
      </c>
      <c r="S311" s="59" t="n">
        <f>Overview!AB308</f>
      </c>
      <c r="T311" s="50" t="e">
        <f>S311/C311</f>
        <v>#DIV/0!</v>
      </c>
      <c r="U311" s="59" t="n">
        <f>C311-E311</f>
        <v>0</v>
      </c>
      <c r="V311" s="50" t="e">
        <f>U311/$C311</f>
        <v>#DIV/0!</v>
      </c>
    </row>
    <row r="312">
      <c r="C312" s="59" t="n">
        <f>Overview!C309</f>
      </c>
      <c r="D312" s="50" t="e">
        <f>F312+H312+J312+L312+N312+P312+R312+T312</f>
        <v>#DIV/0!</v>
      </c>
      <c r="E312" s="59" t="n">
        <f>Overview!AH309</f>
      </c>
      <c r="F312" s="50" t="e">
        <f>E312/C312</f>
        <v>#DIV/0!</v>
      </c>
      <c r="G312" s="59" t="n">
        <f>Overview!AJ309</f>
      </c>
      <c r="H312" s="50" t="e">
        <f>G312/C312</f>
        <v>#DIV/0!</v>
      </c>
      <c r="I312" s="59" t="n">
        <f>Overview!AM309</f>
      </c>
      <c r="J312" s="50" t="e">
        <f>I312/C312</f>
        <v>#DIV/0!</v>
      </c>
      <c r="K312" s="25" t="n">
        <f>Overview!AP309</f>
      </c>
      <c r="L312" s="50" t="e">
        <f>K312/C312</f>
        <v>#DIV/0!</v>
      </c>
      <c r="M312" s="59" t="n">
        <f>Overview!AS309</f>
      </c>
      <c r="N312" s="50" t="e">
        <f>M312/C312</f>
        <v>#DIV/0!</v>
      </c>
      <c r="O312" s="59" t="n">
        <f>Overview!AV309</f>
      </c>
      <c r="P312" s="50" t="e">
        <f>O312/C312</f>
        <v>#DIV/0!</v>
      </c>
      <c r="Q312" s="59" t="n">
        <f>Overview!AY309</f>
      </c>
      <c r="R312" s="50" t="e">
        <f>Q312/C312</f>
        <v>#DIV/0!</v>
      </c>
      <c r="S312" s="59" t="n">
        <f>Overview!AB309</f>
      </c>
      <c r="T312" s="50" t="e">
        <f>S312/C312</f>
        <v>#DIV/0!</v>
      </c>
      <c r="U312" s="59" t="n">
        <f>C312-E312</f>
        <v>0</v>
      </c>
      <c r="V312" s="50" t="e">
        <f>U312/$C312</f>
        <v>#DIV/0!</v>
      </c>
    </row>
    <row r="313">
      <c r="C313" s="59" t="n">
        <f>Overview!C310</f>
      </c>
      <c r="D313" s="50" t="e">
        <f>F313+H313+J313+L313+N313+P313+R313+T313</f>
        <v>#DIV/0!</v>
      </c>
      <c r="E313" s="59" t="n">
        <f>Overview!AH310</f>
      </c>
      <c r="F313" s="50" t="e">
        <f>E313/C313</f>
        <v>#DIV/0!</v>
      </c>
      <c r="G313" s="59" t="n">
        <f>Overview!AJ310</f>
      </c>
      <c r="H313" s="50" t="e">
        <f>G313/C313</f>
        <v>#DIV/0!</v>
      </c>
      <c r="I313" s="59" t="n">
        <f>Overview!AM310</f>
      </c>
      <c r="J313" s="50" t="e">
        <f>I313/C313</f>
        <v>#DIV/0!</v>
      </c>
      <c r="K313" s="25" t="n">
        <f>Overview!AP310</f>
      </c>
      <c r="L313" s="50" t="e">
        <f>K313/C313</f>
        <v>#DIV/0!</v>
      </c>
      <c r="M313" s="59" t="n">
        <f>Overview!AS310</f>
      </c>
      <c r="N313" s="50" t="e">
        <f>M313/C313</f>
        <v>#DIV/0!</v>
      </c>
      <c r="O313" s="59" t="n">
        <f>Overview!AV310</f>
      </c>
      <c r="P313" s="50" t="e">
        <f>O313/C313</f>
        <v>#DIV/0!</v>
      </c>
      <c r="Q313" s="59" t="n">
        <f>Overview!AY310</f>
      </c>
      <c r="R313" s="50" t="e">
        <f>Q313/C313</f>
        <v>#DIV/0!</v>
      </c>
      <c r="S313" s="59" t="n">
        <f>Overview!AB310</f>
      </c>
      <c r="T313" s="50" t="e">
        <f>S313/C313</f>
        <v>#DIV/0!</v>
      </c>
      <c r="U313" s="59" t="n">
        <f>C313-E313</f>
        <v>0</v>
      </c>
      <c r="V313" s="50" t="e">
        <f>U313/$C313</f>
        <v>#DIV/0!</v>
      </c>
    </row>
    <row r="314">
      <c r="C314" s="59" t="n">
        <f>Overview!C311</f>
      </c>
      <c r="D314" s="50" t="e">
        <f>F314+H314+J314+L314+N314+P314+R314+T314</f>
        <v>#DIV/0!</v>
      </c>
      <c r="E314" s="59" t="n">
        <f>Overview!AH311</f>
      </c>
      <c r="F314" s="50" t="e">
        <f>E314/C314</f>
        <v>#DIV/0!</v>
      </c>
      <c r="G314" s="59" t="n">
        <f>Overview!AJ311</f>
      </c>
      <c r="H314" s="50" t="e">
        <f>G314/C314</f>
        <v>#DIV/0!</v>
      </c>
      <c r="I314" s="59" t="n">
        <f>Overview!AM311</f>
      </c>
      <c r="J314" s="50" t="e">
        <f>I314/C314</f>
        <v>#DIV/0!</v>
      </c>
      <c r="K314" s="25" t="n">
        <f>Overview!AP311</f>
      </c>
      <c r="L314" s="50" t="e">
        <f>K314/C314</f>
        <v>#DIV/0!</v>
      </c>
      <c r="M314" s="59" t="n">
        <f>Overview!AS311</f>
      </c>
      <c r="N314" s="50" t="e">
        <f>M314/C314</f>
        <v>#DIV/0!</v>
      </c>
      <c r="O314" s="59" t="n">
        <f>Overview!AV311</f>
      </c>
      <c r="P314" s="50" t="e">
        <f>O314/C314</f>
        <v>#DIV/0!</v>
      </c>
      <c r="Q314" s="59" t="n">
        <f>Overview!AY311</f>
      </c>
      <c r="R314" s="50" t="e">
        <f>Q314/C314</f>
        <v>#DIV/0!</v>
      </c>
      <c r="S314" s="59" t="n">
        <f>Overview!AB311</f>
      </c>
      <c r="T314" s="50" t="e">
        <f>S314/C314</f>
        <v>#DIV/0!</v>
      </c>
      <c r="U314" s="59" t="n">
        <f>C314-E314</f>
        <v>0</v>
      </c>
      <c r="V314" s="50" t="e">
        <f>U314/$C314</f>
        <v>#DIV/0!</v>
      </c>
    </row>
    <row r="315">
      <c r="C315" s="59" t="n">
        <f>Overview!C312</f>
      </c>
      <c r="D315" s="50" t="e">
        <f>F315+H315+J315+L315+N315+P315+R315+T315</f>
        <v>#DIV/0!</v>
      </c>
      <c r="E315" s="59" t="n">
        <f>Overview!AH312</f>
      </c>
      <c r="F315" s="50" t="e">
        <f>E315/C315</f>
        <v>#DIV/0!</v>
      </c>
      <c r="G315" s="59" t="n">
        <f>Overview!AJ312</f>
      </c>
      <c r="H315" s="50" t="e">
        <f>G315/C315</f>
        <v>#DIV/0!</v>
      </c>
      <c r="I315" s="59" t="n">
        <f>Overview!AM312</f>
      </c>
      <c r="J315" s="50" t="e">
        <f>I315/C315</f>
        <v>#DIV/0!</v>
      </c>
      <c r="K315" s="25" t="n">
        <f>Overview!AP312</f>
      </c>
      <c r="L315" s="50" t="e">
        <f>K315/C315</f>
        <v>#DIV/0!</v>
      </c>
      <c r="M315" s="59" t="n">
        <f>Overview!AS312</f>
      </c>
      <c r="N315" s="50" t="e">
        <f>M315/C315</f>
        <v>#DIV/0!</v>
      </c>
      <c r="O315" s="59" t="n">
        <f>Overview!AV312</f>
      </c>
      <c r="P315" s="50" t="e">
        <f>O315/C315</f>
        <v>#DIV/0!</v>
      </c>
      <c r="Q315" s="59" t="n">
        <f>Overview!AY312</f>
      </c>
      <c r="R315" s="50" t="e">
        <f>Q315/C315</f>
        <v>#DIV/0!</v>
      </c>
      <c r="S315" s="59" t="n">
        <f>Overview!AB312</f>
      </c>
      <c r="T315" s="50" t="e">
        <f>S315/C315</f>
        <v>#DIV/0!</v>
      </c>
      <c r="U315" s="59" t="n">
        <f>C315-E315</f>
        <v>0</v>
      </c>
      <c r="V315" s="50" t="e">
        <f>U315/$C315</f>
        <v>#DIV/0!</v>
      </c>
    </row>
    <row r="316">
      <c r="C316" s="59" t="n">
        <f>Overview!C313</f>
      </c>
      <c r="D316" s="50" t="e">
        <f>F316+H316+J316+L316+N316+P316+R316+T316</f>
        <v>#DIV/0!</v>
      </c>
      <c r="E316" s="59" t="n">
        <f>Overview!AH313</f>
      </c>
      <c r="F316" s="50" t="e">
        <f>E316/C316</f>
        <v>#DIV/0!</v>
      </c>
      <c r="G316" s="59" t="n">
        <f>Overview!AJ313</f>
      </c>
      <c r="H316" s="50" t="e">
        <f>G316/C316</f>
        <v>#DIV/0!</v>
      </c>
      <c r="I316" s="59" t="n">
        <f>Overview!AM313</f>
      </c>
      <c r="J316" s="50" t="e">
        <f>I316/C316</f>
        <v>#DIV/0!</v>
      </c>
      <c r="K316" s="25" t="n">
        <f>Overview!AP313</f>
      </c>
      <c r="L316" s="50" t="e">
        <f>K316/C316</f>
        <v>#DIV/0!</v>
      </c>
      <c r="M316" s="59" t="n">
        <f>Overview!AS313</f>
      </c>
      <c r="N316" s="50" t="e">
        <f>M316/C316</f>
        <v>#DIV/0!</v>
      </c>
      <c r="O316" s="59" t="n">
        <f>Overview!AV313</f>
      </c>
      <c r="P316" s="50" t="e">
        <f>O316/C316</f>
        <v>#DIV/0!</v>
      </c>
      <c r="Q316" s="59" t="n">
        <f>Overview!AY313</f>
      </c>
      <c r="R316" s="50" t="e">
        <f>Q316/C316</f>
        <v>#DIV/0!</v>
      </c>
      <c r="S316" s="59" t="n">
        <f>Overview!AB313</f>
      </c>
      <c r="T316" s="50" t="e">
        <f>S316/C316</f>
        <v>#DIV/0!</v>
      </c>
      <c r="U316" s="59" t="n">
        <f>C316-E316</f>
        <v>0</v>
      </c>
      <c r="V316" s="50" t="e">
        <f>U316/$C316</f>
        <v>#DIV/0!</v>
      </c>
    </row>
    <row r="317">
      <c r="C317" s="59" t="n">
        <f>Overview!C314</f>
      </c>
      <c r="D317" s="50" t="e">
        <f>F317+H317+J317+L317+N317+P317+R317+T317</f>
        <v>#DIV/0!</v>
      </c>
      <c r="E317" s="59" t="n">
        <f>Overview!AH314</f>
      </c>
      <c r="F317" s="50" t="e">
        <f>E317/C317</f>
        <v>#DIV/0!</v>
      </c>
      <c r="G317" s="59" t="n">
        <f>Overview!AJ314</f>
      </c>
      <c r="H317" s="50" t="e">
        <f>G317/C317</f>
        <v>#DIV/0!</v>
      </c>
      <c r="I317" s="59" t="n">
        <f>Overview!AM314</f>
      </c>
      <c r="J317" s="50" t="e">
        <f>I317/C317</f>
        <v>#DIV/0!</v>
      </c>
      <c r="K317" s="25" t="n">
        <f>Overview!AP314</f>
      </c>
      <c r="L317" s="50" t="e">
        <f>K317/C317</f>
        <v>#DIV/0!</v>
      </c>
      <c r="M317" s="59" t="n">
        <f>Overview!AS314</f>
      </c>
      <c r="N317" s="50" t="e">
        <f>M317/C317</f>
        <v>#DIV/0!</v>
      </c>
      <c r="O317" s="59" t="n">
        <f>Overview!AV314</f>
      </c>
      <c r="P317" s="50" t="e">
        <f>O317/C317</f>
        <v>#DIV/0!</v>
      </c>
      <c r="Q317" s="59" t="n">
        <f>Overview!AY314</f>
      </c>
      <c r="R317" s="50" t="e">
        <f>Q317/C317</f>
        <v>#DIV/0!</v>
      </c>
      <c r="S317" s="59" t="n">
        <f>Overview!AB314</f>
      </c>
      <c r="T317" s="50" t="e">
        <f>S317/C317</f>
        <v>#DIV/0!</v>
      </c>
      <c r="U317" s="59" t="n">
        <f>C317-E317</f>
        <v>0</v>
      </c>
      <c r="V317" s="50" t="e">
        <f>U317/$C317</f>
        <v>#DIV/0!</v>
      </c>
    </row>
    <row r="318">
      <c r="C318" s="59" t="n">
        <f>Overview!C315</f>
      </c>
      <c r="D318" s="50" t="e">
        <f>F318+H318+J318+L318+N318+P318+R318+T318</f>
        <v>#DIV/0!</v>
      </c>
      <c r="E318" s="59" t="n">
        <f>Overview!AH315</f>
      </c>
      <c r="F318" s="50" t="e">
        <f>E318/C318</f>
        <v>#DIV/0!</v>
      </c>
      <c r="G318" s="59" t="n">
        <f>Overview!AJ315</f>
      </c>
      <c r="H318" s="50" t="e">
        <f>G318/C318</f>
        <v>#DIV/0!</v>
      </c>
      <c r="I318" s="59" t="n">
        <f>Overview!AM315</f>
      </c>
      <c r="J318" s="50" t="e">
        <f>I318/C318</f>
        <v>#DIV/0!</v>
      </c>
      <c r="K318" s="25" t="n">
        <f>Overview!AP315</f>
      </c>
      <c r="L318" s="50" t="e">
        <f>K318/C318</f>
        <v>#DIV/0!</v>
      </c>
      <c r="M318" s="59" t="n">
        <f>Overview!AS315</f>
      </c>
      <c r="N318" s="50" t="e">
        <f>M318/C318</f>
        <v>#DIV/0!</v>
      </c>
      <c r="O318" s="59" t="n">
        <f>Overview!AV315</f>
      </c>
      <c r="P318" s="50" t="e">
        <f>O318/C318</f>
        <v>#DIV/0!</v>
      </c>
      <c r="Q318" s="59" t="n">
        <f>Overview!AY315</f>
      </c>
      <c r="R318" s="50" t="e">
        <f>Q318/C318</f>
        <v>#DIV/0!</v>
      </c>
      <c r="S318" s="59" t="n">
        <f>Overview!AB315</f>
      </c>
      <c r="T318" s="50" t="e">
        <f>S318/C318</f>
        <v>#DIV/0!</v>
      </c>
      <c r="U318" s="59" t="n">
        <f>C318-E318</f>
        <v>0</v>
      </c>
      <c r="V318" s="50" t="e">
        <f>U318/$C318</f>
        <v>#DIV/0!</v>
      </c>
    </row>
    <row r="319">
      <c r="C319" s="59" t="n">
        <f>Overview!C316</f>
      </c>
      <c r="D319" s="50" t="e">
        <f>F319+H319+J319+L319+N319+P319+R319+T319</f>
        <v>#DIV/0!</v>
      </c>
      <c r="E319" s="59" t="n">
        <f>Overview!AH316</f>
      </c>
      <c r="F319" s="50" t="e">
        <f>E319/C319</f>
        <v>#DIV/0!</v>
      </c>
      <c r="G319" s="59" t="n">
        <f>Overview!AJ316</f>
      </c>
      <c r="H319" s="50" t="e">
        <f>G319/C319</f>
        <v>#DIV/0!</v>
      </c>
      <c r="I319" s="59" t="n">
        <f>Overview!AM316</f>
      </c>
      <c r="J319" s="50" t="e">
        <f>I319/C319</f>
        <v>#DIV/0!</v>
      </c>
      <c r="K319" s="25" t="n">
        <f>Overview!AP316</f>
      </c>
      <c r="L319" s="50" t="e">
        <f>K319/C319</f>
        <v>#DIV/0!</v>
      </c>
      <c r="M319" s="59" t="n">
        <f>Overview!AS316</f>
      </c>
      <c r="N319" s="50" t="e">
        <f>M319/C319</f>
        <v>#DIV/0!</v>
      </c>
      <c r="O319" s="59" t="n">
        <f>Overview!AV316</f>
      </c>
      <c r="P319" s="50" t="e">
        <f>O319/C319</f>
        <v>#DIV/0!</v>
      </c>
      <c r="Q319" s="59" t="n">
        <f>Overview!AY316</f>
      </c>
      <c r="R319" s="50" t="e">
        <f>Q319/C319</f>
        <v>#DIV/0!</v>
      </c>
      <c r="S319" s="59" t="n">
        <f>Overview!AB316</f>
      </c>
      <c r="T319" s="50" t="e">
        <f>S319/C319</f>
        <v>#DIV/0!</v>
      </c>
      <c r="U319" s="59" t="n">
        <f>C319-E319</f>
        <v>0</v>
      </c>
      <c r="V319" s="50" t="e">
        <f>U319/$C319</f>
        <v>#DIV/0!</v>
      </c>
    </row>
    <row r="320">
      <c r="C320" s="59" t="n">
        <f>Overview!C317</f>
      </c>
      <c r="D320" s="50" t="e">
        <f>F320+H320+J320+L320+N320+P320+R320+T320</f>
        <v>#DIV/0!</v>
      </c>
      <c r="E320" s="59" t="n">
        <f>Overview!AH317</f>
      </c>
      <c r="F320" s="50" t="e">
        <f>E320/C320</f>
        <v>#DIV/0!</v>
      </c>
      <c r="G320" s="59" t="n">
        <f>Overview!AJ317</f>
      </c>
      <c r="H320" s="50" t="e">
        <f>G320/C320</f>
        <v>#DIV/0!</v>
      </c>
      <c r="I320" s="59" t="n">
        <f>Overview!AM317</f>
      </c>
      <c r="J320" s="50" t="e">
        <f>I320/C320</f>
        <v>#DIV/0!</v>
      </c>
      <c r="K320" s="25" t="n">
        <f>Overview!AP317</f>
      </c>
      <c r="L320" s="50" t="e">
        <f>K320/C320</f>
        <v>#DIV/0!</v>
      </c>
      <c r="M320" s="59" t="n">
        <f>Overview!AS317</f>
      </c>
      <c r="N320" s="50" t="e">
        <f>M320/C320</f>
        <v>#DIV/0!</v>
      </c>
      <c r="O320" s="59" t="n">
        <f>Overview!AV317</f>
      </c>
      <c r="P320" s="50" t="e">
        <f>O320/C320</f>
        <v>#DIV/0!</v>
      </c>
      <c r="Q320" s="59" t="n">
        <f>Overview!AY317</f>
      </c>
      <c r="R320" s="50" t="e">
        <f>Q320/C320</f>
        <v>#DIV/0!</v>
      </c>
      <c r="S320" s="59" t="n">
        <f>Overview!AB317</f>
      </c>
      <c r="T320" s="50" t="e">
        <f>S320/C320</f>
        <v>#DIV/0!</v>
      </c>
      <c r="U320" s="59" t="n">
        <f>C320-E320</f>
        <v>0</v>
      </c>
      <c r="V320" s="50" t="e">
        <f>U320/$C320</f>
        <v>#DIV/0!</v>
      </c>
    </row>
    <row r="321">
      <c r="C321" s="59" t="n">
        <f>Overview!C318</f>
      </c>
      <c r="D321" s="50" t="e">
        <f>F321+H321+J321+L321+N321+P321+R321+T321</f>
        <v>#DIV/0!</v>
      </c>
      <c r="E321" s="59" t="n">
        <f>Overview!AH318</f>
      </c>
      <c r="F321" s="50" t="e">
        <f>E321/C321</f>
        <v>#DIV/0!</v>
      </c>
      <c r="G321" s="59" t="n">
        <f>Overview!AJ318</f>
      </c>
      <c r="H321" s="50" t="e">
        <f>G321/C321</f>
        <v>#DIV/0!</v>
      </c>
      <c r="I321" s="59" t="n">
        <f>Overview!AM318</f>
      </c>
      <c r="J321" s="50" t="e">
        <f>I321/C321</f>
        <v>#DIV/0!</v>
      </c>
      <c r="K321" s="25" t="n">
        <f>Overview!AP318</f>
      </c>
      <c r="L321" s="50" t="e">
        <f>K321/C321</f>
        <v>#DIV/0!</v>
      </c>
      <c r="M321" s="59" t="n">
        <f>Overview!AS318</f>
      </c>
      <c r="N321" s="50" t="e">
        <f>M321/C321</f>
        <v>#DIV/0!</v>
      </c>
      <c r="O321" s="59" t="n">
        <f>Overview!AV318</f>
      </c>
      <c r="P321" s="50" t="e">
        <f>O321/C321</f>
        <v>#DIV/0!</v>
      </c>
      <c r="Q321" s="59" t="n">
        <f>Overview!AY318</f>
      </c>
      <c r="R321" s="50" t="e">
        <f>Q321/C321</f>
        <v>#DIV/0!</v>
      </c>
      <c r="S321" s="59" t="n">
        <f>Overview!AB318</f>
      </c>
      <c r="T321" s="50" t="e">
        <f>S321/C321</f>
        <v>#DIV/0!</v>
      </c>
      <c r="U321" s="59" t="n">
        <f>C321-E321</f>
        <v>0</v>
      </c>
      <c r="V321" s="50" t="e">
        <f>U321/$C321</f>
        <v>#DIV/0!</v>
      </c>
    </row>
    <row r="322">
      <c r="C322" s="59" t="n">
        <f>Overview!C319</f>
      </c>
      <c r="D322" s="50" t="e">
        <f>F322+H322+J322+L322+N322+P322+R322+T322</f>
        <v>#DIV/0!</v>
      </c>
      <c r="E322" s="59" t="n">
        <f>Overview!AH319</f>
      </c>
      <c r="F322" s="50" t="e">
        <f>E322/C322</f>
        <v>#DIV/0!</v>
      </c>
      <c r="G322" s="59" t="n">
        <f>Overview!AJ319</f>
      </c>
      <c r="H322" s="50" t="e">
        <f>G322/C322</f>
        <v>#DIV/0!</v>
      </c>
      <c r="I322" s="59" t="n">
        <f>Overview!AM319</f>
      </c>
      <c r="J322" s="50" t="e">
        <f>I322/C322</f>
        <v>#DIV/0!</v>
      </c>
      <c r="K322" s="25" t="n">
        <f>Overview!AP319</f>
      </c>
      <c r="L322" s="50" t="e">
        <f>K322/C322</f>
        <v>#DIV/0!</v>
      </c>
      <c r="M322" s="59" t="n">
        <f>Overview!AS319</f>
      </c>
      <c r="N322" s="50" t="e">
        <f>M322/C322</f>
        <v>#DIV/0!</v>
      </c>
      <c r="O322" s="59" t="n">
        <f>Overview!AV319</f>
      </c>
      <c r="P322" s="50" t="e">
        <f>O322/C322</f>
        <v>#DIV/0!</v>
      </c>
      <c r="Q322" s="59" t="n">
        <f>Overview!AY319</f>
      </c>
      <c r="R322" s="50" t="e">
        <f>Q322/C322</f>
        <v>#DIV/0!</v>
      </c>
      <c r="S322" s="59" t="n">
        <f>Overview!AB319</f>
      </c>
      <c r="T322" s="50" t="e">
        <f>S322/C322</f>
        <v>#DIV/0!</v>
      </c>
      <c r="U322" s="59" t="n">
        <f>C322-E322</f>
        <v>0</v>
      </c>
      <c r="V322" s="50" t="e">
        <f>U322/$C322</f>
        <v>#DIV/0!</v>
      </c>
    </row>
    <row r="323">
      <c r="C323" s="59" t="n">
        <f>Overview!C320</f>
      </c>
      <c r="D323" s="50" t="e">
        <f>F323+H323+J323+L323+N323+P323+R323+T323</f>
        <v>#DIV/0!</v>
      </c>
      <c r="E323" s="59" t="n">
        <f>Overview!AH320</f>
      </c>
      <c r="F323" s="50" t="e">
        <f>E323/C323</f>
        <v>#DIV/0!</v>
      </c>
      <c r="G323" s="59" t="n">
        <f>Overview!AJ320</f>
      </c>
      <c r="H323" s="50" t="e">
        <f>G323/C323</f>
        <v>#DIV/0!</v>
      </c>
      <c r="I323" s="59" t="n">
        <f>Overview!AM320</f>
      </c>
      <c r="J323" s="50" t="e">
        <f>I323/C323</f>
        <v>#DIV/0!</v>
      </c>
      <c r="K323" s="25" t="n">
        <f>Overview!AP320</f>
      </c>
      <c r="L323" s="50" t="e">
        <f>K323/C323</f>
        <v>#DIV/0!</v>
      </c>
      <c r="M323" s="59" t="n">
        <f>Overview!AS320</f>
      </c>
      <c r="N323" s="50" t="e">
        <f>M323/C323</f>
        <v>#DIV/0!</v>
      </c>
      <c r="O323" s="59" t="n">
        <f>Overview!AV320</f>
      </c>
      <c r="P323" s="50" t="e">
        <f>O323/C323</f>
        <v>#DIV/0!</v>
      </c>
      <c r="Q323" s="59" t="n">
        <f>Overview!AY320</f>
      </c>
      <c r="R323" s="50" t="e">
        <f>Q323/C323</f>
        <v>#DIV/0!</v>
      </c>
      <c r="S323" s="59" t="n">
        <f>Overview!AB320</f>
      </c>
      <c r="T323" s="50" t="e">
        <f>S323/C323</f>
        <v>#DIV/0!</v>
      </c>
      <c r="U323" s="59" t="n">
        <f>C323-E323</f>
        <v>0</v>
      </c>
      <c r="V323" s="50" t="e">
        <f>U323/$C323</f>
        <v>#DIV/0!</v>
      </c>
    </row>
    <row r="324">
      <c r="C324" s="59" t="n">
        <f>Overview!C321</f>
      </c>
      <c r="D324" s="50" t="e">
        <f>F324+H324+J324+L324+N324+P324+R324+T324</f>
        <v>#DIV/0!</v>
      </c>
      <c r="E324" s="59" t="n">
        <f>Overview!AH321</f>
      </c>
      <c r="F324" s="50" t="e">
        <f>E324/C324</f>
        <v>#DIV/0!</v>
      </c>
      <c r="G324" s="59" t="n">
        <f>Overview!AJ321</f>
      </c>
      <c r="H324" s="50" t="e">
        <f>G324/C324</f>
        <v>#DIV/0!</v>
      </c>
      <c r="I324" s="59" t="n">
        <f>Overview!AM321</f>
      </c>
      <c r="J324" s="50" t="e">
        <f>I324/C324</f>
        <v>#DIV/0!</v>
      </c>
      <c r="K324" s="25" t="n">
        <f>Overview!AP321</f>
      </c>
      <c r="L324" s="50" t="e">
        <f>K324/C324</f>
        <v>#DIV/0!</v>
      </c>
      <c r="M324" s="59" t="n">
        <f>Overview!AS321</f>
      </c>
      <c r="N324" s="50" t="e">
        <f>M324/C324</f>
        <v>#DIV/0!</v>
      </c>
      <c r="O324" s="59" t="n">
        <f>Overview!AV321</f>
      </c>
      <c r="P324" s="50" t="e">
        <f>O324/C324</f>
        <v>#DIV/0!</v>
      </c>
      <c r="Q324" s="59" t="n">
        <f>Overview!AY321</f>
      </c>
      <c r="R324" s="50" t="e">
        <f>Q324/C324</f>
        <v>#DIV/0!</v>
      </c>
      <c r="S324" s="59" t="n">
        <f>Overview!AB321</f>
      </c>
      <c r="T324" s="50" t="e">
        <f>S324/C324</f>
        <v>#DIV/0!</v>
      </c>
      <c r="U324" s="59" t="n">
        <f>C324-E324</f>
        <v>0</v>
      </c>
      <c r="V324" s="50" t="e">
        <f>U324/$C324</f>
        <v>#DIV/0!</v>
      </c>
    </row>
    <row r="325">
      <c r="C325" s="59" t="n">
        <f>Overview!C322</f>
      </c>
      <c r="D325" s="50" t="e">
        <f>F325+H325+J325+L325+N325+P325+R325+T325</f>
        <v>#DIV/0!</v>
      </c>
      <c r="E325" s="59" t="n">
        <f>Overview!AH322</f>
      </c>
      <c r="F325" s="50" t="e">
        <f>E325/C325</f>
        <v>#DIV/0!</v>
      </c>
      <c r="G325" s="59" t="n">
        <f>Overview!AJ322</f>
      </c>
      <c r="H325" s="50" t="e">
        <f>G325/C325</f>
        <v>#DIV/0!</v>
      </c>
      <c r="I325" s="59" t="n">
        <f>Overview!AM322</f>
      </c>
      <c r="J325" s="50" t="e">
        <f>I325/C325</f>
        <v>#DIV/0!</v>
      </c>
      <c r="K325" s="25" t="n">
        <f>Overview!AP322</f>
      </c>
      <c r="L325" s="50" t="e">
        <f>K325/C325</f>
        <v>#DIV/0!</v>
      </c>
      <c r="M325" s="59" t="n">
        <f>Overview!AS322</f>
      </c>
      <c r="N325" s="50" t="e">
        <f>M325/C325</f>
        <v>#DIV/0!</v>
      </c>
      <c r="O325" s="59" t="n">
        <f>Overview!AV322</f>
      </c>
      <c r="P325" s="50" t="e">
        <f>O325/C325</f>
        <v>#DIV/0!</v>
      </c>
      <c r="Q325" s="59" t="n">
        <f>Overview!AY322</f>
      </c>
      <c r="R325" s="50" t="e">
        <f>Q325/C325</f>
        <v>#DIV/0!</v>
      </c>
      <c r="S325" s="59" t="n">
        <f>Overview!AB322</f>
      </c>
      <c r="T325" s="50" t="e">
        <f>S325/C325</f>
        <v>#DIV/0!</v>
      </c>
      <c r="U325" s="59" t="n">
        <f>C325-E325</f>
        <v>0</v>
      </c>
      <c r="V325" s="50" t="e">
        <f>U325/$C325</f>
        <v>#DIV/0!</v>
      </c>
    </row>
    <row r="326">
      <c r="C326" s="59" t="n">
        <f>Overview!C323</f>
      </c>
      <c r="D326" s="50" t="e">
        <f>F326+H326+J326+L326+N326+P326+R326+T326</f>
        <v>#DIV/0!</v>
      </c>
      <c r="E326" s="59" t="n">
        <f>Overview!AH323</f>
      </c>
      <c r="F326" s="50" t="e">
        <f>E326/C326</f>
        <v>#DIV/0!</v>
      </c>
      <c r="G326" s="59" t="n">
        <f>Overview!AJ323</f>
      </c>
      <c r="H326" s="50" t="e">
        <f>G326/C326</f>
        <v>#DIV/0!</v>
      </c>
      <c r="I326" s="59" t="n">
        <f>Overview!AM323</f>
      </c>
      <c r="J326" s="50" t="e">
        <f>I326/C326</f>
        <v>#DIV/0!</v>
      </c>
      <c r="K326" s="25" t="n">
        <f>Overview!AP323</f>
      </c>
      <c r="L326" s="50" t="e">
        <f>K326/C326</f>
        <v>#DIV/0!</v>
      </c>
      <c r="M326" s="59" t="n">
        <f>Overview!AS323</f>
      </c>
      <c r="N326" s="50" t="e">
        <f>M326/C326</f>
        <v>#DIV/0!</v>
      </c>
      <c r="O326" s="59" t="n">
        <f>Overview!AV323</f>
      </c>
      <c r="P326" s="50" t="e">
        <f>O326/C326</f>
        <v>#DIV/0!</v>
      </c>
      <c r="Q326" s="59" t="n">
        <f>Overview!AY323</f>
      </c>
      <c r="R326" s="50" t="e">
        <f>Q326/C326</f>
        <v>#DIV/0!</v>
      </c>
      <c r="S326" s="59" t="n">
        <f>Overview!AB323</f>
      </c>
      <c r="T326" s="50" t="e">
        <f>S326/C326</f>
        <v>#DIV/0!</v>
      </c>
      <c r="U326" s="59" t="n">
        <f>C326-E326</f>
        <v>0</v>
      </c>
      <c r="V326" s="50" t="e">
        <f>U326/$C326</f>
        <v>#DIV/0!</v>
      </c>
    </row>
    <row r="327">
      <c r="C327" s="59" t="n">
        <f>Overview!C324</f>
      </c>
      <c r="D327" s="50" t="e">
        <f>F327+H327+J327+L327+N327+P327+R327+T327</f>
        <v>#DIV/0!</v>
      </c>
      <c r="E327" s="59" t="n">
        <f>Overview!AH324</f>
      </c>
      <c r="F327" s="50" t="e">
        <f>E327/C327</f>
        <v>#DIV/0!</v>
      </c>
      <c r="G327" s="59" t="n">
        <f>Overview!AJ324</f>
      </c>
      <c r="H327" s="50" t="e">
        <f>G327/C327</f>
        <v>#DIV/0!</v>
      </c>
      <c r="I327" s="59" t="n">
        <f>Overview!AM324</f>
      </c>
      <c r="J327" s="50" t="e">
        <f>I327/C327</f>
        <v>#DIV/0!</v>
      </c>
      <c r="K327" s="25" t="n">
        <f>Overview!AP324</f>
      </c>
      <c r="L327" s="50" t="e">
        <f>K327/C327</f>
        <v>#DIV/0!</v>
      </c>
      <c r="M327" s="59" t="n">
        <f>Overview!AS324</f>
      </c>
      <c r="N327" s="50" t="e">
        <f>M327/C327</f>
        <v>#DIV/0!</v>
      </c>
      <c r="O327" s="59" t="n">
        <f>Overview!AV324</f>
      </c>
      <c r="P327" s="50" t="e">
        <f>O327/C327</f>
        <v>#DIV/0!</v>
      </c>
      <c r="Q327" s="59" t="n">
        <f>Overview!AY324</f>
      </c>
      <c r="R327" s="50" t="e">
        <f>Q327/C327</f>
        <v>#DIV/0!</v>
      </c>
      <c r="S327" s="59" t="n">
        <f>Overview!AB324</f>
      </c>
      <c r="T327" s="50" t="e">
        <f>S327/C327</f>
        <v>#DIV/0!</v>
      </c>
      <c r="U327" s="59" t="n">
        <f>C327-E327</f>
        <v>0</v>
      </c>
      <c r="V327" s="50" t="e">
        <f>U327/$C327</f>
        <v>#DIV/0!</v>
      </c>
    </row>
    <row r="328">
      <c r="C328" s="59" t="n">
        <f>Overview!C325</f>
      </c>
      <c r="D328" s="50" t="e">
        <f>F328+H328+J328+L328+N328+P328+R328+T328</f>
        <v>#DIV/0!</v>
      </c>
      <c r="E328" s="59" t="n">
        <f>Overview!AH325</f>
      </c>
      <c r="F328" s="50" t="e">
        <f>E328/C328</f>
        <v>#DIV/0!</v>
      </c>
      <c r="G328" s="59" t="n">
        <f>Overview!AJ325</f>
      </c>
      <c r="H328" s="50" t="e">
        <f>G328/C328</f>
        <v>#DIV/0!</v>
      </c>
      <c r="I328" s="59" t="n">
        <f>Overview!AM325</f>
      </c>
      <c r="J328" s="50" t="e">
        <f>I328/C328</f>
        <v>#DIV/0!</v>
      </c>
      <c r="K328" s="25" t="n">
        <f>Overview!AP325</f>
      </c>
      <c r="L328" s="50" t="e">
        <f>K328/C328</f>
        <v>#DIV/0!</v>
      </c>
      <c r="M328" s="59" t="n">
        <f>Overview!AS325</f>
      </c>
      <c r="N328" s="50" t="e">
        <f>M328/C328</f>
        <v>#DIV/0!</v>
      </c>
      <c r="O328" s="59" t="n">
        <f>Overview!AV325</f>
      </c>
      <c r="P328" s="50" t="e">
        <f>O328/C328</f>
        <v>#DIV/0!</v>
      </c>
      <c r="Q328" s="59" t="n">
        <f>Overview!AY325</f>
      </c>
      <c r="R328" s="50" t="e">
        <f>Q328/C328</f>
        <v>#DIV/0!</v>
      </c>
      <c r="S328" s="59" t="n">
        <f>Overview!AB325</f>
      </c>
      <c r="T328" s="50" t="e">
        <f>S328/C328</f>
        <v>#DIV/0!</v>
      </c>
      <c r="U328" s="59" t="n">
        <f>C328-E328</f>
        <v>0</v>
      </c>
      <c r="V328" s="50" t="e">
        <f>U328/$C328</f>
        <v>#DIV/0!</v>
      </c>
    </row>
    <row r="329">
      <c r="C329" s="59" t="n">
        <f>Overview!C326</f>
      </c>
      <c r="D329" s="50" t="e">
        <f>F329+H329+J329+L329+N329+P329+R329+T329</f>
        <v>#DIV/0!</v>
      </c>
      <c r="E329" s="59" t="n">
        <f>Overview!AH326</f>
      </c>
      <c r="F329" s="50" t="e">
        <f>E329/C329</f>
        <v>#DIV/0!</v>
      </c>
      <c r="G329" s="59" t="n">
        <f>Overview!AJ326</f>
      </c>
      <c r="H329" s="50" t="e">
        <f>G329/C329</f>
        <v>#DIV/0!</v>
      </c>
      <c r="I329" s="59" t="n">
        <f>Overview!AM326</f>
      </c>
      <c r="J329" s="50" t="e">
        <f>I329/C329</f>
        <v>#DIV/0!</v>
      </c>
      <c r="K329" s="25" t="n">
        <f>Overview!AP326</f>
      </c>
      <c r="L329" s="50" t="e">
        <f>K329/C329</f>
        <v>#DIV/0!</v>
      </c>
      <c r="M329" s="59" t="n">
        <f>Overview!AS326</f>
      </c>
      <c r="N329" s="50" t="e">
        <f>M329/C329</f>
        <v>#DIV/0!</v>
      </c>
      <c r="O329" s="59" t="n">
        <f>Overview!AV326</f>
      </c>
      <c r="P329" s="50" t="e">
        <f>O329/C329</f>
        <v>#DIV/0!</v>
      </c>
      <c r="Q329" s="59" t="n">
        <f>Overview!AY326</f>
      </c>
      <c r="R329" s="50" t="e">
        <f>Q329/C329</f>
        <v>#DIV/0!</v>
      </c>
      <c r="S329" s="59" t="n">
        <f>Overview!AB326</f>
      </c>
      <c r="T329" s="50" t="e">
        <f>S329/C329</f>
        <v>#DIV/0!</v>
      </c>
      <c r="U329" s="59" t="n">
        <f>C329-E329</f>
        <v>0</v>
      </c>
      <c r="V329" s="50" t="e">
        <f>U329/$C329</f>
        <v>#DIV/0!</v>
      </c>
    </row>
    <row r="330">
      <c r="C330" s="59" t="n">
        <f>Overview!C327</f>
      </c>
      <c r="D330" s="50" t="e">
        <f>F330+H330+J330+L330+N330+P330+R330+T330</f>
        <v>#DIV/0!</v>
      </c>
      <c r="E330" s="59" t="n">
        <f>Overview!AH327</f>
      </c>
      <c r="F330" s="50" t="e">
        <f>E330/C330</f>
        <v>#DIV/0!</v>
      </c>
      <c r="G330" s="59" t="n">
        <f>Overview!AJ327</f>
      </c>
      <c r="H330" s="50" t="e">
        <f>G330/C330</f>
        <v>#DIV/0!</v>
      </c>
      <c r="I330" s="59" t="n">
        <f>Overview!AM327</f>
      </c>
      <c r="J330" s="50" t="e">
        <f>I330/C330</f>
        <v>#DIV/0!</v>
      </c>
      <c r="K330" s="25" t="n">
        <f>Overview!AP327</f>
      </c>
      <c r="L330" s="50" t="e">
        <f>K330/C330</f>
        <v>#DIV/0!</v>
      </c>
      <c r="M330" s="59" t="n">
        <f>Overview!AS327</f>
      </c>
      <c r="N330" s="50" t="e">
        <f>M330/C330</f>
        <v>#DIV/0!</v>
      </c>
      <c r="O330" s="59" t="n">
        <f>Overview!AV327</f>
      </c>
      <c r="P330" s="50" t="e">
        <f>O330/C330</f>
        <v>#DIV/0!</v>
      </c>
      <c r="Q330" s="59" t="n">
        <f>Overview!AY327</f>
      </c>
      <c r="R330" s="50" t="e">
        <f>Q330/C330</f>
        <v>#DIV/0!</v>
      </c>
      <c r="S330" s="59" t="n">
        <f>Overview!AB327</f>
      </c>
      <c r="T330" s="50" t="e">
        <f>S330/C330</f>
        <v>#DIV/0!</v>
      </c>
      <c r="U330" s="59" t="n">
        <f>C330-E330</f>
        <v>0</v>
      </c>
      <c r="V330" s="50" t="e">
        <f>U330/$C330</f>
        <v>#DIV/0!</v>
      </c>
    </row>
    <row r="331">
      <c r="C331" s="59" t="n">
        <f>Overview!C328</f>
      </c>
      <c r="D331" s="50" t="e">
        <f>F331+H331+J331+L331+N331+P331+R331+T331</f>
        <v>#DIV/0!</v>
      </c>
      <c r="E331" s="59" t="n">
        <f>Overview!AH328</f>
      </c>
      <c r="F331" s="50" t="e">
        <f>E331/C331</f>
        <v>#DIV/0!</v>
      </c>
      <c r="G331" s="59" t="n">
        <f>Overview!AJ328</f>
      </c>
      <c r="H331" s="50" t="e">
        <f>G331/C331</f>
        <v>#DIV/0!</v>
      </c>
      <c r="I331" s="59" t="n">
        <f>Overview!AM328</f>
      </c>
      <c r="J331" s="50" t="e">
        <f>I331/C331</f>
        <v>#DIV/0!</v>
      </c>
      <c r="K331" s="25" t="n">
        <f>Overview!AP328</f>
      </c>
      <c r="L331" s="50" t="e">
        <f>K331/C331</f>
        <v>#DIV/0!</v>
      </c>
      <c r="M331" s="59" t="n">
        <f>Overview!AS328</f>
      </c>
      <c r="N331" s="50" t="e">
        <f>M331/C331</f>
        <v>#DIV/0!</v>
      </c>
      <c r="O331" s="59" t="n">
        <f>Overview!AV328</f>
      </c>
      <c r="P331" s="50" t="e">
        <f>O331/C331</f>
        <v>#DIV/0!</v>
      </c>
      <c r="Q331" s="59" t="n">
        <f>Overview!AY328</f>
      </c>
      <c r="R331" s="50" t="e">
        <f>Q331/C331</f>
        <v>#DIV/0!</v>
      </c>
      <c r="S331" s="59" t="n">
        <f>Overview!AB328</f>
      </c>
      <c r="T331" s="50" t="e">
        <f>S331/C331</f>
        <v>#DIV/0!</v>
      </c>
      <c r="U331" s="59" t="n">
        <f>C331-E331</f>
        <v>0</v>
      </c>
      <c r="V331" s="50" t="e">
        <f>U331/$C331</f>
        <v>#DIV/0!</v>
      </c>
    </row>
    <row r="332">
      <c r="C332" s="59" t="n">
        <f>Overview!C329</f>
      </c>
      <c r="D332" s="50" t="e">
        <f>F332+H332+J332+L332+N332+P332+R332+T332</f>
        <v>#DIV/0!</v>
      </c>
      <c r="E332" s="59" t="n">
        <f>Overview!AH329</f>
      </c>
      <c r="F332" s="50" t="e">
        <f>E332/C332</f>
        <v>#DIV/0!</v>
      </c>
      <c r="G332" s="59" t="n">
        <f>Overview!AJ329</f>
      </c>
      <c r="H332" s="50" t="e">
        <f>G332/C332</f>
        <v>#DIV/0!</v>
      </c>
      <c r="I332" s="59" t="n">
        <f>Overview!AM329</f>
      </c>
      <c r="J332" s="50" t="e">
        <f>I332/C332</f>
        <v>#DIV/0!</v>
      </c>
      <c r="K332" s="25" t="n">
        <f>Overview!AP329</f>
      </c>
      <c r="L332" s="50" t="e">
        <f>K332/C332</f>
        <v>#DIV/0!</v>
      </c>
      <c r="M332" s="59" t="n">
        <f>Overview!AS329</f>
      </c>
      <c r="N332" s="50" t="e">
        <f>M332/C332</f>
        <v>#DIV/0!</v>
      </c>
      <c r="O332" s="59" t="n">
        <f>Overview!AV329</f>
      </c>
      <c r="P332" s="50" t="e">
        <f>O332/C332</f>
        <v>#DIV/0!</v>
      </c>
      <c r="Q332" s="59" t="n">
        <f>Overview!AY329</f>
      </c>
      <c r="R332" s="50" t="e">
        <f>Q332/C332</f>
        <v>#DIV/0!</v>
      </c>
      <c r="S332" s="59" t="n">
        <f>Overview!AB329</f>
      </c>
      <c r="T332" s="50" t="e">
        <f>S332/C332</f>
        <v>#DIV/0!</v>
      </c>
      <c r="U332" s="59" t="n">
        <f>C332-E332</f>
        <v>0</v>
      </c>
      <c r="V332" s="50" t="e">
        <f>U332/$C332</f>
        <v>#DIV/0!</v>
      </c>
    </row>
    <row r="333">
      <c r="C333" s="59" t="n">
        <f>Overview!C330</f>
      </c>
      <c r="D333" s="50" t="e">
        <f>F333+H333+J333+L333+N333+P333+R333+T333</f>
        <v>#DIV/0!</v>
      </c>
      <c r="E333" s="59" t="n">
        <f>Overview!AH330</f>
      </c>
      <c r="F333" s="50" t="e">
        <f>E333/C333</f>
        <v>#DIV/0!</v>
      </c>
      <c r="G333" s="59" t="n">
        <f>Overview!AJ330</f>
      </c>
      <c r="H333" s="50" t="e">
        <f>G333/C333</f>
        <v>#DIV/0!</v>
      </c>
      <c r="I333" s="59" t="n">
        <f>Overview!AM330</f>
      </c>
      <c r="J333" s="50" t="e">
        <f>I333/C333</f>
        <v>#DIV/0!</v>
      </c>
      <c r="K333" s="25" t="n">
        <f>Overview!AP330</f>
      </c>
      <c r="L333" s="50" t="e">
        <f>K333/C333</f>
        <v>#DIV/0!</v>
      </c>
      <c r="M333" s="59" t="n">
        <f>Overview!AS330</f>
      </c>
      <c r="N333" s="50" t="e">
        <f>M333/C333</f>
        <v>#DIV/0!</v>
      </c>
      <c r="O333" s="59" t="n">
        <f>Overview!AV330</f>
      </c>
      <c r="P333" s="50" t="e">
        <f>O333/C333</f>
        <v>#DIV/0!</v>
      </c>
      <c r="Q333" s="59" t="n">
        <f>Overview!AY330</f>
      </c>
      <c r="R333" s="50" t="e">
        <f>Q333/C333</f>
        <v>#DIV/0!</v>
      </c>
      <c r="S333" s="59" t="n">
        <f>Overview!AB330</f>
      </c>
      <c r="T333" s="50" t="e">
        <f>S333/C333</f>
        <v>#DIV/0!</v>
      </c>
      <c r="U333" s="59" t="n">
        <f>C333-E333</f>
        <v>0</v>
      </c>
      <c r="V333" s="50" t="e">
        <f>U333/$C333</f>
        <v>#DIV/0!</v>
      </c>
    </row>
    <row r="334">
      <c r="C334" s="59" t="n">
        <f>Overview!C331</f>
      </c>
      <c r="D334" s="50" t="e">
        <f>F334+H334+J334+L334+N334+P334+R334+T334</f>
        <v>#DIV/0!</v>
      </c>
      <c r="E334" s="59" t="n">
        <f>Overview!AH331</f>
      </c>
      <c r="F334" s="50" t="e">
        <f>E334/C334</f>
        <v>#DIV/0!</v>
      </c>
      <c r="G334" s="59" t="n">
        <f>Overview!AJ331</f>
      </c>
      <c r="H334" s="50" t="e">
        <f>G334/C334</f>
        <v>#DIV/0!</v>
      </c>
      <c r="I334" s="59" t="n">
        <f>Overview!AM331</f>
      </c>
      <c r="J334" s="50" t="e">
        <f>I334/C334</f>
        <v>#DIV/0!</v>
      </c>
      <c r="K334" s="25" t="n">
        <f>Overview!AP331</f>
      </c>
      <c r="L334" s="50" t="e">
        <f>K334/C334</f>
        <v>#DIV/0!</v>
      </c>
      <c r="M334" s="59" t="n">
        <f>Overview!AS331</f>
      </c>
      <c r="N334" s="50" t="e">
        <f>M334/C334</f>
        <v>#DIV/0!</v>
      </c>
      <c r="O334" s="59" t="n">
        <f>Overview!AV331</f>
      </c>
      <c r="P334" s="50" t="e">
        <f>O334/C334</f>
        <v>#DIV/0!</v>
      </c>
      <c r="Q334" s="59" t="n">
        <f>Overview!AY331</f>
      </c>
      <c r="R334" s="50" t="e">
        <f>Q334/C334</f>
        <v>#DIV/0!</v>
      </c>
      <c r="S334" s="59" t="n">
        <f>Overview!AB331</f>
      </c>
      <c r="T334" s="50" t="e">
        <f>S334/C334</f>
        <v>#DIV/0!</v>
      </c>
      <c r="U334" s="59" t="n">
        <f>C334-E334</f>
        <v>0</v>
      </c>
      <c r="V334" s="50" t="e">
        <f>U334/$C334</f>
        <v>#DIV/0!</v>
      </c>
    </row>
    <row r="335">
      <c r="C335" s="59" t="n">
        <f>Overview!C332</f>
      </c>
      <c r="D335" s="50" t="e">
        <f>F335+H335+J335+L335+N335+P335+R335+T335</f>
        <v>#DIV/0!</v>
      </c>
      <c r="E335" s="59" t="n">
        <f>Overview!AH332</f>
      </c>
      <c r="F335" s="50" t="e">
        <f>E335/C335</f>
        <v>#DIV/0!</v>
      </c>
      <c r="G335" s="59" t="n">
        <f>Overview!AJ332</f>
      </c>
      <c r="H335" s="50" t="e">
        <f>G335/C335</f>
        <v>#DIV/0!</v>
      </c>
      <c r="I335" s="59" t="n">
        <f>Overview!AM332</f>
      </c>
      <c r="J335" s="50" t="e">
        <f>I335/C335</f>
        <v>#DIV/0!</v>
      </c>
      <c r="K335" s="25" t="n">
        <f>Overview!AP332</f>
      </c>
      <c r="L335" s="50" t="e">
        <f>K335/C335</f>
        <v>#DIV/0!</v>
      </c>
      <c r="M335" s="59" t="n">
        <f>Overview!AS332</f>
      </c>
      <c r="N335" s="50" t="e">
        <f>M335/C335</f>
        <v>#DIV/0!</v>
      </c>
      <c r="O335" s="59" t="n">
        <f>Overview!AV332</f>
      </c>
      <c r="P335" s="50" t="e">
        <f>O335/C335</f>
        <v>#DIV/0!</v>
      </c>
      <c r="Q335" s="59" t="n">
        <f>Overview!AY332</f>
      </c>
      <c r="R335" s="50" t="e">
        <f>Q335/C335</f>
        <v>#DIV/0!</v>
      </c>
      <c r="S335" s="59" t="n">
        <f>Overview!AB332</f>
      </c>
      <c r="T335" s="50" t="e">
        <f>S335/C335</f>
        <v>#DIV/0!</v>
      </c>
      <c r="U335" s="59" t="n">
        <f>C335-E335</f>
        <v>0</v>
      </c>
      <c r="V335" s="50" t="e">
        <f>U335/$C335</f>
        <v>#DIV/0!</v>
      </c>
    </row>
    <row r="336">
      <c r="C336" s="59" t="n">
        <f>Overview!C333</f>
      </c>
      <c r="D336" s="50" t="e">
        <f>F336+H336+J336+L336+N336+P336+R336+T336</f>
        <v>#DIV/0!</v>
      </c>
      <c r="E336" s="59" t="n">
        <f>Overview!AH333</f>
      </c>
      <c r="F336" s="50" t="e">
        <f>E336/C336</f>
        <v>#DIV/0!</v>
      </c>
      <c r="G336" s="59" t="n">
        <f>Overview!AJ333</f>
      </c>
      <c r="H336" s="50" t="e">
        <f>G336/C336</f>
        <v>#DIV/0!</v>
      </c>
      <c r="I336" s="59" t="n">
        <f>Overview!AM333</f>
      </c>
      <c r="J336" s="50" t="e">
        <f>I336/C336</f>
        <v>#DIV/0!</v>
      </c>
      <c r="K336" s="25" t="n">
        <f>Overview!AP333</f>
      </c>
      <c r="L336" s="50" t="e">
        <f>K336/C336</f>
        <v>#DIV/0!</v>
      </c>
      <c r="M336" s="59" t="n">
        <f>Overview!AS333</f>
      </c>
      <c r="N336" s="50" t="e">
        <f>M336/C336</f>
        <v>#DIV/0!</v>
      </c>
      <c r="O336" s="59" t="n">
        <f>Overview!AV333</f>
      </c>
      <c r="P336" s="50" t="e">
        <f>O336/C336</f>
        <v>#DIV/0!</v>
      </c>
      <c r="Q336" s="59" t="n">
        <f>Overview!AY333</f>
      </c>
      <c r="R336" s="50" t="e">
        <f>Q336/C336</f>
        <v>#DIV/0!</v>
      </c>
      <c r="S336" s="59" t="n">
        <f>Overview!AB333</f>
      </c>
      <c r="T336" s="50" t="e">
        <f>S336/C336</f>
        <v>#DIV/0!</v>
      </c>
      <c r="U336" s="59" t="n">
        <f>C336-E336</f>
        <v>0</v>
      </c>
      <c r="V336" s="50" t="e">
        <f>U336/$C336</f>
        <v>#DIV/0!</v>
      </c>
    </row>
    <row r="337">
      <c r="C337" s="59" t="n">
        <f>Overview!C334</f>
      </c>
      <c r="D337" s="50" t="e">
        <f>F337+H337+J337+L337+N337+P337+R337+T337</f>
        <v>#DIV/0!</v>
      </c>
      <c r="E337" s="59" t="n">
        <f>Overview!AH334</f>
      </c>
      <c r="F337" s="50" t="e">
        <f>E337/C337</f>
        <v>#DIV/0!</v>
      </c>
      <c r="G337" s="59" t="n">
        <f>Overview!AJ334</f>
      </c>
      <c r="H337" s="50" t="e">
        <f>G337/C337</f>
        <v>#DIV/0!</v>
      </c>
      <c r="I337" s="59" t="n">
        <f>Overview!AM334</f>
      </c>
      <c r="J337" s="50" t="e">
        <f>I337/C337</f>
        <v>#DIV/0!</v>
      </c>
      <c r="K337" s="25" t="n">
        <f>Overview!AP334</f>
      </c>
      <c r="L337" s="50" t="e">
        <f>K337/C337</f>
        <v>#DIV/0!</v>
      </c>
      <c r="M337" s="59" t="n">
        <f>Overview!AS334</f>
      </c>
      <c r="N337" s="50" t="e">
        <f>M337/C337</f>
        <v>#DIV/0!</v>
      </c>
      <c r="O337" s="59" t="n">
        <f>Overview!AV334</f>
      </c>
      <c r="P337" s="50" t="e">
        <f>O337/C337</f>
        <v>#DIV/0!</v>
      </c>
      <c r="Q337" s="59" t="n">
        <f>Overview!AY334</f>
      </c>
      <c r="R337" s="50" t="e">
        <f>Q337/C337</f>
        <v>#DIV/0!</v>
      </c>
      <c r="S337" s="59" t="n">
        <f>Overview!AB334</f>
      </c>
      <c r="T337" s="50" t="e">
        <f>S337/C337</f>
        <v>#DIV/0!</v>
      </c>
      <c r="U337" s="59" t="n">
        <f>C337-E337</f>
        <v>0</v>
      </c>
      <c r="V337" s="50" t="e">
        <f>U337/$C337</f>
        <v>#DIV/0!</v>
      </c>
    </row>
    <row r="338">
      <c r="C338" s="59" t="n">
        <f>Overview!C335</f>
      </c>
      <c r="D338" s="50" t="e">
        <f>F338+H338+J338+L338+N338+P338+R338+T338</f>
        <v>#DIV/0!</v>
      </c>
      <c r="E338" s="59" t="n">
        <f>Overview!AH335</f>
      </c>
      <c r="F338" s="50" t="e">
        <f>E338/C338</f>
        <v>#DIV/0!</v>
      </c>
      <c r="G338" s="59" t="n">
        <f>Overview!AJ335</f>
      </c>
      <c r="H338" s="50" t="e">
        <f>G338/C338</f>
        <v>#DIV/0!</v>
      </c>
      <c r="I338" s="59" t="n">
        <f>Overview!AM335</f>
      </c>
      <c r="J338" s="50" t="e">
        <f>I338/C338</f>
        <v>#DIV/0!</v>
      </c>
      <c r="K338" s="25" t="n">
        <f>Overview!AP335</f>
      </c>
      <c r="L338" s="50" t="e">
        <f>K338/C338</f>
        <v>#DIV/0!</v>
      </c>
      <c r="M338" s="59" t="n">
        <f>Overview!AS335</f>
      </c>
      <c r="N338" s="50" t="e">
        <f>M338/C338</f>
        <v>#DIV/0!</v>
      </c>
      <c r="O338" s="59" t="n">
        <f>Overview!AV335</f>
      </c>
      <c r="P338" s="50" t="e">
        <f>O338/C338</f>
        <v>#DIV/0!</v>
      </c>
      <c r="Q338" s="59" t="n">
        <f>Overview!AY335</f>
      </c>
      <c r="R338" s="50" t="e">
        <f>Q338/C338</f>
        <v>#DIV/0!</v>
      </c>
      <c r="S338" s="59" t="n">
        <f>Overview!AB335</f>
      </c>
      <c r="T338" s="50" t="e">
        <f>S338/C338</f>
        <v>#DIV/0!</v>
      </c>
      <c r="U338" s="59" t="n">
        <f>C338-E338</f>
        <v>0</v>
      </c>
      <c r="V338" s="50" t="e">
        <f>U338/$C338</f>
        <v>#DIV/0!</v>
      </c>
    </row>
    <row r="339">
      <c r="C339" s="59" t="n">
        <f>Overview!C336</f>
      </c>
      <c r="D339" s="50" t="e">
        <f>F339+H339+J339+L339+N339+P339+R339+T339</f>
        <v>#DIV/0!</v>
      </c>
      <c r="E339" s="59" t="n">
        <f>Overview!AH336</f>
      </c>
      <c r="F339" s="50" t="e">
        <f>E339/C339</f>
        <v>#DIV/0!</v>
      </c>
      <c r="G339" s="59" t="n">
        <f>Overview!AJ336</f>
      </c>
      <c r="H339" s="50" t="e">
        <f>G339/C339</f>
        <v>#DIV/0!</v>
      </c>
      <c r="I339" s="59" t="n">
        <f>Overview!AM336</f>
      </c>
      <c r="J339" s="50" t="e">
        <f>I339/C339</f>
        <v>#DIV/0!</v>
      </c>
      <c r="K339" s="25" t="n">
        <f>Overview!AP336</f>
      </c>
      <c r="L339" s="50" t="e">
        <f>K339/C339</f>
        <v>#DIV/0!</v>
      </c>
      <c r="M339" s="59" t="n">
        <f>Overview!AS336</f>
      </c>
      <c r="N339" s="50" t="e">
        <f>M339/C339</f>
        <v>#DIV/0!</v>
      </c>
      <c r="O339" s="59" t="n">
        <f>Overview!AV336</f>
      </c>
      <c r="P339" s="50" t="e">
        <f>O339/C339</f>
        <v>#DIV/0!</v>
      </c>
      <c r="Q339" s="59" t="n">
        <f>Overview!AY336</f>
      </c>
      <c r="R339" s="50" t="e">
        <f>Q339/C339</f>
        <v>#DIV/0!</v>
      </c>
      <c r="S339" s="59" t="n">
        <f>Overview!AB336</f>
      </c>
      <c r="T339" s="50" t="e">
        <f>S339/C339</f>
        <v>#DIV/0!</v>
      </c>
      <c r="U339" s="59" t="n">
        <f>C339-E339</f>
        <v>0</v>
      </c>
      <c r="V339" s="50" t="e">
        <f>U339/$C339</f>
        <v>#DIV/0!</v>
      </c>
    </row>
    <row r="340">
      <c r="C340" s="59" t="n">
        <f>Overview!C337</f>
      </c>
      <c r="D340" s="50" t="e">
        <f>F340+H340+J340+L340+N340+P340+R340+T340</f>
        <v>#DIV/0!</v>
      </c>
      <c r="E340" s="59" t="n">
        <f>Overview!AH337</f>
      </c>
      <c r="F340" s="50" t="e">
        <f>E340/C340</f>
        <v>#DIV/0!</v>
      </c>
      <c r="G340" s="59" t="n">
        <f>Overview!AJ337</f>
      </c>
      <c r="H340" s="50" t="e">
        <f>G340/C340</f>
        <v>#DIV/0!</v>
      </c>
      <c r="I340" s="59" t="n">
        <f>Overview!AM337</f>
      </c>
      <c r="J340" s="50" t="e">
        <f>I340/C340</f>
        <v>#DIV/0!</v>
      </c>
      <c r="K340" s="25" t="n">
        <f>Overview!AP337</f>
      </c>
      <c r="L340" s="50" t="e">
        <f>K340/C340</f>
        <v>#DIV/0!</v>
      </c>
      <c r="M340" s="59" t="n">
        <f>Overview!AS337</f>
      </c>
      <c r="N340" s="50" t="e">
        <f>M340/C340</f>
        <v>#DIV/0!</v>
      </c>
      <c r="O340" s="59" t="n">
        <f>Overview!AV337</f>
      </c>
      <c r="P340" s="50" t="e">
        <f>O340/C340</f>
        <v>#DIV/0!</v>
      </c>
      <c r="Q340" s="59" t="n">
        <f>Overview!AY337</f>
      </c>
      <c r="R340" s="50" t="e">
        <f>Q340/C340</f>
        <v>#DIV/0!</v>
      </c>
      <c r="S340" s="59" t="n">
        <f>Overview!AB337</f>
      </c>
      <c r="T340" s="50" t="e">
        <f>S340/C340</f>
        <v>#DIV/0!</v>
      </c>
      <c r="U340" s="59" t="n">
        <f>C340-E340</f>
        <v>0</v>
      </c>
      <c r="V340" s="50" t="e">
        <f>U340/$C340</f>
        <v>#DIV/0!</v>
      </c>
    </row>
    <row r="341">
      <c r="C341" s="59" t="n">
        <f>Overview!C338</f>
      </c>
      <c r="D341" s="50" t="e">
        <f>F341+H341+J341+L341+N341+P341+R341+T341</f>
        <v>#DIV/0!</v>
      </c>
      <c r="E341" s="59" t="n">
        <f>Overview!AH338</f>
      </c>
      <c r="F341" s="50" t="e">
        <f>E341/C341</f>
        <v>#DIV/0!</v>
      </c>
      <c r="G341" s="59" t="n">
        <f>Overview!AJ338</f>
      </c>
      <c r="H341" s="50" t="e">
        <f>G341/C341</f>
        <v>#DIV/0!</v>
      </c>
      <c r="I341" s="59" t="n">
        <f>Overview!AM338</f>
      </c>
      <c r="J341" s="50" t="e">
        <f>I341/C341</f>
        <v>#DIV/0!</v>
      </c>
      <c r="K341" s="25" t="n">
        <f>Overview!AP338</f>
      </c>
      <c r="L341" s="50" t="e">
        <f>K341/C341</f>
        <v>#DIV/0!</v>
      </c>
      <c r="M341" s="59" t="n">
        <f>Overview!AS338</f>
      </c>
      <c r="N341" s="50" t="e">
        <f>M341/C341</f>
        <v>#DIV/0!</v>
      </c>
      <c r="O341" s="59" t="n">
        <f>Overview!AV338</f>
      </c>
      <c r="P341" s="50" t="e">
        <f>O341/C341</f>
        <v>#DIV/0!</v>
      </c>
      <c r="Q341" s="59" t="n">
        <f>Overview!AY338</f>
      </c>
      <c r="R341" s="50" t="e">
        <f>Q341/C341</f>
        <v>#DIV/0!</v>
      </c>
      <c r="S341" s="59" t="n">
        <f>Overview!AB338</f>
      </c>
      <c r="T341" s="50" t="e">
        <f>S341/C341</f>
        <v>#DIV/0!</v>
      </c>
      <c r="U341" s="59" t="n">
        <f>C341-E341</f>
        <v>0</v>
      </c>
      <c r="V341" s="50" t="e">
        <f>U341/$C341</f>
        <v>#DIV/0!</v>
      </c>
    </row>
    <row r="342">
      <c r="C342" s="59" t="n">
        <f>Overview!C339</f>
      </c>
      <c r="D342" s="50" t="e">
        <f>F342+H342+J342+L342+N342+P342+R342+T342</f>
        <v>#DIV/0!</v>
      </c>
      <c r="E342" s="59" t="n">
        <f>Overview!AH339</f>
      </c>
      <c r="F342" s="50" t="e">
        <f>E342/C342</f>
        <v>#DIV/0!</v>
      </c>
      <c r="G342" s="59" t="n">
        <f>Overview!AJ339</f>
      </c>
      <c r="H342" s="50" t="e">
        <f>G342/C342</f>
        <v>#DIV/0!</v>
      </c>
      <c r="I342" s="59" t="n">
        <f>Overview!AM339</f>
      </c>
      <c r="J342" s="50" t="e">
        <f>I342/C342</f>
        <v>#DIV/0!</v>
      </c>
      <c r="K342" s="25" t="n">
        <f>Overview!AP339</f>
      </c>
      <c r="L342" s="50" t="e">
        <f>K342/C342</f>
        <v>#DIV/0!</v>
      </c>
      <c r="M342" s="59" t="n">
        <f>Overview!AS339</f>
      </c>
      <c r="N342" s="50" t="e">
        <f>M342/C342</f>
        <v>#DIV/0!</v>
      </c>
      <c r="O342" s="59" t="n">
        <f>Overview!AV339</f>
      </c>
      <c r="P342" s="50" t="e">
        <f>O342/C342</f>
        <v>#DIV/0!</v>
      </c>
      <c r="Q342" s="59" t="n">
        <f>Overview!AY339</f>
      </c>
      <c r="R342" s="50" t="e">
        <f>Q342/C342</f>
        <v>#DIV/0!</v>
      </c>
      <c r="S342" s="59" t="n">
        <f>Overview!AB339</f>
      </c>
      <c r="T342" s="50" t="e">
        <f>S342/C342</f>
        <v>#DIV/0!</v>
      </c>
      <c r="U342" s="59" t="n">
        <f>C342-E342</f>
        <v>0</v>
      </c>
      <c r="V342" s="50" t="e">
        <f>U342/$C342</f>
        <v>#DIV/0!</v>
      </c>
    </row>
    <row r="343">
      <c r="C343" s="59" t="n">
        <f>Overview!C340</f>
      </c>
      <c r="D343" s="50" t="e">
        <f>F343+H343+J343+L343+N343+P343+R343+T343</f>
        <v>#DIV/0!</v>
      </c>
      <c r="E343" s="59" t="n">
        <f>Overview!AH340</f>
      </c>
      <c r="F343" s="50" t="e">
        <f>E343/C343</f>
        <v>#DIV/0!</v>
      </c>
      <c r="G343" s="59" t="n">
        <f>Overview!AJ340</f>
      </c>
      <c r="H343" s="50" t="e">
        <f>G343/C343</f>
        <v>#DIV/0!</v>
      </c>
      <c r="I343" s="59" t="n">
        <f>Overview!AM340</f>
      </c>
      <c r="J343" s="50" t="e">
        <f>I343/C343</f>
        <v>#DIV/0!</v>
      </c>
      <c r="K343" s="25" t="n">
        <f>Overview!AP340</f>
      </c>
      <c r="L343" s="50" t="e">
        <f>K343/C343</f>
        <v>#DIV/0!</v>
      </c>
      <c r="M343" s="59" t="n">
        <f>Overview!AS340</f>
      </c>
      <c r="N343" s="50" t="e">
        <f>M343/C343</f>
        <v>#DIV/0!</v>
      </c>
      <c r="O343" s="59" t="n">
        <f>Overview!AV340</f>
      </c>
      <c r="P343" s="50" t="e">
        <f>O343/C343</f>
        <v>#DIV/0!</v>
      </c>
      <c r="Q343" s="59" t="n">
        <f>Overview!AY340</f>
      </c>
      <c r="R343" s="50" t="e">
        <f>Q343/C343</f>
        <v>#DIV/0!</v>
      </c>
      <c r="S343" s="59" t="n">
        <f>Overview!AB340</f>
      </c>
      <c r="T343" s="50" t="e">
        <f>S343/C343</f>
        <v>#DIV/0!</v>
      </c>
      <c r="U343" s="59" t="n">
        <f>C343-E343</f>
        <v>0</v>
      </c>
      <c r="V343" s="50" t="e">
        <f>U343/$C343</f>
        <v>#DIV/0!</v>
      </c>
    </row>
    <row r="344">
      <c r="C344" s="59" t="n">
        <f>Overview!C341</f>
      </c>
      <c r="D344" s="50" t="e">
        <f>F344+H344+J344+L344+N344+P344+R344+T344</f>
        <v>#DIV/0!</v>
      </c>
      <c r="E344" s="59" t="n">
        <f>Overview!AH341</f>
      </c>
      <c r="F344" s="50" t="e">
        <f>E344/C344</f>
        <v>#DIV/0!</v>
      </c>
      <c r="G344" s="59" t="n">
        <f>Overview!AJ341</f>
      </c>
      <c r="H344" s="50" t="e">
        <f>G344/C344</f>
        <v>#DIV/0!</v>
      </c>
      <c r="I344" s="59" t="n">
        <f>Overview!AM341</f>
      </c>
      <c r="J344" s="50" t="e">
        <f>I344/C344</f>
        <v>#DIV/0!</v>
      </c>
      <c r="K344" s="25" t="n">
        <f>Overview!AP341</f>
      </c>
      <c r="L344" s="50" t="e">
        <f>K344/C344</f>
        <v>#DIV/0!</v>
      </c>
      <c r="M344" s="59" t="n">
        <f>Overview!AS341</f>
      </c>
      <c r="N344" s="50" t="e">
        <f>M344/C344</f>
        <v>#DIV/0!</v>
      </c>
      <c r="O344" s="59" t="n">
        <f>Overview!AV341</f>
      </c>
      <c r="P344" s="50" t="e">
        <f>O344/C344</f>
        <v>#DIV/0!</v>
      </c>
      <c r="Q344" s="59" t="n">
        <f>Overview!AY341</f>
      </c>
      <c r="R344" s="50" t="e">
        <f>Q344/C344</f>
        <v>#DIV/0!</v>
      </c>
      <c r="S344" s="59" t="n">
        <f>Overview!AB341</f>
      </c>
      <c r="T344" s="50" t="e">
        <f>S344/C344</f>
        <v>#DIV/0!</v>
      </c>
      <c r="U344" s="59" t="n">
        <f>C344-E344</f>
        <v>0</v>
      </c>
      <c r="V344" s="50" t="e">
        <f>U344/$C344</f>
        <v>#DIV/0!</v>
      </c>
    </row>
    <row r="345">
      <c r="C345" s="59" t="n">
        <f>Overview!C342</f>
      </c>
      <c r="D345" s="50" t="e">
        <f>F345+H345+J345+L345+N345+P345+R345+T345</f>
        <v>#DIV/0!</v>
      </c>
      <c r="E345" s="59" t="n">
        <f>Overview!AH342</f>
      </c>
      <c r="F345" s="50" t="e">
        <f>E345/C345</f>
        <v>#DIV/0!</v>
      </c>
      <c r="G345" s="59" t="n">
        <f>Overview!AJ342</f>
      </c>
      <c r="H345" s="50" t="e">
        <f>G345/C345</f>
        <v>#DIV/0!</v>
      </c>
      <c r="I345" s="59" t="n">
        <f>Overview!AM342</f>
      </c>
      <c r="J345" s="50" t="e">
        <f>I345/C345</f>
        <v>#DIV/0!</v>
      </c>
      <c r="K345" s="25" t="n">
        <f>Overview!AP342</f>
      </c>
      <c r="L345" s="50" t="e">
        <f>K345/C345</f>
        <v>#DIV/0!</v>
      </c>
      <c r="M345" s="59" t="n">
        <f>Overview!AS342</f>
      </c>
      <c r="N345" s="50" t="e">
        <f>M345/C345</f>
        <v>#DIV/0!</v>
      </c>
      <c r="O345" s="59" t="n">
        <f>Overview!AV342</f>
      </c>
      <c r="P345" s="50" t="e">
        <f>O345/C345</f>
        <v>#DIV/0!</v>
      </c>
      <c r="Q345" s="59" t="n">
        <f>Overview!AY342</f>
      </c>
      <c r="R345" s="50" t="e">
        <f>Q345/C345</f>
        <v>#DIV/0!</v>
      </c>
      <c r="S345" s="59" t="n">
        <f>Overview!AB342</f>
      </c>
      <c r="T345" s="50" t="e">
        <f>S345/C345</f>
        <v>#DIV/0!</v>
      </c>
      <c r="U345" s="59" t="n">
        <f>C345-E345</f>
        <v>0</v>
      </c>
      <c r="V345" s="50" t="e">
        <f>U345/$C345</f>
        <v>#DIV/0!</v>
      </c>
    </row>
    <row r="346">
      <c r="C346" s="59" t="n">
        <f>Overview!C343</f>
      </c>
      <c r="D346" s="50" t="e">
        <f>F346+H346+J346+L346+N346+P346+R346+T346</f>
        <v>#DIV/0!</v>
      </c>
      <c r="E346" s="59" t="n">
        <f>Overview!AH343</f>
      </c>
      <c r="F346" s="50" t="e">
        <f>E346/C346</f>
        <v>#DIV/0!</v>
      </c>
      <c r="G346" s="59" t="n">
        <f>Overview!AJ343</f>
      </c>
      <c r="H346" s="50" t="e">
        <f>G346/C346</f>
        <v>#DIV/0!</v>
      </c>
      <c r="I346" s="59" t="n">
        <f>Overview!AM343</f>
      </c>
      <c r="J346" s="50" t="e">
        <f>I346/C346</f>
        <v>#DIV/0!</v>
      </c>
      <c r="K346" s="25" t="n">
        <f>Overview!AP343</f>
      </c>
      <c r="L346" s="50" t="e">
        <f>K346/C346</f>
        <v>#DIV/0!</v>
      </c>
      <c r="M346" s="59" t="n">
        <f>Overview!AS343</f>
      </c>
      <c r="N346" s="50" t="e">
        <f>M346/C346</f>
        <v>#DIV/0!</v>
      </c>
      <c r="O346" s="59" t="n">
        <f>Overview!AV343</f>
      </c>
      <c r="P346" s="50" t="e">
        <f>O346/C346</f>
        <v>#DIV/0!</v>
      </c>
      <c r="Q346" s="59" t="n">
        <f>Overview!AY343</f>
      </c>
      <c r="R346" s="50" t="e">
        <f>Q346/C346</f>
        <v>#DIV/0!</v>
      </c>
      <c r="S346" s="59" t="n">
        <f>Overview!AB343</f>
      </c>
      <c r="T346" s="50" t="e">
        <f>S346/C346</f>
        <v>#DIV/0!</v>
      </c>
      <c r="U346" s="59" t="n">
        <f>C346-E346</f>
        <v>0</v>
      </c>
      <c r="V346" s="50" t="e">
        <f>U346/$C346</f>
        <v>#DIV/0!</v>
      </c>
    </row>
    <row r="347">
      <c r="C347" s="59" t="n">
        <f>Overview!C344</f>
      </c>
      <c r="D347" s="50" t="e">
        <f>F347+H347+J347+L347+N347+P347+R347+T347</f>
        <v>#DIV/0!</v>
      </c>
      <c r="E347" s="59" t="n">
        <f>Overview!AH344</f>
      </c>
      <c r="F347" s="50" t="e">
        <f>E347/C347</f>
        <v>#DIV/0!</v>
      </c>
      <c r="G347" s="59" t="n">
        <f>Overview!AJ344</f>
      </c>
      <c r="H347" s="50" t="e">
        <f>G347/C347</f>
        <v>#DIV/0!</v>
      </c>
      <c r="I347" s="59" t="n">
        <f>Overview!AM344</f>
      </c>
      <c r="J347" s="50" t="e">
        <f>I347/C347</f>
        <v>#DIV/0!</v>
      </c>
      <c r="K347" s="25" t="n">
        <f>Overview!AP344</f>
      </c>
      <c r="L347" s="50" t="e">
        <f>K347/C347</f>
        <v>#DIV/0!</v>
      </c>
      <c r="M347" s="59" t="n">
        <f>Overview!AS344</f>
      </c>
      <c r="N347" s="50" t="e">
        <f>M347/C347</f>
        <v>#DIV/0!</v>
      </c>
      <c r="O347" s="59" t="n">
        <f>Overview!AV344</f>
      </c>
      <c r="P347" s="50" t="e">
        <f>O347/C347</f>
        <v>#DIV/0!</v>
      </c>
      <c r="Q347" s="59" t="n">
        <f>Overview!AY344</f>
      </c>
      <c r="R347" s="50" t="e">
        <f>Q347/C347</f>
        <v>#DIV/0!</v>
      </c>
      <c r="S347" s="59" t="n">
        <f>Overview!AB344</f>
      </c>
      <c r="T347" s="50" t="e">
        <f>S347/C347</f>
        <v>#DIV/0!</v>
      </c>
      <c r="U347" s="59" t="n">
        <f>C347-E347</f>
        <v>0</v>
      </c>
      <c r="V347" s="50" t="e">
        <f>U347/$C347</f>
        <v>#DIV/0!</v>
      </c>
    </row>
    <row r="348">
      <c r="C348" s="59" t="n">
        <f>Overview!C345</f>
      </c>
      <c r="D348" s="50" t="e">
        <f>F348+H348+J348+L348+N348+P348+R348+T348</f>
        <v>#DIV/0!</v>
      </c>
      <c r="E348" s="59" t="n">
        <f>Overview!AH345</f>
      </c>
      <c r="F348" s="50" t="e">
        <f>E348/C348</f>
        <v>#DIV/0!</v>
      </c>
      <c r="G348" s="59" t="n">
        <f>Overview!AJ345</f>
      </c>
      <c r="H348" s="50" t="e">
        <f>G348/C348</f>
        <v>#DIV/0!</v>
      </c>
      <c r="I348" s="59" t="n">
        <f>Overview!AM345</f>
      </c>
      <c r="J348" s="50" t="e">
        <f>I348/C348</f>
        <v>#DIV/0!</v>
      </c>
      <c r="K348" s="25" t="n">
        <f>Overview!AP345</f>
      </c>
      <c r="L348" s="50" t="e">
        <f>K348/C348</f>
        <v>#DIV/0!</v>
      </c>
      <c r="M348" s="59" t="n">
        <f>Overview!AS345</f>
      </c>
      <c r="N348" s="50" t="e">
        <f>M348/C348</f>
        <v>#DIV/0!</v>
      </c>
      <c r="O348" s="59" t="n">
        <f>Overview!AV345</f>
      </c>
      <c r="P348" s="50" t="e">
        <f>O348/C348</f>
        <v>#DIV/0!</v>
      </c>
      <c r="Q348" s="59" t="n">
        <f>Overview!AY345</f>
      </c>
      <c r="R348" s="50" t="e">
        <f>Q348/C348</f>
        <v>#DIV/0!</v>
      </c>
      <c r="S348" s="59" t="n">
        <f>Overview!AB345</f>
      </c>
      <c r="T348" s="50" t="e">
        <f>S348/C348</f>
        <v>#DIV/0!</v>
      </c>
      <c r="U348" s="59" t="n">
        <f>C348-E348</f>
        <v>0</v>
      </c>
      <c r="V348" s="50" t="e">
        <f>U348/$C348</f>
        <v>#DIV/0!</v>
      </c>
    </row>
    <row r="349">
      <c r="C349" s="59" t="n">
        <f>Overview!C346</f>
      </c>
      <c r="D349" s="50" t="e">
        <f>F349+H349+J349+L349+N349+P349+R349+T349</f>
        <v>#DIV/0!</v>
      </c>
      <c r="E349" s="59" t="n">
        <f>Overview!AH346</f>
      </c>
      <c r="F349" s="50" t="e">
        <f>E349/C349</f>
        <v>#DIV/0!</v>
      </c>
      <c r="G349" s="59" t="n">
        <f>Overview!AJ346</f>
      </c>
      <c r="H349" s="50" t="e">
        <f>G349/C349</f>
        <v>#DIV/0!</v>
      </c>
      <c r="I349" s="59" t="n">
        <f>Overview!AM346</f>
      </c>
      <c r="J349" s="50" t="e">
        <f>I349/C349</f>
        <v>#DIV/0!</v>
      </c>
      <c r="K349" s="25" t="n">
        <f>Overview!AP346</f>
      </c>
      <c r="L349" s="50" t="e">
        <f>K349/C349</f>
        <v>#DIV/0!</v>
      </c>
      <c r="M349" s="59" t="n">
        <f>Overview!AS346</f>
      </c>
      <c r="N349" s="50" t="e">
        <f>M349/C349</f>
        <v>#DIV/0!</v>
      </c>
      <c r="O349" s="59" t="n">
        <f>Overview!AV346</f>
      </c>
      <c r="P349" s="50" t="e">
        <f>O349/C349</f>
        <v>#DIV/0!</v>
      </c>
      <c r="Q349" s="59" t="n">
        <f>Overview!AY346</f>
      </c>
      <c r="R349" s="50" t="e">
        <f>Q349/C349</f>
        <v>#DIV/0!</v>
      </c>
      <c r="S349" s="59" t="n">
        <f>Overview!AB346</f>
      </c>
      <c r="T349" s="50" t="e">
        <f>S349/C349</f>
        <v>#DIV/0!</v>
      </c>
      <c r="U349" s="59" t="n">
        <f>C349-E349</f>
        <v>0</v>
      </c>
      <c r="V349" s="50" t="e">
        <f>U349/$C349</f>
        <v>#DIV/0!</v>
      </c>
    </row>
    <row r="350">
      <c r="C350" s="59" t="n">
        <f>Overview!C347</f>
      </c>
      <c r="D350" s="50" t="e">
        <f>F350+H350+J350+L350+N350+P350+R350+T350</f>
        <v>#DIV/0!</v>
      </c>
      <c r="E350" s="59" t="n">
        <f>Overview!AH347</f>
      </c>
      <c r="F350" s="50" t="e">
        <f>E350/C350</f>
        <v>#DIV/0!</v>
      </c>
      <c r="G350" s="59" t="n">
        <f>Overview!AJ347</f>
      </c>
      <c r="H350" s="50" t="e">
        <f>G350/C350</f>
        <v>#DIV/0!</v>
      </c>
      <c r="I350" s="59" t="n">
        <f>Overview!AM347</f>
      </c>
      <c r="J350" s="50" t="e">
        <f>I350/C350</f>
        <v>#DIV/0!</v>
      </c>
      <c r="K350" s="25" t="n">
        <f>Overview!AP347</f>
      </c>
      <c r="L350" s="50" t="e">
        <f>K350/C350</f>
        <v>#DIV/0!</v>
      </c>
      <c r="M350" s="59" t="n">
        <f>Overview!AS347</f>
      </c>
      <c r="N350" s="50" t="e">
        <f>M350/C350</f>
        <v>#DIV/0!</v>
      </c>
      <c r="O350" s="59" t="n">
        <f>Overview!AV347</f>
      </c>
      <c r="P350" s="50" t="e">
        <f>O350/C350</f>
        <v>#DIV/0!</v>
      </c>
      <c r="Q350" s="59" t="n">
        <f>Overview!AY347</f>
      </c>
      <c r="R350" s="50" t="e">
        <f>Q350/C350</f>
        <v>#DIV/0!</v>
      </c>
      <c r="S350" s="59" t="n">
        <f>Overview!AB347</f>
      </c>
      <c r="T350" s="50" t="e">
        <f>S350/C350</f>
        <v>#DIV/0!</v>
      </c>
      <c r="U350" s="59" t="n">
        <f>C350-E350</f>
        <v>0</v>
      </c>
      <c r="V350" s="50" t="e">
        <f>U350/$C350</f>
        <v>#DIV/0!</v>
      </c>
    </row>
    <row r="351">
      <c r="C351" s="59" t="n">
        <f>Overview!C348</f>
      </c>
      <c r="D351" s="50" t="e">
        <f>F351+H351+J351+L351+N351+P351+R351+T351</f>
        <v>#DIV/0!</v>
      </c>
      <c r="E351" s="59" t="n">
        <f>Overview!AH348</f>
      </c>
      <c r="F351" s="50" t="e">
        <f>E351/C351</f>
        <v>#DIV/0!</v>
      </c>
      <c r="G351" s="59" t="n">
        <f>Overview!AJ348</f>
      </c>
      <c r="H351" s="50" t="e">
        <f>G351/C351</f>
        <v>#DIV/0!</v>
      </c>
      <c r="I351" s="59" t="n">
        <f>Overview!AM348</f>
      </c>
      <c r="J351" s="50" t="e">
        <f>I351/C351</f>
        <v>#DIV/0!</v>
      </c>
      <c r="K351" s="25" t="n">
        <f>Overview!AP348</f>
      </c>
      <c r="L351" s="50" t="e">
        <f>K351/C351</f>
        <v>#DIV/0!</v>
      </c>
      <c r="M351" s="59" t="n">
        <f>Overview!AS348</f>
      </c>
      <c r="N351" s="50" t="e">
        <f>M351/C351</f>
        <v>#DIV/0!</v>
      </c>
      <c r="O351" s="59" t="n">
        <f>Overview!AV348</f>
      </c>
      <c r="P351" s="50" t="e">
        <f>O351/C351</f>
        <v>#DIV/0!</v>
      </c>
      <c r="Q351" s="59" t="n">
        <f>Overview!AY348</f>
      </c>
      <c r="R351" s="50" t="e">
        <f>Q351/C351</f>
        <v>#DIV/0!</v>
      </c>
      <c r="S351" s="59" t="n">
        <f>Overview!AB348</f>
      </c>
      <c r="T351" s="50" t="e">
        <f>S351/C351</f>
        <v>#DIV/0!</v>
      </c>
      <c r="U351" s="59" t="n">
        <f>C351-E351</f>
        <v>0</v>
      </c>
      <c r="V351" s="50" t="e">
        <f>U351/$C351</f>
        <v>#DIV/0!</v>
      </c>
    </row>
    <row r="352">
      <c r="C352" s="59" t="n">
        <f>Overview!C349</f>
      </c>
      <c r="D352" s="50" t="e">
        <f>F352+H352+J352+L352+N352+P352+R352+T352</f>
        <v>#DIV/0!</v>
      </c>
      <c r="E352" s="59" t="n">
        <f>Overview!AH349</f>
      </c>
      <c r="F352" s="50" t="e">
        <f>E352/C352</f>
        <v>#DIV/0!</v>
      </c>
      <c r="G352" s="59" t="n">
        <f>Overview!AJ349</f>
      </c>
      <c r="H352" s="50" t="e">
        <f>G352/C352</f>
        <v>#DIV/0!</v>
      </c>
      <c r="I352" s="59" t="n">
        <f>Overview!AM349</f>
      </c>
      <c r="J352" s="50" t="e">
        <f>I352/C352</f>
        <v>#DIV/0!</v>
      </c>
      <c r="K352" s="25" t="n">
        <f>Overview!AP349</f>
      </c>
      <c r="L352" s="50" t="e">
        <f>K352/C352</f>
        <v>#DIV/0!</v>
      </c>
      <c r="M352" s="59" t="n">
        <f>Overview!AS349</f>
      </c>
      <c r="N352" s="50" t="e">
        <f>M352/C352</f>
        <v>#DIV/0!</v>
      </c>
      <c r="O352" s="59" t="n">
        <f>Overview!AV349</f>
      </c>
      <c r="P352" s="50" t="e">
        <f>O352/C352</f>
        <v>#DIV/0!</v>
      </c>
      <c r="Q352" s="59" t="n">
        <f>Overview!AY349</f>
      </c>
      <c r="R352" s="50" t="e">
        <f>Q352/C352</f>
        <v>#DIV/0!</v>
      </c>
      <c r="S352" s="59" t="n">
        <f>Overview!AB349</f>
      </c>
      <c r="T352" s="50" t="e">
        <f>S352/C352</f>
        <v>#DIV/0!</v>
      </c>
      <c r="U352" s="59" t="n">
        <f>C352-E352</f>
        <v>0</v>
      </c>
      <c r="V352" s="50" t="e">
        <f>U352/$C352</f>
        <v>#DIV/0!</v>
      </c>
    </row>
    <row r="353">
      <c r="C353" s="59" t="n">
        <f>Overview!C350</f>
      </c>
      <c r="D353" s="50" t="e">
        <f>F353+H353+J353+L353+N353+P353+R353+T353</f>
        <v>#DIV/0!</v>
      </c>
      <c r="E353" s="59" t="n">
        <f>Overview!AH350</f>
      </c>
      <c r="F353" s="50" t="e">
        <f>E353/C353</f>
        <v>#DIV/0!</v>
      </c>
      <c r="G353" s="59" t="n">
        <f>Overview!AJ350</f>
      </c>
      <c r="H353" s="50" t="e">
        <f>G353/C353</f>
        <v>#DIV/0!</v>
      </c>
      <c r="I353" s="59" t="n">
        <f>Overview!AM350</f>
      </c>
      <c r="J353" s="50" t="e">
        <f>I353/C353</f>
        <v>#DIV/0!</v>
      </c>
      <c r="K353" s="25" t="n">
        <f>Overview!AP350</f>
      </c>
      <c r="L353" s="50" t="e">
        <f>K353/C353</f>
        <v>#DIV/0!</v>
      </c>
      <c r="M353" s="59" t="n">
        <f>Overview!AS350</f>
      </c>
      <c r="N353" s="50" t="e">
        <f>M353/C353</f>
        <v>#DIV/0!</v>
      </c>
      <c r="O353" s="59" t="n">
        <f>Overview!AV350</f>
      </c>
      <c r="P353" s="50" t="e">
        <f>O353/C353</f>
        <v>#DIV/0!</v>
      </c>
      <c r="Q353" s="59" t="n">
        <f>Overview!AY350</f>
      </c>
      <c r="R353" s="50" t="e">
        <f>Q353/C353</f>
        <v>#DIV/0!</v>
      </c>
      <c r="S353" s="59" t="n">
        <f>Overview!AB350</f>
      </c>
      <c r="T353" s="50" t="e">
        <f>S353/C353</f>
        <v>#DIV/0!</v>
      </c>
      <c r="U353" s="59" t="n">
        <f>C353-E353</f>
        <v>0</v>
      </c>
      <c r="V353" s="50" t="e">
        <f>U353/$C353</f>
        <v>#DIV/0!</v>
      </c>
    </row>
    <row r="354">
      <c r="C354" s="59" t="n">
        <f>Overview!C351</f>
      </c>
      <c r="D354" s="50" t="e">
        <f>F354+H354+J354+L354+N354+P354+R354+T354</f>
        <v>#DIV/0!</v>
      </c>
      <c r="E354" s="59" t="n">
        <f>Overview!AH351</f>
      </c>
      <c r="F354" s="50" t="e">
        <f>E354/C354</f>
        <v>#DIV/0!</v>
      </c>
      <c r="G354" s="59" t="n">
        <f>Overview!AJ351</f>
      </c>
      <c r="H354" s="50" t="e">
        <f>G354/C354</f>
        <v>#DIV/0!</v>
      </c>
      <c r="I354" s="59" t="n">
        <f>Overview!AM351</f>
      </c>
      <c r="J354" s="50" t="e">
        <f>I354/C354</f>
        <v>#DIV/0!</v>
      </c>
      <c r="K354" s="25" t="n">
        <f>Overview!AP351</f>
      </c>
      <c r="L354" s="50" t="e">
        <f>K354/C354</f>
        <v>#DIV/0!</v>
      </c>
      <c r="M354" s="59" t="n">
        <f>Overview!AS351</f>
      </c>
      <c r="N354" s="50" t="e">
        <f>M354/C354</f>
        <v>#DIV/0!</v>
      </c>
      <c r="O354" s="59" t="n">
        <f>Overview!AV351</f>
      </c>
      <c r="P354" s="50" t="e">
        <f>O354/C354</f>
        <v>#DIV/0!</v>
      </c>
      <c r="Q354" s="59" t="n">
        <f>Overview!AY351</f>
      </c>
      <c r="R354" s="50" t="e">
        <f>Q354/C354</f>
        <v>#DIV/0!</v>
      </c>
      <c r="S354" s="59" t="n">
        <f>Overview!AB351</f>
      </c>
      <c r="T354" s="50" t="e">
        <f>S354/C354</f>
        <v>#DIV/0!</v>
      </c>
      <c r="U354" s="59" t="n">
        <f>C354-E354</f>
        <v>0</v>
      </c>
      <c r="V354" s="50" t="e">
        <f>U354/$C354</f>
        <v>#DIV/0!</v>
      </c>
    </row>
    <row r="355">
      <c r="C355" s="59" t="n">
        <f>Overview!C352</f>
      </c>
      <c r="D355" s="50" t="e">
        <f>F355+H355+J355+L355+N355+P355+R355+T355</f>
        <v>#DIV/0!</v>
      </c>
      <c r="E355" s="59" t="n">
        <f>Overview!AH352</f>
      </c>
      <c r="F355" s="50" t="e">
        <f>E355/C355</f>
        <v>#DIV/0!</v>
      </c>
      <c r="G355" s="59" t="n">
        <f>Overview!AJ352</f>
      </c>
      <c r="H355" s="50" t="e">
        <f>G355/C355</f>
        <v>#DIV/0!</v>
      </c>
      <c r="I355" s="59" t="n">
        <f>Overview!AM352</f>
      </c>
      <c r="J355" s="50" t="e">
        <f>I355/C355</f>
        <v>#DIV/0!</v>
      </c>
      <c r="K355" s="25" t="n">
        <f>Overview!AP352</f>
      </c>
      <c r="L355" s="50" t="e">
        <f>K355/C355</f>
        <v>#DIV/0!</v>
      </c>
      <c r="M355" s="59" t="n">
        <f>Overview!AS352</f>
      </c>
      <c r="N355" s="50" t="e">
        <f>M355/C355</f>
        <v>#DIV/0!</v>
      </c>
      <c r="O355" s="59" t="n">
        <f>Overview!AV352</f>
      </c>
      <c r="P355" s="50" t="e">
        <f>O355/C355</f>
        <v>#DIV/0!</v>
      </c>
      <c r="Q355" s="59" t="n">
        <f>Overview!AY352</f>
      </c>
      <c r="R355" s="50" t="e">
        <f>Q355/C355</f>
        <v>#DIV/0!</v>
      </c>
      <c r="S355" s="59" t="n">
        <f>Overview!AB352</f>
      </c>
      <c r="T355" s="50" t="e">
        <f>S355/C355</f>
        <v>#DIV/0!</v>
      </c>
      <c r="U355" s="59" t="n">
        <f>C355-E355</f>
        <v>0</v>
      </c>
      <c r="V355" s="50" t="e">
        <f>U355/$C355</f>
        <v>#DIV/0!</v>
      </c>
    </row>
    <row r="356">
      <c r="C356" s="59" t="n">
        <f>Overview!C353</f>
      </c>
      <c r="D356" s="50" t="e">
        <f>F356+H356+J356+L356+N356+P356+R356+T356</f>
        <v>#DIV/0!</v>
      </c>
      <c r="E356" s="59" t="n">
        <f>Overview!AH353</f>
      </c>
      <c r="F356" s="50" t="e">
        <f>E356/C356</f>
        <v>#DIV/0!</v>
      </c>
      <c r="G356" s="59" t="n">
        <f>Overview!AJ353</f>
      </c>
      <c r="H356" s="50" t="e">
        <f>G356/C356</f>
        <v>#DIV/0!</v>
      </c>
      <c r="I356" s="59" t="n">
        <f>Overview!AM353</f>
      </c>
      <c r="J356" s="50" t="e">
        <f>I356/C356</f>
        <v>#DIV/0!</v>
      </c>
      <c r="K356" s="25" t="n">
        <f>Overview!AP353</f>
      </c>
      <c r="L356" s="50" t="e">
        <f>K356/C356</f>
        <v>#DIV/0!</v>
      </c>
      <c r="M356" s="59" t="n">
        <f>Overview!AS353</f>
      </c>
      <c r="N356" s="50" t="e">
        <f>M356/C356</f>
        <v>#DIV/0!</v>
      </c>
      <c r="O356" s="59" t="n">
        <f>Overview!AV353</f>
      </c>
      <c r="P356" s="50" t="e">
        <f>O356/C356</f>
        <v>#DIV/0!</v>
      </c>
      <c r="Q356" s="59" t="n">
        <f>Overview!AY353</f>
      </c>
      <c r="R356" s="50" t="e">
        <f>Q356/C356</f>
        <v>#DIV/0!</v>
      </c>
      <c r="S356" s="59" t="n">
        <f>Overview!AB353</f>
      </c>
      <c r="T356" s="50" t="e">
        <f>S356/C356</f>
        <v>#DIV/0!</v>
      </c>
      <c r="U356" s="59" t="n">
        <f>C356-E356</f>
        <v>0</v>
      </c>
      <c r="V356" s="50" t="e">
        <f>U356/$C356</f>
        <v>#DIV/0!</v>
      </c>
    </row>
    <row r="357">
      <c r="C357" s="59" t="n">
        <f>Overview!C354</f>
      </c>
      <c r="D357" s="50" t="e">
        <f>F357+H357+J357+L357+N357+P357+R357+T357</f>
        <v>#DIV/0!</v>
      </c>
      <c r="E357" s="59" t="n">
        <f>Overview!AH354</f>
      </c>
      <c r="F357" s="50" t="e">
        <f>E357/C357</f>
        <v>#DIV/0!</v>
      </c>
      <c r="G357" s="59" t="n">
        <f>Overview!AJ354</f>
      </c>
      <c r="H357" s="50" t="e">
        <f>G357/C357</f>
        <v>#DIV/0!</v>
      </c>
      <c r="I357" s="59" t="n">
        <f>Overview!AM354</f>
      </c>
      <c r="J357" s="50" t="e">
        <f>I357/C357</f>
        <v>#DIV/0!</v>
      </c>
      <c r="K357" s="25" t="n">
        <f>Overview!AP354</f>
      </c>
      <c r="L357" s="50" t="e">
        <f>K357/C357</f>
        <v>#DIV/0!</v>
      </c>
      <c r="M357" s="59" t="n">
        <f>Overview!AS354</f>
      </c>
      <c r="N357" s="50" t="e">
        <f>M357/C357</f>
        <v>#DIV/0!</v>
      </c>
      <c r="O357" s="59" t="n">
        <f>Overview!AV354</f>
      </c>
      <c r="P357" s="50" t="e">
        <f>O357/C357</f>
        <v>#DIV/0!</v>
      </c>
      <c r="Q357" s="59" t="n">
        <f>Overview!AY354</f>
      </c>
      <c r="R357" s="50" t="e">
        <f>Q357/C357</f>
        <v>#DIV/0!</v>
      </c>
      <c r="S357" s="59" t="n">
        <f>Overview!AB354</f>
      </c>
      <c r="T357" s="50" t="e">
        <f>S357/C357</f>
        <v>#DIV/0!</v>
      </c>
      <c r="U357" s="59" t="n">
        <f>C357-E357</f>
        <v>0</v>
      </c>
      <c r="V357" s="50" t="e">
        <f>U357/$C357</f>
        <v>#DIV/0!</v>
      </c>
    </row>
    <row r="358">
      <c r="C358" s="59" t="n">
        <f>Overview!C355</f>
      </c>
      <c r="D358" s="50" t="e">
        <f>F358+H358+J358+L358+N358+P358+R358+T358</f>
        <v>#DIV/0!</v>
      </c>
      <c r="E358" s="59" t="n">
        <f>Overview!AH355</f>
      </c>
      <c r="F358" s="50" t="e">
        <f>E358/C358</f>
        <v>#DIV/0!</v>
      </c>
      <c r="G358" s="59" t="n">
        <f>Overview!AJ355</f>
      </c>
      <c r="H358" s="50" t="e">
        <f>G358/C358</f>
        <v>#DIV/0!</v>
      </c>
      <c r="I358" s="59" t="n">
        <f>Overview!AM355</f>
      </c>
      <c r="J358" s="50" t="e">
        <f>I358/C358</f>
        <v>#DIV/0!</v>
      </c>
      <c r="K358" s="25" t="n">
        <f>Overview!AP355</f>
      </c>
      <c r="L358" s="50" t="e">
        <f>K358/C358</f>
        <v>#DIV/0!</v>
      </c>
      <c r="M358" s="59" t="n">
        <f>Overview!AS355</f>
      </c>
      <c r="N358" s="50" t="e">
        <f>M358/C358</f>
        <v>#DIV/0!</v>
      </c>
      <c r="O358" s="59" t="n">
        <f>Overview!AV355</f>
      </c>
      <c r="P358" s="50" t="e">
        <f>O358/C358</f>
        <v>#DIV/0!</v>
      </c>
      <c r="Q358" s="59" t="n">
        <f>Overview!AY355</f>
      </c>
      <c r="R358" s="50" t="e">
        <f>Q358/C358</f>
        <v>#DIV/0!</v>
      </c>
      <c r="S358" s="59" t="n">
        <f>Overview!AB355</f>
      </c>
      <c r="T358" s="50" t="e">
        <f>S358/C358</f>
        <v>#DIV/0!</v>
      </c>
      <c r="U358" s="59" t="n">
        <f>C358-E358</f>
        <v>0</v>
      </c>
      <c r="V358" s="50" t="e">
        <f>U358/$C358</f>
        <v>#DIV/0!</v>
      </c>
    </row>
    <row r="359">
      <c r="C359" s="59" t="n">
        <f>Overview!C356</f>
      </c>
      <c r="D359" s="50" t="e">
        <f>F359+H359+J359+L359+N359+P359+R359+T359</f>
        <v>#DIV/0!</v>
      </c>
      <c r="E359" s="59" t="n">
        <f>Overview!AH356</f>
      </c>
      <c r="F359" s="50" t="e">
        <f>E359/C359</f>
        <v>#DIV/0!</v>
      </c>
      <c r="G359" s="59" t="n">
        <f>Overview!AJ356</f>
      </c>
      <c r="H359" s="50" t="e">
        <f>G359/C359</f>
        <v>#DIV/0!</v>
      </c>
      <c r="I359" s="59" t="n">
        <f>Overview!AM356</f>
      </c>
      <c r="J359" s="50" t="e">
        <f>I359/C359</f>
        <v>#DIV/0!</v>
      </c>
      <c r="K359" s="25" t="n">
        <f>Overview!AP356</f>
      </c>
      <c r="L359" s="50" t="e">
        <f>K359/C359</f>
        <v>#DIV/0!</v>
      </c>
      <c r="M359" s="59" t="n">
        <f>Overview!AS356</f>
      </c>
      <c r="N359" s="50" t="e">
        <f>M359/C359</f>
        <v>#DIV/0!</v>
      </c>
      <c r="O359" s="59" t="n">
        <f>Overview!AV356</f>
      </c>
      <c r="P359" s="50" t="e">
        <f>O359/C359</f>
        <v>#DIV/0!</v>
      </c>
      <c r="Q359" s="59" t="n">
        <f>Overview!AY356</f>
      </c>
      <c r="R359" s="50" t="e">
        <f>Q359/C359</f>
        <v>#DIV/0!</v>
      </c>
      <c r="S359" s="59" t="n">
        <f>Overview!AB356</f>
      </c>
      <c r="T359" s="50" t="e">
        <f>S359/C359</f>
        <v>#DIV/0!</v>
      </c>
      <c r="U359" s="59" t="n">
        <f>C359-E359</f>
        <v>0</v>
      </c>
      <c r="V359" s="50" t="e">
        <f>U359/$C359</f>
        <v>#DIV/0!</v>
      </c>
    </row>
    <row r="360">
      <c r="C360" s="59" t="n">
        <f>Overview!C357</f>
      </c>
      <c r="D360" s="50" t="e">
        <f>F360+H360+J360+L360+N360+P360+R360+T360</f>
        <v>#DIV/0!</v>
      </c>
      <c r="E360" s="59" t="n">
        <f>Overview!AH357</f>
      </c>
      <c r="F360" s="50" t="e">
        <f>E360/C360</f>
        <v>#DIV/0!</v>
      </c>
      <c r="G360" s="59" t="n">
        <f>Overview!AJ357</f>
      </c>
      <c r="H360" s="50" t="e">
        <f>G360/C360</f>
        <v>#DIV/0!</v>
      </c>
      <c r="I360" s="59" t="n">
        <f>Overview!AM357</f>
      </c>
      <c r="J360" s="50" t="e">
        <f>I360/C360</f>
        <v>#DIV/0!</v>
      </c>
      <c r="K360" s="25" t="n">
        <f>Overview!AP357</f>
      </c>
      <c r="L360" s="50" t="e">
        <f>K360/C360</f>
        <v>#DIV/0!</v>
      </c>
      <c r="M360" s="59" t="n">
        <f>Overview!AS357</f>
      </c>
      <c r="N360" s="50" t="e">
        <f>M360/C360</f>
        <v>#DIV/0!</v>
      </c>
      <c r="O360" s="59" t="n">
        <f>Overview!AV357</f>
      </c>
      <c r="P360" s="50" t="e">
        <f>O360/C360</f>
        <v>#DIV/0!</v>
      </c>
      <c r="Q360" s="59" t="n">
        <f>Overview!AY357</f>
      </c>
      <c r="R360" s="50" t="e">
        <f>Q360/C360</f>
        <v>#DIV/0!</v>
      </c>
      <c r="S360" s="59" t="n">
        <f>Overview!AB357</f>
      </c>
      <c r="T360" s="50" t="e">
        <f>S360/C360</f>
        <v>#DIV/0!</v>
      </c>
      <c r="U360" s="59" t="n">
        <f>C360-E360</f>
        <v>0</v>
      </c>
      <c r="V360" s="50" t="e">
        <f>U360/$C360</f>
        <v>#DIV/0!</v>
      </c>
    </row>
    <row r="361">
      <c r="C361" s="59" t="n">
        <f>Overview!C358</f>
      </c>
      <c r="D361" s="50" t="e">
        <f>F361+H361+J361+L361+N361+P361+R361+T361</f>
        <v>#DIV/0!</v>
      </c>
      <c r="E361" s="59" t="n">
        <f>Overview!AH358</f>
      </c>
      <c r="F361" s="50" t="e">
        <f>E361/C361</f>
        <v>#DIV/0!</v>
      </c>
      <c r="G361" s="59" t="n">
        <f>Overview!AJ358</f>
      </c>
      <c r="H361" s="50" t="e">
        <f>G361/C361</f>
        <v>#DIV/0!</v>
      </c>
      <c r="I361" s="59" t="n">
        <f>Overview!AM358</f>
      </c>
      <c r="J361" s="50" t="e">
        <f>I361/C361</f>
        <v>#DIV/0!</v>
      </c>
      <c r="K361" s="25" t="n">
        <f>Overview!AP358</f>
      </c>
      <c r="L361" s="50" t="e">
        <f>K361/C361</f>
        <v>#DIV/0!</v>
      </c>
      <c r="M361" s="59" t="n">
        <f>Overview!AS358</f>
      </c>
      <c r="N361" s="50" t="e">
        <f>M361/C361</f>
        <v>#DIV/0!</v>
      </c>
      <c r="O361" s="59" t="n">
        <f>Overview!AV358</f>
      </c>
      <c r="P361" s="50" t="e">
        <f>O361/C361</f>
        <v>#DIV/0!</v>
      </c>
      <c r="Q361" s="59" t="n">
        <f>Overview!AY358</f>
      </c>
      <c r="R361" s="50" t="e">
        <f>Q361/C361</f>
        <v>#DIV/0!</v>
      </c>
      <c r="S361" s="59" t="n">
        <f>Overview!AB358</f>
      </c>
      <c r="T361" s="50" t="e">
        <f>S361/C361</f>
        <v>#DIV/0!</v>
      </c>
      <c r="U361" s="59" t="n">
        <f>C361-E361</f>
        <v>0</v>
      </c>
      <c r="V361" s="50" t="e">
        <f>U361/$C361</f>
        <v>#DIV/0!</v>
      </c>
    </row>
    <row r="362">
      <c r="C362" s="59" t="n">
        <f>Overview!C359</f>
      </c>
      <c r="D362" s="50" t="e">
        <f>F362+H362+J362+L362+N362+P362+R362+T362</f>
        <v>#DIV/0!</v>
      </c>
      <c r="E362" s="59" t="n">
        <f>Overview!AH359</f>
      </c>
      <c r="F362" s="50" t="e">
        <f>E362/C362</f>
        <v>#DIV/0!</v>
      </c>
      <c r="G362" s="59" t="n">
        <f>Overview!AJ359</f>
      </c>
      <c r="H362" s="50" t="e">
        <f>G362/C362</f>
        <v>#DIV/0!</v>
      </c>
      <c r="I362" s="59" t="n">
        <f>Overview!AM359</f>
      </c>
      <c r="J362" s="50" t="e">
        <f>I362/C362</f>
        <v>#DIV/0!</v>
      </c>
      <c r="K362" s="25" t="n">
        <f>Overview!AP359</f>
      </c>
      <c r="L362" s="50" t="e">
        <f>K362/C362</f>
        <v>#DIV/0!</v>
      </c>
      <c r="M362" s="59" t="n">
        <f>Overview!AS359</f>
      </c>
      <c r="N362" s="50" t="e">
        <f>M362/C362</f>
        <v>#DIV/0!</v>
      </c>
      <c r="O362" s="59" t="n">
        <f>Overview!AV359</f>
      </c>
      <c r="P362" s="50" t="e">
        <f>O362/C362</f>
        <v>#DIV/0!</v>
      </c>
      <c r="Q362" s="59" t="n">
        <f>Overview!AY359</f>
      </c>
      <c r="R362" s="50" t="e">
        <f>Q362/C362</f>
        <v>#DIV/0!</v>
      </c>
      <c r="S362" s="59" t="n">
        <f>Overview!AB359</f>
      </c>
      <c r="T362" s="50" t="e">
        <f>S362/C362</f>
        <v>#DIV/0!</v>
      </c>
      <c r="U362" s="59" t="n">
        <f>C362-E362</f>
        <v>0</v>
      </c>
      <c r="V362" s="50" t="e">
        <f>U362/$C362</f>
        <v>#DIV/0!</v>
      </c>
    </row>
    <row r="363">
      <c r="C363" s="59" t="n">
        <f>Overview!C360</f>
      </c>
      <c r="D363" s="50" t="e">
        <f>F363+H363+J363+L363+N363+P363+R363+T363</f>
        <v>#DIV/0!</v>
      </c>
      <c r="E363" s="59" t="n">
        <f>Overview!AH360</f>
      </c>
      <c r="F363" s="50" t="e">
        <f>E363/C363</f>
        <v>#DIV/0!</v>
      </c>
      <c r="G363" s="59" t="n">
        <f>Overview!AJ360</f>
      </c>
      <c r="H363" s="50" t="e">
        <f>G363/C363</f>
        <v>#DIV/0!</v>
      </c>
      <c r="I363" s="59" t="n">
        <f>Overview!AM360</f>
      </c>
      <c r="J363" s="50" t="e">
        <f>I363/C363</f>
        <v>#DIV/0!</v>
      </c>
      <c r="K363" s="25" t="n">
        <f>Overview!AP360</f>
      </c>
      <c r="L363" s="50" t="e">
        <f>K363/C363</f>
        <v>#DIV/0!</v>
      </c>
      <c r="M363" s="59" t="n">
        <f>Overview!AS360</f>
      </c>
      <c r="N363" s="50" t="e">
        <f>M363/C363</f>
        <v>#DIV/0!</v>
      </c>
      <c r="O363" s="59" t="n">
        <f>Overview!AV360</f>
      </c>
      <c r="P363" s="50" t="e">
        <f>O363/C363</f>
        <v>#DIV/0!</v>
      </c>
      <c r="Q363" s="59" t="n">
        <f>Overview!AY360</f>
      </c>
      <c r="R363" s="50" t="e">
        <f>Q363/C363</f>
        <v>#DIV/0!</v>
      </c>
      <c r="S363" s="59" t="n">
        <f>Overview!AB360</f>
      </c>
      <c r="T363" s="50" t="e">
        <f>S363/C363</f>
        <v>#DIV/0!</v>
      </c>
      <c r="U363" s="59" t="n">
        <f>C363-E363</f>
        <v>0</v>
      </c>
      <c r="V363" s="50" t="e">
        <f>U363/$C363</f>
        <v>#DIV/0!</v>
      </c>
    </row>
    <row r="364">
      <c r="C364" s="59" t="n">
        <f>Overview!C361</f>
      </c>
      <c r="D364" s="50" t="e">
        <f>F364+H364+J364+L364+N364+P364+R364+T364</f>
        <v>#DIV/0!</v>
      </c>
      <c r="E364" s="59" t="n">
        <f>Overview!AH361</f>
      </c>
      <c r="F364" s="50" t="e">
        <f>E364/C364</f>
        <v>#DIV/0!</v>
      </c>
      <c r="G364" s="59" t="n">
        <f>Overview!AJ361</f>
      </c>
      <c r="H364" s="50" t="e">
        <f>G364/C364</f>
        <v>#DIV/0!</v>
      </c>
      <c r="I364" s="59" t="n">
        <f>Overview!AM361</f>
      </c>
      <c r="J364" s="50" t="e">
        <f>I364/C364</f>
        <v>#DIV/0!</v>
      </c>
      <c r="K364" s="25" t="n">
        <f>Overview!AP361</f>
      </c>
      <c r="L364" s="50" t="e">
        <f>K364/C364</f>
        <v>#DIV/0!</v>
      </c>
      <c r="M364" s="59" t="n">
        <f>Overview!AS361</f>
      </c>
      <c r="N364" s="50" t="e">
        <f>M364/C364</f>
        <v>#DIV/0!</v>
      </c>
      <c r="O364" s="59" t="n">
        <f>Overview!AV361</f>
      </c>
      <c r="P364" s="50" t="e">
        <f>O364/C364</f>
        <v>#DIV/0!</v>
      </c>
      <c r="Q364" s="59" t="n">
        <f>Overview!AY361</f>
      </c>
      <c r="R364" s="50" t="e">
        <f>Q364/C364</f>
        <v>#DIV/0!</v>
      </c>
      <c r="S364" s="59" t="n">
        <f>Overview!AB361</f>
      </c>
      <c r="T364" s="50" t="e">
        <f>S364/C364</f>
        <v>#DIV/0!</v>
      </c>
      <c r="U364" s="59" t="n">
        <f>C364-E364</f>
        <v>0</v>
      </c>
      <c r="V364" s="50" t="e">
        <f>U364/$C364</f>
        <v>#DIV/0!</v>
      </c>
    </row>
    <row r="365">
      <c r="C365" s="59" t="n">
        <f>Overview!C362</f>
      </c>
      <c r="D365" s="50" t="e">
        <f>F365+H365+J365+L365+N365+P365+R365+T365</f>
        <v>#DIV/0!</v>
      </c>
      <c r="E365" s="59" t="n">
        <f>Overview!AH362</f>
      </c>
      <c r="F365" s="50" t="e">
        <f>E365/C365</f>
        <v>#DIV/0!</v>
      </c>
      <c r="G365" s="59" t="n">
        <f>Overview!AJ362</f>
      </c>
      <c r="H365" s="50" t="e">
        <f>G365/C365</f>
        <v>#DIV/0!</v>
      </c>
      <c r="I365" s="59" t="n">
        <f>Overview!AM362</f>
      </c>
      <c r="J365" s="50" t="e">
        <f>I365/C365</f>
        <v>#DIV/0!</v>
      </c>
      <c r="K365" s="25" t="n">
        <f>Overview!AP362</f>
      </c>
      <c r="L365" s="50" t="e">
        <f>K365/C365</f>
        <v>#DIV/0!</v>
      </c>
      <c r="M365" s="59" t="n">
        <f>Overview!AS362</f>
      </c>
      <c r="N365" s="50" t="e">
        <f>M365/C365</f>
        <v>#DIV/0!</v>
      </c>
      <c r="O365" s="59" t="n">
        <f>Overview!AV362</f>
      </c>
      <c r="P365" s="50" t="e">
        <f>O365/C365</f>
        <v>#DIV/0!</v>
      </c>
      <c r="Q365" s="59" t="n">
        <f>Overview!AY362</f>
      </c>
      <c r="R365" s="50" t="e">
        <f>Q365/C365</f>
        <v>#DIV/0!</v>
      </c>
      <c r="S365" s="59" t="n">
        <f>Overview!AB362</f>
      </c>
      <c r="T365" s="50" t="e">
        <f>S365/C365</f>
        <v>#DIV/0!</v>
      </c>
      <c r="U365" s="59" t="n">
        <f>C365-E365</f>
        <v>0</v>
      </c>
      <c r="V365" s="50" t="e">
        <f>U365/$C365</f>
        <v>#DIV/0!</v>
      </c>
    </row>
    <row r="366">
      <c r="C366" s="59" t="n">
        <f>Overview!C363</f>
      </c>
      <c r="D366" s="50" t="e">
        <f>F366+H366+J366+L366+N366+P366+R366+T366</f>
        <v>#DIV/0!</v>
      </c>
      <c r="E366" s="59" t="n">
        <f>Overview!AH363</f>
      </c>
      <c r="F366" s="50" t="e">
        <f>E366/C366</f>
        <v>#DIV/0!</v>
      </c>
      <c r="G366" s="59" t="n">
        <f>Overview!AJ363</f>
      </c>
      <c r="H366" s="50" t="e">
        <f>G366/C366</f>
        <v>#DIV/0!</v>
      </c>
      <c r="I366" s="59" t="n">
        <f>Overview!AM363</f>
      </c>
      <c r="J366" s="50" t="e">
        <f>I366/C366</f>
        <v>#DIV/0!</v>
      </c>
      <c r="K366" s="25" t="n">
        <f>Overview!AP363</f>
      </c>
      <c r="L366" s="50" t="e">
        <f>K366/C366</f>
        <v>#DIV/0!</v>
      </c>
      <c r="M366" s="59" t="n">
        <f>Overview!AS363</f>
      </c>
      <c r="N366" s="50" t="e">
        <f>M366/C366</f>
        <v>#DIV/0!</v>
      </c>
      <c r="O366" s="59" t="n">
        <f>Overview!AV363</f>
      </c>
      <c r="P366" s="50" t="e">
        <f>O366/C366</f>
        <v>#DIV/0!</v>
      </c>
      <c r="Q366" s="59" t="n">
        <f>Overview!AY363</f>
      </c>
      <c r="R366" s="50" t="e">
        <f>Q366/C366</f>
        <v>#DIV/0!</v>
      </c>
      <c r="S366" s="59" t="n">
        <f>Overview!AB363</f>
      </c>
      <c r="T366" s="50" t="e">
        <f>S366/C366</f>
        <v>#DIV/0!</v>
      </c>
      <c r="U366" s="59" t="n">
        <f>C366-E366</f>
        <v>0</v>
      </c>
      <c r="V366" s="50" t="e">
        <f>U366/$C366</f>
        <v>#DIV/0!</v>
      </c>
    </row>
    <row r="367">
      <c r="C367" s="59" t="n">
        <f>Overview!C364</f>
      </c>
      <c r="D367" s="50" t="e">
        <f>F367+H367+J367+L367+N367+P367+R367+T367</f>
        <v>#DIV/0!</v>
      </c>
      <c r="E367" s="59" t="n">
        <f>Overview!AH364</f>
      </c>
      <c r="F367" s="50" t="e">
        <f>E367/C367</f>
        <v>#DIV/0!</v>
      </c>
      <c r="G367" s="59" t="n">
        <f>Overview!AJ364</f>
      </c>
      <c r="H367" s="50" t="e">
        <f>G367/C367</f>
        <v>#DIV/0!</v>
      </c>
      <c r="I367" s="59" t="n">
        <f>Overview!AM364</f>
      </c>
      <c r="J367" s="50" t="e">
        <f>I367/C367</f>
        <v>#DIV/0!</v>
      </c>
      <c r="K367" s="25" t="n">
        <f>Overview!AP364</f>
      </c>
      <c r="L367" s="50" t="e">
        <f>K367/C367</f>
        <v>#DIV/0!</v>
      </c>
      <c r="M367" s="59" t="n">
        <f>Overview!AS364</f>
      </c>
      <c r="N367" s="50" t="e">
        <f>M367/C367</f>
        <v>#DIV/0!</v>
      </c>
      <c r="O367" s="59" t="n">
        <f>Overview!AV364</f>
      </c>
      <c r="P367" s="50" t="e">
        <f>O367/C367</f>
        <v>#DIV/0!</v>
      </c>
      <c r="Q367" s="59" t="n">
        <f>Overview!AY364</f>
      </c>
      <c r="R367" s="50" t="e">
        <f>Q367/C367</f>
        <v>#DIV/0!</v>
      </c>
      <c r="S367" s="59" t="n">
        <f>Overview!AB364</f>
      </c>
      <c r="T367" s="50" t="e">
        <f>S367/C367</f>
        <v>#DIV/0!</v>
      </c>
      <c r="U367" s="59" t="n">
        <f>C367-E367</f>
        <v>0</v>
      </c>
      <c r="V367" s="50" t="e">
        <f>U367/$C367</f>
        <v>#DIV/0!</v>
      </c>
    </row>
    <row r="368">
      <c r="C368" s="59" t="n">
        <f>Overview!C365</f>
      </c>
      <c r="D368" s="50" t="e">
        <f>F368+H368+J368+L368+N368+P368+R368+T368</f>
        <v>#DIV/0!</v>
      </c>
      <c r="E368" s="59" t="n">
        <f>Overview!AH365</f>
      </c>
      <c r="F368" s="50" t="e">
        <f>E368/C368</f>
        <v>#DIV/0!</v>
      </c>
      <c r="G368" s="59" t="n">
        <f>Overview!AJ365</f>
      </c>
      <c r="H368" s="50" t="e">
        <f>G368/C368</f>
        <v>#DIV/0!</v>
      </c>
      <c r="I368" s="59" t="n">
        <f>Overview!AM365</f>
      </c>
      <c r="J368" s="50" t="e">
        <f>I368/C368</f>
        <v>#DIV/0!</v>
      </c>
      <c r="K368" s="25" t="n">
        <f>Overview!AP365</f>
      </c>
      <c r="L368" s="50" t="e">
        <f>K368/C368</f>
        <v>#DIV/0!</v>
      </c>
      <c r="M368" s="59" t="n">
        <f>Overview!AS365</f>
      </c>
      <c r="N368" s="50" t="e">
        <f>M368/C368</f>
        <v>#DIV/0!</v>
      </c>
      <c r="O368" s="59" t="n">
        <f>Overview!AV365</f>
      </c>
      <c r="P368" s="50" t="e">
        <f>O368/C368</f>
        <v>#DIV/0!</v>
      </c>
      <c r="Q368" s="59" t="n">
        <f>Overview!AY365</f>
      </c>
      <c r="R368" s="50" t="e">
        <f>Q368/C368</f>
        <v>#DIV/0!</v>
      </c>
      <c r="S368" s="59" t="n">
        <f>Overview!AB365</f>
      </c>
      <c r="T368" s="50" t="e">
        <f>S368/C368</f>
        <v>#DIV/0!</v>
      </c>
      <c r="U368" s="59" t="n">
        <f>C368-E368</f>
        <v>0</v>
      </c>
      <c r="V368" s="50" t="e">
        <f>U368/$C368</f>
        <v>#DIV/0!</v>
      </c>
    </row>
    <row r="369">
      <c r="C369" s="59" t="n">
        <f>Overview!C366</f>
      </c>
      <c r="D369" s="50" t="e">
        <f>F369+H369+J369+L369+N369+P369+R369+T369</f>
        <v>#DIV/0!</v>
      </c>
      <c r="E369" s="59" t="n">
        <f>Overview!AH366</f>
      </c>
      <c r="F369" s="50" t="e">
        <f>E369/C369</f>
        <v>#DIV/0!</v>
      </c>
      <c r="G369" s="59" t="n">
        <f>Overview!AJ366</f>
      </c>
      <c r="H369" s="50" t="e">
        <f>G369/C369</f>
        <v>#DIV/0!</v>
      </c>
      <c r="I369" s="59" t="n">
        <f>Overview!AM366</f>
      </c>
      <c r="J369" s="50" t="e">
        <f>I369/C369</f>
        <v>#DIV/0!</v>
      </c>
      <c r="K369" s="25" t="n">
        <f>Overview!AP366</f>
      </c>
      <c r="L369" s="50" t="e">
        <f>K369/C369</f>
        <v>#DIV/0!</v>
      </c>
      <c r="M369" s="59" t="n">
        <f>Overview!AS366</f>
      </c>
      <c r="N369" s="50" t="e">
        <f>M369/C369</f>
        <v>#DIV/0!</v>
      </c>
      <c r="O369" s="59" t="n">
        <f>Overview!AV366</f>
      </c>
      <c r="P369" s="50" t="e">
        <f>O369/C369</f>
        <v>#DIV/0!</v>
      </c>
      <c r="Q369" s="59" t="n">
        <f>Overview!AY366</f>
      </c>
      <c r="R369" s="50" t="e">
        <f>Q369/C369</f>
        <v>#DIV/0!</v>
      </c>
      <c r="S369" s="59" t="n">
        <f>Overview!AB366</f>
      </c>
      <c r="T369" s="50" t="e">
        <f>S369/C369</f>
        <v>#DIV/0!</v>
      </c>
      <c r="U369" s="59" t="n">
        <f>C369-E369</f>
        <v>0</v>
      </c>
      <c r="V369" s="50" t="e">
        <f>U369/$C369</f>
        <v>#DIV/0!</v>
      </c>
    </row>
    <row r="370">
      <c r="C370" s="59" t="n">
        <f>Overview!C367</f>
      </c>
      <c r="D370" s="50" t="e">
        <f>F370+H370+J370+L370+N370+P370+R370+T370</f>
        <v>#DIV/0!</v>
      </c>
      <c r="E370" s="59" t="n">
        <f>Overview!AH367</f>
      </c>
      <c r="F370" s="50" t="e">
        <f>E370/C370</f>
        <v>#DIV/0!</v>
      </c>
      <c r="G370" s="59" t="n">
        <f>Overview!AJ367</f>
      </c>
      <c r="H370" s="50" t="e">
        <f>G370/C370</f>
        <v>#DIV/0!</v>
      </c>
      <c r="I370" s="59" t="n">
        <f>Overview!AM367</f>
      </c>
      <c r="J370" s="50" t="e">
        <f>I370/C370</f>
        <v>#DIV/0!</v>
      </c>
      <c r="K370" s="25" t="n">
        <f>Overview!AP367</f>
      </c>
      <c r="L370" s="50" t="e">
        <f>K370/C370</f>
        <v>#DIV/0!</v>
      </c>
      <c r="M370" s="59" t="n">
        <f>Overview!AS367</f>
      </c>
      <c r="N370" s="50" t="e">
        <f>M370/C370</f>
        <v>#DIV/0!</v>
      </c>
      <c r="O370" s="59" t="n">
        <f>Overview!AV367</f>
      </c>
      <c r="P370" s="50" t="e">
        <f>O370/C370</f>
        <v>#DIV/0!</v>
      </c>
      <c r="Q370" s="59" t="n">
        <f>Overview!AY367</f>
      </c>
      <c r="R370" s="50" t="e">
        <f>Q370/C370</f>
        <v>#DIV/0!</v>
      </c>
      <c r="S370" s="59" t="n">
        <f>Overview!AB367</f>
      </c>
      <c r="T370" s="50" t="e">
        <f>S370/C370</f>
        <v>#DIV/0!</v>
      </c>
      <c r="U370" s="59" t="n">
        <f>C370-E370</f>
        <v>0</v>
      </c>
      <c r="V370" s="50" t="e">
        <f>U370/$C370</f>
        <v>#DIV/0!</v>
      </c>
    </row>
    <row r="371">
      <c r="C371" s="59" t="n">
        <f>Overview!C368</f>
      </c>
      <c r="D371" s="50" t="e">
        <f>F371+H371+J371+L371+N371+P371+R371+T371</f>
        <v>#DIV/0!</v>
      </c>
      <c r="E371" s="59" t="n">
        <f>Overview!AH368</f>
      </c>
      <c r="F371" s="50" t="e">
        <f>E371/C371</f>
        <v>#DIV/0!</v>
      </c>
      <c r="G371" s="59" t="n">
        <f>Overview!AJ368</f>
      </c>
      <c r="H371" s="50" t="e">
        <f>G371/C371</f>
        <v>#DIV/0!</v>
      </c>
      <c r="I371" s="59" t="n">
        <f>Overview!AM368</f>
      </c>
      <c r="J371" s="50" t="e">
        <f>I371/C371</f>
        <v>#DIV/0!</v>
      </c>
      <c r="K371" s="25" t="n">
        <f>Overview!AP368</f>
      </c>
      <c r="L371" s="50" t="e">
        <f>K371/C371</f>
        <v>#DIV/0!</v>
      </c>
      <c r="M371" s="59" t="n">
        <f>Overview!AS368</f>
      </c>
      <c r="N371" s="50" t="e">
        <f>M371/C371</f>
        <v>#DIV/0!</v>
      </c>
      <c r="O371" s="59" t="n">
        <f>Overview!AV368</f>
      </c>
      <c r="P371" s="50" t="e">
        <f>O371/C371</f>
        <v>#DIV/0!</v>
      </c>
      <c r="Q371" s="59" t="n">
        <f>Overview!AY368</f>
      </c>
      <c r="R371" s="50" t="e">
        <f>Q371/C371</f>
        <v>#DIV/0!</v>
      </c>
      <c r="S371" s="59" t="n">
        <f>Overview!AB368</f>
      </c>
      <c r="T371" s="50" t="e">
        <f>S371/C371</f>
        <v>#DIV/0!</v>
      </c>
      <c r="U371" s="59" t="n">
        <f>C371-E371</f>
        <v>0</v>
      </c>
      <c r="V371" s="50" t="e">
        <f>U371/$C371</f>
        <v>#DIV/0!</v>
      </c>
    </row>
    <row r="372">
      <c r="C372" s="59" t="n">
        <f>Overview!C369</f>
      </c>
      <c r="D372" s="50" t="e">
        <f>F372+H372+J372+L372+N372+P372+R372+T372</f>
        <v>#DIV/0!</v>
      </c>
      <c r="E372" s="59" t="n">
        <f>Overview!AH369</f>
      </c>
      <c r="F372" s="50" t="e">
        <f>E372/C372</f>
        <v>#DIV/0!</v>
      </c>
      <c r="G372" s="59" t="n">
        <f>Overview!AJ369</f>
      </c>
      <c r="H372" s="50" t="e">
        <f>G372/C372</f>
        <v>#DIV/0!</v>
      </c>
      <c r="I372" s="59" t="n">
        <f>Overview!AM369</f>
      </c>
      <c r="J372" s="50" t="e">
        <f>I372/C372</f>
        <v>#DIV/0!</v>
      </c>
      <c r="K372" s="25" t="n">
        <f>Overview!AP369</f>
      </c>
      <c r="L372" s="50" t="e">
        <f>K372/C372</f>
        <v>#DIV/0!</v>
      </c>
      <c r="M372" s="59" t="n">
        <f>Overview!AS369</f>
      </c>
      <c r="N372" s="50" t="e">
        <f>M372/C372</f>
        <v>#DIV/0!</v>
      </c>
      <c r="O372" s="59" t="n">
        <f>Overview!AV369</f>
      </c>
      <c r="P372" s="50" t="e">
        <f>O372/C372</f>
        <v>#DIV/0!</v>
      </c>
      <c r="Q372" s="59" t="n">
        <f>Overview!AY369</f>
      </c>
      <c r="R372" s="50" t="e">
        <f>Q372/C372</f>
        <v>#DIV/0!</v>
      </c>
      <c r="S372" s="59" t="n">
        <f>Overview!AB369</f>
      </c>
      <c r="T372" s="50" t="e">
        <f>S372/C372</f>
        <v>#DIV/0!</v>
      </c>
      <c r="U372" s="59" t="n">
        <f>C372-E372</f>
        <v>0</v>
      </c>
      <c r="V372" s="50" t="e">
        <f>U372/$C372</f>
        <v>#DIV/0!</v>
      </c>
    </row>
    <row r="373">
      <c r="C373" s="59" t="n">
        <f>Overview!C370</f>
      </c>
      <c r="D373" s="50" t="e">
        <f>F373+H373+J373+L373+N373+P373+R373+T373</f>
        <v>#DIV/0!</v>
      </c>
      <c r="E373" s="59" t="n">
        <f>Overview!AH370</f>
      </c>
      <c r="F373" s="50" t="e">
        <f>E373/C373</f>
        <v>#DIV/0!</v>
      </c>
      <c r="G373" s="59" t="n">
        <f>Overview!AJ370</f>
      </c>
      <c r="H373" s="50" t="e">
        <f>G373/C373</f>
        <v>#DIV/0!</v>
      </c>
      <c r="I373" s="59" t="n">
        <f>Overview!AM370</f>
      </c>
      <c r="J373" s="50" t="e">
        <f>I373/C373</f>
        <v>#DIV/0!</v>
      </c>
      <c r="K373" s="25" t="n">
        <f>Overview!AP370</f>
      </c>
      <c r="L373" s="50" t="e">
        <f>K373/C373</f>
        <v>#DIV/0!</v>
      </c>
      <c r="M373" s="59" t="n">
        <f>Overview!AS370</f>
      </c>
      <c r="N373" s="50" t="e">
        <f>M373/C373</f>
        <v>#DIV/0!</v>
      </c>
      <c r="O373" s="59" t="n">
        <f>Overview!AV370</f>
      </c>
      <c r="P373" s="50" t="e">
        <f>O373/C373</f>
        <v>#DIV/0!</v>
      </c>
      <c r="Q373" s="59" t="n">
        <f>Overview!AY370</f>
      </c>
      <c r="R373" s="50" t="e">
        <f>Q373/C373</f>
        <v>#DIV/0!</v>
      </c>
      <c r="S373" s="59" t="n">
        <f>Overview!AB370</f>
      </c>
      <c r="T373" s="50" t="e">
        <f>S373/C373</f>
        <v>#DIV/0!</v>
      </c>
      <c r="U373" s="59" t="n">
        <f>C373-E373</f>
        <v>0</v>
      </c>
      <c r="V373" s="50" t="e">
        <f>U373/$C373</f>
        <v>#DIV/0!</v>
      </c>
    </row>
    <row r="374">
      <c r="C374" s="59" t="n">
        <f>Overview!C371</f>
      </c>
      <c r="D374" s="50" t="e">
        <f>F374+H374+J374+L374+N374+P374+R374+T374</f>
        <v>#DIV/0!</v>
      </c>
      <c r="E374" s="59" t="n">
        <f>Overview!AH371</f>
      </c>
      <c r="F374" s="50" t="e">
        <f>E374/C374</f>
        <v>#DIV/0!</v>
      </c>
      <c r="G374" s="59" t="n">
        <f>Overview!AJ371</f>
      </c>
      <c r="H374" s="50" t="e">
        <f>G374/C374</f>
        <v>#DIV/0!</v>
      </c>
      <c r="I374" s="59" t="n">
        <f>Overview!AM371</f>
      </c>
      <c r="J374" s="50" t="e">
        <f>I374/C374</f>
        <v>#DIV/0!</v>
      </c>
      <c r="K374" s="25" t="n">
        <f>Overview!AP371</f>
      </c>
      <c r="L374" s="50" t="e">
        <f>K374/C374</f>
        <v>#DIV/0!</v>
      </c>
      <c r="M374" s="59" t="n">
        <f>Overview!AS371</f>
      </c>
      <c r="N374" s="50" t="e">
        <f>M374/C374</f>
        <v>#DIV/0!</v>
      </c>
      <c r="O374" s="59" t="n">
        <f>Overview!AV371</f>
      </c>
      <c r="P374" s="50" t="e">
        <f>O374/C374</f>
        <v>#DIV/0!</v>
      </c>
      <c r="Q374" s="59" t="n">
        <f>Overview!AY371</f>
      </c>
      <c r="R374" s="50" t="e">
        <f>Q374/C374</f>
        <v>#DIV/0!</v>
      </c>
      <c r="S374" s="59" t="n">
        <f>Overview!AB371</f>
      </c>
      <c r="T374" s="50" t="e">
        <f>S374/C374</f>
        <v>#DIV/0!</v>
      </c>
      <c r="U374" s="59" t="n">
        <f>C374-E374</f>
        <v>0</v>
      </c>
      <c r="V374" s="50" t="e">
        <f>U374/$C374</f>
        <v>#DIV/0!</v>
      </c>
    </row>
    <row r="375">
      <c r="C375" s="59" t="n">
        <f>Overview!C372</f>
      </c>
      <c r="D375" s="50" t="e">
        <f>F375+H375+J375+L375+N375+P375+R375+T375</f>
        <v>#DIV/0!</v>
      </c>
      <c r="E375" s="59" t="n">
        <f>Overview!AH372</f>
      </c>
      <c r="F375" s="50" t="e">
        <f>E375/C375</f>
        <v>#DIV/0!</v>
      </c>
      <c r="G375" s="59" t="n">
        <f>Overview!AJ372</f>
      </c>
      <c r="H375" s="50" t="e">
        <f>G375/C375</f>
        <v>#DIV/0!</v>
      </c>
      <c r="I375" s="59" t="n">
        <f>Overview!AM372</f>
      </c>
      <c r="J375" s="50" t="e">
        <f>I375/C375</f>
        <v>#DIV/0!</v>
      </c>
      <c r="K375" s="25" t="n">
        <f>Overview!AP372</f>
      </c>
      <c r="L375" s="50" t="e">
        <f>K375/C375</f>
        <v>#DIV/0!</v>
      </c>
      <c r="M375" s="59" t="n">
        <f>Overview!AS372</f>
      </c>
      <c r="N375" s="50" t="e">
        <f>M375/C375</f>
        <v>#DIV/0!</v>
      </c>
      <c r="O375" s="59" t="n">
        <f>Overview!AV372</f>
      </c>
      <c r="P375" s="50" t="e">
        <f>O375/C375</f>
        <v>#DIV/0!</v>
      </c>
      <c r="Q375" s="59" t="n">
        <f>Overview!AY372</f>
      </c>
      <c r="R375" s="50" t="e">
        <f>Q375/C375</f>
        <v>#DIV/0!</v>
      </c>
      <c r="S375" s="59" t="n">
        <f>Overview!AB372</f>
      </c>
      <c r="T375" s="50" t="e">
        <f>S375/C375</f>
        <v>#DIV/0!</v>
      </c>
      <c r="U375" s="59" t="n">
        <f>C375-E375</f>
        <v>0</v>
      </c>
      <c r="V375" s="50" t="e">
        <f>U375/$C375</f>
        <v>#DIV/0!</v>
      </c>
    </row>
    <row r="376">
      <c r="C376" s="59" t="n">
        <f>Overview!C373</f>
      </c>
      <c r="D376" s="50" t="e">
        <f>F376+H376+J376+L376+N376+P376+R376+T376</f>
        <v>#DIV/0!</v>
      </c>
      <c r="E376" s="59" t="n">
        <f>Overview!AH373</f>
      </c>
      <c r="F376" s="50" t="e">
        <f>E376/C376</f>
        <v>#DIV/0!</v>
      </c>
      <c r="G376" s="59" t="n">
        <f>Overview!AJ373</f>
      </c>
      <c r="H376" s="50" t="e">
        <f>G376/C376</f>
        <v>#DIV/0!</v>
      </c>
      <c r="I376" s="59" t="n">
        <f>Overview!AM373</f>
      </c>
      <c r="J376" s="50" t="e">
        <f>I376/C376</f>
        <v>#DIV/0!</v>
      </c>
      <c r="K376" s="25" t="n">
        <f>Overview!AP373</f>
      </c>
      <c r="L376" s="50" t="e">
        <f>K376/C376</f>
        <v>#DIV/0!</v>
      </c>
      <c r="M376" s="59" t="n">
        <f>Overview!AS373</f>
      </c>
      <c r="N376" s="50" t="e">
        <f>M376/C376</f>
        <v>#DIV/0!</v>
      </c>
      <c r="O376" s="59" t="n">
        <f>Overview!AV373</f>
      </c>
      <c r="P376" s="50" t="e">
        <f>O376/C376</f>
        <v>#DIV/0!</v>
      </c>
      <c r="Q376" s="59" t="n">
        <f>Overview!AY373</f>
      </c>
      <c r="R376" s="50" t="e">
        <f>Q376/C376</f>
        <v>#DIV/0!</v>
      </c>
      <c r="S376" s="59" t="n">
        <f>Overview!AB373</f>
      </c>
      <c r="T376" s="50" t="e">
        <f>S376/C376</f>
        <v>#DIV/0!</v>
      </c>
      <c r="U376" s="59" t="n">
        <f>C376-E376</f>
        <v>0</v>
      </c>
      <c r="V376" s="50" t="e">
        <f>U376/$C376</f>
        <v>#DIV/0!</v>
      </c>
    </row>
    <row r="377">
      <c r="C377" s="59" t="n">
        <f>Overview!C374</f>
      </c>
      <c r="D377" s="50" t="e">
        <f>F377+H377+J377+L377+N377+P377+R377+T377</f>
        <v>#DIV/0!</v>
      </c>
      <c r="E377" s="59" t="n">
        <f>Overview!AH374</f>
      </c>
      <c r="F377" s="50" t="e">
        <f>E377/C377</f>
        <v>#DIV/0!</v>
      </c>
      <c r="G377" s="59" t="n">
        <f>Overview!AJ374</f>
      </c>
      <c r="H377" s="50" t="e">
        <f>G377/C377</f>
        <v>#DIV/0!</v>
      </c>
      <c r="I377" s="59" t="n">
        <f>Overview!AM374</f>
      </c>
      <c r="J377" s="50" t="e">
        <f>I377/C377</f>
        <v>#DIV/0!</v>
      </c>
      <c r="K377" s="25" t="n">
        <f>Overview!AP374</f>
      </c>
      <c r="L377" s="50" t="e">
        <f>K377/C377</f>
        <v>#DIV/0!</v>
      </c>
      <c r="M377" s="59" t="n">
        <f>Overview!AS374</f>
      </c>
      <c r="N377" s="50" t="e">
        <f>M377/C377</f>
        <v>#DIV/0!</v>
      </c>
      <c r="O377" s="59" t="n">
        <f>Overview!AV374</f>
      </c>
      <c r="P377" s="50" t="e">
        <f>O377/C377</f>
        <v>#DIV/0!</v>
      </c>
      <c r="Q377" s="59" t="n">
        <f>Overview!AY374</f>
      </c>
      <c r="R377" s="50" t="e">
        <f>Q377/C377</f>
        <v>#DIV/0!</v>
      </c>
      <c r="S377" s="59" t="n">
        <f>Overview!AB374</f>
      </c>
      <c r="T377" s="50" t="e">
        <f>S377/C377</f>
        <v>#DIV/0!</v>
      </c>
      <c r="U377" s="59" t="n">
        <f>C377-E377</f>
        <v>0</v>
      </c>
      <c r="V377" s="50" t="e">
        <f>U377/$C377</f>
        <v>#DIV/0!</v>
      </c>
    </row>
    <row r="378">
      <c r="C378" s="59" t="n">
        <f>Overview!C375</f>
      </c>
      <c r="D378" s="50" t="e">
        <f>F378+H378+J378+L378+N378+P378+R378+T378</f>
        <v>#DIV/0!</v>
      </c>
      <c r="E378" s="59" t="n">
        <f>Overview!AH375</f>
      </c>
      <c r="F378" s="50" t="e">
        <f>E378/C378</f>
        <v>#DIV/0!</v>
      </c>
      <c r="G378" s="59" t="n">
        <f>Overview!AJ375</f>
      </c>
      <c r="H378" s="50" t="e">
        <f>G378/C378</f>
        <v>#DIV/0!</v>
      </c>
      <c r="I378" s="59" t="n">
        <f>Overview!AM375</f>
      </c>
      <c r="J378" s="50" t="e">
        <f>I378/C378</f>
        <v>#DIV/0!</v>
      </c>
      <c r="K378" s="25" t="n">
        <f>Overview!AP375</f>
      </c>
      <c r="L378" s="50" t="e">
        <f>K378/C378</f>
        <v>#DIV/0!</v>
      </c>
      <c r="M378" s="59" t="n">
        <f>Overview!AS375</f>
      </c>
      <c r="N378" s="50" t="e">
        <f>M378/C378</f>
        <v>#DIV/0!</v>
      </c>
      <c r="O378" s="59" t="n">
        <f>Overview!AV375</f>
      </c>
      <c r="P378" s="50" t="e">
        <f>O378/C378</f>
        <v>#DIV/0!</v>
      </c>
      <c r="Q378" s="59" t="n">
        <f>Overview!AY375</f>
      </c>
      <c r="R378" s="50" t="e">
        <f>Q378/C378</f>
        <v>#DIV/0!</v>
      </c>
      <c r="S378" s="59" t="n">
        <f>Overview!AB375</f>
      </c>
      <c r="T378" s="50" t="e">
        <f>S378/C378</f>
        <v>#DIV/0!</v>
      </c>
      <c r="U378" s="59" t="n">
        <f>C378-E378</f>
        <v>0</v>
      </c>
      <c r="V378" s="50" t="e">
        <f>U378/$C378</f>
        <v>#DIV/0!</v>
      </c>
    </row>
    <row r="379">
      <c r="C379" s="59" t="n">
        <f>Overview!C376</f>
      </c>
      <c r="D379" s="50" t="e">
        <f>F379+H379+J379+L379+N379+P379+R379+T379</f>
        <v>#DIV/0!</v>
      </c>
      <c r="E379" s="59" t="n">
        <f>Overview!AH376</f>
      </c>
      <c r="F379" s="50" t="e">
        <f>E379/C379</f>
        <v>#DIV/0!</v>
      </c>
      <c r="G379" s="59" t="n">
        <f>Overview!AJ376</f>
      </c>
      <c r="H379" s="50" t="e">
        <f>G379/C379</f>
        <v>#DIV/0!</v>
      </c>
      <c r="I379" s="59" t="n">
        <f>Overview!AM376</f>
      </c>
      <c r="J379" s="50" t="e">
        <f>I379/C379</f>
        <v>#DIV/0!</v>
      </c>
      <c r="K379" s="25" t="n">
        <f>Overview!AP376</f>
      </c>
      <c r="L379" s="50" t="e">
        <f>K379/C379</f>
        <v>#DIV/0!</v>
      </c>
      <c r="M379" s="59" t="n">
        <f>Overview!AS376</f>
      </c>
      <c r="N379" s="50" t="e">
        <f>M379/C379</f>
        <v>#DIV/0!</v>
      </c>
      <c r="O379" s="59" t="n">
        <f>Overview!AV376</f>
      </c>
      <c r="P379" s="50" t="e">
        <f>O379/C379</f>
        <v>#DIV/0!</v>
      </c>
      <c r="Q379" s="59" t="n">
        <f>Overview!AY376</f>
      </c>
      <c r="R379" s="50" t="e">
        <f>Q379/C379</f>
        <v>#DIV/0!</v>
      </c>
      <c r="S379" s="59" t="n">
        <f>Overview!AB376</f>
      </c>
      <c r="T379" s="50" t="e">
        <f>S379/C379</f>
        <v>#DIV/0!</v>
      </c>
      <c r="U379" s="59" t="n">
        <f>C379-E379</f>
        <v>0</v>
      </c>
      <c r="V379" s="50" t="e">
        <f>U379/$C379</f>
        <v>#DIV/0!</v>
      </c>
    </row>
    <row r="380">
      <c r="C380" s="59" t="n">
        <f>Overview!C377</f>
      </c>
      <c r="D380" s="50" t="e">
        <f>F380+H380+J380+L380+N380+P380+R380+T380</f>
        <v>#DIV/0!</v>
      </c>
      <c r="E380" s="59" t="n">
        <f>Overview!AH377</f>
      </c>
      <c r="F380" s="50" t="e">
        <f>E380/C380</f>
        <v>#DIV/0!</v>
      </c>
      <c r="G380" s="59" t="n">
        <f>Overview!AJ377</f>
      </c>
      <c r="H380" s="50" t="e">
        <f>G380/C380</f>
        <v>#DIV/0!</v>
      </c>
      <c r="I380" s="59" t="n">
        <f>Overview!AM377</f>
      </c>
      <c r="J380" s="50" t="e">
        <f>I380/C380</f>
        <v>#DIV/0!</v>
      </c>
      <c r="K380" s="25" t="n">
        <f>Overview!AP377</f>
      </c>
      <c r="L380" s="50" t="e">
        <f>K380/C380</f>
        <v>#DIV/0!</v>
      </c>
      <c r="M380" s="59" t="n">
        <f>Overview!AS377</f>
      </c>
      <c r="N380" s="50" t="e">
        <f>M380/C380</f>
        <v>#DIV/0!</v>
      </c>
      <c r="O380" s="59" t="n">
        <f>Overview!AV377</f>
      </c>
      <c r="P380" s="50" t="e">
        <f>O380/C380</f>
        <v>#DIV/0!</v>
      </c>
      <c r="Q380" s="59" t="n">
        <f>Overview!AY377</f>
      </c>
      <c r="R380" s="50" t="e">
        <f>Q380/C380</f>
        <v>#DIV/0!</v>
      </c>
      <c r="S380" s="59" t="n">
        <f>Overview!AB377</f>
      </c>
      <c r="T380" s="50" t="e">
        <f>S380/C380</f>
        <v>#DIV/0!</v>
      </c>
      <c r="U380" s="59" t="n">
        <f>C380-E380</f>
        <v>0</v>
      </c>
      <c r="V380" s="50" t="e">
        <f>U380/$C380</f>
        <v>#DIV/0!</v>
      </c>
    </row>
    <row r="381">
      <c r="C381" s="59" t="n">
        <f>Overview!C378</f>
      </c>
      <c r="D381" s="50" t="e">
        <f>F381+H381+J381+L381+N381+P381+R381+T381</f>
        <v>#DIV/0!</v>
      </c>
      <c r="E381" s="59" t="n">
        <f>Overview!AH378</f>
      </c>
      <c r="F381" s="50" t="e">
        <f>E381/C381</f>
        <v>#DIV/0!</v>
      </c>
      <c r="G381" s="59" t="n">
        <f>Overview!AJ378</f>
      </c>
      <c r="H381" s="50" t="e">
        <f>G381/C381</f>
        <v>#DIV/0!</v>
      </c>
      <c r="I381" s="59" t="n">
        <f>Overview!AM378</f>
      </c>
      <c r="J381" s="50" t="e">
        <f>I381/C381</f>
        <v>#DIV/0!</v>
      </c>
      <c r="K381" s="25" t="n">
        <f>Overview!AP378</f>
      </c>
      <c r="L381" s="50" t="e">
        <f>K381/C381</f>
        <v>#DIV/0!</v>
      </c>
      <c r="M381" s="59" t="n">
        <f>Overview!AS378</f>
      </c>
      <c r="N381" s="50" t="e">
        <f>M381/C381</f>
        <v>#DIV/0!</v>
      </c>
      <c r="O381" s="59" t="n">
        <f>Overview!AV378</f>
      </c>
      <c r="P381" s="50" t="e">
        <f>O381/C381</f>
        <v>#DIV/0!</v>
      </c>
      <c r="Q381" s="59" t="n">
        <f>Overview!AY378</f>
      </c>
      <c r="R381" s="50" t="e">
        <f>Q381/C381</f>
        <v>#DIV/0!</v>
      </c>
      <c r="S381" s="59" t="n">
        <f>Overview!AB378</f>
      </c>
      <c r="T381" s="50" t="e">
        <f>S381/C381</f>
        <v>#DIV/0!</v>
      </c>
      <c r="U381" s="59" t="n">
        <f>C381-E381</f>
        <v>0</v>
      </c>
      <c r="V381" s="50" t="e">
        <f>U381/$C381</f>
        <v>#DIV/0!</v>
      </c>
    </row>
    <row r="382">
      <c r="C382" s="59" t="n">
        <f>Overview!C379</f>
      </c>
      <c r="D382" s="50" t="e">
        <f>F382+H382+J382+L382+N382+P382+R382+T382</f>
        <v>#DIV/0!</v>
      </c>
      <c r="E382" s="59" t="n">
        <f>Overview!AH379</f>
      </c>
      <c r="F382" s="50" t="e">
        <f>E382/C382</f>
        <v>#DIV/0!</v>
      </c>
      <c r="G382" s="59" t="n">
        <f>Overview!AJ379</f>
      </c>
      <c r="H382" s="50" t="e">
        <f>G382/C382</f>
        <v>#DIV/0!</v>
      </c>
      <c r="I382" s="59" t="n">
        <f>Overview!AM379</f>
      </c>
      <c r="J382" s="50" t="e">
        <f>I382/C382</f>
        <v>#DIV/0!</v>
      </c>
      <c r="K382" s="25" t="n">
        <f>Overview!AP379</f>
      </c>
      <c r="L382" s="50" t="e">
        <f>K382/C382</f>
        <v>#DIV/0!</v>
      </c>
      <c r="M382" s="59" t="n">
        <f>Overview!AS379</f>
      </c>
      <c r="N382" s="50" t="e">
        <f>M382/C382</f>
        <v>#DIV/0!</v>
      </c>
      <c r="O382" s="59" t="n">
        <f>Overview!AV379</f>
      </c>
      <c r="P382" s="50" t="e">
        <f>O382/C382</f>
        <v>#DIV/0!</v>
      </c>
      <c r="Q382" s="59" t="n">
        <f>Overview!AY379</f>
      </c>
      <c r="R382" s="50" t="e">
        <f>Q382/C382</f>
        <v>#DIV/0!</v>
      </c>
      <c r="S382" s="59" t="n">
        <f>Overview!AB379</f>
      </c>
      <c r="T382" s="50" t="e">
        <f>S382/C382</f>
        <v>#DIV/0!</v>
      </c>
      <c r="U382" s="59" t="n">
        <f>C382-E382</f>
        <v>0</v>
      </c>
      <c r="V382" s="50" t="e">
        <f>U382/$C382</f>
        <v>#DIV/0!</v>
      </c>
    </row>
    <row r="383">
      <c r="C383" s="59" t="n">
        <f>Overview!C380</f>
      </c>
      <c r="D383" s="50" t="e">
        <f>F383+H383+J383+L383+N383+P383+R383+T383</f>
        <v>#DIV/0!</v>
      </c>
      <c r="E383" s="59" t="n">
        <f>Overview!AH380</f>
      </c>
      <c r="F383" s="50" t="e">
        <f>E383/C383</f>
        <v>#DIV/0!</v>
      </c>
      <c r="G383" s="59" t="n">
        <f>Overview!AJ380</f>
      </c>
      <c r="H383" s="50" t="e">
        <f>G383/C383</f>
        <v>#DIV/0!</v>
      </c>
      <c r="I383" s="59" t="n">
        <f>Overview!AM380</f>
      </c>
      <c r="J383" s="50" t="e">
        <f>I383/C383</f>
        <v>#DIV/0!</v>
      </c>
      <c r="K383" s="25" t="n">
        <f>Overview!AP380</f>
      </c>
      <c r="L383" s="50" t="e">
        <f>K383/C383</f>
        <v>#DIV/0!</v>
      </c>
      <c r="M383" s="59" t="n">
        <f>Overview!AS380</f>
      </c>
      <c r="N383" s="50" t="e">
        <f>M383/C383</f>
        <v>#DIV/0!</v>
      </c>
      <c r="O383" s="59" t="n">
        <f>Overview!AV380</f>
      </c>
      <c r="P383" s="50" t="e">
        <f>O383/C383</f>
        <v>#DIV/0!</v>
      </c>
      <c r="Q383" s="59" t="n">
        <f>Overview!AY380</f>
      </c>
      <c r="R383" s="50" t="e">
        <f>Q383/C383</f>
        <v>#DIV/0!</v>
      </c>
      <c r="S383" s="59" t="n">
        <f>Overview!AB380</f>
      </c>
      <c r="T383" s="50" t="e">
        <f>S383/C383</f>
        <v>#DIV/0!</v>
      </c>
      <c r="U383" s="59" t="n">
        <f>C383-E383</f>
        <v>0</v>
      </c>
      <c r="V383" s="50" t="e">
        <f>U383/$C383</f>
        <v>#DIV/0!</v>
      </c>
    </row>
    <row r="384">
      <c r="C384" s="59" t="n">
        <f>Overview!C381</f>
      </c>
      <c r="D384" s="50" t="e">
        <f>F384+H384+J384+L384+N384+P384+R384+T384</f>
        <v>#DIV/0!</v>
      </c>
      <c r="E384" s="59" t="n">
        <f>Overview!AH381</f>
      </c>
      <c r="F384" s="50" t="e">
        <f>E384/C384</f>
        <v>#DIV/0!</v>
      </c>
      <c r="G384" s="59" t="n">
        <f>Overview!AJ381</f>
      </c>
      <c r="H384" s="50" t="e">
        <f>G384/C384</f>
        <v>#DIV/0!</v>
      </c>
      <c r="I384" s="59" t="n">
        <f>Overview!AM381</f>
      </c>
      <c r="J384" s="50" t="e">
        <f>I384/C384</f>
        <v>#DIV/0!</v>
      </c>
      <c r="K384" s="25" t="n">
        <f>Overview!AP381</f>
      </c>
      <c r="L384" s="50" t="e">
        <f>K384/C384</f>
        <v>#DIV/0!</v>
      </c>
      <c r="M384" s="59" t="n">
        <f>Overview!AS381</f>
      </c>
      <c r="N384" s="50" t="e">
        <f>M384/C384</f>
        <v>#DIV/0!</v>
      </c>
      <c r="O384" s="59" t="n">
        <f>Overview!AV381</f>
      </c>
      <c r="P384" s="50" t="e">
        <f>O384/C384</f>
        <v>#DIV/0!</v>
      </c>
      <c r="Q384" s="59" t="n">
        <f>Overview!AY381</f>
      </c>
      <c r="R384" s="50" t="e">
        <f>Q384/C384</f>
        <v>#DIV/0!</v>
      </c>
      <c r="S384" s="59" t="n">
        <f>Overview!AB381</f>
      </c>
      <c r="T384" s="50" t="e">
        <f>S384/C384</f>
        <v>#DIV/0!</v>
      </c>
      <c r="U384" s="59" t="n">
        <f>C384-E384</f>
        <v>0</v>
      </c>
      <c r="V384" s="50" t="e">
        <f>U384/$C384</f>
        <v>#DIV/0!</v>
      </c>
    </row>
    <row r="385">
      <c r="C385" s="59" t="n">
        <f>Overview!C382</f>
      </c>
      <c r="D385" s="50" t="e">
        <f>F385+H385+J385+L385+N385+P385+R385+T385</f>
        <v>#DIV/0!</v>
      </c>
      <c r="E385" s="59" t="n">
        <f>Overview!AH382</f>
      </c>
      <c r="F385" s="50" t="e">
        <f>E385/C385</f>
        <v>#DIV/0!</v>
      </c>
      <c r="G385" s="59" t="n">
        <f>Overview!AJ382</f>
      </c>
      <c r="H385" s="50" t="e">
        <f>G385/C385</f>
        <v>#DIV/0!</v>
      </c>
      <c r="I385" s="59" t="n">
        <f>Overview!AM382</f>
      </c>
      <c r="J385" s="50" t="e">
        <f>I385/C385</f>
        <v>#DIV/0!</v>
      </c>
      <c r="K385" s="25" t="n">
        <f>Overview!AP382</f>
      </c>
      <c r="L385" s="50" t="e">
        <f>K385/C385</f>
        <v>#DIV/0!</v>
      </c>
      <c r="M385" s="59" t="n">
        <f>Overview!AS382</f>
      </c>
      <c r="N385" s="50" t="e">
        <f>M385/C385</f>
        <v>#DIV/0!</v>
      </c>
      <c r="O385" s="59" t="n">
        <f>Overview!AV382</f>
      </c>
      <c r="P385" s="50" t="e">
        <f>O385/C385</f>
        <v>#DIV/0!</v>
      </c>
      <c r="Q385" s="59" t="n">
        <f>Overview!AY382</f>
      </c>
      <c r="R385" s="50" t="e">
        <f>Q385/C385</f>
        <v>#DIV/0!</v>
      </c>
      <c r="S385" s="59" t="n">
        <f>Overview!AB382</f>
      </c>
      <c r="T385" s="50" t="e">
        <f>S385/C385</f>
        <v>#DIV/0!</v>
      </c>
      <c r="U385" s="59" t="n">
        <f>C385-E385</f>
        <v>0</v>
      </c>
      <c r="V385" s="50" t="e">
        <f>U385/$C385</f>
        <v>#DIV/0!</v>
      </c>
    </row>
    <row r="386">
      <c r="C386" s="59" t="n">
        <f>Overview!C383</f>
      </c>
      <c r="D386" s="50" t="e">
        <f>F386+H386+J386+L386+N386+P386+R386+T386</f>
        <v>#DIV/0!</v>
      </c>
      <c r="E386" s="59" t="n">
        <f>Overview!AH383</f>
      </c>
      <c r="F386" s="50" t="e">
        <f>E386/C386</f>
        <v>#DIV/0!</v>
      </c>
      <c r="G386" s="59" t="n">
        <f>Overview!AJ383</f>
      </c>
      <c r="H386" s="50" t="e">
        <f>G386/C386</f>
        <v>#DIV/0!</v>
      </c>
      <c r="I386" s="59" t="n">
        <f>Overview!AM383</f>
      </c>
      <c r="J386" s="50" t="e">
        <f>I386/C386</f>
        <v>#DIV/0!</v>
      </c>
      <c r="K386" s="25" t="n">
        <f>Overview!AP383</f>
      </c>
      <c r="L386" s="50" t="e">
        <f>K386/C386</f>
        <v>#DIV/0!</v>
      </c>
      <c r="M386" s="59" t="n">
        <f>Overview!AS383</f>
      </c>
      <c r="N386" s="50" t="e">
        <f>M386/C386</f>
        <v>#DIV/0!</v>
      </c>
      <c r="O386" s="59" t="n">
        <f>Overview!AV383</f>
      </c>
      <c r="P386" s="50" t="e">
        <f>O386/C386</f>
        <v>#DIV/0!</v>
      </c>
      <c r="Q386" s="59" t="n">
        <f>Overview!AY383</f>
      </c>
      <c r="R386" s="50" t="e">
        <f>Q386/C386</f>
        <v>#DIV/0!</v>
      </c>
      <c r="S386" s="59" t="n">
        <f>Overview!AB383</f>
      </c>
      <c r="T386" s="50" t="e">
        <f>S386/C386</f>
        <v>#DIV/0!</v>
      </c>
      <c r="U386" s="59" t="n">
        <f>C386-E386</f>
        <v>0</v>
      </c>
      <c r="V386" s="50" t="e">
        <f>U386/$C386</f>
        <v>#DIV/0!</v>
      </c>
    </row>
    <row r="387">
      <c r="C387" s="59" t="n">
        <f>Overview!C384</f>
      </c>
      <c r="D387" s="50" t="e">
        <f>F387+H387+J387+L387+N387+P387+R387+T387</f>
        <v>#DIV/0!</v>
      </c>
      <c r="E387" s="59" t="n">
        <f>Overview!AH384</f>
      </c>
      <c r="F387" s="50" t="e">
        <f>E387/C387</f>
        <v>#DIV/0!</v>
      </c>
      <c r="G387" s="59" t="n">
        <f>Overview!AJ384</f>
      </c>
      <c r="H387" s="50" t="e">
        <f>G387/C387</f>
        <v>#DIV/0!</v>
      </c>
      <c r="I387" s="59" t="n">
        <f>Overview!AM384</f>
      </c>
      <c r="J387" s="50" t="e">
        <f>I387/C387</f>
        <v>#DIV/0!</v>
      </c>
      <c r="K387" s="25" t="n">
        <f>Overview!AP384</f>
      </c>
      <c r="L387" s="50" t="e">
        <f>K387/C387</f>
        <v>#DIV/0!</v>
      </c>
      <c r="M387" s="59" t="n">
        <f>Overview!AS384</f>
      </c>
      <c r="N387" s="50" t="e">
        <f>M387/C387</f>
        <v>#DIV/0!</v>
      </c>
      <c r="O387" s="59" t="n">
        <f>Overview!AV384</f>
      </c>
      <c r="P387" s="50" t="e">
        <f>O387/C387</f>
        <v>#DIV/0!</v>
      </c>
      <c r="Q387" s="59" t="n">
        <f>Overview!AY384</f>
      </c>
      <c r="R387" s="50" t="e">
        <f>Q387/C387</f>
        <v>#DIV/0!</v>
      </c>
      <c r="S387" s="59" t="n">
        <f>Overview!AB384</f>
      </c>
      <c r="T387" s="50" t="e">
        <f>S387/C387</f>
        <v>#DIV/0!</v>
      </c>
      <c r="U387" s="59" t="n">
        <f>C387-E387</f>
        <v>0</v>
      </c>
      <c r="V387" s="50" t="e">
        <f>U387/$C387</f>
        <v>#DIV/0!</v>
      </c>
    </row>
    <row r="388">
      <c r="C388" s="59" t="n">
        <f>Overview!C385</f>
      </c>
      <c r="D388" s="50" t="e">
        <f>F388+H388+J388+L388+N388+P388+R388+T388</f>
        <v>#DIV/0!</v>
      </c>
      <c r="E388" s="59" t="n">
        <f>Overview!AH385</f>
      </c>
      <c r="F388" s="50" t="e">
        <f>E388/C388</f>
        <v>#DIV/0!</v>
      </c>
      <c r="G388" s="59" t="n">
        <f>Overview!AJ385</f>
      </c>
      <c r="H388" s="50" t="e">
        <f>G388/C388</f>
        <v>#DIV/0!</v>
      </c>
      <c r="I388" s="59" t="n">
        <f>Overview!AM385</f>
      </c>
      <c r="J388" s="50" t="e">
        <f>I388/C388</f>
        <v>#DIV/0!</v>
      </c>
      <c r="K388" s="25" t="n">
        <f>Overview!AP385</f>
      </c>
      <c r="L388" s="50" t="e">
        <f>K388/C388</f>
        <v>#DIV/0!</v>
      </c>
      <c r="M388" s="59" t="n">
        <f>Overview!AS385</f>
      </c>
      <c r="N388" s="50" t="e">
        <f>M388/C388</f>
        <v>#DIV/0!</v>
      </c>
      <c r="O388" s="59" t="n">
        <f>Overview!AV385</f>
      </c>
      <c r="P388" s="50" t="e">
        <f>O388/C388</f>
        <v>#DIV/0!</v>
      </c>
      <c r="Q388" s="59" t="n">
        <f>Overview!AY385</f>
      </c>
      <c r="R388" s="50" t="e">
        <f>Q388/C388</f>
        <v>#DIV/0!</v>
      </c>
      <c r="S388" s="59" t="n">
        <f>Overview!AB385</f>
      </c>
      <c r="T388" s="50" t="e">
        <f>S388/C388</f>
        <v>#DIV/0!</v>
      </c>
      <c r="U388" s="59" t="n">
        <f>C388-E388</f>
        <v>0</v>
      </c>
      <c r="V388" s="50" t="e">
        <f>U388/$C388</f>
        <v>#DIV/0!</v>
      </c>
    </row>
    <row r="389">
      <c r="C389" s="59" t="n">
        <f>Overview!C386</f>
      </c>
      <c r="D389" s="50" t="e">
        <f>F389+H389+J389+L389+N389+P389+R389+T389</f>
        <v>#DIV/0!</v>
      </c>
      <c r="E389" s="59" t="n">
        <f>Overview!AH386</f>
      </c>
      <c r="F389" s="50" t="e">
        <f>E389/C389</f>
        <v>#DIV/0!</v>
      </c>
      <c r="G389" s="59" t="n">
        <f>Overview!AJ386</f>
      </c>
      <c r="H389" s="50" t="e">
        <f>G389/C389</f>
        <v>#DIV/0!</v>
      </c>
      <c r="I389" s="59" t="n">
        <f>Overview!AM386</f>
      </c>
      <c r="J389" s="50" t="e">
        <f>I389/C389</f>
        <v>#DIV/0!</v>
      </c>
      <c r="K389" s="25" t="n">
        <f>Overview!AP386</f>
      </c>
      <c r="L389" s="50" t="e">
        <f>K389/C389</f>
        <v>#DIV/0!</v>
      </c>
      <c r="M389" s="59" t="n">
        <f>Overview!AS386</f>
      </c>
      <c r="N389" s="50" t="e">
        <f>M389/C389</f>
        <v>#DIV/0!</v>
      </c>
      <c r="O389" s="59" t="n">
        <f>Overview!AV386</f>
      </c>
      <c r="P389" s="50" t="e">
        <f>O389/C389</f>
        <v>#DIV/0!</v>
      </c>
      <c r="Q389" s="59" t="n">
        <f>Overview!AY386</f>
      </c>
      <c r="R389" s="50" t="e">
        <f>Q389/C389</f>
        <v>#DIV/0!</v>
      </c>
      <c r="S389" s="59" t="n">
        <f>Overview!AB386</f>
      </c>
      <c r="T389" s="50" t="e">
        <f>S389/C389</f>
        <v>#DIV/0!</v>
      </c>
      <c r="U389" s="59" t="n">
        <f>C389-E389</f>
        <v>0</v>
      </c>
      <c r="V389" s="50" t="e">
        <f>U389/$C389</f>
        <v>#DIV/0!</v>
      </c>
    </row>
  </sheetData>
  <printOptions headings="true" gridLines="true"/>
  <pageMargins bottom="0.55" footer="0.3" header="0.24" left="0.35" right="0.37" top="0.51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BU157"/>
  <sheetViews>
    <sheetView zoomScale="100" topLeftCell="A1" workbookViewId="0" showGridLines="true" showRowColHeaders="false">
      <pane xSplit="2" ySplit="2" topLeftCell="C3" activePane="bottomRight" state="frozen"/>
      <selection activeCell="O3" sqref="O3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710937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53</v>
      </c>
      <c r="F2" s="65" t="s">
        <v>54</v>
      </c>
      <c r="G2" s="66" t="s">
        <v>55</v>
      </c>
      <c r="H2" s="65" t="s">
        <v>56</v>
      </c>
      <c r="I2" s="64" t="s">
        <v>57</v>
      </c>
      <c r="J2" s="65" t="s">
        <v>58</v>
      </c>
      <c r="K2" s="66" t="s">
        <v>59</v>
      </c>
      <c r="L2" s="65" t="s">
        <v>60</v>
      </c>
      <c r="M2" s="64" t="s">
        <v>61</v>
      </c>
      <c r="N2" s="65" t="s">
        <v>62</v>
      </c>
      <c r="O2" s="66" t="s">
        <v>63</v>
      </c>
      <c r="P2" s="65" t="s">
        <v>64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270366</v>
      </c>
      <c r="D3" s="49" t="n">
        <f>F3+H3+J3+L3+N3+P3</f>
        <v>1.07215034434803</v>
      </c>
      <c r="E3" s="47" t="n">
        <v>223747</v>
      </c>
      <c r="F3" s="49" t="n">
        <f>E3/C3</f>
        <v>0.827570774431696</v>
      </c>
      <c r="G3" s="47" t="n">
        <v>39341</v>
      </c>
      <c r="H3" s="49" t="n">
        <f>G3/C3</f>
        <v>0.145510160301221</v>
      </c>
      <c r="I3" s="47" t="n">
        <v>5981</v>
      </c>
      <c r="J3" s="49" t="n">
        <f>I3/C3</f>
        <v>0.0221218644356169</v>
      </c>
      <c r="K3" s="47" t="n">
        <v>5578</v>
      </c>
      <c r="L3" s="49" t="n">
        <f>K3/C3</f>
        <v>0.0206312923962333</v>
      </c>
      <c r="M3" s="47" t="n">
        <v>326</v>
      </c>
      <c r="N3" s="49" t="n">
        <f>M3/C3</f>
        <v>0.00120577291523342</v>
      </c>
      <c r="O3" s="47" t="n">
        <v>14900</v>
      </c>
      <c r="P3" s="49" t="n">
        <f>O3/C3</f>
        <v>0.0551104798680307</v>
      </c>
      <c r="Q3" s="62" t="n">
        <f>C3-E3</f>
        <v>46619</v>
      </c>
      <c r="R3" s="49" t="n">
        <f>Q3/$C3</f>
        <v>0.172429225568304</v>
      </c>
    </row>
    <row r="4" ht="12.75">
      <c r="A4" s="9" t="n">
        <v>2</v>
      </c>
      <c r="B4" s="25"/>
      <c r="C4" s="47" t="n">
        <f>Overview!B4</f>
        <v>269027</v>
      </c>
      <c r="D4" s="49" t="n">
        <f>F4+H4+J4+L4+N4+P4</f>
        <v>1.06214246153732</v>
      </c>
      <c r="E4" s="47" t="n">
        <v>249624</v>
      </c>
      <c r="F4" s="49" t="n">
        <f>E4/C4</f>
        <v>0.927877127574556</v>
      </c>
      <c r="G4" s="47" t="n">
        <v>10177</v>
      </c>
      <c r="H4" s="49" t="n">
        <f>G4/C4</f>
        <v>0.0378289168001725</v>
      </c>
      <c r="I4" s="47" t="n">
        <v>5046</v>
      </c>
      <c r="J4" s="49" t="n">
        <f>I4/C4</f>
        <v>0.0187564816914287</v>
      </c>
      <c r="K4" s="47" t="n">
        <v>9357</v>
      </c>
      <c r="L4" s="49" t="n">
        <f>K4/C4</f>
        <v>0.0347808955978396</v>
      </c>
      <c r="M4" s="47" t="n">
        <v>233</v>
      </c>
      <c r="N4" s="49" t="n">
        <f>M4/C4</f>
        <v>0.000866084073345798</v>
      </c>
      <c r="O4" s="47" t="n">
        <v>11308</v>
      </c>
      <c r="P4" s="49" t="n">
        <f>O4/C4</f>
        <v>0.0420329557999755</v>
      </c>
      <c r="Q4" s="62" t="n">
        <f>C4-E4</f>
        <v>19403</v>
      </c>
      <c r="R4" s="49" t="n">
        <f>Q4/$C4</f>
        <v>0.0721228724254443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</row>
    <row r="5" ht="12.75">
      <c r="A5" s="9" t="n">
        <v>3</v>
      </c>
      <c r="B5" s="25"/>
      <c r="C5" s="47" t="n">
        <f>Overview!B5</f>
        <v>260352</v>
      </c>
      <c r="D5" s="49" t="n">
        <f>F5+H5+J5+L5+N5+P5</f>
        <v>1.06657525196657</v>
      </c>
      <c r="E5" s="47" t="n">
        <v>235014</v>
      </c>
      <c r="F5" s="49" t="n">
        <f>E5/C5</f>
        <v>0.902677912979351</v>
      </c>
      <c r="G5" s="47" t="n">
        <v>18299</v>
      </c>
      <c r="H5" s="49" t="n">
        <f>G5/C5</f>
        <v>0.0702856133235005</v>
      </c>
      <c r="I5" s="47" t="n">
        <v>6604</v>
      </c>
      <c r="J5" s="49" t="n">
        <f>I5/C5</f>
        <v>0.0253656588003933</v>
      </c>
      <c r="K5" s="47" t="n">
        <v>7006</v>
      </c>
      <c r="L5" s="49" t="n">
        <f>K5/C5</f>
        <v>0.0269097222222222</v>
      </c>
      <c r="M5" s="47" t="n">
        <v>268</v>
      </c>
      <c r="N5" s="49" t="n">
        <f>M5/C5</f>
        <v>0.00102937561455261</v>
      </c>
      <c r="O5" s="47" t="n">
        <v>10494</v>
      </c>
      <c r="P5" s="49" t="n">
        <f>O5/C5</f>
        <v>0.0403069690265487</v>
      </c>
      <c r="Q5" s="62" t="n">
        <f>C5-E5</f>
        <v>25338</v>
      </c>
      <c r="R5" s="49" t="n">
        <f>Q5/$C5</f>
        <v>0.097322087020649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</row>
    <row r="6" ht="12.75">
      <c r="A6" s="9" t="n">
        <v>4</v>
      </c>
      <c r="B6" s="25"/>
      <c r="C6" s="47" t="n">
        <f>Overview!B6</f>
        <v>252222</v>
      </c>
      <c r="D6" s="49" t="n">
        <f>F6+H6+J6+L6+N6+P6</f>
        <v>1.07008904853661</v>
      </c>
      <c r="E6" s="47" t="n">
        <v>168230</v>
      </c>
      <c r="F6" s="49" t="n">
        <f>E6/C6</f>
        <v>0.666991777085266</v>
      </c>
      <c r="G6" s="47" t="n">
        <v>81857</v>
      </c>
      <c r="H6" s="49" t="n">
        <f>G6/C6</f>
        <v>0.32454345774754</v>
      </c>
      <c r="I6" s="47" t="n">
        <v>6459</v>
      </c>
      <c r="J6" s="49" t="n">
        <f>I6/C6</f>
        <v>0.0256083926065133</v>
      </c>
      <c r="K6" s="47" t="n">
        <v>4594</v>
      </c>
      <c r="L6" s="49" t="n">
        <f>K6/C6</f>
        <v>0.0182141129639762</v>
      </c>
      <c r="M6" s="47" t="n">
        <v>260</v>
      </c>
      <c r="N6" s="49" t="n">
        <f>M6/C6</f>
        <v>0.00103083791263252</v>
      </c>
      <c r="O6" s="47" t="n">
        <v>8500</v>
      </c>
      <c r="P6" s="49" t="n">
        <f>O6/C6</f>
        <v>0.0337004702206786</v>
      </c>
      <c r="Q6" s="62" t="n">
        <f>C6-E6</f>
        <v>83992</v>
      </c>
      <c r="R6" s="49" t="n">
        <f>Q6/$C6</f>
        <v>0.333008222914734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</row>
    <row r="7" ht="12.75">
      <c r="A7" s="9" t="n">
        <v>5</v>
      </c>
      <c r="B7" s="25"/>
      <c r="C7" s="47" t="n">
        <f>Overview!B7</f>
        <v>252825</v>
      </c>
      <c r="D7" s="49" t="n">
        <f>F7+H7+J7+L7+N7+P7</f>
        <v>1.06278255710472</v>
      </c>
      <c r="E7" s="47" t="n">
        <v>194716</v>
      </c>
      <c r="F7" s="49" t="n">
        <f>E7/C7</f>
        <v>0.770161178680906</v>
      </c>
      <c r="G7" s="47" t="n">
        <v>52881</v>
      </c>
      <c r="H7" s="49" t="n">
        <f>G7/C7</f>
        <v>0.209160486502522</v>
      </c>
      <c r="I7" s="47" t="n">
        <v>4991</v>
      </c>
      <c r="J7" s="49" t="n">
        <f>I7/C7</f>
        <v>0.0197409275190349</v>
      </c>
      <c r="K7" s="47" t="n">
        <v>8113</v>
      </c>
      <c r="L7" s="49" t="n">
        <f>K7/C7</f>
        <v>0.0320893898941956</v>
      </c>
      <c r="M7" s="47" t="n">
        <v>242</v>
      </c>
      <c r="N7" s="49" t="n">
        <f>M7/C7</f>
        <v>0.000957183822802334</v>
      </c>
      <c r="O7" s="47" t="n">
        <v>7755</v>
      </c>
      <c r="P7" s="49" t="n">
        <f>O7/C7</f>
        <v>0.0306733906852566</v>
      </c>
      <c r="Q7" s="62" t="n">
        <f>C7-E7</f>
        <v>58109</v>
      </c>
      <c r="R7" s="49" t="n">
        <f>Q7/$C7</f>
        <v>0.229838821319094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</row>
    <row r="8" ht="12.75">
      <c r="A8" s="9" t="n">
        <v>6</v>
      </c>
      <c r="B8" s="25"/>
      <c r="C8" s="47" t="n">
        <f>Overview!B8</f>
        <v>267711</v>
      </c>
      <c r="D8" s="49" t="n">
        <f>F8+H8+J8+L8+N8+P8</f>
        <v>1.05009132982955</v>
      </c>
      <c r="E8" s="47" t="n">
        <v>137343</v>
      </c>
      <c r="F8" s="49" t="n">
        <f>E8/C8</f>
        <v>0.513027107589901</v>
      </c>
      <c r="G8" s="47" t="n">
        <v>120708</v>
      </c>
      <c r="H8" s="49" t="n">
        <f>G8/C8</f>
        <v>0.45088920515033</v>
      </c>
      <c r="I8" s="47" t="n">
        <v>4187</v>
      </c>
      <c r="J8" s="49" t="n">
        <f>I8/C8</f>
        <v>0.0156399998505851</v>
      </c>
      <c r="K8" s="47" t="n">
        <v>12868</v>
      </c>
      <c r="L8" s="49" t="n">
        <f>K8/C8</f>
        <v>0.0480667585568019</v>
      </c>
      <c r="M8" s="47" t="n">
        <v>253</v>
      </c>
      <c r="N8" s="49" t="n">
        <f>M8/C8</f>
        <v>0.000945048952041567</v>
      </c>
      <c r="O8" s="47" t="n">
        <v>5762</v>
      </c>
      <c r="P8" s="49" t="n">
        <f>O8/C8</f>
        <v>0.0215232097298953</v>
      </c>
      <c r="Q8" s="62" t="n">
        <f>C8-E8</f>
        <v>130368</v>
      </c>
      <c r="R8" s="49" t="n">
        <f>Q8/$C8</f>
        <v>0.486972892410099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</row>
    <row r="9" ht="12.75">
      <c r="A9" s="9" t="n">
        <v>7</v>
      </c>
      <c r="B9" s="25"/>
      <c r="C9" s="47" t="n">
        <f>Overview!B9</f>
        <v>266200</v>
      </c>
      <c r="D9" s="49" t="n">
        <f>F9+H9+J9+L9+N9+P9</f>
        <v>1.05942148760331</v>
      </c>
      <c r="E9" s="47" t="n">
        <v>225993</v>
      </c>
      <c r="F9" s="49" t="n">
        <f>E9/C9</f>
        <v>0.848959429000751</v>
      </c>
      <c r="G9" s="47" t="n">
        <v>37287</v>
      </c>
      <c r="H9" s="49" t="n">
        <f>G9/C9</f>
        <v>0.140071374906086</v>
      </c>
      <c r="I9" s="47" t="n">
        <v>5356</v>
      </c>
      <c r="J9" s="49" t="n">
        <f>I9/C9</f>
        <v>0.0201202103681443</v>
      </c>
      <c r="K9" s="47" t="n">
        <v>5259</v>
      </c>
      <c r="L9" s="49" t="n">
        <f>K9/C9</f>
        <v>0.019755822689707</v>
      </c>
      <c r="M9" s="47" t="n">
        <v>234</v>
      </c>
      <c r="N9" s="49" t="n">
        <f>M9/C9</f>
        <v>0.000879038317054846</v>
      </c>
      <c r="O9" s="47" t="n">
        <v>7889</v>
      </c>
      <c r="P9" s="49" t="n">
        <f>O9/C9</f>
        <v>0.0296356123215627</v>
      </c>
      <c r="Q9" s="62" t="n">
        <f>C9-E9</f>
        <v>40207</v>
      </c>
      <c r="R9" s="49" t="n">
        <f>Q9/$C9</f>
        <v>0.151040570999249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</row>
    <row r="10" ht="12.75">
      <c r="A10" s="9" t="n">
        <v>8</v>
      </c>
      <c r="B10" s="25"/>
      <c r="C10" s="47" t="n">
        <f>Overview!B10</f>
        <v>263535</v>
      </c>
      <c r="D10" s="49" t="n">
        <f>F10+H10+J10+L10+N10+P10</f>
        <v>1.05502874381012</v>
      </c>
      <c r="E10" s="47" t="n">
        <v>119072</v>
      </c>
      <c r="F10" s="49" t="n">
        <f>E10/C10</f>
        <v>0.451826133151194</v>
      </c>
      <c r="G10" s="47" t="n">
        <v>117834</v>
      </c>
      <c r="H10" s="49" t="n">
        <f>G10/C10</f>
        <v>0.447128464909784</v>
      </c>
      <c r="I10" s="47" t="n">
        <v>4206</v>
      </c>
      <c r="J10" s="49" t="n">
        <f>I10/C10</f>
        <v>0.0159599294211395</v>
      </c>
      <c r="K10" s="47" t="n">
        <v>30344</v>
      </c>
      <c r="L10" s="49" t="n">
        <f>K10/C10</f>
        <v>0.115142201225644</v>
      </c>
      <c r="M10" s="47" t="n">
        <v>289</v>
      </c>
      <c r="N10" s="49" t="n">
        <f>M10/C10</f>
        <v>0.00109662853131463</v>
      </c>
      <c r="O10" s="47" t="n">
        <v>6292</v>
      </c>
      <c r="P10" s="49" t="n">
        <f>O10/C10</f>
        <v>0.0238753865710437</v>
      </c>
      <c r="Q10" s="62" t="n">
        <f>C10-E10</f>
        <v>144463</v>
      </c>
      <c r="R10" s="49" t="n">
        <f>Q10/$C10</f>
        <v>0.548173866848806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</row>
    <row r="11" ht="12.75">
      <c r="A11" s="9" t="n">
        <v>9</v>
      </c>
      <c r="B11" s="25"/>
      <c r="C11" s="47" t="n">
        <f>Overview!B11</f>
        <v>257260</v>
      </c>
      <c r="D11" s="49" t="n">
        <f>F11+H11+J11+L11+N11+P11</f>
        <v>1.05694628002799</v>
      </c>
      <c r="E11" s="47" t="n">
        <v>132525</v>
      </c>
      <c r="F11" s="49" t="n">
        <f>E11/C11</f>
        <v>0.515140324963072</v>
      </c>
      <c r="G11" s="47" t="n">
        <v>110301</v>
      </c>
      <c r="H11" s="49" t="n">
        <f>G11/C11</f>
        <v>0.42875301251652</v>
      </c>
      <c r="I11" s="47" t="n">
        <v>4566</v>
      </c>
      <c r="J11" s="49" t="n">
        <f>I11/C11</f>
        <v>0.0177485812018969</v>
      </c>
      <c r="K11" s="47" t="n">
        <v>16531</v>
      </c>
      <c r="L11" s="49" t="n">
        <f>K11/C11</f>
        <v>0.0642579491564954</v>
      </c>
      <c r="M11" s="47" t="n">
        <v>195</v>
      </c>
      <c r="N11" s="49" t="n">
        <f>M11/C11</f>
        <v>0.000757988027676281</v>
      </c>
      <c r="O11" s="47" t="n">
        <v>7792</v>
      </c>
      <c r="P11" s="49" t="n">
        <f>O11/C11</f>
        <v>0.0302884241623261</v>
      </c>
      <c r="Q11" s="62" t="n">
        <f>C11-E11</f>
        <v>124735</v>
      </c>
      <c r="R11" s="49" t="n">
        <f>Q11/$C11</f>
        <v>0.484859675036928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</row>
    <row r="12" ht="12.75">
      <c r="A12" s="9" t="n">
        <v>10</v>
      </c>
      <c r="B12" s="25"/>
      <c r="C12" s="47" t="n">
        <f>Overview!B12</f>
        <v>260891</v>
      </c>
      <c r="D12" s="49" t="n">
        <f>F12+H12+J12+L12+N12+P12</f>
        <v>1.06956161768708</v>
      </c>
      <c r="E12" s="47" t="n">
        <v>180717</v>
      </c>
      <c r="F12" s="49" t="n">
        <f>E12/C12</f>
        <v>0.692691583841528</v>
      </c>
      <c r="G12" s="47" t="n">
        <v>56131</v>
      </c>
      <c r="H12" s="49" t="n">
        <f>G12/C12</f>
        <v>0.215151155080091</v>
      </c>
      <c r="I12" s="47" t="n">
        <v>5701</v>
      </c>
      <c r="J12" s="49" t="n">
        <f>I12/C12</f>
        <v>0.0218520378242254</v>
      </c>
      <c r="K12" s="47" t="n">
        <v>26432</v>
      </c>
      <c r="L12" s="49" t="n">
        <f>K12/C12</f>
        <v>0.101314342004899</v>
      </c>
      <c r="M12" s="47" t="n">
        <v>258</v>
      </c>
      <c r="N12" s="49" t="n">
        <f>M12/C12</f>
        <v>0.000988918743843214</v>
      </c>
      <c r="O12" s="47" t="n">
        <v>9800</v>
      </c>
      <c r="P12" s="49" t="n">
        <f>O12/C12</f>
        <v>0.0375635801924942</v>
      </c>
      <c r="Q12" s="62" t="n">
        <f>C12-E12</f>
        <v>80174</v>
      </c>
      <c r="R12" s="49" t="n">
        <f>Q12/$C12</f>
        <v>0.307308416158472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</row>
    <row r="13" ht="12.75">
      <c r="A13" s="9" t="n">
        <v>11</v>
      </c>
      <c r="B13" s="25"/>
      <c r="C13" s="47" t="n">
        <f>Overview!B13</f>
        <v>272925</v>
      </c>
      <c r="D13" s="49" t="n">
        <f>F13+H13+J13+L13+N13+P13</f>
        <v>1.06201337363745</v>
      </c>
      <c r="E13" s="47" t="n">
        <v>211255</v>
      </c>
      <c r="F13" s="49" t="n">
        <f>E13/C13</f>
        <v>0.774040487313365</v>
      </c>
      <c r="G13" s="47" t="n">
        <v>24549</v>
      </c>
      <c r="H13" s="49" t="n">
        <f>G13/C13</f>
        <v>0.089947787853806</v>
      </c>
      <c r="I13" s="47" t="n">
        <v>3786</v>
      </c>
      <c r="J13" s="49" t="n">
        <f>I13/C13</f>
        <v>0.01387194284144</v>
      </c>
      <c r="K13" s="47" t="n">
        <v>38800</v>
      </c>
      <c r="L13" s="49" t="n">
        <f>K13/C13</f>
        <v>0.142163598058075</v>
      </c>
      <c r="M13" s="47" t="n">
        <v>240</v>
      </c>
      <c r="N13" s="49" t="n">
        <f>M13/C13</f>
        <v>0.000879362462214894</v>
      </c>
      <c r="O13" s="47" t="n">
        <v>11220</v>
      </c>
      <c r="P13" s="49" t="n">
        <f>O13/C13</f>
        <v>0.0411101951085463</v>
      </c>
      <c r="Q13" s="62" t="n">
        <f>C13-E13</f>
        <v>61670</v>
      </c>
      <c r="R13" s="49" t="n">
        <f>Q13/$C13</f>
        <v>0.225959512686636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</row>
    <row r="14" ht="12.75">
      <c r="A14" s="9" t="n">
        <v>12</v>
      </c>
      <c r="B14" s="25"/>
      <c r="C14" s="47" t="n">
        <f>Overview!B14</f>
        <v>265685</v>
      </c>
      <c r="D14" s="49" t="n">
        <f>F14+H14+J14+L14+N14+P14</f>
        <v>1.0803884299076</v>
      </c>
      <c r="E14" s="47" t="n">
        <v>216086</v>
      </c>
      <c r="F14" s="49" t="n">
        <f>E14/C14</f>
        <v>0.813316521444568</v>
      </c>
      <c r="G14" s="47" t="n">
        <v>42647</v>
      </c>
      <c r="H14" s="49" t="n">
        <f>G14/C14</f>
        <v>0.160517153772324</v>
      </c>
      <c r="I14" s="47" t="n">
        <v>7505</v>
      </c>
      <c r="J14" s="49" t="n">
        <f>I14/C14</f>
        <v>0.0282477369817641</v>
      </c>
      <c r="K14" s="47" t="n">
        <v>7454</v>
      </c>
      <c r="L14" s="49" t="n">
        <f>K14/C14</f>
        <v>0.0280557803413817</v>
      </c>
      <c r="M14" s="47" t="n">
        <v>315</v>
      </c>
      <c r="N14" s="49" t="n">
        <f>M14/C14</f>
        <v>0.0011856145435384</v>
      </c>
      <c r="O14" s="47" t="n">
        <v>13036</v>
      </c>
      <c r="P14" s="49" t="n">
        <f>O14/C14</f>
        <v>0.0490656228240209</v>
      </c>
      <c r="Q14" s="62" t="n">
        <f>C14-E14</f>
        <v>49599</v>
      </c>
      <c r="R14" s="49" t="n">
        <f>Q14/$C14</f>
        <v>0.186683478555432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</row>
    <row r="15" ht="12.75">
      <c r="A15" s="9" t="n">
        <v>13</v>
      </c>
      <c r="B15" s="25"/>
      <c r="C15" s="47" t="n">
        <f>Overview!B15</f>
        <v>263011</v>
      </c>
      <c r="D15" s="49" t="n">
        <f>F15+H15+J15+L15+N15+P15</f>
        <v>1.0530852321766</v>
      </c>
      <c r="E15" s="47" t="n">
        <v>140933</v>
      </c>
      <c r="F15" s="49" t="n">
        <f>E15/C15</f>
        <v>0.535844508404591</v>
      </c>
      <c r="G15" s="47" t="n">
        <v>118064</v>
      </c>
      <c r="H15" s="49" t="n">
        <f>G15/C15</f>
        <v>0.448893772503812</v>
      </c>
      <c r="I15" s="47" t="n">
        <v>3656</v>
      </c>
      <c r="J15" s="49" t="n">
        <f>I15/C15</f>
        <v>0.0139005592921969</v>
      </c>
      <c r="K15" s="47" t="n">
        <v>7036</v>
      </c>
      <c r="L15" s="49" t="n">
        <f>K15/C15</f>
        <v>0.0267517328172586</v>
      </c>
      <c r="M15" s="47" t="n">
        <v>284</v>
      </c>
      <c r="N15" s="49" t="n">
        <f>M15/C15</f>
        <v>0.00107980274589276</v>
      </c>
      <c r="O15" s="47" t="n">
        <v>7000</v>
      </c>
      <c r="P15" s="49" t="n">
        <f>O15/C15</f>
        <v>0.0266148564128497</v>
      </c>
      <c r="Q15" s="62" t="n">
        <f>C15-E15</f>
        <v>122078</v>
      </c>
      <c r="R15" s="49" t="n">
        <f>Q15/$C15</f>
        <v>0.464155491595409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</row>
    <row r="16" ht="12.75">
      <c r="A16" s="9" t="n">
        <v>14</v>
      </c>
      <c r="B16" s="25"/>
      <c r="C16" s="47" t="n">
        <f>Overview!B16</f>
        <v>251317</v>
      </c>
      <c r="D16" s="49" t="n">
        <f>F16+H16+J16+L16+N16+P16</f>
        <v>1.06615549286359</v>
      </c>
      <c r="E16" s="47" t="n">
        <v>110313</v>
      </c>
      <c r="F16" s="49" t="n">
        <f>E16/C16</f>
        <v>0.438939665840353</v>
      </c>
      <c r="G16" s="47" t="n">
        <v>123364</v>
      </c>
      <c r="H16" s="49" t="n">
        <f>G16/C16</f>
        <v>0.49087009633252</v>
      </c>
      <c r="I16" s="47" t="n">
        <v>3991</v>
      </c>
      <c r="J16" s="49" t="n">
        <f>I16/C16</f>
        <v>0.0158803423564661</v>
      </c>
      <c r="K16" s="47" t="n">
        <v>13788</v>
      </c>
      <c r="L16" s="49" t="n">
        <f>K16/C16</f>
        <v>0.0548629818118154</v>
      </c>
      <c r="M16" s="47" t="n">
        <v>257</v>
      </c>
      <c r="N16" s="49" t="n">
        <f>M16/C16</f>
        <v>0.00102261287537254</v>
      </c>
      <c r="O16" s="47" t="n">
        <v>16230</v>
      </c>
      <c r="P16" s="49" t="n">
        <f>O16/C16</f>
        <v>0.0645797936470672</v>
      </c>
      <c r="Q16" s="62" t="n">
        <f>C16-E16</f>
        <v>141004</v>
      </c>
      <c r="R16" s="49" t="n">
        <f>Q16/$C16</f>
        <v>0.561060334159647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</row>
    <row r="17" ht="12.75">
      <c r="A17" s="9" t="n">
        <v>15</v>
      </c>
      <c r="B17" s="25"/>
      <c r="C17" s="47" t="n">
        <f>Overview!B17</f>
        <v>271413</v>
      </c>
      <c r="D17" s="49" t="n">
        <f>F17+H17+J17+L17+N17+P17</f>
        <v>1.06198671397464</v>
      </c>
      <c r="E17" s="47" t="n">
        <v>255936</v>
      </c>
      <c r="F17" s="49" t="n">
        <f>E17/C17</f>
        <v>0.942976202318975</v>
      </c>
      <c r="G17" s="47" t="n">
        <v>11743</v>
      </c>
      <c r="H17" s="49" t="n">
        <f>G17/C17</f>
        <v>0.0432661663221732</v>
      </c>
      <c r="I17" s="47" t="n">
        <v>7139</v>
      </c>
      <c r="J17" s="49" t="n">
        <f>I17/C17</f>
        <v>0.0263030879139909</v>
      </c>
      <c r="K17" s="47" t="n">
        <v>2413</v>
      </c>
      <c r="L17" s="49" t="n">
        <f>K17/C17</f>
        <v>0.00889051003452303</v>
      </c>
      <c r="M17" s="47" t="n">
        <v>223</v>
      </c>
      <c r="N17" s="49" t="n">
        <f>M17/C17</f>
        <v>0.000821626082759485</v>
      </c>
      <c r="O17" s="47" t="n">
        <v>10783</v>
      </c>
      <c r="P17" s="49" t="n">
        <f>O17/C17</f>
        <v>0.0397291213022221</v>
      </c>
      <c r="Q17" s="62" t="n">
        <f>C17-E17</f>
        <v>15477</v>
      </c>
      <c r="R17" s="49" t="n">
        <f>Q17/$C17</f>
        <v>0.0570237976810249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</row>
    <row r="18" ht="12.75">
      <c r="A18" s="9" t="n">
        <v>16</v>
      </c>
      <c r="B18" s="25"/>
      <c r="C18" s="47" t="n">
        <f>Overview!B18</f>
        <v>258228</v>
      </c>
      <c r="D18" s="49" t="n">
        <f>F18+H18+J18+L18+N18+P18</f>
        <v>1.05767771116997</v>
      </c>
      <c r="E18" s="47" t="n">
        <v>198850</v>
      </c>
      <c r="F18" s="49" t="n">
        <f>E18/C18</f>
        <v>0.770055919574949</v>
      </c>
      <c r="G18" s="47" t="n">
        <v>12577</v>
      </c>
      <c r="H18" s="49" t="n">
        <f>G18/C18</f>
        <v>0.0487050203695959</v>
      </c>
      <c r="I18" s="47" t="n">
        <v>3202</v>
      </c>
      <c r="J18" s="49" t="n">
        <f>I18/C18</f>
        <v>0.0123998946667286</v>
      </c>
      <c r="K18" s="47" t="n">
        <v>47975</v>
      </c>
      <c r="L18" s="49" t="n">
        <f>K18/C18</f>
        <v>0.185785429930139</v>
      </c>
      <c r="M18" s="47" t="n">
        <v>197</v>
      </c>
      <c r="N18" s="49" t="n">
        <f>M18/C18</f>
        <v>0.000762891708102917</v>
      </c>
      <c r="O18" s="47" t="n">
        <v>10321</v>
      </c>
      <c r="P18" s="49" t="n">
        <f>O18/C18</f>
        <v>0.0399685549204579</v>
      </c>
      <c r="Q18" s="62" t="n">
        <f>C18-E18</f>
        <v>59378</v>
      </c>
      <c r="R18" s="49" t="n">
        <f>Q18/$C18</f>
        <v>0.229944080425051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</row>
    <row r="19" ht="12.75">
      <c r="A19" s="9" t="n">
        <v>17</v>
      </c>
      <c r="B19" s="25"/>
      <c r="C19" s="47" t="n">
        <f>Overview!B19</f>
        <v>274982</v>
      </c>
      <c r="D19" s="49" t="n">
        <f>F19+H19+J19+L19+N19+P19</f>
        <v>1.09903920983919</v>
      </c>
      <c r="E19" s="47" t="n">
        <v>142526</v>
      </c>
      <c r="F19" s="49" t="n">
        <f>E19/C19</f>
        <v>0.518310289400761</v>
      </c>
      <c r="G19" s="47" t="n">
        <v>105657</v>
      </c>
      <c r="H19" s="49" t="n">
        <f>G19/C19</f>
        <v>0.384232422485835</v>
      </c>
      <c r="I19" s="47" t="n">
        <v>7992</v>
      </c>
      <c r="J19" s="49" t="n">
        <f>I19/C19</f>
        <v>0.029063720534435</v>
      </c>
      <c r="K19" s="47" t="n">
        <v>4304</v>
      </c>
      <c r="L19" s="49" t="n">
        <f>K19/C19</f>
        <v>0.0156519335811071</v>
      </c>
      <c r="M19" s="47" t="n">
        <v>438</v>
      </c>
      <c r="N19" s="49" t="n">
        <f>M19/C19</f>
        <v>0.00159283153079111</v>
      </c>
      <c r="O19" s="47" t="n">
        <v>41299</v>
      </c>
      <c r="P19" s="49" t="n">
        <f>O19/C19</f>
        <v>0.15018801230626</v>
      </c>
      <c r="Q19" s="62" t="n">
        <f>C19-E19</f>
        <v>132456</v>
      </c>
      <c r="R19" s="49" t="n">
        <f>Q19/$C19</f>
        <v>0.481689710599239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</row>
    <row r="20" ht="12.75">
      <c r="A20" s="9" t="n">
        <v>18</v>
      </c>
      <c r="B20" s="25"/>
      <c r="C20" s="47" t="n">
        <f>Overview!B20</f>
        <v>266974</v>
      </c>
      <c r="D20" s="49" t="n">
        <f>F20+H20+J20+L20+N20+P20</f>
        <v>1.06505127840164</v>
      </c>
      <c r="E20" s="47" t="n">
        <v>237994</v>
      </c>
      <c r="F20" s="49" t="n">
        <f>E20/C20</f>
        <v>0.891450103755422</v>
      </c>
      <c r="G20" s="47" t="n">
        <v>17833</v>
      </c>
      <c r="H20" s="49" t="n">
        <f>G20/C20</f>
        <v>0.0667967667263479</v>
      </c>
      <c r="I20" s="47" t="n">
        <v>5099</v>
      </c>
      <c r="J20" s="49" t="n">
        <f>I20/C20</f>
        <v>0.0190992381280574</v>
      </c>
      <c r="K20" s="47" t="n">
        <v>11366</v>
      </c>
      <c r="L20" s="49" t="n">
        <f>K20/C20</f>
        <v>0.04257343411718</v>
      </c>
      <c r="M20" s="47" t="n">
        <v>216</v>
      </c>
      <c r="N20" s="49" t="n">
        <f>M20/C20</f>
        <v>0.00080906754964903</v>
      </c>
      <c r="O20" s="47" t="n">
        <v>11833</v>
      </c>
      <c r="P20" s="49" t="n">
        <f>O20/C20</f>
        <v>0.044322668124986</v>
      </c>
      <c r="Q20" s="62" t="n">
        <f>C20-E20</f>
        <v>28980</v>
      </c>
      <c r="R20" s="49" t="n">
        <f>Q20/$C20</f>
        <v>0.108549896244578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</row>
    <row r="21" ht="12.75">
      <c r="A21" s="9" t="n">
        <v>19</v>
      </c>
      <c r="B21" s="25"/>
      <c r="C21" s="47" t="n">
        <f>Overview!B21</f>
        <v>272915</v>
      </c>
      <c r="D21" s="49" t="n">
        <f>F21+H21+J21+L21+N21+P21</f>
        <v>1.06647857391495</v>
      </c>
      <c r="E21" s="47" t="n">
        <v>178756</v>
      </c>
      <c r="F21" s="49" t="n">
        <f>E21/C21</f>
        <v>0.654987816719491</v>
      </c>
      <c r="G21" s="47" t="n">
        <v>79187</v>
      </c>
      <c r="H21" s="49" t="n">
        <f>G21/C21</f>
        <v>0.290152611619002</v>
      </c>
      <c r="I21" s="47" t="n">
        <v>3886</v>
      </c>
      <c r="J21" s="49" t="n">
        <f>I21/C21</f>
        <v>0.0142388655808585</v>
      </c>
      <c r="K21" s="47" t="n">
        <v>7504</v>
      </c>
      <c r="L21" s="49" t="n">
        <f>K21/C21</f>
        <v>0.0274957404320026</v>
      </c>
      <c r="M21" s="47" t="n">
        <v>308</v>
      </c>
      <c r="N21" s="49" t="n">
        <f>M21/C21</f>
        <v>0.00112855651026876</v>
      </c>
      <c r="O21" s="47" t="n">
        <v>21417</v>
      </c>
      <c r="P21" s="49" t="n">
        <f>O21/C21</f>
        <v>0.0784749830533316</v>
      </c>
      <c r="Q21" s="62" t="n">
        <f>C21-E21</f>
        <v>94159</v>
      </c>
      <c r="R21" s="49" t="n">
        <f>Q21/$C21</f>
        <v>0.345012183280509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</row>
    <row r="22" ht="12.75">
      <c r="A22" s="9" t="n">
        <v>20</v>
      </c>
      <c r="B22" s="25"/>
      <c r="C22" s="47" t="n">
        <f>Overview!B22</f>
        <v>262284</v>
      </c>
      <c r="D22" s="49" t="n">
        <f>F22+H22+J22+L22+N22+P22</f>
        <v>1.07338610056275</v>
      </c>
      <c r="E22" s="47" t="n">
        <v>219387</v>
      </c>
      <c r="F22" s="49" t="n">
        <f>E22/C22</f>
        <v>0.836448277439722</v>
      </c>
      <c r="G22" s="47" t="n">
        <v>28269</v>
      </c>
      <c r="H22" s="49" t="n">
        <f>G22/C22</f>
        <v>0.10778011620991</v>
      </c>
      <c r="I22" s="47" t="n">
        <v>7128</v>
      </c>
      <c r="J22" s="49" t="n">
        <f>I22/C22</f>
        <v>0.027176648213387</v>
      </c>
      <c r="K22" s="47" t="n">
        <v>6932</v>
      </c>
      <c r="L22" s="49" t="n">
        <f>K22/C22</f>
        <v>0.0264293666407406</v>
      </c>
      <c r="M22" s="47" t="n">
        <v>334</v>
      </c>
      <c r="N22" s="49" t="n">
        <f>M22/C22</f>
        <v>0.0012734288023669</v>
      </c>
      <c r="O22" s="47" t="n">
        <v>19482</v>
      </c>
      <c r="P22" s="49" t="n">
        <f>O22/C22</f>
        <v>0.0742782632566226</v>
      </c>
      <c r="Q22" s="62" t="n">
        <f>C22-E22</f>
        <v>42897</v>
      </c>
      <c r="R22" s="49" t="n">
        <f>Q22/$C22</f>
        <v>0.163551722560278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</row>
    <row r="23" ht="12.75">
      <c r="A23" s="9" t="n">
        <v>21</v>
      </c>
      <c r="B23" s="25"/>
      <c r="C23" s="47" t="n">
        <f>Overview!B23</f>
        <v>275095</v>
      </c>
      <c r="D23" s="49" t="n">
        <f>F23+H23+J23+L23+N23+P23</f>
        <v>1.07944528253876</v>
      </c>
      <c r="E23" s="47" t="n">
        <v>228147</v>
      </c>
      <c r="F23" s="49" t="n">
        <f>E23/C23</f>
        <v>0.829338955633508</v>
      </c>
      <c r="G23" s="47" t="n">
        <v>37919</v>
      </c>
      <c r="H23" s="49" t="n">
        <f>G23/C23</f>
        <v>0.137839655391774</v>
      </c>
      <c r="I23" s="47" t="n">
        <v>6995</v>
      </c>
      <c r="J23" s="49" t="n">
        <f>I23/C23</f>
        <v>0.0254275795634235</v>
      </c>
      <c r="K23" s="47" t="n">
        <v>9564</v>
      </c>
      <c r="L23" s="49" t="n">
        <f>K23/C23</f>
        <v>0.0347661716861448</v>
      </c>
      <c r="M23" s="47" t="n">
        <v>325</v>
      </c>
      <c r="N23" s="49" t="n">
        <f>M23/C23</f>
        <v>0.00118141005834348</v>
      </c>
      <c r="O23" s="47" t="n">
        <v>14000</v>
      </c>
      <c r="P23" s="49" t="n">
        <f>O23/C23</f>
        <v>0.0508915102055654</v>
      </c>
      <c r="Q23" s="62" t="n">
        <f>C23-E23</f>
        <v>46948</v>
      </c>
      <c r="R23" s="49" t="n">
        <f>Q23/$C23</f>
        <v>0.170661044366492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</row>
    <row r="24" ht="12.75">
      <c r="A24" s="9" t="n">
        <v>22</v>
      </c>
      <c r="B24" s="25"/>
      <c r="C24" s="47" t="n">
        <f>Overview!B24</f>
        <v>264573</v>
      </c>
      <c r="D24" s="49" t="n">
        <f>F24+H24+J24+L24+N24+P24</f>
        <v>1.07555570674256</v>
      </c>
      <c r="E24" s="47" t="n">
        <v>238222</v>
      </c>
      <c r="F24" s="49" t="n">
        <f>E24/C24</f>
        <v>0.900401779471072</v>
      </c>
      <c r="G24" s="47" t="n">
        <v>7625</v>
      </c>
      <c r="H24" s="49" t="n">
        <f>G24/C24</f>
        <v>0.0288200232072056</v>
      </c>
      <c r="I24" s="47" t="n">
        <v>5191</v>
      </c>
      <c r="J24" s="49" t="n">
        <f>I24/C24</f>
        <v>0.0196202938319481</v>
      </c>
      <c r="K24" s="47" t="n">
        <v>10239</v>
      </c>
      <c r="L24" s="49" t="n">
        <f>K24/C24</f>
        <v>0.0387000941139119</v>
      </c>
      <c r="M24" s="47" t="n">
        <v>358</v>
      </c>
      <c r="N24" s="49" t="n">
        <f>M24/C24</f>
        <v>0.00135312371254814</v>
      </c>
      <c r="O24" s="47" t="n">
        <v>22928</v>
      </c>
      <c r="P24" s="49" t="n">
        <f>O24/C24</f>
        <v>0.0866603924058766</v>
      </c>
      <c r="Q24" s="62" t="n">
        <f>C24-E24</f>
        <v>26351</v>
      </c>
      <c r="R24" s="49" t="n">
        <f>Q24/$C24</f>
        <v>0.0995982205289278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</row>
    <row r="25" ht="12.75">
      <c r="A25" s="9" t="n">
        <v>23</v>
      </c>
      <c r="B25" s="25"/>
      <c r="C25" s="47" t="n">
        <f>Overview!B25</f>
        <v>263780</v>
      </c>
      <c r="D25" s="49" t="n">
        <f>F25+H25+J25+L25+N25+P25</f>
        <v>1.09776328758814</v>
      </c>
      <c r="E25" s="47" t="n">
        <v>175750</v>
      </c>
      <c r="F25" s="49" t="n">
        <f>E25/C25</f>
        <v>0.666274926074759</v>
      </c>
      <c r="G25" s="47" t="n">
        <v>52712</v>
      </c>
      <c r="H25" s="49" t="n">
        <f>G25/C25</f>
        <v>0.199833194328607</v>
      </c>
      <c r="I25" s="47" t="n">
        <v>6459</v>
      </c>
      <c r="J25" s="49" t="n">
        <f>I25/C25</f>
        <v>0.0244863143528698</v>
      </c>
      <c r="K25" s="47" t="n">
        <v>14616</v>
      </c>
      <c r="L25" s="49" t="n">
        <f>K25/C25</f>
        <v>0.0554098112063083</v>
      </c>
      <c r="M25" s="47" t="n">
        <v>354</v>
      </c>
      <c r="N25" s="49" t="n">
        <f>M25/C25</f>
        <v>0.00134202744711502</v>
      </c>
      <c r="O25" s="47" t="n">
        <v>39677</v>
      </c>
      <c r="P25" s="49" t="n">
        <f>O25/C25</f>
        <v>0.150417014178482</v>
      </c>
      <c r="Q25" s="62" t="n">
        <f>C25-E25</f>
        <v>88030</v>
      </c>
      <c r="R25" s="49" t="n">
        <f>Q25/$C25</f>
        <v>0.333725073925241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</row>
    <row r="26" ht="12.75">
      <c r="A26" s="9" t="n">
        <v>24</v>
      </c>
      <c r="B26" s="25"/>
      <c r="C26" s="47" t="n">
        <f>Overview!B26</f>
        <v>265923</v>
      </c>
      <c r="D26" s="49" t="n">
        <f>F26+H26+J26+L26+N26+P26</f>
        <v>1.07090398348394</v>
      </c>
      <c r="E26" s="47" t="n">
        <v>233905</v>
      </c>
      <c r="F26" s="49" t="n">
        <f>E26/C26</f>
        <v>0.87959672536787</v>
      </c>
      <c r="G26" s="47" t="n">
        <v>20239</v>
      </c>
      <c r="H26" s="49" t="n">
        <f>G26/C26</f>
        <v>0.0761084975726056</v>
      </c>
      <c r="I26" s="47" t="n">
        <v>5685</v>
      </c>
      <c r="J26" s="49" t="n">
        <f>I26/C26</f>
        <v>0.0213783689263433</v>
      </c>
      <c r="K26" s="47" t="n">
        <v>7923</v>
      </c>
      <c r="L26" s="49" t="n">
        <f>K26/C26</f>
        <v>0.0297943389627825</v>
      </c>
      <c r="M26" s="47" t="n">
        <v>372</v>
      </c>
      <c r="N26" s="49" t="n">
        <f>M26/C26</f>
        <v>0.00139890118568157</v>
      </c>
      <c r="O26" s="47" t="n">
        <v>16654</v>
      </c>
      <c r="P26" s="49" t="n">
        <f>O26/C26</f>
        <v>0.0626271514686582</v>
      </c>
      <c r="Q26" s="62" t="n">
        <f>C26-E26</f>
        <v>32018</v>
      </c>
      <c r="R26" s="49" t="n">
        <f>Q26/$C26</f>
        <v>0.12040327463213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</row>
    <row r="27" ht="12.75">
      <c r="A27" s="9" t="n">
        <v>25</v>
      </c>
      <c r="B27" s="25"/>
      <c r="C27" s="47" t="n">
        <f>Overview!B27</f>
        <v>265136</v>
      </c>
      <c r="D27" s="49" t="n">
        <f>F27+H27+J27+L27+N27+P27</f>
        <v>1.05346690000604</v>
      </c>
      <c r="E27" s="47" t="n">
        <v>255599</v>
      </c>
      <c r="F27" s="49" t="n">
        <f>E27/C27</f>
        <v>0.964029780942611</v>
      </c>
      <c r="G27" s="47" t="n">
        <v>7263</v>
      </c>
      <c r="H27" s="49" t="n">
        <f>G27/C27</f>
        <v>0.0273934886247058</v>
      </c>
      <c r="I27" s="47" t="n">
        <v>5932</v>
      </c>
      <c r="J27" s="49" t="n">
        <f>I27/C27</f>
        <v>0.0223734234506065</v>
      </c>
      <c r="K27" s="47" t="n">
        <v>2086</v>
      </c>
      <c r="L27" s="49" t="n">
        <f>K27/C27</f>
        <v>0.00786766037052682</v>
      </c>
      <c r="M27" s="47" t="n">
        <v>177</v>
      </c>
      <c r="N27" s="49" t="n">
        <f>M27/C27</f>
        <v>0.000667581920222075</v>
      </c>
      <c r="O27" s="47" t="n">
        <v>8255</v>
      </c>
      <c r="P27" s="49" t="n">
        <f>O27/C27</f>
        <v>0.0311349646973629</v>
      </c>
      <c r="Q27" s="62" t="n">
        <f>C27-E27</f>
        <v>9537</v>
      </c>
      <c r="R27" s="49" t="n">
        <f>Q27/$C27</f>
        <v>0.0359702190573894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</row>
    <row r="28" ht="12.75">
      <c r="A28" s="9" t="n">
        <v>26</v>
      </c>
      <c r="B28" s="25"/>
      <c r="C28" s="47" t="n">
        <f>Overview!B28</f>
        <v>266938</v>
      </c>
      <c r="D28" s="49" t="n">
        <f>F28+H28+J28+L28+N28+P28</f>
        <v>1.06833421993122</v>
      </c>
      <c r="E28" s="47" t="n">
        <v>244873</v>
      </c>
      <c r="F28" s="49" t="n">
        <f>E28/C28</f>
        <v>0.917340356187579</v>
      </c>
      <c r="G28" s="47" t="n">
        <v>13595</v>
      </c>
      <c r="H28" s="49" t="n">
        <f>G28/C28</f>
        <v>0.0509294293056815</v>
      </c>
      <c r="I28" s="47" t="n">
        <v>7343</v>
      </c>
      <c r="J28" s="49" t="n">
        <f>I28/C28</f>
        <v>0.0275082603450989</v>
      </c>
      <c r="K28" s="47" t="n">
        <v>4047</v>
      </c>
      <c r="L28" s="49" t="n">
        <f>K28/C28</f>
        <v>0.0151608238617207</v>
      </c>
      <c r="M28" s="47" t="n">
        <v>348</v>
      </c>
      <c r="N28" s="49" t="n">
        <f>M28/C28</f>
        <v>0.00130367351220134</v>
      </c>
      <c r="O28" s="47" t="n">
        <v>14973</v>
      </c>
      <c r="P28" s="49" t="n">
        <f>O28/C28</f>
        <v>0.0560916767189385</v>
      </c>
      <c r="Q28" s="62" t="n">
        <f>C28-E28</f>
        <v>22065</v>
      </c>
      <c r="R28" s="49" t="n">
        <f>Q28/$C28</f>
        <v>0.0826596438124209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</row>
    <row r="29" ht="12.75">
      <c r="A29" s="9" t="n">
        <v>27</v>
      </c>
      <c r="B29" s="25"/>
      <c r="C29" s="47" t="n">
        <f>Overview!B29</f>
        <v>270505</v>
      </c>
      <c r="D29" s="49" t="n">
        <f>F29+H29+J29+L29+N29+P29</f>
        <v>1.09008336259958</v>
      </c>
      <c r="E29" s="47" t="n">
        <v>194543</v>
      </c>
      <c r="F29" s="49" t="n">
        <f>E29/C29</f>
        <v>0.719184488271936</v>
      </c>
      <c r="G29" s="47" t="n">
        <v>42844</v>
      </c>
      <c r="H29" s="49" t="n">
        <f>G29/C29</f>
        <v>0.158385242416961</v>
      </c>
      <c r="I29" s="47" t="n">
        <v>4872</v>
      </c>
      <c r="J29" s="49" t="n">
        <f>I29/C29</f>
        <v>0.0180107576569749</v>
      </c>
      <c r="K29" s="47" t="n">
        <v>37021</v>
      </c>
      <c r="L29" s="49" t="n">
        <f>K29/C29</f>
        <v>0.136858838099111</v>
      </c>
      <c r="M29" s="47" t="n">
        <v>539</v>
      </c>
      <c r="N29" s="49" t="n">
        <f>M29/C29</f>
        <v>0.0019925694534297</v>
      </c>
      <c r="O29" s="47" t="n">
        <v>15054</v>
      </c>
      <c r="P29" s="49" t="n">
        <f>O29/C29</f>
        <v>0.05565146670117</v>
      </c>
      <c r="Q29" s="62" t="n">
        <f>C29-E29</f>
        <v>75962</v>
      </c>
      <c r="R29" s="49" t="n">
        <f>Q29/$C29</f>
        <v>0.280815511728064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</row>
    <row r="30" ht="12.75">
      <c r="A30" s="9" t="n">
        <v>28</v>
      </c>
      <c r="B30" s="25"/>
      <c r="C30" s="47" t="n">
        <f>Overview!B30</f>
        <v>265180</v>
      </c>
      <c r="D30" s="49" t="n">
        <f>F30+H30+J30+L30+N30+P30</f>
        <v>1.06910023380345</v>
      </c>
      <c r="E30" s="47" t="n">
        <v>250351</v>
      </c>
      <c r="F30" s="49" t="n">
        <f>E30/C30</f>
        <v>0.944079493174448</v>
      </c>
      <c r="G30" s="47" t="n">
        <v>11020</v>
      </c>
      <c r="H30" s="49" t="n">
        <f>G30/C30</f>
        <v>0.0415566784825402</v>
      </c>
      <c r="I30" s="47" t="n">
        <v>7399</v>
      </c>
      <c r="J30" s="49" t="n">
        <f>I30/C30</f>
        <v>0.0279018025492119</v>
      </c>
      <c r="K30" s="47" t="n">
        <v>2822</v>
      </c>
      <c r="L30" s="49" t="n">
        <f>K30/C30</f>
        <v>0.0106418281921714</v>
      </c>
      <c r="M30" s="47" t="n">
        <v>185</v>
      </c>
      <c r="N30" s="49" t="n">
        <f>M30/C30</f>
        <v>0.000697639339316691</v>
      </c>
      <c r="O30" s="47" t="n">
        <v>11727</v>
      </c>
      <c r="P30" s="49" t="n">
        <f>O30/C30</f>
        <v>0.0442227920657666</v>
      </c>
      <c r="Q30" s="62" t="n">
        <f>C30-E30</f>
        <v>14829</v>
      </c>
      <c r="R30" s="49" t="n">
        <f>Q30/$C30</f>
        <v>0.0559205068255525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</row>
    <row r="31" ht="12.75">
      <c r="A31" s="9" t="n">
        <v>29</v>
      </c>
      <c r="B31" s="25"/>
      <c r="C31" s="47" t="n">
        <f>Overview!B31</f>
        <v>265084</v>
      </c>
      <c r="D31" s="49" t="n">
        <f>F31+H31+J31+L31+N31+P31</f>
        <v>1.06599417543118</v>
      </c>
      <c r="E31" s="47" t="n">
        <v>240793</v>
      </c>
      <c r="F31" s="49" t="n">
        <f>E31/C31</f>
        <v>0.908364895655717</v>
      </c>
      <c r="G31" s="47" t="n">
        <v>21691</v>
      </c>
      <c r="H31" s="49" t="n">
        <f>G31/C31</f>
        <v>0.0818268926076263</v>
      </c>
      <c r="I31" s="47" t="n">
        <v>6370</v>
      </c>
      <c r="J31" s="49" t="n">
        <f>I31/C31</f>
        <v>0.0240301187548098</v>
      </c>
      <c r="K31" s="47" t="n">
        <v>4470</v>
      </c>
      <c r="L31" s="49" t="n">
        <f>K31/C31</f>
        <v>0.0168625794087912</v>
      </c>
      <c r="M31" s="47" t="n">
        <v>198</v>
      </c>
      <c r="N31" s="49" t="n">
        <f>M31/C31</f>
        <v>0.00074693304763773</v>
      </c>
      <c r="O31" s="47" t="n">
        <v>9056</v>
      </c>
      <c r="P31" s="49" t="n">
        <f>O31/C31</f>
        <v>0.0341627559566024</v>
      </c>
      <c r="Q31" s="62" t="n">
        <f>C31-E31</f>
        <v>24291</v>
      </c>
      <c r="R31" s="49" t="n">
        <f>Q31/$C31</f>
        <v>0.0916351043442833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</row>
    <row r="32" ht="12.75">
      <c r="A32" s="9" t="n">
        <v>30</v>
      </c>
      <c r="B32" s="25"/>
      <c r="C32" s="47" t="n">
        <f>Overview!B32</f>
        <v>268472</v>
      </c>
      <c r="D32" s="49" t="n">
        <f>F32+H32+J32+L32+N32+P32</f>
        <v>1.09209154027236</v>
      </c>
      <c r="E32" s="47" t="n">
        <v>217829</v>
      </c>
      <c r="F32" s="49" t="n">
        <f>E32/C32</f>
        <v>0.811365803510236</v>
      </c>
      <c r="G32" s="47" t="n">
        <v>41267</v>
      </c>
      <c r="H32" s="49" t="n">
        <f>G32/C32</f>
        <v>0.15371062904139</v>
      </c>
      <c r="I32" s="47" t="n">
        <v>7383</v>
      </c>
      <c r="J32" s="49" t="n">
        <f>I32/C32</f>
        <v>0.0275000744956644</v>
      </c>
      <c r="K32" s="47" t="n">
        <v>9377</v>
      </c>
      <c r="L32" s="49" t="n">
        <f>K32/C32</f>
        <v>0.0349272922315921</v>
      </c>
      <c r="M32" s="47" t="n">
        <v>386</v>
      </c>
      <c r="N32" s="49" t="n">
        <f>M32/C32</f>
        <v>0.00143776632200006</v>
      </c>
      <c r="O32" s="47" t="n">
        <v>16954</v>
      </c>
      <c r="P32" s="49" t="n">
        <f>O32/C32</f>
        <v>0.0631499746714741</v>
      </c>
      <c r="Q32" s="62" t="n">
        <f>C32-E32</f>
        <v>50643</v>
      </c>
      <c r="R32" s="49" t="n">
        <f>Q32/$C32</f>
        <v>0.188634196489764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</row>
    <row r="33" ht="12.75">
      <c r="A33" s="9" t="n">
        <v>31</v>
      </c>
      <c r="B33" s="25"/>
      <c r="C33" s="47" t="n">
        <f>Overview!B33</f>
        <v>266889</v>
      </c>
      <c r="D33" s="49" t="n">
        <f>F33+H33+J33+L33+N33+P33</f>
        <v>1.05792670361086</v>
      </c>
      <c r="E33" s="47" t="n">
        <v>259466</v>
      </c>
      <c r="F33" s="49" t="n">
        <f>E33/C33</f>
        <v>0.972186939139493</v>
      </c>
      <c r="G33" s="47" t="n">
        <v>3707</v>
      </c>
      <c r="H33" s="49" t="n">
        <f>G33/C33</f>
        <v>0.0138896694880643</v>
      </c>
      <c r="I33" s="47" t="n">
        <v>6157</v>
      </c>
      <c r="J33" s="49" t="n">
        <f>I33/C33</f>
        <v>0.0230695157912091</v>
      </c>
      <c r="K33" s="47" t="n">
        <v>4153</v>
      </c>
      <c r="L33" s="49" t="n">
        <f>K33/C33</f>
        <v>0.0155607762028409</v>
      </c>
      <c r="M33" s="47" t="n">
        <v>317</v>
      </c>
      <c r="N33" s="49" t="n">
        <f>M33/C33</f>
        <v>0.00118775970534567</v>
      </c>
      <c r="O33" s="47" t="n">
        <v>8549</v>
      </c>
      <c r="P33" s="49" t="n">
        <f>O33/C33</f>
        <v>0.032032043283912</v>
      </c>
      <c r="Q33" s="62" t="n">
        <f>C33-E33</f>
        <v>7423</v>
      </c>
      <c r="R33" s="49" t="n">
        <f>Q33/$C33</f>
        <v>0.0278130608605076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</row>
    <row r="34" ht="12.75">
      <c r="A34" s="9" t="n">
        <v>32</v>
      </c>
      <c r="B34" s="25"/>
      <c r="C34" s="47" t="n">
        <f>Overview!B34</f>
        <v>272825</v>
      </c>
      <c r="D34" s="49" t="n">
        <f>F34+H34+J34+L34+N34+P34</f>
        <v>1.06556950426097</v>
      </c>
      <c r="E34" s="47" t="n">
        <v>240278</v>
      </c>
      <c r="F34" s="49" t="n">
        <f>E34/C34</f>
        <v>0.880703747823697</v>
      </c>
      <c r="G34" s="47" t="n">
        <v>16665</v>
      </c>
      <c r="H34" s="49" t="n">
        <f>G34/C34</f>
        <v>0.0610831118849079</v>
      </c>
      <c r="I34" s="47" t="n">
        <v>5746</v>
      </c>
      <c r="J34" s="49" t="n">
        <f>I34/C34</f>
        <v>0.0210611197654174</v>
      </c>
      <c r="K34" s="47" t="n">
        <v>16127</v>
      </c>
      <c r="L34" s="49" t="n">
        <f>K34/C34</f>
        <v>0.0591111518372583</v>
      </c>
      <c r="M34" s="47" t="n">
        <v>353</v>
      </c>
      <c r="N34" s="49" t="n">
        <f>M34/C34</f>
        <v>0.00129386969669202</v>
      </c>
      <c r="O34" s="47" t="n">
        <v>11545</v>
      </c>
      <c r="P34" s="49" t="n">
        <f>O34/C34</f>
        <v>0.042316503253001</v>
      </c>
      <c r="Q34" s="62" t="n">
        <f>C34-E34</f>
        <v>32547</v>
      </c>
      <c r="R34" s="49" t="n">
        <f>Q34/$C34</f>
        <v>0.119296252176303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</row>
    <row r="35" ht="12.75">
      <c r="A35" s="9" t="n">
        <v>33</v>
      </c>
      <c r="B35" s="25"/>
      <c r="C35" s="47" t="n">
        <f>Overview!B35</f>
        <v>262188</v>
      </c>
      <c r="D35" s="49" t="n">
        <f>F35+H35+J35+L35+N35+P35</f>
        <v>1.05470883488184</v>
      </c>
      <c r="E35" s="47" t="n">
        <v>248957</v>
      </c>
      <c r="F35" s="49" t="n">
        <f>E35/C35</f>
        <v>0.949536210658001</v>
      </c>
      <c r="G35" s="47" t="n">
        <v>8331</v>
      </c>
      <c r="H35" s="49" t="n">
        <f>G35/C35</f>
        <v>0.031774909606847</v>
      </c>
      <c r="I35" s="47" t="n">
        <v>5806</v>
      </c>
      <c r="J35" s="49" t="n">
        <f>I35/C35</f>
        <v>0.0221444154576106</v>
      </c>
      <c r="K35" s="47" t="n">
        <v>2262</v>
      </c>
      <c r="L35" s="49" t="n">
        <f>K35/C35</f>
        <v>0.00862739713488032</v>
      </c>
      <c r="M35" s="47" t="n">
        <v>296</v>
      </c>
      <c r="N35" s="49" t="n">
        <f>M35/C35</f>
        <v>0.00112896089828673</v>
      </c>
      <c r="O35" s="47" t="n">
        <v>10880</v>
      </c>
      <c r="P35" s="49" t="n">
        <f>O35/C35</f>
        <v>0.0414969411262148</v>
      </c>
      <c r="Q35" s="62" t="n">
        <f>C35-E35</f>
        <v>13231</v>
      </c>
      <c r="R35" s="49" t="n">
        <f>Q35/$C35</f>
        <v>0.0504637893419989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</row>
    <row r="36" ht="12.75">
      <c r="A36" s="9" t="n">
        <v>34</v>
      </c>
      <c r="B36" s="25"/>
      <c r="C36" s="47" t="n">
        <f>Overview!B36</f>
        <v>267155</v>
      </c>
      <c r="D36" s="49" t="n">
        <f>F36+H36+J36+L36+N36+P36</f>
        <v>1.07096629297599</v>
      </c>
      <c r="E36" s="47" t="n">
        <v>231931</v>
      </c>
      <c r="F36" s="49" t="n">
        <f>E36/C36</f>
        <v>0.86815144766147</v>
      </c>
      <c r="G36" s="47" t="n">
        <v>29071</v>
      </c>
      <c r="H36" s="49" t="n">
        <f>G36/C36</f>
        <v>0.108816978907376</v>
      </c>
      <c r="I36" s="47" t="n">
        <v>8745</v>
      </c>
      <c r="J36" s="49" t="n">
        <f>I36/C36</f>
        <v>0.0327338062173645</v>
      </c>
      <c r="K36" s="47" t="n">
        <v>2726</v>
      </c>
      <c r="L36" s="49" t="n">
        <f>K36/C36</f>
        <v>0.010203814265127</v>
      </c>
      <c r="M36" s="47" t="n">
        <v>300</v>
      </c>
      <c r="N36" s="49" t="n">
        <f>M36/C36</f>
        <v>0.00112294360951508</v>
      </c>
      <c r="O36" s="47" t="n">
        <v>13341</v>
      </c>
      <c r="P36" s="49" t="n">
        <f>O36/C36</f>
        <v>0.0499373023151354</v>
      </c>
      <c r="Q36" s="62" t="n">
        <f>C36-E36</f>
        <v>35224</v>
      </c>
      <c r="R36" s="49" t="n">
        <f>Q36/$C36</f>
        <v>0.13184855233853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</row>
    <row r="37" ht="12.75">
      <c r="A37" s="9" t="n">
        <v>35</v>
      </c>
      <c r="B37" s="25"/>
      <c r="C37" s="47" t="n">
        <f>Overview!B37</f>
        <v>263993</v>
      </c>
      <c r="D37" s="49" t="n">
        <f>F37+H37+J37+L37+N37+P37</f>
        <v>1.05355823828662</v>
      </c>
      <c r="E37" s="47" t="n">
        <v>248780</v>
      </c>
      <c r="F37" s="49" t="n">
        <f>E37/C37</f>
        <v>0.942373472023879</v>
      </c>
      <c r="G37" s="47" t="n">
        <v>9090</v>
      </c>
      <c r="H37" s="49" t="n">
        <f>G37/C37</f>
        <v>0.0344327311709023</v>
      </c>
      <c r="I37" s="47" t="n">
        <v>9084</v>
      </c>
      <c r="J37" s="49" t="n">
        <f>I37/C37</f>
        <v>0.0344100032955419</v>
      </c>
      <c r="K37" s="47" t="n">
        <v>2931</v>
      </c>
      <c r="L37" s="49" t="n">
        <f>K37/C37</f>
        <v>0.0111025671135219</v>
      </c>
      <c r="M37" s="47" t="n">
        <v>259</v>
      </c>
      <c r="N37" s="49" t="n">
        <f>M37/C37</f>
        <v>0.000981086619720977</v>
      </c>
      <c r="O37" s="47" t="n">
        <v>7988</v>
      </c>
      <c r="P37" s="49" t="n">
        <f>O37/C37</f>
        <v>0.0302583780630547</v>
      </c>
      <c r="Q37" s="62" t="n">
        <f>C37-E37</f>
        <v>15213</v>
      </c>
      <c r="R37" s="49" t="n">
        <f>Q37/$C37</f>
        <v>0.0576265279761206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</row>
    <row r="38" ht="12.75">
      <c r="A38" s="9" t="n">
        <v>36</v>
      </c>
      <c r="B38" s="25"/>
      <c r="C38" s="47" t="n">
        <f>Overview!B38</f>
        <v>265136</v>
      </c>
      <c r="D38" s="49" t="n">
        <f>F38+H38+J38+L38+N38+P38</f>
        <v>1.04817150443546</v>
      </c>
      <c r="E38" s="47" t="n">
        <v>259627</v>
      </c>
      <c r="F38" s="49" t="n">
        <f>E38/C38</f>
        <v>0.979221984189246</v>
      </c>
      <c r="G38" s="47" t="n">
        <v>2646</v>
      </c>
      <c r="H38" s="49" t="n">
        <f>G38/C38</f>
        <v>0.00997978395993</v>
      </c>
      <c r="I38" s="47" t="n">
        <v>7073</v>
      </c>
      <c r="J38" s="49" t="n">
        <f>I38/C38</f>
        <v>0.0266768752640154</v>
      </c>
      <c r="K38" s="47" t="n">
        <v>2039</v>
      </c>
      <c r="L38" s="49" t="n">
        <f>K38/C38</f>
        <v>0.00769039285498763</v>
      </c>
      <c r="M38" s="47" t="n">
        <v>308</v>
      </c>
      <c r="N38" s="49" t="n">
        <f>M38/C38</f>
        <v>0.00116166797417175</v>
      </c>
      <c r="O38" s="47" t="n">
        <v>6215</v>
      </c>
      <c r="P38" s="49" t="n">
        <f>O38/C38</f>
        <v>0.0234408001931084</v>
      </c>
      <c r="Q38" s="62" t="n">
        <f>C38-E38</f>
        <v>5509</v>
      </c>
      <c r="R38" s="49" t="n">
        <f>Q38/$C38</f>
        <v>0.0207780158107537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</row>
    <row r="39" ht="12.75">
      <c r="A39" s="9" t="n">
        <v>37</v>
      </c>
      <c r="B39" s="25"/>
      <c r="C39" s="47" t="n">
        <f>Overview!B39</f>
        <v>261707</v>
      </c>
      <c r="D39" s="49" t="n">
        <f>F39+H39+J39+L39+N39+P39</f>
        <v>1.06095366191963</v>
      </c>
      <c r="E39" s="47" t="n">
        <v>246129</v>
      </c>
      <c r="F39" s="49" t="n">
        <f>E39/C39</f>
        <v>0.940475417164998</v>
      </c>
      <c r="G39" s="47" t="n">
        <v>3606</v>
      </c>
      <c r="H39" s="49" t="n">
        <f>G39/C39</f>
        <v>0.0137787678587122</v>
      </c>
      <c r="I39" s="47" t="n">
        <v>17606</v>
      </c>
      <c r="J39" s="49" t="n">
        <f>I39/C39</f>
        <v>0.0672737068553764</v>
      </c>
      <c r="K39" s="47" t="n">
        <v>2783</v>
      </c>
      <c r="L39" s="49" t="n">
        <f>K39/C39</f>
        <v>0.0106340296591226</v>
      </c>
      <c r="M39" s="47" t="n">
        <v>444</v>
      </c>
      <c r="N39" s="49" t="n">
        <f>M39/C39</f>
        <v>0.00169655377960849</v>
      </c>
      <c r="O39" s="47" t="n">
        <v>7091</v>
      </c>
      <c r="P39" s="49" t="n">
        <f>O39/C39</f>
        <v>0.0270951866018104</v>
      </c>
      <c r="Q39" s="62" t="n">
        <f>C39-E39</f>
        <v>15578</v>
      </c>
      <c r="R39" s="49" t="n">
        <f>Q39/$C39</f>
        <v>0.0595245828350025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</row>
    <row r="40" ht="12.75">
      <c r="A40" s="9" t="n">
        <v>38</v>
      </c>
      <c r="B40" s="25"/>
      <c r="C40" s="47" t="n">
        <f>Overview!B40</f>
        <v>266616</v>
      </c>
      <c r="D40" s="49" t="n">
        <f>F40+H40+J40+L40+N40+P40</f>
        <v>1.05521799141837</v>
      </c>
      <c r="E40" s="47" t="n">
        <v>250370</v>
      </c>
      <c r="F40" s="49" t="n">
        <f>E40/C40</f>
        <v>0.93906592252528</v>
      </c>
      <c r="G40" s="47" t="n">
        <v>6120</v>
      </c>
      <c r="H40" s="49" t="n">
        <f>G40/C40</f>
        <v>0.0229543613286524</v>
      </c>
      <c r="I40" s="47" t="n">
        <v>16131</v>
      </c>
      <c r="J40" s="49" t="n">
        <f>I40/C40</f>
        <v>0.0605027455216491</v>
      </c>
      <c r="K40" s="47" t="n">
        <v>3083</v>
      </c>
      <c r="L40" s="49" t="n">
        <f>K40/C40</f>
        <v>0.0115634470549404</v>
      </c>
      <c r="M40" s="47" t="n">
        <v>366</v>
      </c>
      <c r="N40" s="49" t="n">
        <f>M40/C40</f>
        <v>0.00137276082455667</v>
      </c>
      <c r="O40" s="47" t="n">
        <v>5268</v>
      </c>
      <c r="P40" s="49" t="n">
        <f>O40/C40</f>
        <v>0.019758754163291</v>
      </c>
      <c r="Q40" s="62" t="n">
        <f>C40-E40</f>
        <v>16246</v>
      </c>
      <c r="R40" s="49" t="n">
        <f>Q40/$C40</f>
        <v>0.0609340774747202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</sheetData>
  <printOptions headings="true" gridLines="true"/>
  <pageMargins bottom="0.57" footer="0.28" header="0.29" left="0.32" right="0.31" top="0.55"/>
  <pageSetup paperSize="1" orientation="landscape" fitToHeight="6" scale="63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CM390"/>
  <sheetViews>
    <sheetView zoomScale="100" topLeftCell="A1" workbookViewId="0" showGridLines="true" showRowColHeaders="false">
      <pane xSplit="2" ySplit="2" topLeftCell="C3" activePane="bottomRight" state="frozen"/>
      <selection activeCell="M12" sqref="M12:M12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00390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65</v>
      </c>
      <c r="F2" s="65" t="s">
        <v>66</v>
      </c>
      <c r="G2" s="64" t="s">
        <v>67</v>
      </c>
      <c r="H2" s="65" t="s">
        <v>68</v>
      </c>
      <c r="I2" s="66" t="s">
        <v>69</v>
      </c>
      <c r="J2" s="65" t="s">
        <v>70</v>
      </c>
      <c r="K2" s="64" t="s">
        <v>71</v>
      </c>
      <c r="L2" s="65" t="s">
        <v>72</v>
      </c>
      <c r="M2" s="66" t="s">
        <v>73</v>
      </c>
      <c r="N2" s="65" t="s">
        <v>74</v>
      </c>
      <c r="O2" s="64" t="s">
        <v>75</v>
      </c>
      <c r="P2" s="65" t="s">
        <v>76</v>
      </c>
      <c r="Q2" s="64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270366</v>
      </c>
      <c r="D3" s="49" t="n">
        <f>F3+H3+J3+L3+N3+P3+R3</f>
        <v>1.04458400834424</v>
      </c>
      <c r="E3" s="47" t="n">
        <v>210112</v>
      </c>
      <c r="F3" s="49" t="n">
        <f>E3/C3</f>
        <v>0.777139137317562</v>
      </c>
      <c r="G3" s="47" t="n">
        <v>37357</v>
      </c>
      <c r="H3" s="49" t="n">
        <f>G3/C3</f>
        <v>0.138171959491948</v>
      </c>
      <c r="I3" s="47" t="n">
        <v>4863</v>
      </c>
      <c r="J3" s="49" t="n">
        <f>I3/C3</f>
        <v>0.0179867291005526</v>
      </c>
      <c r="K3" s="47" t="n">
        <v>5390</v>
      </c>
      <c r="L3" s="49" t="n">
        <f>K3/C3</f>
        <v>0.0199359386905158</v>
      </c>
      <c r="M3" s="47" t="n">
        <v>287</v>
      </c>
      <c r="N3" s="49" t="n">
        <f>M3/C3</f>
        <v>0.0010615240081963</v>
      </c>
      <c r="O3" s="47" t="n">
        <v>3577</v>
      </c>
      <c r="P3" s="49" t="n">
        <f>O3/C3</f>
        <v>0.0132302138582514</v>
      </c>
      <c r="Q3" s="47" t="n">
        <f>'1A-PopNHRaceAlone'!Q3</f>
        <v>20834</v>
      </c>
      <c r="R3" s="49" t="n">
        <f>Q3/C3</f>
        <v>0.0770585058772183</v>
      </c>
      <c r="S3" s="62" t="n">
        <f>C3-E3</f>
        <v>60254</v>
      </c>
      <c r="T3" s="49" t="n">
        <f>S3/$C3</f>
        <v>0.222860862682438</v>
      </c>
    </row>
    <row r="4" ht="12.75">
      <c r="A4" s="9" t="n">
        <v>2</v>
      </c>
      <c r="B4" s="25"/>
      <c r="C4" s="47" t="n">
        <f>Overview!B4</f>
        <v>269027</v>
      </c>
      <c r="D4" s="49" t="n">
        <f>F4+H4+J4+L4+N4+P4+R4</f>
        <v>1.04208871228538</v>
      </c>
      <c r="E4" s="47" t="n">
        <v>242081</v>
      </c>
      <c r="F4" s="49" t="n">
        <f>E4/C4</f>
        <v>0.899839049612121</v>
      </c>
      <c r="G4" s="47" t="n">
        <v>9692</v>
      </c>
      <c r="H4" s="49" t="n">
        <f>G4/C4</f>
        <v>0.0360261237719634</v>
      </c>
      <c r="I4" s="47" t="n">
        <v>4432</v>
      </c>
      <c r="J4" s="49" t="n">
        <f>I4/C4</f>
        <v>0.0164741828887063</v>
      </c>
      <c r="K4" s="47" t="n">
        <v>9193</v>
      </c>
      <c r="L4" s="49" t="n">
        <f>K4/C4</f>
        <v>0.0341712913573731</v>
      </c>
      <c r="M4" s="47" t="n">
        <v>214</v>
      </c>
      <c r="N4" s="49" t="n">
        <f>M4/C4</f>
        <v>0.000795459191828329</v>
      </c>
      <c r="O4" s="47" t="n">
        <v>3871</v>
      </c>
      <c r="P4" s="49" t="n">
        <f>O4/C4</f>
        <v>0.0143888903344274</v>
      </c>
      <c r="Q4" s="47" t="n">
        <f>'1A-PopNHRaceAlone'!Q4</f>
        <v>10867</v>
      </c>
      <c r="R4" s="49" t="n">
        <f>Q4/C4</f>
        <v>0.0403937151289648</v>
      </c>
      <c r="S4" s="62" t="n">
        <f>C4-E4</f>
        <v>26946</v>
      </c>
      <c r="T4" s="49" t="n">
        <f>S4/$C4</f>
        <v>0.100160950387879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</row>
    <row r="5" ht="12.75">
      <c r="A5" s="9" t="n">
        <v>3</v>
      </c>
      <c r="B5" s="25"/>
      <c r="C5" s="47" t="n">
        <f>Overview!B5</f>
        <v>260352</v>
      </c>
      <c r="D5" s="49" t="n">
        <f>F5+H5+J5+L5+N5+P5+R5</f>
        <v>1.0500053773353</v>
      </c>
      <c r="E5" s="47" t="n">
        <v>227665</v>
      </c>
      <c r="F5" s="49" t="n">
        <f>E5/C5</f>
        <v>0.874450743608653</v>
      </c>
      <c r="G5" s="47" t="n">
        <v>17659</v>
      </c>
      <c r="H5" s="49" t="n">
        <f>G5/C5</f>
        <v>0.0678274029006883</v>
      </c>
      <c r="I5" s="47" t="n">
        <v>5893</v>
      </c>
      <c r="J5" s="49" t="n">
        <f>I5/C5</f>
        <v>0.0226347406588004</v>
      </c>
      <c r="K5" s="47" t="n">
        <v>6872</v>
      </c>
      <c r="L5" s="49" t="n">
        <f>K5/C5</f>
        <v>0.0263950344149459</v>
      </c>
      <c r="M5" s="47" t="n">
        <v>234</v>
      </c>
      <c r="N5" s="49" t="n">
        <f>M5/C5</f>
        <v>0.000898783185840708</v>
      </c>
      <c r="O5" s="47" t="n">
        <v>3564</v>
      </c>
      <c r="P5" s="49" t="n">
        <f>O5/C5</f>
        <v>0.0136891592920354</v>
      </c>
      <c r="Q5" s="47" t="n">
        <f>'1A-PopNHRaceAlone'!Q5</f>
        <v>11484</v>
      </c>
      <c r="R5" s="49" t="n">
        <f>Q5/C5</f>
        <v>0.0441095132743363</v>
      </c>
      <c r="S5" s="62" t="n">
        <f>C5-E5</f>
        <v>32687</v>
      </c>
      <c r="T5" s="49" t="n">
        <f>S5/$C5</f>
        <v>0.125549256391347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</row>
    <row r="6" ht="12.75" s="25" customFormat="true">
      <c r="A6" s="9" t="n">
        <v>4</v>
      </c>
      <c r="B6" s="25"/>
      <c r="C6" s="47" t="n">
        <f>Overview!B6</f>
        <v>252222</v>
      </c>
      <c r="D6" s="49" t="n">
        <f>F6+H6+J6+L6+N6+P6+R6</f>
        <v>1.05480885886243</v>
      </c>
      <c r="E6" s="47" t="n">
        <v>161239</v>
      </c>
      <c r="F6" s="49" t="n">
        <f>E6/C6</f>
        <v>0.639274131519059</v>
      </c>
      <c r="G6" s="47" t="n">
        <v>80573</v>
      </c>
      <c r="H6" s="49" t="n">
        <f>G6/C6</f>
        <v>0.319452704363616</v>
      </c>
      <c r="I6" s="47" t="n">
        <v>5750</v>
      </c>
      <c r="J6" s="49" t="n">
        <f>I6/C6</f>
        <v>0.0227973769139885</v>
      </c>
      <c r="K6" s="47" t="n">
        <v>4483</v>
      </c>
      <c r="L6" s="49" t="n">
        <f>K6/C6</f>
        <v>0.0177740244705061</v>
      </c>
      <c r="M6" s="47" t="n">
        <v>240</v>
      </c>
      <c r="N6" s="49" t="n">
        <f>M6/C6</f>
        <v>0.000951542688583867</v>
      </c>
      <c r="O6" s="47" t="n">
        <v>3128</v>
      </c>
      <c r="P6" s="49" t="n">
        <f>O6/C6</f>
        <v>0.0124017730412097</v>
      </c>
      <c r="Q6" s="47" t="n">
        <f>'1A-PopNHRaceAlone'!Q6</f>
        <v>10633</v>
      </c>
      <c r="R6" s="49" t="n">
        <f>Q6/C6</f>
        <v>0.0421573058654677</v>
      </c>
      <c r="S6" s="62" t="n">
        <f>C6-E6</f>
        <v>90983</v>
      </c>
      <c r="T6" s="49" t="n">
        <f>S6/$C6</f>
        <v>0.360725868480941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</row>
    <row r="7" ht="12.75">
      <c r="A7" s="9" t="n">
        <v>5</v>
      </c>
      <c r="B7" s="25"/>
      <c r="C7" s="47" t="n">
        <f>Overview!B7</f>
        <v>252825</v>
      </c>
      <c r="D7" s="49" t="n">
        <f>F7+H7+J7+L7+N7+P7+R7</f>
        <v>1.04842084445763</v>
      </c>
      <c r="E7" s="47" t="n">
        <v>189618</v>
      </c>
      <c r="F7" s="49" t="n">
        <f>E7/C7</f>
        <v>0.74999703352121</v>
      </c>
      <c r="G7" s="47" t="n">
        <v>52108</v>
      </c>
      <c r="H7" s="49" t="n">
        <f>G7/C7</f>
        <v>0.206103035696628</v>
      </c>
      <c r="I7" s="47" t="n">
        <v>4462</v>
      </c>
      <c r="J7" s="49" t="n">
        <f>I7/C7</f>
        <v>0.0176485711460496</v>
      </c>
      <c r="K7" s="47" t="n">
        <v>7971</v>
      </c>
      <c r="L7" s="49" t="n">
        <f>K7/C7</f>
        <v>0.0315277365766835</v>
      </c>
      <c r="M7" s="47" t="n">
        <v>200</v>
      </c>
      <c r="N7" s="49" t="n">
        <f>M7/C7</f>
        <v>0.000791061010580441</v>
      </c>
      <c r="O7" s="47" t="n">
        <v>3421</v>
      </c>
      <c r="P7" s="49" t="n">
        <f>O7/C7</f>
        <v>0.0135310985859784</v>
      </c>
      <c r="Q7" s="47" t="n">
        <f>'1A-PopNHRaceAlone'!Q7</f>
        <v>7287</v>
      </c>
      <c r="R7" s="49" t="n">
        <f>Q7/C7</f>
        <v>0.0288223079204984</v>
      </c>
      <c r="S7" s="62" t="n">
        <f>C7-E7</f>
        <v>63207</v>
      </c>
      <c r="T7" s="49" t="n">
        <f>S7/$C7</f>
        <v>0.25000296647879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</row>
    <row r="8" ht="12.75">
      <c r="A8" s="9" t="n">
        <v>6</v>
      </c>
      <c r="B8" s="25"/>
      <c r="C8" s="47" t="n">
        <f>Overview!B8</f>
        <v>267711</v>
      </c>
      <c r="D8" s="49" t="n">
        <f>F8+H8+J8+L8+N8+P8+R8</f>
        <v>1.04046901322695</v>
      </c>
      <c r="E8" s="47" t="n">
        <v>133700</v>
      </c>
      <c r="F8" s="49" t="n">
        <f>E8/C8</f>
        <v>0.499419149754773</v>
      </c>
      <c r="G8" s="47" t="n">
        <v>119559</v>
      </c>
      <c r="H8" s="49" t="n">
        <f>G8/C8</f>
        <v>0.446597263466948</v>
      </c>
      <c r="I8" s="47" t="n">
        <v>3790</v>
      </c>
      <c r="J8" s="49" t="n">
        <f>I8/C8</f>
        <v>0.0141570574238638</v>
      </c>
      <c r="K8" s="47" t="n">
        <v>12734</v>
      </c>
      <c r="L8" s="49" t="n">
        <f>K8/C8</f>
        <v>0.0475662187956416</v>
      </c>
      <c r="M8" s="47" t="n">
        <v>219</v>
      </c>
      <c r="N8" s="49" t="n">
        <f>M8/C8</f>
        <v>0.000818046326075507</v>
      </c>
      <c r="O8" s="47" t="n">
        <v>2776</v>
      </c>
      <c r="P8" s="49" t="n">
        <f>O8/C8</f>
        <v>0.0103693908729936</v>
      </c>
      <c r="Q8" s="47" t="n">
        <f>'1A-PopNHRaceAlone'!Q8</f>
        <v>5767</v>
      </c>
      <c r="R8" s="49" t="n">
        <f>Q8/C8</f>
        <v>0.021541886586655</v>
      </c>
      <c r="S8" s="62" t="n">
        <f>C8-E8</f>
        <v>134011</v>
      </c>
      <c r="T8" s="49" t="n">
        <f>S8/$C8</f>
        <v>0.500580850245227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</row>
    <row r="9" ht="12.75">
      <c r="A9" s="9" t="n">
        <v>7</v>
      </c>
      <c r="B9" s="25"/>
      <c r="C9" s="47" t="n">
        <f>Overview!B9</f>
        <v>266200</v>
      </c>
      <c r="D9" s="49" t="n">
        <f>F9+H9+J9+L9+N9+P9+R9</f>
        <v>1.04504132231405</v>
      </c>
      <c r="E9" s="47" t="n">
        <v>220391</v>
      </c>
      <c r="F9" s="49" t="n">
        <f>E9/C9</f>
        <v>0.827915101427498</v>
      </c>
      <c r="G9" s="47" t="n">
        <v>36599</v>
      </c>
      <c r="H9" s="49" t="n">
        <f>G9/C9</f>
        <v>0.137486851990984</v>
      </c>
      <c r="I9" s="47" t="n">
        <v>4896</v>
      </c>
      <c r="J9" s="49" t="n">
        <f>I9/C9</f>
        <v>0.0183921863260706</v>
      </c>
      <c r="K9" s="47" t="n">
        <v>5064</v>
      </c>
      <c r="L9" s="49" t="n">
        <f>K9/C9</f>
        <v>0.019023290758828</v>
      </c>
      <c r="M9" s="47" t="n">
        <v>202</v>
      </c>
      <c r="N9" s="49" t="n">
        <f>M9/C9</f>
        <v>0.000758827948910594</v>
      </c>
      <c r="O9" s="47" t="n">
        <v>3385</v>
      </c>
      <c r="P9" s="49" t="n">
        <f>O9/C9</f>
        <v>0.0127160030052592</v>
      </c>
      <c r="Q9" s="47" t="n">
        <f>'1A-PopNHRaceAlone'!Q9</f>
        <v>7653</v>
      </c>
      <c r="R9" s="49" t="n">
        <f>Q9/C9</f>
        <v>0.0287490608564989</v>
      </c>
      <c r="S9" s="62" t="n">
        <f>C9-E9</f>
        <v>45809</v>
      </c>
      <c r="T9" s="49" t="n">
        <f>S9/$C9</f>
        <v>0.172084898572502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</row>
    <row r="10" ht="12.75">
      <c r="A10" s="9" t="n">
        <v>8</v>
      </c>
      <c r="B10" s="25"/>
      <c r="C10" s="47" t="n">
        <f>Overview!B10</f>
        <v>263535</v>
      </c>
      <c r="D10" s="49" t="n">
        <f>F10+H10+J10+L10+N10+P10+R10</f>
        <v>1.04508319578045</v>
      </c>
      <c r="E10" s="47" t="n">
        <v>115427</v>
      </c>
      <c r="F10" s="49" t="n">
        <f>E10/C10</f>
        <v>0.437994953232019</v>
      </c>
      <c r="G10" s="47" t="n">
        <v>116586</v>
      </c>
      <c r="H10" s="49" t="n">
        <f>G10/C10</f>
        <v>0.442392851044453</v>
      </c>
      <c r="I10" s="47" t="n">
        <v>3730</v>
      </c>
      <c r="J10" s="49" t="n">
        <f>I10/C10</f>
        <v>0.0141537177225037</v>
      </c>
      <c r="K10" s="47" t="n">
        <v>30149</v>
      </c>
      <c r="L10" s="49" t="n">
        <f>K10/C10</f>
        <v>0.114402261559186</v>
      </c>
      <c r="M10" s="47" t="n">
        <v>251</v>
      </c>
      <c r="N10" s="49" t="n">
        <f>M10/C10</f>
        <v>0.000952435160415125</v>
      </c>
      <c r="O10" s="47" t="n">
        <v>2995</v>
      </c>
      <c r="P10" s="49" t="n">
        <f>O10/C10</f>
        <v>0.0113647143643159</v>
      </c>
      <c r="Q10" s="47" t="n">
        <f>'1A-PopNHRaceAlone'!Q10</f>
        <v>6278</v>
      </c>
      <c r="R10" s="49" t="n">
        <f>Q10/C10</f>
        <v>0.0238222626975544</v>
      </c>
      <c r="S10" s="62" t="n">
        <f>C10-E10</f>
        <v>148108</v>
      </c>
      <c r="T10" s="49" t="n">
        <f>S10/$C10</f>
        <v>0.562005046767981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</row>
    <row r="11" ht="12.75">
      <c r="A11" s="9" t="n">
        <v>9</v>
      </c>
      <c r="B11" s="25"/>
      <c r="C11" s="47" t="n">
        <f>Overview!B11</f>
        <v>257260</v>
      </c>
      <c r="D11" s="49" t="n">
        <f>F11+H11+J11+L11+N11+P11+R11</f>
        <v>1.04201585944181</v>
      </c>
      <c r="E11" s="47" t="n">
        <v>127622</v>
      </c>
      <c r="F11" s="49" t="n">
        <f>E11/C11</f>
        <v>0.496081784964627</v>
      </c>
      <c r="G11" s="47" t="n">
        <v>109040</v>
      </c>
      <c r="H11" s="49" t="n">
        <f>G11/C11</f>
        <v>0.423851356604214</v>
      </c>
      <c r="I11" s="47" t="n">
        <v>3965</v>
      </c>
      <c r="J11" s="49" t="n">
        <f>I11/C11</f>
        <v>0.0154124232294177</v>
      </c>
      <c r="K11" s="47" t="n">
        <v>16348</v>
      </c>
      <c r="L11" s="49" t="n">
        <f>K11/C11</f>
        <v>0.0635466065459069</v>
      </c>
      <c r="M11" s="47" t="n">
        <v>166</v>
      </c>
      <c r="N11" s="49" t="n">
        <f>M11/C11</f>
        <v>0.000645261603047501</v>
      </c>
      <c r="O11" s="47" t="n">
        <v>3080</v>
      </c>
      <c r="P11" s="49" t="n">
        <f>O11/C11</f>
        <v>0.0119723237191946</v>
      </c>
      <c r="Q11" s="47" t="n">
        <f>'1A-PopNHRaceAlone'!Q11</f>
        <v>7848</v>
      </c>
      <c r="R11" s="49" t="n">
        <f>Q11/C11</f>
        <v>0.0305061027754023</v>
      </c>
      <c r="S11" s="62" t="n">
        <f>C11-E11</f>
        <v>129638</v>
      </c>
      <c r="T11" s="49" t="n">
        <f>S11/$C11</f>
        <v>0.503918215035373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</row>
    <row r="12" ht="12.75">
      <c r="A12" s="9" t="n">
        <v>10</v>
      </c>
      <c r="B12" s="25"/>
      <c r="C12" s="47" t="n">
        <f>Overview!B12</f>
        <v>260891</v>
      </c>
      <c r="D12" s="49" t="n">
        <f>F12+H12+J12+L12+N12+P12+R12</f>
        <v>1.05031219934762</v>
      </c>
      <c r="E12" s="47" t="n">
        <v>173622</v>
      </c>
      <c r="F12" s="49" t="n">
        <f>E12/C12</f>
        <v>0.665496318385839</v>
      </c>
      <c r="G12" s="47" t="n">
        <v>55067</v>
      </c>
      <c r="H12" s="49" t="n">
        <f>G12/C12</f>
        <v>0.211072823516334</v>
      </c>
      <c r="I12" s="47" t="n">
        <v>4969</v>
      </c>
      <c r="J12" s="49" t="n">
        <f>I12/C12</f>
        <v>0.0190462683649493</v>
      </c>
      <c r="K12" s="47" t="n">
        <v>26249</v>
      </c>
      <c r="L12" s="49" t="n">
        <f>K12/C12</f>
        <v>0.10061289964008</v>
      </c>
      <c r="M12" s="47" t="n">
        <v>214</v>
      </c>
      <c r="N12" s="49" t="n">
        <f>M12/C12</f>
        <v>0.000820265934815689</v>
      </c>
      <c r="O12" s="47" t="n">
        <v>3568</v>
      </c>
      <c r="P12" s="49" t="n">
        <f>O12/C12</f>
        <v>0.0136762096047775</v>
      </c>
      <c r="Q12" s="47" t="n">
        <f>'1A-PopNHRaceAlone'!Q12</f>
        <v>10328</v>
      </c>
      <c r="R12" s="49" t="n">
        <f>Q12/C12</f>
        <v>0.0395874139008245</v>
      </c>
      <c r="S12" s="62" t="n">
        <f>C12-E12</f>
        <v>87269</v>
      </c>
      <c r="T12" s="49" t="n">
        <f>S12/$C12</f>
        <v>0.334503681614161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</row>
    <row r="13" ht="12.75">
      <c r="A13" s="9" t="n">
        <v>11</v>
      </c>
      <c r="B13" s="25"/>
      <c r="C13" s="47" t="n">
        <f>Overview!B13</f>
        <v>272925</v>
      </c>
      <c r="D13" s="49" t="n">
        <f>F13+H13+J13+L13+N13+P13+R13</f>
        <v>1.04083173032884</v>
      </c>
      <c r="E13" s="47" t="n">
        <v>203751</v>
      </c>
      <c r="F13" s="49" t="n">
        <f>E13/C13</f>
        <v>0.746545754328112</v>
      </c>
      <c r="G13" s="47" t="n">
        <v>23955</v>
      </c>
      <c r="H13" s="49" t="n">
        <f>G13/C13</f>
        <v>0.0877713657598241</v>
      </c>
      <c r="I13" s="47" t="n">
        <v>3155</v>
      </c>
      <c r="J13" s="49" t="n">
        <f>I13/C13</f>
        <v>0.0115599523678666</v>
      </c>
      <c r="K13" s="47" t="n">
        <v>38568</v>
      </c>
      <c r="L13" s="49" t="n">
        <f>K13/C13</f>
        <v>0.141313547677933</v>
      </c>
      <c r="M13" s="47" t="n">
        <v>215</v>
      </c>
      <c r="N13" s="49" t="n">
        <f>M13/C13</f>
        <v>0.000787762205734176</v>
      </c>
      <c r="O13" s="47" t="n">
        <v>3893</v>
      </c>
      <c r="P13" s="49" t="n">
        <f>O13/C13</f>
        <v>0.0142639919391774</v>
      </c>
      <c r="Q13" s="47" t="n">
        <f>'1A-PopNHRaceAlone'!Q13</f>
        <v>10532</v>
      </c>
      <c r="R13" s="49" t="n">
        <f>Q13/C13</f>
        <v>0.0385893560501969</v>
      </c>
      <c r="S13" s="62" t="n">
        <f>C13-E13</f>
        <v>69174</v>
      </c>
      <c r="T13" s="49" t="n">
        <f>S13/$C13</f>
        <v>0.253454245671888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</row>
    <row r="14" ht="12.75">
      <c r="A14" s="9" t="n">
        <v>12</v>
      </c>
      <c r="B14" s="25"/>
      <c r="C14" s="47" t="n">
        <f>Overview!B14</f>
        <v>265685</v>
      </c>
      <c r="D14" s="49" t="n">
        <f>F14+H14+J14+L14+N14+P14+R14</f>
        <v>1.05407531475243</v>
      </c>
      <c r="E14" s="47" t="n">
        <v>204966</v>
      </c>
      <c r="F14" s="49" t="n">
        <f>E14/C14</f>
        <v>0.771462446129815</v>
      </c>
      <c r="G14" s="47" t="n">
        <v>41562</v>
      </c>
      <c r="H14" s="49" t="n">
        <f>G14/C14</f>
        <v>0.156433370344581</v>
      </c>
      <c r="I14" s="47" t="n">
        <v>6571</v>
      </c>
      <c r="J14" s="49" t="n">
        <f>I14/C14</f>
        <v>0.0247322957637804</v>
      </c>
      <c r="K14" s="47" t="n">
        <v>7260</v>
      </c>
      <c r="L14" s="49" t="n">
        <f>K14/C14</f>
        <v>0.0273255923367898</v>
      </c>
      <c r="M14" s="47" t="n">
        <v>260</v>
      </c>
      <c r="N14" s="49" t="n">
        <f>M14/C14</f>
        <v>0.000978602480380902</v>
      </c>
      <c r="O14" s="47" t="n">
        <v>3986</v>
      </c>
      <c r="P14" s="49" t="n">
        <f>O14/C14</f>
        <v>0.015002728795378</v>
      </c>
      <c r="Q14" s="47" t="n">
        <f>'1A-PopNHRaceAlone'!Q14</f>
        <v>15447</v>
      </c>
      <c r="R14" s="49" t="n">
        <f>Q14/C14</f>
        <v>0.0581402789017069</v>
      </c>
      <c r="S14" s="62" t="n">
        <f>C14-E14</f>
        <v>60719</v>
      </c>
      <c r="T14" s="49" t="n">
        <f>S14/$C14</f>
        <v>0.228537553870185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</row>
    <row r="15" ht="12.75">
      <c r="A15" s="9" t="n">
        <v>13</v>
      </c>
      <c r="B15" s="25"/>
      <c r="C15" s="47" t="n">
        <f>Overview!B15</f>
        <v>263011</v>
      </c>
      <c r="D15" s="49" t="n">
        <f>F15+H15+J15+L15+N15+P15+R15</f>
        <v>1.03990327400755</v>
      </c>
      <c r="E15" s="47" t="n">
        <v>136365</v>
      </c>
      <c r="F15" s="49" t="n">
        <f>E15/C15</f>
        <v>0.518476413534035</v>
      </c>
      <c r="G15" s="47" t="n">
        <v>116967</v>
      </c>
      <c r="H15" s="49" t="n">
        <f>G15/C15</f>
        <v>0.444722844291684</v>
      </c>
      <c r="I15" s="47" t="n">
        <v>3115</v>
      </c>
      <c r="J15" s="49" t="n">
        <f>I15/C15</f>
        <v>0.0118436111037181</v>
      </c>
      <c r="K15" s="47" t="n">
        <v>6836</v>
      </c>
      <c r="L15" s="49" t="n">
        <f>K15/C15</f>
        <v>0.02599130834832</v>
      </c>
      <c r="M15" s="47" t="n">
        <v>255</v>
      </c>
      <c r="N15" s="49" t="n">
        <f>M15/C15</f>
        <v>0.000969541197896666</v>
      </c>
      <c r="O15" s="47" t="n">
        <v>3257</v>
      </c>
      <c r="P15" s="49" t="n">
        <f>O15/C15</f>
        <v>0.0123835124766645</v>
      </c>
      <c r="Q15" s="47" t="n">
        <f>'1A-PopNHRaceAlone'!Q15</f>
        <v>6711</v>
      </c>
      <c r="R15" s="49" t="n">
        <f>Q15/C15</f>
        <v>0.0255160430552334</v>
      </c>
      <c r="S15" s="62" t="n">
        <f>C15-E15</f>
        <v>126646</v>
      </c>
      <c r="T15" s="49" t="n">
        <f>S15/$C15</f>
        <v>0.481523586465965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</row>
    <row r="16" ht="12.75">
      <c r="A16" s="9" t="n">
        <v>14</v>
      </c>
      <c r="B16" s="25"/>
      <c r="C16" s="47" t="n">
        <f>Overview!B16</f>
        <v>251317</v>
      </c>
      <c r="D16" s="49" t="n">
        <f>F16+H16+J16+L16+N16+P16+R16</f>
        <v>1.04124273328108</v>
      </c>
      <c r="E16" s="47" t="n">
        <v>101494</v>
      </c>
      <c r="F16" s="49" t="n">
        <f>E16/C16</f>
        <v>0.403848525965215</v>
      </c>
      <c r="G16" s="47" t="n">
        <v>121335</v>
      </c>
      <c r="H16" s="49" t="n">
        <f>G16/C16</f>
        <v>0.482796627367031</v>
      </c>
      <c r="I16" s="47" t="n">
        <v>3074</v>
      </c>
      <c r="J16" s="49" t="n">
        <f>I16/C16</f>
        <v>0.0122315641202147</v>
      </c>
      <c r="K16" s="47" t="n">
        <v>13580</v>
      </c>
      <c r="L16" s="49" t="n">
        <f>K16/C16</f>
        <v>0.054035341819296</v>
      </c>
      <c r="M16" s="47" t="n">
        <v>222</v>
      </c>
      <c r="N16" s="49" t="n">
        <f>M16/C16</f>
        <v>0.000883346530477445</v>
      </c>
      <c r="O16" s="47" t="n">
        <v>2967</v>
      </c>
      <c r="P16" s="49" t="n">
        <f>O16/C16</f>
        <v>0.0118058070086783</v>
      </c>
      <c r="Q16" s="47" t="n">
        <f>'1A-PopNHRaceAlone'!Q16</f>
        <v>19010</v>
      </c>
      <c r="R16" s="49" t="n">
        <f>Q16/C16</f>
        <v>0.0756415204701632</v>
      </c>
      <c r="S16" s="62" t="n">
        <f>C16-E16</f>
        <v>149823</v>
      </c>
      <c r="T16" s="49" t="n">
        <f>S16/$C16</f>
        <v>0.596151474034785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</row>
    <row r="17" ht="12.75">
      <c r="A17" s="9" t="n">
        <v>15</v>
      </c>
      <c r="B17" s="25"/>
      <c r="C17" s="47" t="n">
        <f>Overview!B17</f>
        <v>271413</v>
      </c>
      <c r="D17" s="49" t="n">
        <f>F17+H17+J17+L17+N17+P17+R17</f>
        <v>1.04450413207916</v>
      </c>
      <c r="E17" s="47" t="n">
        <v>247255</v>
      </c>
      <c r="F17" s="49" t="n">
        <f>E17/C17</f>
        <v>0.910991735841688</v>
      </c>
      <c r="G17" s="47" t="n">
        <v>11159</v>
      </c>
      <c r="H17" s="49" t="n">
        <f>G17/C17</f>
        <v>0.0411144639350363</v>
      </c>
      <c r="I17" s="47" t="n">
        <v>6310</v>
      </c>
      <c r="J17" s="49" t="n">
        <f>I17/C17</f>
        <v>0.0232487021623872</v>
      </c>
      <c r="K17" s="47" t="n">
        <v>2302</v>
      </c>
      <c r="L17" s="49" t="n">
        <f>K17/C17</f>
        <v>0.00848153920409118</v>
      </c>
      <c r="M17" s="47" t="n">
        <v>193</v>
      </c>
      <c r="N17" s="49" t="n">
        <f>M17/C17</f>
        <v>0.000711093425886011</v>
      </c>
      <c r="O17" s="47" t="n">
        <v>3904</v>
      </c>
      <c r="P17" s="49" t="n">
        <f>O17/C17</f>
        <v>0.0143839830811347</v>
      </c>
      <c r="Q17" s="47" t="n">
        <f>'1A-PopNHRaceAlone'!Q17</f>
        <v>12369</v>
      </c>
      <c r="R17" s="49" t="n">
        <f>Q17/C17</f>
        <v>0.045572614428933</v>
      </c>
      <c r="S17" s="62" t="n">
        <f>C17-E17</f>
        <v>24158</v>
      </c>
      <c r="T17" s="49" t="n">
        <f>S17/$C17</f>
        <v>0.0890082641583122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</row>
    <row r="18" ht="12.75">
      <c r="A18" s="9" t="n">
        <v>16</v>
      </c>
      <c r="B18" s="25"/>
      <c r="C18" s="47" t="n">
        <f>Overview!B18</f>
        <v>258228</v>
      </c>
      <c r="D18" s="49" t="n">
        <f>F18+H18+J18+L18+N18+P18+R18</f>
        <v>1.03737394860356</v>
      </c>
      <c r="E18" s="47" t="n">
        <v>192346</v>
      </c>
      <c r="F18" s="49" t="n">
        <f>E18/C18</f>
        <v>0.744868875567328</v>
      </c>
      <c r="G18" s="47" t="n">
        <v>12137</v>
      </c>
      <c r="H18" s="49" t="n">
        <f>G18/C18</f>
        <v>0.0470010998032746</v>
      </c>
      <c r="I18" s="47" t="n">
        <v>2606</v>
      </c>
      <c r="J18" s="49" t="n">
        <f>I18/C18</f>
        <v>0.0100918568087117</v>
      </c>
      <c r="K18" s="47" t="n">
        <v>47759</v>
      </c>
      <c r="L18" s="49" t="n">
        <f>K18/C18</f>
        <v>0.184948959833945</v>
      </c>
      <c r="M18" s="47" t="n">
        <v>178</v>
      </c>
      <c r="N18" s="49" t="n">
        <f>M18/C18</f>
        <v>0.000689313320011773</v>
      </c>
      <c r="O18" s="47" t="n">
        <v>3357</v>
      </c>
      <c r="P18" s="49" t="n">
        <f>O18/C18</f>
        <v>0.0130001394116827</v>
      </c>
      <c r="Q18" s="47" t="n">
        <f>'1A-PopNHRaceAlone'!Q18</f>
        <v>9496</v>
      </c>
      <c r="R18" s="49" t="n">
        <f>Q18/C18</f>
        <v>0.0367737038586056</v>
      </c>
      <c r="S18" s="62" t="n">
        <f>C18-E18</f>
        <v>65882</v>
      </c>
      <c r="T18" s="49" t="n">
        <f>S18/$C18</f>
        <v>0.255131124432672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</row>
    <row r="19" ht="12.75">
      <c r="A19" s="9" t="n">
        <v>17</v>
      </c>
      <c r="B19" s="25"/>
      <c r="C19" s="47" t="n">
        <f>Overview!B19</f>
        <v>274982</v>
      </c>
      <c r="D19" s="49" t="n">
        <f>F19+H19+J19+L19+N19+P19+R19</f>
        <v>1.04706126219171</v>
      </c>
      <c r="E19" s="47" t="n">
        <v>119855</v>
      </c>
      <c r="F19" s="49" t="n">
        <f>E19/C19</f>
        <v>0.435864892974813</v>
      </c>
      <c r="G19" s="47" t="n">
        <v>103260</v>
      </c>
      <c r="H19" s="49" t="n">
        <f>G19/C19</f>
        <v>0.375515488286506</v>
      </c>
      <c r="I19" s="47" t="n">
        <v>5231</v>
      </c>
      <c r="J19" s="49" t="n">
        <f>I19/C19</f>
        <v>0.0190230633277815</v>
      </c>
      <c r="K19" s="47" t="n">
        <v>4069</v>
      </c>
      <c r="L19" s="49" t="n">
        <f>K19/C19</f>
        <v>0.014797332189016</v>
      </c>
      <c r="M19" s="47" t="n">
        <v>346</v>
      </c>
      <c r="N19" s="49" t="n">
        <f>M19/C19</f>
        <v>0.0012582641772916</v>
      </c>
      <c r="O19" s="47" t="n">
        <v>3433</v>
      </c>
      <c r="P19" s="49" t="n">
        <f>O19/C19</f>
        <v>0.0124844535278673</v>
      </c>
      <c r="Q19" s="47" t="n">
        <f>'1A-PopNHRaceAlone'!Q19</f>
        <v>51729</v>
      </c>
      <c r="R19" s="49" t="n">
        <f>Q19/C19</f>
        <v>0.188117767708432</v>
      </c>
      <c r="S19" s="62" t="n">
        <f>C19-E19</f>
        <v>155127</v>
      </c>
      <c r="T19" s="49" t="n">
        <f>S19/$C19</f>
        <v>0.564135107025187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</row>
    <row r="20" ht="12.75">
      <c r="A20" s="9" t="n">
        <v>18</v>
      </c>
      <c r="B20" s="25"/>
      <c r="C20" s="47" t="n">
        <f>Overview!B20</f>
        <v>266974</v>
      </c>
      <c r="D20" s="49" t="n">
        <f>F20+H20+J20+L20+N20+P20+R20</f>
        <v>1.04387318615296</v>
      </c>
      <c r="E20" s="47" t="n">
        <v>229486</v>
      </c>
      <c r="F20" s="49" t="n">
        <f>E20/C20</f>
        <v>0.859581831938691</v>
      </c>
      <c r="G20" s="47" t="n">
        <v>17179</v>
      </c>
      <c r="H20" s="49" t="n">
        <f>G20/C20</f>
        <v>0.0643470899787994</v>
      </c>
      <c r="I20" s="47" t="n">
        <v>4451</v>
      </c>
      <c r="J20" s="49" t="n">
        <f>I20/C20</f>
        <v>0.0166720354791103</v>
      </c>
      <c r="K20" s="47" t="n">
        <v>11178</v>
      </c>
      <c r="L20" s="49" t="n">
        <f>K20/C20</f>
        <v>0.0418692456943373</v>
      </c>
      <c r="M20" s="47" t="n">
        <v>191</v>
      </c>
      <c r="N20" s="49" t="n">
        <f>M20/C20</f>
        <v>0.000715425472143355</v>
      </c>
      <c r="O20" s="47" t="n">
        <v>4073</v>
      </c>
      <c r="P20" s="49" t="n">
        <f>O20/C20</f>
        <v>0.0152561672672245</v>
      </c>
      <c r="Q20" s="47" t="n">
        <f>'1A-PopNHRaceAlone'!Q20</f>
        <v>12129</v>
      </c>
      <c r="R20" s="49" t="n">
        <f>Q20/C20</f>
        <v>0.0454313903226531</v>
      </c>
      <c r="S20" s="62" t="n">
        <f>C20-E20</f>
        <v>37488</v>
      </c>
      <c r="T20" s="49" t="n">
        <f>S20/$C20</f>
        <v>0.140418168061309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</row>
    <row r="21" ht="12.75">
      <c r="A21" s="9" t="n">
        <v>19</v>
      </c>
      <c r="B21" s="25"/>
      <c r="C21" s="47" t="n">
        <f>Overview!B21</f>
        <v>272915</v>
      </c>
      <c r="D21" s="49" t="n">
        <f>F21+H21+J21+L21+N21+P21+R21</f>
        <v>1.03963505120642</v>
      </c>
      <c r="E21" s="47" t="n">
        <v>168045</v>
      </c>
      <c r="F21" s="49" t="n">
        <f>E21/C21</f>
        <v>0.615741164831541</v>
      </c>
      <c r="G21" s="47" t="n">
        <v>77677</v>
      </c>
      <c r="H21" s="49" t="n">
        <f>G21/C21</f>
        <v>0.284619753403074</v>
      </c>
      <c r="I21" s="47" t="n">
        <v>2719</v>
      </c>
      <c r="J21" s="49" t="n">
        <f>I21/C21</f>
        <v>0.00996280893318433</v>
      </c>
      <c r="K21" s="47" t="n">
        <v>7350</v>
      </c>
      <c r="L21" s="49" t="n">
        <f>K21/C21</f>
        <v>0.0269314621768683</v>
      </c>
      <c r="M21" s="47" t="n">
        <v>253</v>
      </c>
      <c r="N21" s="49" t="n">
        <f>M21/C21</f>
        <v>0.000927028562006486</v>
      </c>
      <c r="O21" s="47" t="n">
        <v>3654</v>
      </c>
      <c r="P21" s="49" t="n">
        <f>O21/C21</f>
        <v>0.0133887840536431</v>
      </c>
      <c r="Q21" s="47" t="n">
        <f>'1A-PopNHRaceAlone'!Q21</f>
        <v>24034</v>
      </c>
      <c r="R21" s="49" t="n">
        <f>Q21/C21</f>
        <v>0.0880640492461023</v>
      </c>
      <c r="S21" s="62" t="n">
        <f>C21-E21</f>
        <v>104870</v>
      </c>
      <c r="T21" s="49" t="n">
        <f>S21/$C21</f>
        <v>0.384258835168459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</row>
    <row r="22" ht="12.75">
      <c r="A22" s="9" t="n">
        <v>20</v>
      </c>
      <c r="B22" s="25"/>
      <c r="C22" s="47" t="n">
        <f>Overview!B22</f>
        <v>262284</v>
      </c>
      <c r="D22" s="49" t="n">
        <f>F22+H22+J22+L22+N22+P22+R22</f>
        <v>1.04634289548733</v>
      </c>
      <c r="E22" s="47" t="n">
        <v>208048</v>
      </c>
      <c r="F22" s="49" t="n">
        <f>E22/C22</f>
        <v>0.793216513397691</v>
      </c>
      <c r="G22" s="47" t="n">
        <v>27359</v>
      </c>
      <c r="H22" s="49" t="n">
        <f>G22/C22</f>
        <v>0.104310594622623</v>
      </c>
      <c r="I22" s="47" t="n">
        <v>5893</v>
      </c>
      <c r="J22" s="49" t="n">
        <f>I22/C22</f>
        <v>0.0224680117734974</v>
      </c>
      <c r="K22" s="47" t="n">
        <v>6777</v>
      </c>
      <c r="L22" s="49" t="n">
        <f>K22/C22</f>
        <v>0.0258384041725763</v>
      </c>
      <c r="M22" s="47" t="n">
        <v>271</v>
      </c>
      <c r="N22" s="49" t="n">
        <f>M22/C22</f>
        <v>0.00103323115401626</v>
      </c>
      <c r="O22" s="47" t="n">
        <v>3728</v>
      </c>
      <c r="P22" s="49" t="n">
        <f>O22/C22</f>
        <v>0.0142136005246222</v>
      </c>
      <c r="Q22" s="47" t="n">
        <f>'1A-PopNHRaceAlone'!Q22</f>
        <v>22363</v>
      </c>
      <c r="R22" s="49" t="n">
        <f>Q22/C22</f>
        <v>0.0852625398423083</v>
      </c>
      <c r="S22" s="62" t="n">
        <f>C22-E22</f>
        <v>54236</v>
      </c>
      <c r="T22" s="49" t="n">
        <f>S22/$C22</f>
        <v>0.206783486602309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</row>
    <row r="23" ht="12.75">
      <c r="A23" s="9" t="n">
        <v>21</v>
      </c>
      <c r="B23" s="25"/>
      <c r="C23" s="47" t="n">
        <f>Overview!B23</f>
        <v>275095</v>
      </c>
      <c r="D23" s="49" t="n">
        <f>F23+H23+J23+L23+N23+P23+R23</f>
        <v>1.05867427615915</v>
      </c>
      <c r="E23" s="47" t="n">
        <v>219440</v>
      </c>
      <c r="F23" s="49" t="n">
        <f>E23/C23</f>
        <v>0.797688071393519</v>
      </c>
      <c r="G23" s="47" t="n">
        <v>36494</v>
      </c>
      <c r="H23" s="49" t="n">
        <f>G23/C23</f>
        <v>0.132659626674422</v>
      </c>
      <c r="I23" s="47" t="n">
        <v>5858</v>
      </c>
      <c r="J23" s="49" t="n">
        <f>I23/C23</f>
        <v>0.0212944619131573</v>
      </c>
      <c r="K23" s="47" t="n">
        <v>9376</v>
      </c>
      <c r="L23" s="49" t="n">
        <f>K23/C23</f>
        <v>0.0340827714062415</v>
      </c>
      <c r="M23" s="47" t="n">
        <v>280</v>
      </c>
      <c r="N23" s="49" t="n">
        <f>M23/C23</f>
        <v>0.00101783020411131</v>
      </c>
      <c r="O23" s="47" t="n">
        <v>4209</v>
      </c>
      <c r="P23" s="49" t="n">
        <f>O23/C23</f>
        <v>0.015300169032516</v>
      </c>
      <c r="Q23" s="47" t="n">
        <f>'1A-PopNHRaceAlone'!Q23</f>
        <v>15579</v>
      </c>
      <c r="R23" s="49" t="n">
        <f>Q23/C23</f>
        <v>0.0566313455351788</v>
      </c>
      <c r="S23" s="62" t="n">
        <f>C23-E23</f>
        <v>55655</v>
      </c>
      <c r="T23" s="49" t="n">
        <f>S23/$C23</f>
        <v>0.202311928606481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</row>
    <row r="24" ht="12.75">
      <c r="A24" s="9" t="n">
        <v>22</v>
      </c>
      <c r="B24" s="25"/>
      <c r="C24" s="47" t="n">
        <f>Overview!B24</f>
        <v>264573</v>
      </c>
      <c r="D24" s="49" t="n">
        <f>F24+H24+J24+L24+N24+P24+R24</f>
        <v>1.03734697040136</v>
      </c>
      <c r="E24" s="47" t="n">
        <v>222119</v>
      </c>
      <c r="F24" s="49" t="n">
        <f>E24/C24</f>
        <v>0.839537670132629</v>
      </c>
      <c r="G24" s="47" t="n">
        <v>6540</v>
      </c>
      <c r="H24" s="49" t="n">
        <f>G24/C24</f>
        <v>0.0247190756426393</v>
      </c>
      <c r="I24" s="47" t="n">
        <v>3675</v>
      </c>
      <c r="J24" s="49" t="n">
        <f>I24/C24</f>
        <v>0.0138903062670794</v>
      </c>
      <c r="K24" s="47" t="n">
        <v>9733</v>
      </c>
      <c r="L24" s="49" t="n">
        <f>K24/C24</f>
        <v>0.0367875784755058</v>
      </c>
      <c r="M24" s="47" t="n">
        <v>323</v>
      </c>
      <c r="N24" s="49" t="n">
        <f>M24/C24</f>
        <v>0.0012208350814331</v>
      </c>
      <c r="O24" s="47" t="n">
        <v>3032</v>
      </c>
      <c r="P24" s="49" t="n">
        <f>O24/C24</f>
        <v>0.0114599751297374</v>
      </c>
      <c r="Q24" s="47" t="n">
        <f>'1A-PopNHRaceAlone'!Q24</f>
        <v>29032</v>
      </c>
      <c r="R24" s="49" t="n">
        <f>Q24/C24</f>
        <v>0.10973152967234</v>
      </c>
      <c r="S24" s="62" t="n">
        <f>C24-E24</f>
        <v>42454</v>
      </c>
      <c r="T24" s="49" t="n">
        <f>S24/$C24</f>
        <v>0.160462329867371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</row>
    <row r="25" ht="12.75">
      <c r="A25" s="9" t="n">
        <v>23</v>
      </c>
      <c r="B25" s="25"/>
      <c r="C25" s="47" t="n">
        <f>Overview!B25</f>
        <v>263780</v>
      </c>
      <c r="D25" s="49" t="n">
        <f>F25+H25+J25+L25+N25+P25+R25</f>
        <v>1.04673212525589</v>
      </c>
      <c r="E25" s="47" t="n">
        <v>156413</v>
      </c>
      <c r="F25" s="49" t="n">
        <f>E25/C25</f>
        <v>0.592967624535598</v>
      </c>
      <c r="G25" s="47" t="n">
        <v>49387</v>
      </c>
      <c r="H25" s="49" t="n">
        <f>G25/C25</f>
        <v>0.18722799302449</v>
      </c>
      <c r="I25" s="47" t="n">
        <v>3732</v>
      </c>
      <c r="J25" s="49" t="n">
        <f>I25/C25</f>
        <v>0.0141481537645007</v>
      </c>
      <c r="K25" s="47" t="n">
        <v>14305</v>
      </c>
      <c r="L25" s="49" t="n">
        <f>K25/C25</f>
        <v>0.0542307983925999</v>
      </c>
      <c r="M25" s="47" t="n">
        <v>263</v>
      </c>
      <c r="N25" s="49" t="n">
        <f>M25/C25</f>
        <v>0.000997042990370764</v>
      </c>
      <c r="O25" s="47" t="n">
        <v>3087</v>
      </c>
      <c r="P25" s="49" t="n">
        <f>O25/C25</f>
        <v>0.0117029342634013</v>
      </c>
      <c r="Q25" s="47" t="n">
        <f>'1A-PopNHRaceAlone'!Q25</f>
        <v>48920</v>
      </c>
      <c r="R25" s="49" t="n">
        <f>Q25/C25</f>
        <v>0.185457578284934</v>
      </c>
      <c r="S25" s="62" t="n">
        <f>C25-E25</f>
        <v>107367</v>
      </c>
      <c r="T25" s="49" t="n">
        <f>S25/$C25</f>
        <v>0.407032375464402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</row>
    <row r="26" ht="12.75">
      <c r="A26" s="9" t="n">
        <v>24</v>
      </c>
      <c r="B26" s="25"/>
      <c r="C26" s="47" t="n">
        <f>Overview!B26</f>
        <v>265923</v>
      </c>
      <c r="D26" s="49" t="n">
        <f>F26+H26+J26+L26+N26+P26+R26</f>
        <v>1.04632920055806</v>
      </c>
      <c r="E26" s="47" t="n">
        <v>223331</v>
      </c>
      <c r="F26" s="49" t="n">
        <f>E26/C26</f>
        <v>0.839833335213577</v>
      </c>
      <c r="G26" s="47" t="n">
        <v>18955</v>
      </c>
      <c r="H26" s="49" t="n">
        <f>G26/C26</f>
        <v>0.0712800321897692</v>
      </c>
      <c r="I26" s="47" t="n">
        <v>4549</v>
      </c>
      <c r="J26" s="49" t="n">
        <f>I26/C26</f>
        <v>0.017106455628133</v>
      </c>
      <c r="K26" s="47" t="n">
        <v>7676</v>
      </c>
      <c r="L26" s="49" t="n">
        <f>K26/C26</f>
        <v>0.0288654986593864</v>
      </c>
      <c r="M26" s="47" t="n">
        <v>309</v>
      </c>
      <c r="N26" s="49" t="n">
        <f>M26/C26</f>
        <v>0.00116199050100969</v>
      </c>
      <c r="O26" s="47" t="n">
        <v>3414</v>
      </c>
      <c r="P26" s="49" t="n">
        <f>O26/C26</f>
        <v>0.0128383028169809</v>
      </c>
      <c r="Q26" s="47" t="n">
        <f>'1A-PopNHRaceAlone'!Q26</f>
        <v>20009</v>
      </c>
      <c r="R26" s="49" t="n">
        <f>Q26/C26</f>
        <v>0.0752435855492003</v>
      </c>
      <c r="S26" s="62" t="n">
        <f>C26-E26</f>
        <v>42592</v>
      </c>
      <c r="T26" s="49" t="n">
        <f>S26/$C26</f>
        <v>0.160166664786423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</row>
    <row r="27" ht="12.75">
      <c r="A27" s="9" t="n">
        <v>25</v>
      </c>
      <c r="B27" s="25"/>
      <c r="C27" s="47" t="n">
        <f>Overview!B27</f>
        <v>265136</v>
      </c>
      <c r="D27" s="49" t="n">
        <f>F27+H27+J27+L27+N27+P27+R27</f>
        <v>1.03948162452477</v>
      </c>
      <c r="E27" s="47" t="n">
        <v>248525</v>
      </c>
      <c r="F27" s="49" t="n">
        <f>E27/C27</f>
        <v>0.937349134029328</v>
      </c>
      <c r="G27" s="47" t="n">
        <v>6728</v>
      </c>
      <c r="H27" s="49" t="n">
        <f>G27/C27</f>
        <v>0.0253756562669724</v>
      </c>
      <c r="I27" s="47" t="n">
        <v>5314</v>
      </c>
      <c r="J27" s="49" t="n">
        <f>I27/C27</f>
        <v>0.0200425442037294</v>
      </c>
      <c r="K27" s="47" t="n">
        <v>1962</v>
      </c>
      <c r="L27" s="49" t="n">
        <f>K27/C27</f>
        <v>0.00739997586144469</v>
      </c>
      <c r="M27" s="47" t="n">
        <v>144</v>
      </c>
      <c r="N27" s="49" t="n">
        <f>M27/C27</f>
        <v>0.000543117494417959</v>
      </c>
      <c r="O27" s="47" t="n">
        <v>3422</v>
      </c>
      <c r="P27" s="49" t="n">
        <f>O27/C27</f>
        <v>0.0129065837909601</v>
      </c>
      <c r="Q27" s="47" t="n">
        <f>'1A-PopNHRaceAlone'!Q27</f>
        <v>9509</v>
      </c>
      <c r="R27" s="49" t="n">
        <f>Q27/C27</f>
        <v>0.0358646128779193</v>
      </c>
      <c r="S27" s="62" t="n">
        <f>C27-E27</f>
        <v>16611</v>
      </c>
      <c r="T27" s="49" t="n">
        <f>S27/$C27</f>
        <v>0.0626508659706717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</row>
    <row r="28" ht="12.75">
      <c r="A28" s="9" t="n">
        <v>26</v>
      </c>
      <c r="B28" s="25"/>
      <c r="C28" s="47" t="n">
        <f>Overview!B28</f>
        <v>266938</v>
      </c>
      <c r="D28" s="49" t="n">
        <f>F28+H28+J28+L28+N28+P28+R28</f>
        <v>1.04891023383707</v>
      </c>
      <c r="E28" s="47" t="n">
        <v>236701</v>
      </c>
      <c r="F28" s="49" t="n">
        <f>E28/C28</f>
        <v>0.886726505780368</v>
      </c>
      <c r="G28" s="47" t="n">
        <v>12967</v>
      </c>
      <c r="H28" s="49" t="n">
        <f>G28/C28</f>
        <v>0.0485768230825135</v>
      </c>
      <c r="I28" s="47" t="n">
        <v>6509</v>
      </c>
      <c r="J28" s="49" t="n">
        <f>I28/C28</f>
        <v>0.0243839393417198</v>
      </c>
      <c r="K28" s="47" t="n">
        <v>3893</v>
      </c>
      <c r="L28" s="49" t="n">
        <f>K28/C28</f>
        <v>0.0145839108706891</v>
      </c>
      <c r="M28" s="47" t="n">
        <v>283</v>
      </c>
      <c r="N28" s="49" t="n">
        <f>M28/C28</f>
        <v>0.00106017127572695</v>
      </c>
      <c r="O28" s="47" t="n">
        <v>4057</v>
      </c>
      <c r="P28" s="49" t="n">
        <f>O28/C28</f>
        <v>0.0151982857442552</v>
      </c>
      <c r="Q28" s="47" t="n">
        <f>'1A-PopNHRaceAlone'!Q28</f>
        <v>15584</v>
      </c>
      <c r="R28" s="49" t="n">
        <f>Q28/C28</f>
        <v>0.0583805977417977</v>
      </c>
      <c r="S28" s="62" t="n">
        <f>C28-E28</f>
        <v>30237</v>
      </c>
      <c r="T28" s="49" t="n">
        <f>S28/$C28</f>
        <v>0.113273494219632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</row>
    <row r="29" ht="12.75">
      <c r="A29" s="9" t="n">
        <v>27</v>
      </c>
      <c r="B29" s="25"/>
      <c r="C29" s="47" t="n">
        <f>Overview!B29</f>
        <v>270505</v>
      </c>
      <c r="D29" s="49" t="n">
        <f>F29+H29+J29+L29+N29+P29+R29</f>
        <v>1.06299698711669</v>
      </c>
      <c r="E29" s="47" t="n">
        <v>184126</v>
      </c>
      <c r="F29" s="49" t="n">
        <f>E29/C29</f>
        <v>0.680675033733203</v>
      </c>
      <c r="G29" s="47" t="n">
        <v>41580</v>
      </c>
      <c r="H29" s="49" t="n">
        <f>G29/C29</f>
        <v>0.153712500693148</v>
      </c>
      <c r="I29" s="47" t="n">
        <v>3798</v>
      </c>
      <c r="J29" s="49" t="n">
        <f>I29/C29</f>
        <v>0.0140404059074694</v>
      </c>
      <c r="K29" s="47" t="n">
        <v>36703</v>
      </c>
      <c r="L29" s="49" t="n">
        <f>K29/C29</f>
        <v>0.135683259089481</v>
      </c>
      <c r="M29" s="47" t="n">
        <v>478</v>
      </c>
      <c r="N29" s="49" t="n">
        <f>M29/C29</f>
        <v>0.00176706530378366</v>
      </c>
      <c r="O29" s="47" t="n">
        <v>4643</v>
      </c>
      <c r="P29" s="49" t="n">
        <f>O29/C29</f>
        <v>0.0171641928984677</v>
      </c>
      <c r="Q29" s="47" t="n">
        <f>'1A-PopNHRaceAlone'!Q29</f>
        <v>16218</v>
      </c>
      <c r="R29" s="49" t="n">
        <f>Q29/C29</f>
        <v>0.059954529491137</v>
      </c>
      <c r="S29" s="62" t="n">
        <f>C29-E29</f>
        <v>86379</v>
      </c>
      <c r="T29" s="49" t="n">
        <f>S29/$C29</f>
        <v>0.319324966266797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</row>
    <row r="30" ht="12.75">
      <c r="A30" s="9" t="n">
        <v>28</v>
      </c>
      <c r="B30" s="25"/>
      <c r="C30" s="47" t="n">
        <f>Overview!B30</f>
        <v>265180</v>
      </c>
      <c r="D30" s="49" t="n">
        <f>F30+H30+J30+L30+N30+P30+R30</f>
        <v>1.04745455916736</v>
      </c>
      <c r="E30" s="47" t="n">
        <v>239390</v>
      </c>
      <c r="F30" s="49" t="n">
        <f>E30/C30</f>
        <v>0.902745305075798</v>
      </c>
      <c r="G30" s="47" t="n">
        <v>10245</v>
      </c>
      <c r="H30" s="49" t="n">
        <f>G30/C30</f>
        <v>0.0386341353043216</v>
      </c>
      <c r="I30" s="47" t="n">
        <v>6510</v>
      </c>
      <c r="J30" s="49" t="n">
        <f>I30/C30</f>
        <v>0.024549362697036</v>
      </c>
      <c r="K30" s="47" t="n">
        <v>2675</v>
      </c>
      <c r="L30" s="49" t="n">
        <f>K30/C30</f>
        <v>0.0100874877441738</v>
      </c>
      <c r="M30" s="47" t="n">
        <v>145</v>
      </c>
      <c r="N30" s="49" t="n">
        <f>M30/C30</f>
        <v>0.000546798401086055</v>
      </c>
      <c r="O30" s="47" t="n">
        <v>3621</v>
      </c>
      <c r="P30" s="49" t="n">
        <f>O30/C30</f>
        <v>0.0136548759333283</v>
      </c>
      <c r="Q30" s="47" t="n">
        <f>'1A-PopNHRaceAlone'!Q30</f>
        <v>15178</v>
      </c>
      <c r="R30" s="49" t="n">
        <f>Q30/C30</f>
        <v>0.0572365940116148</v>
      </c>
      <c r="S30" s="62" t="n">
        <f>C30-E30</f>
        <v>25790</v>
      </c>
      <c r="T30" s="49" t="n">
        <f>S30/$C30</f>
        <v>0.0972546949242024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</row>
    <row r="31" ht="12.75">
      <c r="A31" s="9" t="n">
        <v>29</v>
      </c>
      <c r="B31" s="25"/>
      <c r="C31" s="47" t="n">
        <f>Overview!B31</f>
        <v>265084</v>
      </c>
      <c r="D31" s="49" t="n">
        <f>F31+H31+J31+L31+N31+P31+R31</f>
        <v>1.04967482005704</v>
      </c>
      <c r="E31" s="47" t="n">
        <v>233235</v>
      </c>
      <c r="F31" s="49" t="n">
        <f>E31/C31</f>
        <v>0.879853178615081</v>
      </c>
      <c r="G31" s="47" t="n">
        <v>20780</v>
      </c>
      <c r="H31" s="49" t="n">
        <f>G31/C31</f>
        <v>0.0783902461106668</v>
      </c>
      <c r="I31" s="47" t="n">
        <v>5675</v>
      </c>
      <c r="J31" s="49" t="n">
        <f>I31/C31</f>
        <v>0.0214083083098188</v>
      </c>
      <c r="K31" s="47" t="n">
        <v>4328</v>
      </c>
      <c r="L31" s="49" t="n">
        <f>K31/C31</f>
        <v>0.0163269001524045</v>
      </c>
      <c r="M31" s="47" t="n">
        <v>167</v>
      </c>
      <c r="N31" s="49" t="n">
        <f>M31/C31</f>
        <v>0.000629988984623742</v>
      </c>
      <c r="O31" s="47" t="n">
        <v>3475</v>
      </c>
      <c r="P31" s="49" t="n">
        <f>O31/C31</f>
        <v>0.0131090522249551</v>
      </c>
      <c r="Q31" s="47" t="n">
        <f>'1A-PopNHRaceAlone'!Q31</f>
        <v>10592</v>
      </c>
      <c r="R31" s="49" t="n">
        <f>Q31/C31</f>
        <v>0.0399571456594891</v>
      </c>
      <c r="S31" s="62" t="n">
        <f>C31-E31</f>
        <v>31849</v>
      </c>
      <c r="T31" s="49" t="n">
        <f>S31/$C31</f>
        <v>0.12014682138492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</row>
    <row r="32" ht="12.75">
      <c r="A32" s="9" t="n">
        <v>30</v>
      </c>
      <c r="B32" s="25"/>
      <c r="C32" s="47" t="n">
        <f>Overview!B32</f>
        <v>268472</v>
      </c>
      <c r="D32" s="49" t="n">
        <f>F32+H32+J32+L32+N32+P32+R32</f>
        <v>1.05838225215292</v>
      </c>
      <c r="E32" s="47" t="n">
        <v>203317</v>
      </c>
      <c r="F32" s="49" t="n">
        <f>E32/C32</f>
        <v>0.757311749456182</v>
      </c>
      <c r="G32" s="47" t="n">
        <v>38602</v>
      </c>
      <c r="H32" s="49" t="n">
        <f>G32/C32</f>
        <v>0.143784081766441</v>
      </c>
      <c r="I32" s="47" t="n">
        <v>5892</v>
      </c>
      <c r="J32" s="49" t="n">
        <f>I32/C32</f>
        <v>0.0219464227181978</v>
      </c>
      <c r="K32" s="47" t="n">
        <v>9092</v>
      </c>
      <c r="L32" s="49" t="n">
        <f>K32/C32</f>
        <v>0.0338657290145714</v>
      </c>
      <c r="M32" s="47" t="n">
        <v>314</v>
      </c>
      <c r="N32" s="49" t="n">
        <f>M32/C32</f>
        <v>0.00116958193033165</v>
      </c>
      <c r="O32" s="47" t="n">
        <v>3766</v>
      </c>
      <c r="P32" s="49" t="n">
        <f>O32/C32</f>
        <v>0.0140275335975446</v>
      </c>
      <c r="Q32" s="47" t="n">
        <f>'1A-PopNHRaceAlone'!Q32</f>
        <v>23163</v>
      </c>
      <c r="R32" s="49" t="n">
        <f>Q32/C32</f>
        <v>0.0862771536696564</v>
      </c>
      <c r="S32" s="62" t="n">
        <f>C32-E32</f>
        <v>65155</v>
      </c>
      <c r="T32" s="49" t="n">
        <f>S32/$C32</f>
        <v>0.242688250543818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</row>
    <row r="33" ht="12.75">
      <c r="A33" s="9" t="n">
        <v>31</v>
      </c>
      <c r="B33" s="25"/>
      <c r="C33" s="47" t="n">
        <f>Overview!B33</f>
        <v>266889</v>
      </c>
      <c r="D33" s="49" t="n">
        <f>F33+H33+J33+L33+N33+P33+R33</f>
        <v>1.04209989920903</v>
      </c>
      <c r="E33" s="47" t="n">
        <v>253065</v>
      </c>
      <c r="F33" s="49" t="n">
        <f>E33/C33</f>
        <v>0.948203185594011</v>
      </c>
      <c r="G33" s="47" t="n">
        <v>3499</v>
      </c>
      <c r="H33" s="49" t="n">
        <f>G33/C33</f>
        <v>0.0131103192713075</v>
      </c>
      <c r="I33" s="47" t="n">
        <v>5650</v>
      </c>
      <c r="J33" s="49" t="n">
        <f>I33/C33</f>
        <v>0.0211698496378644</v>
      </c>
      <c r="K33" s="47" t="n">
        <v>3975</v>
      </c>
      <c r="L33" s="49" t="n">
        <f>K33/C33</f>
        <v>0.0148938322673471</v>
      </c>
      <c r="M33" s="47" t="n">
        <v>297</v>
      </c>
      <c r="N33" s="49" t="n">
        <f>M33/C33</f>
        <v>0.00111282218450367</v>
      </c>
      <c r="O33" s="47" t="n">
        <v>3718</v>
      </c>
      <c r="P33" s="49" t="n">
        <f>O33/C33</f>
        <v>0.0139308851245274</v>
      </c>
      <c r="Q33" s="47" t="n">
        <f>'1A-PopNHRaceAlone'!Q33</f>
        <v>7921</v>
      </c>
      <c r="R33" s="49" t="n">
        <f>Q33/C33</f>
        <v>0.0296790051294733</v>
      </c>
      <c r="S33" s="62" t="n">
        <f>C33-E33</f>
        <v>13824</v>
      </c>
      <c r="T33" s="49" t="n">
        <f>S33/$C33</f>
        <v>0.051796814405989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</row>
    <row r="34" ht="12.75">
      <c r="A34" s="9" t="n">
        <v>32</v>
      </c>
      <c r="B34" s="25"/>
      <c r="C34" s="47" t="n">
        <f>Overview!B34</f>
        <v>272825</v>
      </c>
      <c r="D34" s="49" t="n">
        <f>F34+H34+J34+L34+N34+P34+R34</f>
        <v>1.04503619536333</v>
      </c>
      <c r="E34" s="47" t="n">
        <v>230886</v>
      </c>
      <c r="F34" s="49" t="n">
        <f>E34/C34</f>
        <v>0.846278750114542</v>
      </c>
      <c r="G34" s="47" t="n">
        <v>15799</v>
      </c>
      <c r="H34" s="49" t="n">
        <f>G34/C34</f>
        <v>0.0579089159717768</v>
      </c>
      <c r="I34" s="47" t="n">
        <v>4839</v>
      </c>
      <c r="J34" s="49" t="n">
        <f>I34/C34</f>
        <v>0.0177366443691011</v>
      </c>
      <c r="K34" s="47" t="n">
        <v>15890</v>
      </c>
      <c r="L34" s="49" t="n">
        <f>K34/C34</f>
        <v>0.0582424631173829</v>
      </c>
      <c r="M34" s="47" t="n">
        <v>304</v>
      </c>
      <c r="N34" s="49" t="n">
        <f>M34/C34</f>
        <v>0.00111426738751947</v>
      </c>
      <c r="O34" s="47" t="n">
        <v>3644</v>
      </c>
      <c r="P34" s="49" t="n">
        <f>O34/C34</f>
        <v>0.01335654723724</v>
      </c>
      <c r="Q34" s="47" t="n">
        <f>'1A-PopNHRaceAlone'!Q34</f>
        <v>13750</v>
      </c>
      <c r="R34" s="49" t="n">
        <f>Q34/C34</f>
        <v>0.0503986071657656</v>
      </c>
      <c r="S34" s="62" t="n">
        <f>C34-E34</f>
        <v>41939</v>
      </c>
      <c r="T34" s="49" t="n">
        <f>S34/$C34</f>
        <v>0.153721249885458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</row>
    <row r="35" ht="12.75">
      <c r="A35" s="9" t="n">
        <v>33</v>
      </c>
      <c r="B35" s="25"/>
      <c r="C35" s="47" t="n">
        <f>Overview!B35</f>
        <v>262188</v>
      </c>
      <c r="D35" s="49" t="n">
        <f>F35+H35+J35+L35+N35+P35+R35</f>
        <v>1.03770958243703</v>
      </c>
      <c r="E35" s="47" t="n">
        <v>240320</v>
      </c>
      <c r="F35" s="49" t="n">
        <f>E35/C35</f>
        <v>0.916594199581979</v>
      </c>
      <c r="G35" s="47" t="n">
        <v>7984</v>
      </c>
      <c r="H35" s="49" t="n">
        <f>G35/C35</f>
        <v>0.0304514317970311</v>
      </c>
      <c r="I35" s="47" t="n">
        <v>5091</v>
      </c>
      <c r="J35" s="49" t="n">
        <f>I35/C35</f>
        <v>0.0194173646391139</v>
      </c>
      <c r="K35" s="47" t="n">
        <v>2125</v>
      </c>
      <c r="L35" s="49" t="n">
        <f>K35/C35</f>
        <v>0.00810487131371382</v>
      </c>
      <c r="M35" s="47" t="n">
        <v>235</v>
      </c>
      <c r="N35" s="49" t="n">
        <f>M35/C35</f>
        <v>0.000896303415869529</v>
      </c>
      <c r="O35" s="47" t="n">
        <v>3476</v>
      </c>
      <c r="P35" s="49" t="n">
        <f>O35/C35</f>
        <v>0.0132576624406914</v>
      </c>
      <c r="Q35" s="47" t="n">
        <f>'1A-PopNHRaceAlone'!Q35</f>
        <v>12844</v>
      </c>
      <c r="R35" s="49" t="n">
        <f>Q35/C35</f>
        <v>0.0489877492486308</v>
      </c>
      <c r="S35" s="62" t="n">
        <f>C35-E35</f>
        <v>21868</v>
      </c>
      <c r="T35" s="49" t="n">
        <f>S35/$C35</f>
        <v>0.0834058004180207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</row>
    <row r="36" ht="12.75">
      <c r="A36" s="9" t="n">
        <v>34</v>
      </c>
      <c r="B36" s="25"/>
      <c r="C36" s="47" t="n">
        <f>Overview!B36</f>
        <v>267155</v>
      </c>
      <c r="D36" s="49" t="n">
        <f>F36+H36+J36+L36+N36+P36+R36</f>
        <v>1.04950309745279</v>
      </c>
      <c r="E36" s="47" t="n">
        <v>221347</v>
      </c>
      <c r="F36" s="49" t="n">
        <f>E36/C36</f>
        <v>0.828533997117778</v>
      </c>
      <c r="G36" s="47" t="n">
        <v>28224</v>
      </c>
      <c r="H36" s="49" t="n">
        <f>G36/C36</f>
        <v>0.105646534783178</v>
      </c>
      <c r="I36" s="47" t="n">
        <v>7572</v>
      </c>
      <c r="J36" s="49" t="n">
        <f>I36/C36</f>
        <v>0.0283430967041605</v>
      </c>
      <c r="K36" s="47" t="n">
        <v>2567</v>
      </c>
      <c r="L36" s="49" t="n">
        <f>K36/C36</f>
        <v>0.009608654152084</v>
      </c>
      <c r="M36" s="47" t="n">
        <v>261</v>
      </c>
      <c r="N36" s="49" t="n">
        <f>M36/C36</f>
        <v>0.000976960940278116</v>
      </c>
      <c r="O36" s="47" t="n">
        <v>3978</v>
      </c>
      <c r="P36" s="49" t="n">
        <f>O36/C36</f>
        <v>0.0148902322621699</v>
      </c>
      <c r="Q36" s="47" t="n">
        <f>'1A-PopNHRaceAlone'!Q36</f>
        <v>16431</v>
      </c>
      <c r="R36" s="49" t="n">
        <f>Q36/C36</f>
        <v>0.0615036214931407</v>
      </c>
      <c r="S36" s="62" t="n">
        <f>C36-E36</f>
        <v>45808</v>
      </c>
      <c r="T36" s="49" t="n">
        <f>S36/$C36</f>
        <v>0.171466002882222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</row>
    <row r="37" ht="12.75">
      <c r="A37" s="9" t="n">
        <v>35</v>
      </c>
      <c r="B37" s="25"/>
      <c r="C37" s="47" t="n">
        <f>Overview!B37</f>
        <v>263993</v>
      </c>
      <c r="D37" s="49" t="n">
        <f>F37+H37+J37+L37+N37+P37+R37</f>
        <v>1.04148216051183</v>
      </c>
      <c r="E37" s="47" t="n">
        <v>241281</v>
      </c>
      <c r="F37" s="49" t="n">
        <f>E37/C37</f>
        <v>0.913967415802692</v>
      </c>
      <c r="G37" s="47" t="n">
        <v>8596</v>
      </c>
      <c r="H37" s="49" t="n">
        <f>G37/C37</f>
        <v>0.0325614694329016</v>
      </c>
      <c r="I37" s="47" t="n">
        <v>8195</v>
      </c>
      <c r="J37" s="49" t="n">
        <f>I37/C37</f>
        <v>0.0310424897629861</v>
      </c>
      <c r="K37" s="47" t="n">
        <v>2816</v>
      </c>
      <c r="L37" s="49" t="n">
        <f>K37/C37</f>
        <v>0.0106669495024489</v>
      </c>
      <c r="M37" s="47" t="n">
        <v>205</v>
      </c>
      <c r="N37" s="49" t="n">
        <f>M37/C37</f>
        <v>0.000776535741477994</v>
      </c>
      <c r="O37" s="47" t="n">
        <v>3332</v>
      </c>
      <c r="P37" s="49" t="n">
        <f>O37/C37</f>
        <v>0.0126215467834374</v>
      </c>
      <c r="Q37" s="47" t="n">
        <f>'1A-PopNHRaceAlone'!Q37</f>
        <v>10519</v>
      </c>
      <c r="R37" s="49" t="n">
        <f>Q37/C37</f>
        <v>0.0398457534858879</v>
      </c>
      <c r="S37" s="62" t="n">
        <f>C37-E37</f>
        <v>22712</v>
      </c>
      <c r="T37" s="49" t="n">
        <f>S37/$C37</f>
        <v>0.0860325841973083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</row>
    <row r="38" ht="12.75">
      <c r="A38" s="9" t="n">
        <v>36</v>
      </c>
      <c r="B38" s="25"/>
      <c r="C38" s="47" t="n">
        <f>Overview!B38</f>
        <v>265136</v>
      </c>
      <c r="D38" s="49" t="n">
        <f>F38+H38+J38+L38+N38+P38+R38</f>
        <v>1.0394552229799</v>
      </c>
      <c r="E38" s="47" t="n">
        <v>255591</v>
      </c>
      <c r="F38" s="49" t="n">
        <f>E38/C38</f>
        <v>0.963999607748476</v>
      </c>
      <c r="G38" s="47" t="n">
        <v>2424</v>
      </c>
      <c r="H38" s="49" t="n">
        <f>G38/C38</f>
        <v>0.00914247782270231</v>
      </c>
      <c r="I38" s="47" t="n">
        <v>6583</v>
      </c>
      <c r="J38" s="49" t="n">
        <f>I38/C38</f>
        <v>0.0248287671232877</v>
      </c>
      <c r="K38" s="47" t="n">
        <v>1865</v>
      </c>
      <c r="L38" s="49" t="n">
        <f>K38/C38</f>
        <v>0.00703412588256593</v>
      </c>
      <c r="M38" s="47" t="n">
        <v>254</v>
      </c>
      <c r="N38" s="49" t="n">
        <f>M38/C38</f>
        <v>0.000957998913765011</v>
      </c>
      <c r="O38" s="47" t="n">
        <v>3566</v>
      </c>
      <c r="P38" s="49" t="n">
        <f>O38/C38</f>
        <v>0.0134497012853781</v>
      </c>
      <c r="Q38" s="47" t="n">
        <f>'1A-PopNHRaceAlone'!Q38</f>
        <v>5314</v>
      </c>
      <c r="R38" s="49" t="n">
        <f>Q38/C38</f>
        <v>0.0200425442037294</v>
      </c>
      <c r="S38" s="62" t="n">
        <f>C38-E38</f>
        <v>9545</v>
      </c>
      <c r="T38" s="49" t="n">
        <f>S38/$C38</f>
        <v>0.0360003922515237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</row>
    <row r="39" ht="12.75">
      <c r="A39" s="9" t="n">
        <v>37</v>
      </c>
      <c r="B39" s="25"/>
      <c r="C39" s="47" t="n">
        <f>Overview!B39</f>
        <v>261707</v>
      </c>
      <c r="D39" s="49" t="n">
        <f>F39+H39+J39+L39+N39+P39+R39</f>
        <v>1.05069027576641</v>
      </c>
      <c r="E39" s="47" t="n">
        <v>241604</v>
      </c>
      <c r="F39" s="49" t="n">
        <f>E39/C39</f>
        <v>0.923185088667861</v>
      </c>
      <c r="G39" s="47" t="n">
        <v>3424</v>
      </c>
      <c r="H39" s="49" t="n">
        <f>G39/C39</f>
        <v>0.0130833336517556</v>
      </c>
      <c r="I39" s="47" t="n">
        <v>16879</v>
      </c>
      <c r="J39" s="49" t="n">
        <f>I39/C39</f>
        <v>0.0644957910946211</v>
      </c>
      <c r="K39" s="47" t="n">
        <v>2673</v>
      </c>
      <c r="L39" s="49" t="n">
        <f>K39/C39</f>
        <v>0.0102137122812917</v>
      </c>
      <c r="M39" s="47" t="n">
        <v>365</v>
      </c>
      <c r="N39" s="49" t="n">
        <f>M39/C39</f>
        <v>0.00139468948098446</v>
      </c>
      <c r="O39" s="47" t="n">
        <v>3606</v>
      </c>
      <c r="P39" s="49" t="n">
        <f>O39/C39</f>
        <v>0.0137787678587122</v>
      </c>
      <c r="Q39" s="47" t="n">
        <f>'1A-PopNHRaceAlone'!Q39</f>
        <v>6422</v>
      </c>
      <c r="R39" s="49" t="n">
        <f>Q39/C39</f>
        <v>0.0245388927311841</v>
      </c>
      <c r="S39" s="62" t="n">
        <f>C39-E39</f>
        <v>20103</v>
      </c>
      <c r="T39" s="49" t="n">
        <f>S39/$C39</f>
        <v>0.0768149113321386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</row>
    <row r="40" ht="12.75">
      <c r="A40" s="9" t="n">
        <v>38</v>
      </c>
      <c r="B40" s="25"/>
      <c r="C40" s="47" t="n">
        <f>Overview!B40</f>
        <v>266616</v>
      </c>
      <c r="D40" s="49" t="n">
        <f>F40+H40+J40+L40+N40+P40+R40</f>
        <v>1.04710144927536</v>
      </c>
      <c r="E40" s="47" t="n">
        <v>246823</v>
      </c>
      <c r="F40" s="49" t="n">
        <f>E40/C40</f>
        <v>0.925762144807513</v>
      </c>
      <c r="G40" s="47" t="n">
        <v>5819</v>
      </c>
      <c r="H40" s="49" t="n">
        <f>G40/C40</f>
        <v>0.0218253968253968</v>
      </c>
      <c r="I40" s="47" t="n">
        <v>15620</v>
      </c>
      <c r="J40" s="49" t="n">
        <f>I40/C40</f>
        <v>0.0585861313649593</v>
      </c>
      <c r="K40" s="47" t="n">
        <v>2940</v>
      </c>
      <c r="L40" s="49" t="n">
        <f>K40/C40</f>
        <v>0.0110270951480781</v>
      </c>
      <c r="M40" s="47" t="n">
        <v>273</v>
      </c>
      <c r="N40" s="49" t="n">
        <f>M40/C40</f>
        <v>0.0010239445494644</v>
      </c>
      <c r="O40" s="47" t="n">
        <v>3061</v>
      </c>
      <c r="P40" s="49" t="n">
        <f>O40/C40</f>
        <v>0.0114809313769616</v>
      </c>
      <c r="Q40" s="47" t="n">
        <f>'1A-PopNHRaceAlone'!Q40</f>
        <v>4638</v>
      </c>
      <c r="R40" s="49" t="n">
        <f>Q40/C40</f>
        <v>0.0173958052029886</v>
      </c>
      <c r="S40" s="62" t="n">
        <f>C40-E40</f>
        <v>19793</v>
      </c>
      <c r="T40" s="49" t="n">
        <f>S40/$C40</f>
        <v>0.0742378551924866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>
      <c r="C200" s="59" t="n">
        <f>Overview!C196</f>
      </c>
      <c r="D200" s="50" t="e">
        <f>F200+H200+J200+L200+N200+P200+R200</f>
        <v>#DIV/0!</v>
      </c>
      <c r="E200" s="59" t="n">
        <f>Overview!AI196</f>
      </c>
      <c r="F200" s="50" t="e">
        <f>E200/C200</f>
        <v>#DIV/0!</v>
      </c>
      <c r="G200" s="59" t="n">
        <f>Overview!AK196</f>
      </c>
      <c r="H200" s="50" t="e">
        <f>G200/C200</f>
        <v>#DIV/0!</v>
      </c>
      <c r="I200" s="59" t="n">
        <f>Overview!AN196</f>
      </c>
      <c r="J200" s="50" t="e">
        <f>I200/C200</f>
        <v>#DIV/0!</v>
      </c>
      <c r="K200" s="59" t="n">
        <f>Overview!AQ196</f>
      </c>
      <c r="L200" s="50" t="e">
        <f>K200/C200</f>
        <v>#DIV/0!</v>
      </c>
      <c r="M200" s="59" t="n">
        <f>Overview!AT196</f>
      </c>
      <c r="N200" s="50" t="e">
        <f>M200/C200</f>
        <v>#DIV/0!</v>
      </c>
      <c r="O200" s="59" t="n">
        <f>Overview!AW196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>
      <c r="C201" s="59" t="n">
        <f>Overview!C197</f>
      </c>
      <c r="D201" s="50" t="e">
        <f>F201+H201+J201+L201+N201+P201+R201</f>
        <v>#DIV/0!</v>
      </c>
      <c r="E201" s="59" t="n">
        <f>Overview!AI197</f>
      </c>
      <c r="F201" s="50" t="e">
        <f>E201/C201</f>
        <v>#DIV/0!</v>
      </c>
      <c r="G201" s="59" t="n">
        <f>Overview!AK197</f>
      </c>
      <c r="H201" s="50" t="e">
        <f>G201/C201</f>
        <v>#DIV/0!</v>
      </c>
      <c r="I201" s="59" t="n">
        <f>Overview!AN197</f>
      </c>
      <c r="J201" s="50" t="e">
        <f>I201/C201</f>
        <v>#DIV/0!</v>
      </c>
      <c r="K201" s="59" t="n">
        <f>Overview!AQ197</f>
      </c>
      <c r="L201" s="50" t="e">
        <f>K201/C201</f>
        <v>#DIV/0!</v>
      </c>
      <c r="M201" s="59" t="n">
        <f>Overview!AT197</f>
      </c>
      <c r="N201" s="50" t="e">
        <f>M201/C201</f>
        <v>#DIV/0!</v>
      </c>
      <c r="O201" s="59" t="n">
        <f>Overview!AW197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>
      <c r="C202" s="59" t="n">
        <f>Overview!C198</f>
      </c>
      <c r="D202" s="50" t="e">
        <f>F202+H202+J202+L202+N202+P202+R202</f>
        <v>#DIV/0!</v>
      </c>
      <c r="E202" s="59" t="n">
        <f>Overview!AI198</f>
      </c>
      <c r="F202" s="50" t="e">
        <f>E202/C202</f>
        <v>#DIV/0!</v>
      </c>
      <c r="G202" s="59" t="n">
        <f>Overview!AK198</f>
      </c>
      <c r="H202" s="50" t="e">
        <f>G202/C202</f>
        <v>#DIV/0!</v>
      </c>
      <c r="I202" s="59" t="n">
        <f>Overview!AN198</f>
      </c>
      <c r="J202" s="50" t="e">
        <f>I202/C202</f>
        <v>#DIV/0!</v>
      </c>
      <c r="K202" s="59" t="n">
        <f>Overview!AQ198</f>
      </c>
      <c r="L202" s="50" t="e">
        <f>K202/C202</f>
        <v>#DIV/0!</v>
      </c>
      <c r="M202" s="59" t="n">
        <f>Overview!AT198</f>
      </c>
      <c r="N202" s="50" t="e">
        <f>M202/C202</f>
        <v>#DIV/0!</v>
      </c>
      <c r="O202" s="59" t="n">
        <f>Overview!AW198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>
      <c r="C203" s="59" t="n">
        <f>Overview!C199</f>
      </c>
      <c r="D203" s="50" t="e">
        <f>F203+H203+J203+L203+N203+P203+R203</f>
        <v>#DIV/0!</v>
      </c>
      <c r="E203" s="59" t="n">
        <f>Overview!AI199</f>
      </c>
      <c r="F203" s="50" t="e">
        <f>E203/C203</f>
        <v>#DIV/0!</v>
      </c>
      <c r="G203" s="59" t="n">
        <f>Overview!AK199</f>
      </c>
      <c r="H203" s="50" t="e">
        <f>G203/C203</f>
        <v>#DIV/0!</v>
      </c>
      <c r="I203" s="59" t="n">
        <f>Overview!AN199</f>
      </c>
      <c r="J203" s="50" t="e">
        <f>I203/C203</f>
        <v>#DIV/0!</v>
      </c>
      <c r="K203" s="59" t="n">
        <f>Overview!AQ199</f>
      </c>
      <c r="L203" s="50" t="e">
        <f>K203/C203</f>
        <v>#DIV/0!</v>
      </c>
      <c r="M203" s="59" t="n">
        <f>Overview!AT199</f>
      </c>
      <c r="N203" s="50" t="e">
        <f>M203/C203</f>
        <v>#DIV/0!</v>
      </c>
      <c r="O203" s="59" t="n">
        <f>Overview!AW199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>
      <c r="C204" s="59" t="n">
        <f>Overview!C200</f>
      </c>
      <c r="D204" s="50" t="e">
        <f>F204+H204+J204+L204+N204+P204+R204</f>
        <v>#DIV/0!</v>
      </c>
      <c r="E204" s="59" t="n">
        <f>Overview!AI200</f>
      </c>
      <c r="F204" s="50" t="e">
        <f>E204/C204</f>
        <v>#DIV/0!</v>
      </c>
      <c r="G204" s="59" t="n">
        <f>Overview!AK200</f>
      </c>
      <c r="H204" s="50" t="e">
        <f>G204/C204</f>
        <v>#DIV/0!</v>
      </c>
      <c r="I204" s="59" t="n">
        <f>Overview!AN200</f>
      </c>
      <c r="J204" s="50" t="e">
        <f>I204/C204</f>
        <v>#DIV/0!</v>
      </c>
      <c r="K204" s="59" t="n">
        <f>Overview!AQ200</f>
      </c>
      <c r="L204" s="50" t="e">
        <f>K204/C204</f>
        <v>#DIV/0!</v>
      </c>
      <c r="M204" s="59" t="n">
        <f>Overview!AT200</f>
      </c>
      <c r="N204" s="50" t="e">
        <f>M204/C204</f>
        <v>#DIV/0!</v>
      </c>
      <c r="O204" s="59" t="n">
        <f>Overview!AW200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>
      <c r="C205" s="59" t="n">
        <f>Overview!C201</f>
      </c>
      <c r="D205" s="50" t="e">
        <f>F205+H205+J205+L205+N205+P205+R205</f>
        <v>#DIV/0!</v>
      </c>
      <c r="E205" s="59" t="n">
        <f>Overview!AI201</f>
      </c>
      <c r="F205" s="50" t="e">
        <f>E205/C205</f>
        <v>#DIV/0!</v>
      </c>
      <c r="G205" s="59" t="n">
        <f>Overview!AK201</f>
      </c>
      <c r="H205" s="50" t="e">
        <f>G205/C205</f>
        <v>#DIV/0!</v>
      </c>
      <c r="I205" s="59" t="n">
        <f>Overview!AN201</f>
      </c>
      <c r="J205" s="50" t="e">
        <f>I205/C205</f>
        <v>#DIV/0!</v>
      </c>
      <c r="K205" s="59" t="n">
        <f>Overview!AQ201</f>
      </c>
      <c r="L205" s="50" t="e">
        <f>K205/C205</f>
        <v>#DIV/0!</v>
      </c>
      <c r="M205" s="59" t="n">
        <f>Overview!AT201</f>
      </c>
      <c r="N205" s="50" t="e">
        <f>M205/C205</f>
        <v>#DIV/0!</v>
      </c>
      <c r="O205" s="59" t="n">
        <f>Overview!AW201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>
      <c r="C206" s="59" t="n">
        <f>Overview!C202</f>
      </c>
      <c r="D206" s="50" t="e">
        <f>F206+H206+J206+L206+N206+P206+R206</f>
        <v>#DIV/0!</v>
      </c>
      <c r="E206" s="59" t="n">
        <f>Overview!AI202</f>
      </c>
      <c r="F206" s="50" t="e">
        <f>E206/C206</f>
        <v>#DIV/0!</v>
      </c>
      <c r="G206" s="59" t="n">
        <f>Overview!AK202</f>
      </c>
      <c r="H206" s="50" t="e">
        <f>G206/C206</f>
        <v>#DIV/0!</v>
      </c>
      <c r="I206" s="59" t="n">
        <f>Overview!AN202</f>
      </c>
      <c r="J206" s="50" t="e">
        <f>I206/C206</f>
        <v>#DIV/0!</v>
      </c>
      <c r="K206" s="59" t="n">
        <f>Overview!AQ202</f>
      </c>
      <c r="L206" s="50" t="e">
        <f>K206/C206</f>
        <v>#DIV/0!</v>
      </c>
      <c r="M206" s="59" t="n">
        <f>Overview!AT202</f>
      </c>
      <c r="N206" s="50" t="e">
        <f>M206/C206</f>
        <v>#DIV/0!</v>
      </c>
      <c r="O206" s="59" t="n">
        <f>Overview!AW202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>
      <c r="C207" s="59" t="n">
        <f>Overview!C203</f>
      </c>
      <c r="D207" s="50" t="e">
        <f>F207+H207+J207+L207+N207+P207+R207</f>
        <v>#DIV/0!</v>
      </c>
      <c r="E207" s="59" t="n">
        <f>Overview!AI203</f>
      </c>
      <c r="F207" s="50" t="e">
        <f>E207/C207</f>
        <v>#DIV/0!</v>
      </c>
      <c r="G207" s="59" t="n">
        <f>Overview!AK203</f>
      </c>
      <c r="H207" s="50" t="e">
        <f>G207/C207</f>
        <v>#DIV/0!</v>
      </c>
      <c r="I207" s="59" t="n">
        <f>Overview!AN203</f>
      </c>
      <c r="J207" s="50" t="e">
        <f>I207/C207</f>
        <v>#DIV/0!</v>
      </c>
      <c r="K207" s="59" t="n">
        <f>Overview!AQ203</f>
      </c>
      <c r="L207" s="50" t="e">
        <f>K207/C207</f>
        <v>#DIV/0!</v>
      </c>
      <c r="M207" s="59" t="n">
        <f>Overview!AT203</f>
      </c>
      <c r="N207" s="50" t="e">
        <f>M207/C207</f>
        <v>#DIV/0!</v>
      </c>
      <c r="O207" s="59" t="n">
        <f>Overview!AW203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>
      <c r="C208" s="59" t="n">
        <f>Overview!C204</f>
      </c>
      <c r="D208" s="50" t="e">
        <f>F208+H208+J208+L208+N208+P208+R208</f>
        <v>#DIV/0!</v>
      </c>
      <c r="E208" s="59" t="n">
        <f>Overview!AI204</f>
      </c>
      <c r="F208" s="50" t="e">
        <f>E208/C208</f>
        <v>#DIV/0!</v>
      </c>
      <c r="G208" s="59" t="n">
        <f>Overview!AK204</f>
      </c>
      <c r="H208" s="50" t="e">
        <f>G208/C208</f>
        <v>#DIV/0!</v>
      </c>
      <c r="I208" s="59" t="n">
        <f>Overview!AN204</f>
      </c>
      <c r="J208" s="50" t="e">
        <f>I208/C208</f>
        <v>#DIV/0!</v>
      </c>
      <c r="K208" s="59" t="n">
        <f>Overview!AQ204</f>
      </c>
      <c r="L208" s="50" t="e">
        <f>K208/C208</f>
        <v>#DIV/0!</v>
      </c>
      <c r="M208" s="59" t="n">
        <f>Overview!AT204</f>
      </c>
      <c r="N208" s="50" t="e">
        <f>M208/C208</f>
        <v>#DIV/0!</v>
      </c>
      <c r="O208" s="59" t="n">
        <f>Overview!AW204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>
      <c r="C209" s="59" t="n">
        <f>Overview!C205</f>
      </c>
      <c r="D209" s="50" t="e">
        <f>F209+H209+J209+L209+N209+P209+R209</f>
        <v>#DIV/0!</v>
      </c>
      <c r="E209" s="59" t="n">
        <f>Overview!AI205</f>
      </c>
      <c r="F209" s="50" t="e">
        <f>E209/C209</f>
        <v>#DIV/0!</v>
      </c>
      <c r="G209" s="59" t="n">
        <f>Overview!AK205</f>
      </c>
      <c r="H209" s="50" t="e">
        <f>G209/C209</f>
        <v>#DIV/0!</v>
      </c>
      <c r="I209" s="59" t="n">
        <f>Overview!AN205</f>
      </c>
      <c r="J209" s="50" t="e">
        <f>I209/C209</f>
        <v>#DIV/0!</v>
      </c>
      <c r="K209" s="59" t="n">
        <f>Overview!AQ205</f>
      </c>
      <c r="L209" s="50" t="e">
        <f>K209/C209</f>
        <v>#DIV/0!</v>
      </c>
      <c r="M209" s="59" t="n">
        <f>Overview!AT205</f>
      </c>
      <c r="N209" s="50" t="e">
        <f>M209/C209</f>
        <v>#DIV/0!</v>
      </c>
      <c r="O209" s="59" t="n">
        <f>Overview!AW205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>
      <c r="C210" s="59" t="n">
        <f>Overview!C206</f>
      </c>
      <c r="D210" s="50" t="e">
        <f>F210+H210+J210+L210+N210+P210+R210</f>
        <v>#DIV/0!</v>
      </c>
      <c r="E210" s="59" t="n">
        <f>Overview!AI206</f>
      </c>
      <c r="F210" s="50" t="e">
        <f>E210/C210</f>
        <v>#DIV/0!</v>
      </c>
      <c r="G210" s="59" t="n">
        <f>Overview!AK206</f>
      </c>
      <c r="H210" s="50" t="e">
        <f>G210/C210</f>
        <v>#DIV/0!</v>
      </c>
      <c r="I210" s="59" t="n">
        <f>Overview!AN206</f>
      </c>
      <c r="J210" s="50" t="e">
        <f>I210/C210</f>
        <v>#DIV/0!</v>
      </c>
      <c r="K210" s="59" t="n">
        <f>Overview!AQ206</f>
      </c>
      <c r="L210" s="50" t="e">
        <f>K210/C210</f>
        <v>#DIV/0!</v>
      </c>
      <c r="M210" s="59" t="n">
        <f>Overview!AT206</f>
      </c>
      <c r="N210" s="50" t="e">
        <f>M210/C210</f>
        <v>#DIV/0!</v>
      </c>
      <c r="O210" s="59" t="n">
        <f>Overview!AW206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>
      <c r="C211" s="59" t="n">
        <f>Overview!C207</f>
      </c>
      <c r="D211" s="50" t="e">
        <f>F211+H211+J211+L211+N211+P211+R211</f>
        <v>#DIV/0!</v>
      </c>
      <c r="E211" s="59" t="n">
        <f>Overview!AI207</f>
      </c>
      <c r="F211" s="50" t="e">
        <f>E211/C211</f>
        <v>#DIV/0!</v>
      </c>
      <c r="G211" s="59" t="n">
        <f>Overview!AK207</f>
      </c>
      <c r="H211" s="50" t="e">
        <f>G211/C211</f>
        <v>#DIV/0!</v>
      </c>
      <c r="I211" s="59" t="n">
        <f>Overview!AN207</f>
      </c>
      <c r="J211" s="50" t="e">
        <f>I211/C211</f>
        <v>#DIV/0!</v>
      </c>
      <c r="K211" s="59" t="n">
        <f>Overview!AQ207</f>
      </c>
      <c r="L211" s="50" t="e">
        <f>K211/C211</f>
        <v>#DIV/0!</v>
      </c>
      <c r="M211" s="59" t="n">
        <f>Overview!AT207</f>
      </c>
      <c r="N211" s="50" t="e">
        <f>M211/C211</f>
        <v>#DIV/0!</v>
      </c>
      <c r="O211" s="59" t="n">
        <f>Overview!AW207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>
      <c r="C212" s="59" t="n">
        <f>Overview!C208</f>
      </c>
      <c r="D212" s="50" t="e">
        <f>F212+H212+J212+L212+N212+P212+R212</f>
        <v>#DIV/0!</v>
      </c>
      <c r="E212" s="59" t="n">
        <f>Overview!AI208</f>
      </c>
      <c r="F212" s="50" t="e">
        <f>E212/C212</f>
        <v>#DIV/0!</v>
      </c>
      <c r="G212" s="59" t="n">
        <f>Overview!AK208</f>
      </c>
      <c r="H212" s="50" t="e">
        <f>G212/C212</f>
        <v>#DIV/0!</v>
      </c>
      <c r="I212" s="59" t="n">
        <f>Overview!AN208</f>
      </c>
      <c r="J212" s="50" t="e">
        <f>I212/C212</f>
        <v>#DIV/0!</v>
      </c>
      <c r="K212" s="59" t="n">
        <f>Overview!AQ208</f>
      </c>
      <c r="L212" s="50" t="e">
        <f>K212/C212</f>
        <v>#DIV/0!</v>
      </c>
      <c r="M212" s="59" t="n">
        <f>Overview!AT208</f>
      </c>
      <c r="N212" s="50" t="e">
        <f>M212/C212</f>
        <v>#DIV/0!</v>
      </c>
      <c r="O212" s="59" t="n">
        <f>Overview!AW208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>
      <c r="C213" s="59" t="n">
        <f>Overview!C209</f>
      </c>
      <c r="D213" s="50" t="e">
        <f>F213+H213+J213+L213+N213+P213+R213</f>
        <v>#DIV/0!</v>
      </c>
      <c r="E213" s="59" t="n">
        <f>Overview!AI209</f>
      </c>
      <c r="F213" s="50" t="e">
        <f>E213/C213</f>
        <v>#DIV/0!</v>
      </c>
      <c r="G213" s="59" t="n">
        <f>Overview!AK209</f>
      </c>
      <c r="H213" s="50" t="e">
        <f>G213/C213</f>
        <v>#DIV/0!</v>
      </c>
      <c r="I213" s="59" t="n">
        <f>Overview!AN209</f>
      </c>
      <c r="J213" s="50" t="e">
        <f>I213/C213</f>
        <v>#DIV/0!</v>
      </c>
      <c r="K213" s="59" t="n">
        <f>Overview!AQ209</f>
      </c>
      <c r="L213" s="50" t="e">
        <f>K213/C213</f>
        <v>#DIV/0!</v>
      </c>
      <c r="M213" s="59" t="n">
        <f>Overview!AT209</f>
      </c>
      <c r="N213" s="50" t="e">
        <f>M213/C213</f>
        <v>#DIV/0!</v>
      </c>
      <c r="O213" s="59" t="n">
        <f>Overview!AW209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>
      <c r="C214" s="59" t="n">
        <f>Overview!C210</f>
      </c>
      <c r="D214" s="50" t="e">
        <f>F214+H214+J214+L214+N214+P214+R214</f>
        <v>#DIV/0!</v>
      </c>
      <c r="E214" s="59" t="n">
        <f>Overview!AI210</f>
      </c>
      <c r="F214" s="50" t="e">
        <f>E214/C214</f>
        <v>#DIV/0!</v>
      </c>
      <c r="G214" s="59" t="n">
        <f>Overview!AK210</f>
      </c>
      <c r="H214" s="50" t="e">
        <f>G214/C214</f>
        <v>#DIV/0!</v>
      </c>
      <c r="I214" s="59" t="n">
        <f>Overview!AN210</f>
      </c>
      <c r="J214" s="50" t="e">
        <f>I214/C214</f>
        <v>#DIV/0!</v>
      </c>
      <c r="K214" s="59" t="n">
        <f>Overview!AQ210</f>
      </c>
      <c r="L214" s="50" t="e">
        <f>K214/C214</f>
        <v>#DIV/0!</v>
      </c>
      <c r="M214" s="59" t="n">
        <f>Overview!AT210</f>
      </c>
      <c r="N214" s="50" t="e">
        <f>M214/C214</f>
        <v>#DIV/0!</v>
      </c>
      <c r="O214" s="59" t="n">
        <f>Overview!AW210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>
      <c r="C215" s="59" t="n">
        <f>Overview!C211</f>
      </c>
      <c r="D215" s="50" t="e">
        <f>F215+H215+J215+L215+N215+P215+R215</f>
        <v>#DIV/0!</v>
      </c>
      <c r="E215" s="59" t="n">
        <f>Overview!AI211</f>
      </c>
      <c r="F215" s="50" t="e">
        <f>E215/C215</f>
        <v>#DIV/0!</v>
      </c>
      <c r="G215" s="59" t="n">
        <f>Overview!AK211</f>
      </c>
      <c r="H215" s="50" t="e">
        <f>G215/C215</f>
        <v>#DIV/0!</v>
      </c>
      <c r="I215" s="59" t="n">
        <f>Overview!AN211</f>
      </c>
      <c r="J215" s="50" t="e">
        <f>I215/C215</f>
        <v>#DIV/0!</v>
      </c>
      <c r="K215" s="59" t="n">
        <f>Overview!AQ211</f>
      </c>
      <c r="L215" s="50" t="e">
        <f>K215/C215</f>
        <v>#DIV/0!</v>
      </c>
      <c r="M215" s="59" t="n">
        <f>Overview!AT211</f>
      </c>
      <c r="N215" s="50" t="e">
        <f>M215/C215</f>
        <v>#DIV/0!</v>
      </c>
      <c r="O215" s="59" t="n">
        <f>Overview!AW211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>
      <c r="C216" s="59" t="n">
        <f>Overview!C212</f>
      </c>
      <c r="D216" s="50" t="e">
        <f>F216+H216+J216+L216+N216+P216+R216</f>
        <v>#DIV/0!</v>
      </c>
      <c r="E216" s="59" t="n">
        <f>Overview!AI212</f>
      </c>
      <c r="F216" s="50" t="e">
        <f>E216/C216</f>
        <v>#DIV/0!</v>
      </c>
      <c r="G216" s="59" t="n">
        <f>Overview!AK212</f>
      </c>
      <c r="H216" s="50" t="e">
        <f>G216/C216</f>
        <v>#DIV/0!</v>
      </c>
      <c r="I216" s="59" t="n">
        <f>Overview!AN212</f>
      </c>
      <c r="J216" s="50" t="e">
        <f>I216/C216</f>
        <v>#DIV/0!</v>
      </c>
      <c r="K216" s="59" t="n">
        <f>Overview!AQ212</f>
      </c>
      <c r="L216" s="50" t="e">
        <f>K216/C216</f>
        <v>#DIV/0!</v>
      </c>
      <c r="M216" s="59" t="n">
        <f>Overview!AT212</f>
      </c>
      <c r="N216" s="50" t="e">
        <f>M216/C216</f>
        <v>#DIV/0!</v>
      </c>
      <c r="O216" s="59" t="n">
        <f>Overview!AW212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>
      <c r="C217" s="59" t="n">
        <f>Overview!C213</f>
      </c>
      <c r="D217" s="50" t="e">
        <f>F217+H217+J217+L217+N217+P217+R217</f>
        <v>#DIV/0!</v>
      </c>
      <c r="E217" s="59" t="n">
        <f>Overview!AI213</f>
      </c>
      <c r="F217" s="50" t="e">
        <f>E217/C217</f>
        <v>#DIV/0!</v>
      </c>
      <c r="G217" s="59" t="n">
        <f>Overview!AK213</f>
      </c>
      <c r="H217" s="50" t="e">
        <f>G217/C217</f>
        <v>#DIV/0!</v>
      </c>
      <c r="I217" s="59" t="n">
        <f>Overview!AN213</f>
      </c>
      <c r="J217" s="50" t="e">
        <f>I217/C217</f>
        <v>#DIV/0!</v>
      </c>
      <c r="K217" s="59" t="n">
        <f>Overview!AQ213</f>
      </c>
      <c r="L217" s="50" t="e">
        <f>K217/C217</f>
        <v>#DIV/0!</v>
      </c>
      <c r="M217" s="59" t="n">
        <f>Overview!AT213</f>
      </c>
      <c r="N217" s="50" t="e">
        <f>M217/C217</f>
        <v>#DIV/0!</v>
      </c>
      <c r="O217" s="59" t="n">
        <f>Overview!AW213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>
      <c r="C218" s="59" t="n">
        <f>Overview!C214</f>
      </c>
      <c r="D218" s="50" t="e">
        <f>F218+H218+J218+L218+N218+P218+R218</f>
        <v>#DIV/0!</v>
      </c>
      <c r="E218" s="59" t="n">
        <f>Overview!AI214</f>
      </c>
      <c r="F218" s="50" t="e">
        <f>E218/C218</f>
        <v>#DIV/0!</v>
      </c>
      <c r="G218" s="59" t="n">
        <f>Overview!AK214</f>
      </c>
      <c r="H218" s="50" t="e">
        <f>G218/C218</f>
        <v>#DIV/0!</v>
      </c>
      <c r="I218" s="59" t="n">
        <f>Overview!AN214</f>
      </c>
      <c r="J218" s="50" t="e">
        <f>I218/C218</f>
        <v>#DIV/0!</v>
      </c>
      <c r="K218" s="59" t="n">
        <f>Overview!AQ214</f>
      </c>
      <c r="L218" s="50" t="e">
        <f>K218/C218</f>
        <v>#DIV/0!</v>
      </c>
      <c r="M218" s="59" t="n">
        <f>Overview!AT214</f>
      </c>
      <c r="N218" s="50" t="e">
        <f>M218/C218</f>
        <v>#DIV/0!</v>
      </c>
      <c r="O218" s="59" t="n">
        <f>Overview!AW214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>
      <c r="C219" s="59" t="n">
        <f>Overview!C215</f>
      </c>
      <c r="D219" s="50" t="e">
        <f>F219+H219+J219+L219+N219+P219+R219</f>
        <v>#DIV/0!</v>
      </c>
      <c r="E219" s="59" t="n">
        <f>Overview!AI215</f>
      </c>
      <c r="F219" s="50" t="e">
        <f>E219/C219</f>
        <v>#DIV/0!</v>
      </c>
      <c r="G219" s="59" t="n">
        <f>Overview!AK215</f>
      </c>
      <c r="H219" s="50" t="e">
        <f>G219/C219</f>
        <v>#DIV/0!</v>
      </c>
      <c r="I219" s="59" t="n">
        <f>Overview!AN215</f>
      </c>
      <c r="J219" s="50" t="e">
        <f>I219/C219</f>
        <v>#DIV/0!</v>
      </c>
      <c r="K219" s="59" t="n">
        <f>Overview!AQ215</f>
      </c>
      <c r="L219" s="50" t="e">
        <f>K219/C219</f>
        <v>#DIV/0!</v>
      </c>
      <c r="M219" s="59" t="n">
        <f>Overview!AT215</f>
      </c>
      <c r="N219" s="50" t="e">
        <f>M219/C219</f>
        <v>#DIV/0!</v>
      </c>
      <c r="O219" s="59" t="n">
        <f>Overview!AW215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>
      <c r="C220" s="59" t="n">
        <f>Overview!C216</f>
      </c>
      <c r="D220" s="50" t="e">
        <f>F220+H220+J220+L220+N220+P220+R220</f>
        <v>#DIV/0!</v>
      </c>
      <c r="E220" s="59" t="n">
        <f>Overview!AI216</f>
      </c>
      <c r="F220" s="50" t="e">
        <f>E220/C220</f>
        <v>#DIV/0!</v>
      </c>
      <c r="G220" s="59" t="n">
        <f>Overview!AK216</f>
      </c>
      <c r="H220" s="50" t="e">
        <f>G220/C220</f>
        <v>#DIV/0!</v>
      </c>
      <c r="I220" s="59" t="n">
        <f>Overview!AN216</f>
      </c>
      <c r="J220" s="50" t="e">
        <f>I220/C220</f>
        <v>#DIV/0!</v>
      </c>
      <c r="K220" s="59" t="n">
        <f>Overview!AQ216</f>
      </c>
      <c r="L220" s="50" t="e">
        <f>K220/C220</f>
        <v>#DIV/0!</v>
      </c>
      <c r="M220" s="59" t="n">
        <f>Overview!AT216</f>
      </c>
      <c r="N220" s="50" t="e">
        <f>M220/C220</f>
        <v>#DIV/0!</v>
      </c>
      <c r="O220" s="59" t="n">
        <f>Overview!AW216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>
      <c r="C221" s="59" t="n">
        <f>Overview!C217</f>
      </c>
      <c r="D221" s="50" t="e">
        <f>F221+H221+J221+L221+N221+P221+R221</f>
        <v>#DIV/0!</v>
      </c>
      <c r="E221" s="59" t="n">
        <f>Overview!AI217</f>
      </c>
      <c r="F221" s="50" t="e">
        <f>E221/C221</f>
        <v>#DIV/0!</v>
      </c>
      <c r="G221" s="59" t="n">
        <f>Overview!AK217</f>
      </c>
      <c r="H221" s="50" t="e">
        <f>G221/C221</f>
        <v>#DIV/0!</v>
      </c>
      <c r="I221" s="59" t="n">
        <f>Overview!AN217</f>
      </c>
      <c r="J221" s="50" t="e">
        <f>I221/C221</f>
        <v>#DIV/0!</v>
      </c>
      <c r="K221" s="59" t="n">
        <f>Overview!AQ217</f>
      </c>
      <c r="L221" s="50" t="e">
        <f>K221/C221</f>
        <v>#DIV/0!</v>
      </c>
      <c r="M221" s="59" t="n">
        <f>Overview!AT217</f>
      </c>
      <c r="N221" s="50" t="e">
        <f>M221/C221</f>
        <v>#DIV/0!</v>
      </c>
      <c r="O221" s="59" t="n">
        <f>Overview!AW217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>
      <c r="C222" s="59" t="n">
        <f>Overview!C218</f>
      </c>
      <c r="D222" s="50" t="e">
        <f>F222+H222+J222+L222+N222+P222+R222</f>
        <v>#DIV/0!</v>
      </c>
      <c r="E222" s="59" t="n">
        <f>Overview!AI218</f>
      </c>
      <c r="F222" s="50" t="e">
        <f>E222/C222</f>
        <v>#DIV/0!</v>
      </c>
      <c r="G222" s="59" t="n">
        <f>Overview!AK218</f>
      </c>
      <c r="H222" s="50" t="e">
        <f>G222/C222</f>
        <v>#DIV/0!</v>
      </c>
      <c r="I222" s="59" t="n">
        <f>Overview!AN218</f>
      </c>
      <c r="J222" s="50" t="e">
        <f>I222/C222</f>
        <v>#DIV/0!</v>
      </c>
      <c r="K222" s="59" t="n">
        <f>Overview!AQ218</f>
      </c>
      <c r="L222" s="50" t="e">
        <f>K222/C222</f>
        <v>#DIV/0!</v>
      </c>
      <c r="M222" s="59" t="n">
        <f>Overview!AT218</f>
      </c>
      <c r="N222" s="50" t="e">
        <f>M222/C222</f>
        <v>#DIV/0!</v>
      </c>
      <c r="O222" s="59" t="n">
        <f>Overview!AW218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>
      <c r="C223" s="59" t="n">
        <f>Overview!C219</f>
      </c>
      <c r="D223" s="50" t="e">
        <f>F223+H223+J223+L223+N223+P223+R223</f>
        <v>#DIV/0!</v>
      </c>
      <c r="E223" s="59" t="n">
        <f>Overview!AI219</f>
      </c>
      <c r="F223" s="50" t="e">
        <f>E223/C223</f>
        <v>#DIV/0!</v>
      </c>
      <c r="G223" s="59" t="n">
        <f>Overview!AK219</f>
      </c>
      <c r="H223" s="50" t="e">
        <f>G223/C223</f>
        <v>#DIV/0!</v>
      </c>
      <c r="I223" s="59" t="n">
        <f>Overview!AN219</f>
      </c>
      <c r="J223" s="50" t="e">
        <f>I223/C223</f>
        <v>#DIV/0!</v>
      </c>
      <c r="K223" s="59" t="n">
        <f>Overview!AQ219</f>
      </c>
      <c r="L223" s="50" t="e">
        <f>K223/C223</f>
        <v>#DIV/0!</v>
      </c>
      <c r="M223" s="59" t="n">
        <f>Overview!AT219</f>
      </c>
      <c r="N223" s="50" t="e">
        <f>M223/C223</f>
        <v>#DIV/0!</v>
      </c>
      <c r="O223" s="59" t="n">
        <f>Overview!AW219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>
      <c r="C224" s="59" t="n">
        <f>Overview!C220</f>
      </c>
      <c r="D224" s="50" t="e">
        <f>F224+H224+J224+L224+N224+P224+R224</f>
        <v>#DIV/0!</v>
      </c>
      <c r="E224" s="59" t="n">
        <f>Overview!AI220</f>
      </c>
      <c r="F224" s="50" t="e">
        <f>E224/C224</f>
        <v>#DIV/0!</v>
      </c>
      <c r="G224" s="59" t="n">
        <f>Overview!AK220</f>
      </c>
      <c r="H224" s="50" t="e">
        <f>G224/C224</f>
        <v>#DIV/0!</v>
      </c>
      <c r="I224" s="59" t="n">
        <f>Overview!AN220</f>
      </c>
      <c r="J224" s="50" t="e">
        <f>I224/C224</f>
        <v>#DIV/0!</v>
      </c>
      <c r="K224" s="59" t="n">
        <f>Overview!AQ220</f>
      </c>
      <c r="L224" s="50" t="e">
        <f>K224/C224</f>
        <v>#DIV/0!</v>
      </c>
      <c r="M224" s="59" t="n">
        <f>Overview!AT220</f>
      </c>
      <c r="N224" s="50" t="e">
        <f>M224/C224</f>
        <v>#DIV/0!</v>
      </c>
      <c r="O224" s="59" t="n">
        <f>Overview!AW220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>
      <c r="C225" s="59" t="n">
        <f>Overview!C221</f>
      </c>
      <c r="D225" s="50" t="e">
        <f>F225+H225+J225+L225+N225+P225+R225</f>
        <v>#DIV/0!</v>
      </c>
      <c r="E225" s="59" t="n">
        <f>Overview!AI221</f>
      </c>
      <c r="F225" s="50" t="e">
        <f>E225/C225</f>
        <v>#DIV/0!</v>
      </c>
      <c r="G225" s="59" t="n">
        <f>Overview!AK221</f>
      </c>
      <c r="H225" s="50" t="e">
        <f>G225/C225</f>
        <v>#DIV/0!</v>
      </c>
      <c r="I225" s="59" t="n">
        <f>Overview!AN221</f>
      </c>
      <c r="J225" s="50" t="e">
        <f>I225/C225</f>
        <v>#DIV/0!</v>
      </c>
      <c r="K225" s="59" t="n">
        <f>Overview!AQ221</f>
      </c>
      <c r="L225" s="50" t="e">
        <f>K225/C225</f>
        <v>#DIV/0!</v>
      </c>
      <c r="M225" s="59" t="n">
        <f>Overview!AT221</f>
      </c>
      <c r="N225" s="50" t="e">
        <f>M225/C225</f>
        <v>#DIV/0!</v>
      </c>
      <c r="O225" s="59" t="n">
        <f>Overview!AW221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>
      <c r="C226" s="59" t="n">
        <f>Overview!C222</f>
      </c>
      <c r="D226" s="50" t="e">
        <f>F226+H226+J226+L226+N226+P226+R226</f>
        <v>#DIV/0!</v>
      </c>
      <c r="E226" s="59" t="n">
        <f>Overview!AI222</f>
      </c>
      <c r="F226" s="50" t="e">
        <f>E226/C226</f>
        <v>#DIV/0!</v>
      </c>
      <c r="G226" s="59" t="n">
        <f>Overview!AK222</f>
      </c>
      <c r="H226" s="50" t="e">
        <f>G226/C226</f>
        <v>#DIV/0!</v>
      </c>
      <c r="I226" s="59" t="n">
        <f>Overview!AN222</f>
      </c>
      <c r="J226" s="50" t="e">
        <f>I226/C226</f>
        <v>#DIV/0!</v>
      </c>
      <c r="K226" s="59" t="n">
        <f>Overview!AQ222</f>
      </c>
      <c r="L226" s="50" t="e">
        <f>K226/C226</f>
        <v>#DIV/0!</v>
      </c>
      <c r="M226" s="59" t="n">
        <f>Overview!AT222</f>
      </c>
      <c r="N226" s="50" t="e">
        <f>M226/C226</f>
        <v>#DIV/0!</v>
      </c>
      <c r="O226" s="59" t="n">
        <f>Overview!AW222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>
      <c r="C227" s="59" t="n">
        <f>Overview!C223</f>
      </c>
      <c r="D227" s="50" t="e">
        <f>F227+H227+J227+L227+N227+P227+R227</f>
        <v>#DIV/0!</v>
      </c>
      <c r="E227" s="59" t="n">
        <f>Overview!AI223</f>
      </c>
      <c r="F227" s="50" t="e">
        <f>E227/C227</f>
        <v>#DIV/0!</v>
      </c>
      <c r="G227" s="59" t="n">
        <f>Overview!AK223</f>
      </c>
      <c r="H227" s="50" t="e">
        <f>G227/C227</f>
        <v>#DIV/0!</v>
      </c>
      <c r="I227" s="59" t="n">
        <f>Overview!AN223</f>
      </c>
      <c r="J227" s="50" t="e">
        <f>I227/C227</f>
        <v>#DIV/0!</v>
      </c>
      <c r="K227" s="59" t="n">
        <f>Overview!AQ223</f>
      </c>
      <c r="L227" s="50" t="e">
        <f>K227/C227</f>
        <v>#DIV/0!</v>
      </c>
      <c r="M227" s="59" t="n">
        <f>Overview!AT223</f>
      </c>
      <c r="N227" s="50" t="e">
        <f>M227/C227</f>
        <v>#DIV/0!</v>
      </c>
      <c r="O227" s="59" t="n">
        <f>Overview!AW223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>
      <c r="C228" s="59" t="n">
        <f>Overview!C224</f>
      </c>
      <c r="D228" s="50" t="e">
        <f>F228+H228+J228+L228+N228+P228+R228</f>
        <v>#DIV/0!</v>
      </c>
      <c r="E228" s="59" t="n">
        <f>Overview!AI224</f>
      </c>
      <c r="F228" s="50" t="e">
        <f>E228/C228</f>
        <v>#DIV/0!</v>
      </c>
      <c r="G228" s="59" t="n">
        <f>Overview!AK224</f>
      </c>
      <c r="H228" s="50" t="e">
        <f>G228/C228</f>
        <v>#DIV/0!</v>
      </c>
      <c r="I228" s="59" t="n">
        <f>Overview!AN224</f>
      </c>
      <c r="J228" s="50" t="e">
        <f>I228/C228</f>
        <v>#DIV/0!</v>
      </c>
      <c r="K228" s="59" t="n">
        <f>Overview!AQ224</f>
      </c>
      <c r="L228" s="50" t="e">
        <f>K228/C228</f>
        <v>#DIV/0!</v>
      </c>
      <c r="M228" s="59" t="n">
        <f>Overview!AT224</f>
      </c>
      <c r="N228" s="50" t="e">
        <f>M228/C228</f>
        <v>#DIV/0!</v>
      </c>
      <c r="O228" s="59" t="n">
        <f>Overview!AW224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>
      <c r="C229" s="59" t="n">
        <f>Overview!C225</f>
      </c>
      <c r="D229" s="50" t="e">
        <f>F229+H229+J229+L229+N229+P229+R229</f>
        <v>#DIV/0!</v>
      </c>
      <c r="E229" s="59" t="n">
        <f>Overview!AI225</f>
      </c>
      <c r="F229" s="50" t="e">
        <f>E229/C229</f>
        <v>#DIV/0!</v>
      </c>
      <c r="G229" s="59" t="n">
        <f>Overview!AK225</f>
      </c>
      <c r="H229" s="50" t="e">
        <f>G229/C229</f>
        <v>#DIV/0!</v>
      </c>
      <c r="I229" s="59" t="n">
        <f>Overview!AN225</f>
      </c>
      <c r="J229" s="50" t="e">
        <f>I229/C229</f>
        <v>#DIV/0!</v>
      </c>
      <c r="K229" s="59" t="n">
        <f>Overview!AQ225</f>
      </c>
      <c r="L229" s="50" t="e">
        <f>K229/C229</f>
        <v>#DIV/0!</v>
      </c>
      <c r="M229" s="59" t="n">
        <f>Overview!AT225</f>
      </c>
      <c r="N229" s="50" t="e">
        <f>M229/C229</f>
        <v>#DIV/0!</v>
      </c>
      <c r="O229" s="59" t="n">
        <f>Overview!AW225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>
      <c r="C230" s="59" t="n">
        <f>Overview!C226</f>
      </c>
      <c r="D230" s="50" t="e">
        <f>F230+H230+J230+L230+N230+P230+R230</f>
        <v>#DIV/0!</v>
      </c>
      <c r="E230" s="59" t="n">
        <f>Overview!AI226</f>
      </c>
      <c r="F230" s="50" t="e">
        <f>E230/C230</f>
        <v>#DIV/0!</v>
      </c>
      <c r="G230" s="59" t="n">
        <f>Overview!AK226</f>
      </c>
      <c r="H230" s="50" t="e">
        <f>G230/C230</f>
        <v>#DIV/0!</v>
      </c>
      <c r="I230" s="59" t="n">
        <f>Overview!AN226</f>
      </c>
      <c r="J230" s="50" t="e">
        <f>I230/C230</f>
        <v>#DIV/0!</v>
      </c>
      <c r="K230" s="59" t="n">
        <f>Overview!AQ226</f>
      </c>
      <c r="L230" s="50" t="e">
        <f>K230/C230</f>
        <v>#DIV/0!</v>
      </c>
      <c r="M230" s="59" t="n">
        <f>Overview!AT226</f>
      </c>
      <c r="N230" s="50" t="e">
        <f>M230/C230</f>
        <v>#DIV/0!</v>
      </c>
      <c r="O230" s="59" t="n">
        <f>Overview!AW226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>
      <c r="C231" s="59" t="n">
        <f>Overview!C227</f>
      </c>
      <c r="D231" s="50" t="e">
        <f>F231+H231+J231+L231+N231+P231+R231</f>
        <v>#DIV/0!</v>
      </c>
      <c r="E231" s="59" t="n">
        <f>Overview!AI227</f>
      </c>
      <c r="F231" s="50" t="e">
        <f>E231/C231</f>
        <v>#DIV/0!</v>
      </c>
      <c r="G231" s="59" t="n">
        <f>Overview!AK227</f>
      </c>
      <c r="H231" s="50" t="e">
        <f>G231/C231</f>
        <v>#DIV/0!</v>
      </c>
      <c r="I231" s="59" t="n">
        <f>Overview!AN227</f>
      </c>
      <c r="J231" s="50" t="e">
        <f>I231/C231</f>
        <v>#DIV/0!</v>
      </c>
      <c r="K231" s="59" t="n">
        <f>Overview!AQ227</f>
      </c>
      <c r="L231" s="50" t="e">
        <f>K231/C231</f>
        <v>#DIV/0!</v>
      </c>
      <c r="M231" s="59" t="n">
        <f>Overview!AT227</f>
      </c>
      <c r="N231" s="50" t="e">
        <f>M231/C231</f>
        <v>#DIV/0!</v>
      </c>
      <c r="O231" s="59" t="n">
        <f>Overview!AW227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>
      <c r="C232" s="59" t="n">
        <f>Overview!C228</f>
      </c>
      <c r="D232" s="50" t="e">
        <f>F232+H232+J232+L232+N232+P232+R232</f>
        <v>#DIV/0!</v>
      </c>
      <c r="E232" s="59" t="n">
        <f>Overview!AI228</f>
      </c>
      <c r="F232" s="50" t="e">
        <f>E232/C232</f>
        <v>#DIV/0!</v>
      </c>
      <c r="G232" s="59" t="n">
        <f>Overview!AK228</f>
      </c>
      <c r="H232" s="50" t="e">
        <f>G232/C232</f>
        <v>#DIV/0!</v>
      </c>
      <c r="I232" s="59" t="n">
        <f>Overview!AN228</f>
      </c>
      <c r="J232" s="50" t="e">
        <f>I232/C232</f>
        <v>#DIV/0!</v>
      </c>
      <c r="K232" s="59" t="n">
        <f>Overview!AQ228</f>
      </c>
      <c r="L232" s="50" t="e">
        <f>K232/C232</f>
        <v>#DIV/0!</v>
      </c>
      <c r="M232" s="59" t="n">
        <f>Overview!AT228</f>
      </c>
      <c r="N232" s="50" t="e">
        <f>M232/C232</f>
        <v>#DIV/0!</v>
      </c>
      <c r="O232" s="59" t="n">
        <f>Overview!AW228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>
      <c r="C233" s="59" t="n">
        <f>Overview!C229</f>
      </c>
      <c r="D233" s="50" t="e">
        <f>F233+H233+J233+L233+N233+P233+R233</f>
        <v>#DIV/0!</v>
      </c>
      <c r="E233" s="59" t="n">
        <f>Overview!AI229</f>
      </c>
      <c r="F233" s="50" t="e">
        <f>E233/C233</f>
        <v>#DIV/0!</v>
      </c>
      <c r="G233" s="59" t="n">
        <f>Overview!AK229</f>
      </c>
      <c r="H233" s="50" t="e">
        <f>G233/C233</f>
        <v>#DIV/0!</v>
      </c>
      <c r="I233" s="59" t="n">
        <f>Overview!AN229</f>
      </c>
      <c r="J233" s="50" t="e">
        <f>I233/C233</f>
        <v>#DIV/0!</v>
      </c>
      <c r="K233" s="59" t="n">
        <f>Overview!AQ229</f>
      </c>
      <c r="L233" s="50" t="e">
        <f>K233/C233</f>
        <v>#DIV/0!</v>
      </c>
      <c r="M233" s="59" t="n">
        <f>Overview!AT229</f>
      </c>
      <c r="N233" s="50" t="e">
        <f>M233/C233</f>
        <v>#DIV/0!</v>
      </c>
      <c r="O233" s="59" t="n">
        <f>Overview!AW229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>
      <c r="C234" s="59" t="n">
        <f>Overview!C230</f>
      </c>
      <c r="D234" s="50" t="e">
        <f>F234+H234+J234+L234+N234+P234+R234</f>
        <v>#DIV/0!</v>
      </c>
      <c r="E234" s="59" t="n">
        <f>Overview!AI230</f>
      </c>
      <c r="F234" s="50" t="e">
        <f>E234/C234</f>
        <v>#DIV/0!</v>
      </c>
      <c r="G234" s="59" t="n">
        <f>Overview!AK230</f>
      </c>
      <c r="H234" s="50" t="e">
        <f>G234/C234</f>
        <v>#DIV/0!</v>
      </c>
      <c r="I234" s="59" t="n">
        <f>Overview!AN230</f>
      </c>
      <c r="J234" s="50" t="e">
        <f>I234/C234</f>
        <v>#DIV/0!</v>
      </c>
      <c r="K234" s="59" t="n">
        <f>Overview!AQ230</f>
      </c>
      <c r="L234" s="50" t="e">
        <f>K234/C234</f>
        <v>#DIV/0!</v>
      </c>
      <c r="M234" s="59" t="n">
        <f>Overview!AT230</f>
      </c>
      <c r="N234" s="50" t="e">
        <f>M234/C234</f>
        <v>#DIV/0!</v>
      </c>
      <c r="O234" s="59" t="n">
        <f>Overview!AW230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>
      <c r="C235" s="59" t="n">
        <f>Overview!C231</f>
      </c>
      <c r="D235" s="50" t="e">
        <f>F235+H235+J235+L235+N235+P235+R235</f>
        <v>#DIV/0!</v>
      </c>
      <c r="E235" s="59" t="n">
        <f>Overview!AI231</f>
      </c>
      <c r="F235" s="50" t="e">
        <f>E235/C235</f>
        <v>#DIV/0!</v>
      </c>
      <c r="G235" s="59" t="n">
        <f>Overview!AK231</f>
      </c>
      <c r="H235" s="50" t="e">
        <f>G235/C235</f>
        <v>#DIV/0!</v>
      </c>
      <c r="I235" s="59" t="n">
        <f>Overview!AN231</f>
      </c>
      <c r="J235" s="50" t="e">
        <f>I235/C235</f>
        <v>#DIV/0!</v>
      </c>
      <c r="K235" s="59" t="n">
        <f>Overview!AQ231</f>
      </c>
      <c r="L235" s="50" t="e">
        <f>K235/C235</f>
        <v>#DIV/0!</v>
      </c>
      <c r="M235" s="59" t="n">
        <f>Overview!AT231</f>
      </c>
      <c r="N235" s="50" t="e">
        <f>M235/C235</f>
        <v>#DIV/0!</v>
      </c>
      <c r="O235" s="59" t="n">
        <f>Overview!AW231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>
      <c r="C236" s="59" t="n">
        <f>Overview!C232</f>
      </c>
      <c r="D236" s="50" t="e">
        <f>F236+H236+J236+L236+N236+P236+R236</f>
        <v>#DIV/0!</v>
      </c>
      <c r="E236" s="59" t="n">
        <f>Overview!AI232</f>
      </c>
      <c r="F236" s="50" t="e">
        <f>E236/C236</f>
        <v>#DIV/0!</v>
      </c>
      <c r="G236" s="59" t="n">
        <f>Overview!AK232</f>
      </c>
      <c r="H236" s="50" t="e">
        <f>G236/C236</f>
        <v>#DIV/0!</v>
      </c>
      <c r="I236" s="59" t="n">
        <f>Overview!AN232</f>
      </c>
      <c r="J236" s="50" t="e">
        <f>I236/C236</f>
        <v>#DIV/0!</v>
      </c>
      <c r="K236" s="59" t="n">
        <f>Overview!AQ232</f>
      </c>
      <c r="L236" s="50" t="e">
        <f>K236/C236</f>
        <v>#DIV/0!</v>
      </c>
      <c r="M236" s="59" t="n">
        <f>Overview!AT232</f>
      </c>
      <c r="N236" s="50" t="e">
        <f>M236/C236</f>
        <v>#DIV/0!</v>
      </c>
      <c r="O236" s="59" t="n">
        <f>Overview!AW232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>
      <c r="C237" s="59" t="n">
        <f>Overview!C233</f>
      </c>
      <c r="D237" s="50" t="e">
        <f>F237+H237+J237+L237+N237+P237+R237</f>
        <v>#DIV/0!</v>
      </c>
      <c r="E237" s="59" t="n">
        <f>Overview!AI233</f>
      </c>
      <c r="F237" s="50" t="e">
        <f>E237/C237</f>
        <v>#DIV/0!</v>
      </c>
      <c r="G237" s="59" t="n">
        <f>Overview!AK233</f>
      </c>
      <c r="H237" s="50" t="e">
        <f>G237/C237</f>
        <v>#DIV/0!</v>
      </c>
      <c r="I237" s="59" t="n">
        <f>Overview!AN233</f>
      </c>
      <c r="J237" s="50" t="e">
        <f>I237/C237</f>
        <v>#DIV/0!</v>
      </c>
      <c r="K237" s="59" t="n">
        <f>Overview!AQ233</f>
      </c>
      <c r="L237" s="50" t="e">
        <f>K237/C237</f>
        <v>#DIV/0!</v>
      </c>
      <c r="M237" s="59" t="n">
        <f>Overview!AT233</f>
      </c>
      <c r="N237" s="50" t="e">
        <f>M237/C237</f>
        <v>#DIV/0!</v>
      </c>
      <c r="O237" s="59" t="n">
        <f>Overview!AW233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>
      <c r="C238" s="59" t="n">
        <f>Overview!C234</f>
      </c>
      <c r="D238" s="50" t="e">
        <f>F238+H238+J238+L238+N238+P238+R238</f>
        <v>#DIV/0!</v>
      </c>
      <c r="E238" s="59" t="n">
        <f>Overview!AI234</f>
      </c>
      <c r="F238" s="50" t="e">
        <f>E238/C238</f>
        <v>#DIV/0!</v>
      </c>
      <c r="G238" s="59" t="n">
        <f>Overview!AK234</f>
      </c>
      <c r="H238" s="50" t="e">
        <f>G238/C238</f>
        <v>#DIV/0!</v>
      </c>
      <c r="I238" s="59" t="n">
        <f>Overview!AN234</f>
      </c>
      <c r="J238" s="50" t="e">
        <f>I238/C238</f>
        <v>#DIV/0!</v>
      </c>
      <c r="K238" s="59" t="n">
        <f>Overview!AQ234</f>
      </c>
      <c r="L238" s="50" t="e">
        <f>K238/C238</f>
        <v>#DIV/0!</v>
      </c>
      <c r="M238" s="59" t="n">
        <f>Overview!AT234</f>
      </c>
      <c r="N238" s="50" t="e">
        <f>M238/C238</f>
        <v>#DIV/0!</v>
      </c>
      <c r="O238" s="59" t="n">
        <f>Overview!AW234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>
      <c r="C239" s="59" t="n">
        <f>Overview!C235</f>
      </c>
      <c r="D239" s="50" t="e">
        <f>F239+H239+J239+L239+N239+P239+R239</f>
        <v>#DIV/0!</v>
      </c>
      <c r="E239" s="59" t="n">
        <f>Overview!AI235</f>
      </c>
      <c r="F239" s="50" t="e">
        <f>E239/C239</f>
        <v>#DIV/0!</v>
      </c>
      <c r="G239" s="59" t="n">
        <f>Overview!AK235</f>
      </c>
      <c r="H239" s="50" t="e">
        <f>G239/C239</f>
        <v>#DIV/0!</v>
      </c>
      <c r="I239" s="59" t="n">
        <f>Overview!AN235</f>
      </c>
      <c r="J239" s="50" t="e">
        <f>I239/C239</f>
        <v>#DIV/0!</v>
      </c>
      <c r="K239" s="59" t="n">
        <f>Overview!AQ235</f>
      </c>
      <c r="L239" s="50" t="e">
        <f>K239/C239</f>
        <v>#DIV/0!</v>
      </c>
      <c r="M239" s="59" t="n">
        <f>Overview!AT235</f>
      </c>
      <c r="N239" s="50" t="e">
        <f>M239/C239</f>
        <v>#DIV/0!</v>
      </c>
      <c r="O239" s="59" t="n">
        <f>Overview!AW235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>
      <c r="C240" s="59" t="n">
        <f>Overview!C236</f>
      </c>
      <c r="D240" s="50" t="e">
        <f>F240+H240+J240+L240+N240+P240+R240</f>
        <v>#DIV/0!</v>
      </c>
      <c r="E240" s="59" t="n">
        <f>Overview!AI236</f>
      </c>
      <c r="F240" s="50" t="e">
        <f>E240/C240</f>
        <v>#DIV/0!</v>
      </c>
      <c r="G240" s="59" t="n">
        <f>Overview!AK236</f>
      </c>
      <c r="H240" s="50" t="e">
        <f>G240/C240</f>
        <v>#DIV/0!</v>
      </c>
      <c r="I240" s="59" t="n">
        <f>Overview!AN236</f>
      </c>
      <c r="J240" s="50" t="e">
        <f>I240/C240</f>
        <v>#DIV/0!</v>
      </c>
      <c r="K240" s="59" t="n">
        <f>Overview!AQ236</f>
      </c>
      <c r="L240" s="50" t="e">
        <f>K240/C240</f>
        <v>#DIV/0!</v>
      </c>
      <c r="M240" s="59" t="n">
        <f>Overview!AT236</f>
      </c>
      <c r="N240" s="50" t="e">
        <f>M240/C240</f>
        <v>#DIV/0!</v>
      </c>
      <c r="O240" s="59" t="n">
        <f>Overview!AW236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>
      <c r="C241" s="59" t="n">
        <f>Overview!C237</f>
      </c>
      <c r="D241" s="50" t="e">
        <f>F241+H241+J241+L241+N241+P241+R241</f>
        <v>#DIV/0!</v>
      </c>
      <c r="E241" s="59" t="n">
        <f>Overview!AI237</f>
      </c>
      <c r="F241" s="50" t="e">
        <f>E241/C241</f>
        <v>#DIV/0!</v>
      </c>
      <c r="G241" s="59" t="n">
        <f>Overview!AK237</f>
      </c>
      <c r="H241" s="50" t="e">
        <f>G241/C241</f>
        <v>#DIV/0!</v>
      </c>
      <c r="I241" s="59" t="n">
        <f>Overview!AN237</f>
      </c>
      <c r="J241" s="50" t="e">
        <f>I241/C241</f>
        <v>#DIV/0!</v>
      </c>
      <c r="K241" s="59" t="n">
        <f>Overview!AQ237</f>
      </c>
      <c r="L241" s="50" t="e">
        <f>K241/C241</f>
        <v>#DIV/0!</v>
      </c>
      <c r="M241" s="59" t="n">
        <f>Overview!AT237</f>
      </c>
      <c r="N241" s="50" t="e">
        <f>M241/C241</f>
        <v>#DIV/0!</v>
      </c>
      <c r="O241" s="59" t="n">
        <f>Overview!AW237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>
      <c r="C242" s="59" t="n">
        <f>Overview!C238</f>
      </c>
      <c r="D242" s="50" t="e">
        <f>F242+H242+J242+L242+N242+P242+R242</f>
        <v>#DIV/0!</v>
      </c>
      <c r="E242" s="59" t="n">
        <f>Overview!AI238</f>
      </c>
      <c r="F242" s="50" t="e">
        <f>E242/C242</f>
        <v>#DIV/0!</v>
      </c>
      <c r="G242" s="59" t="n">
        <f>Overview!AK238</f>
      </c>
      <c r="H242" s="50" t="e">
        <f>G242/C242</f>
        <v>#DIV/0!</v>
      </c>
      <c r="I242" s="59" t="n">
        <f>Overview!AN238</f>
      </c>
      <c r="J242" s="50" t="e">
        <f>I242/C242</f>
        <v>#DIV/0!</v>
      </c>
      <c r="K242" s="59" t="n">
        <f>Overview!AQ238</f>
      </c>
      <c r="L242" s="50" t="e">
        <f>K242/C242</f>
        <v>#DIV/0!</v>
      </c>
      <c r="M242" s="59" t="n">
        <f>Overview!AT238</f>
      </c>
      <c r="N242" s="50" t="e">
        <f>M242/C242</f>
        <v>#DIV/0!</v>
      </c>
      <c r="O242" s="59" t="n">
        <f>Overview!AW238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>
      <c r="C243" s="59" t="n">
        <f>Overview!C239</f>
      </c>
      <c r="D243" s="50" t="e">
        <f>F243+H243+J243+L243+N243+P243+R243</f>
        <v>#DIV/0!</v>
      </c>
      <c r="E243" s="59" t="n">
        <f>Overview!AI239</f>
      </c>
      <c r="F243" s="50" t="e">
        <f>E243/C243</f>
        <v>#DIV/0!</v>
      </c>
      <c r="G243" s="59" t="n">
        <f>Overview!AK239</f>
      </c>
      <c r="H243" s="50" t="e">
        <f>G243/C243</f>
        <v>#DIV/0!</v>
      </c>
      <c r="I243" s="59" t="n">
        <f>Overview!AN239</f>
      </c>
      <c r="J243" s="50" t="e">
        <f>I243/C243</f>
        <v>#DIV/0!</v>
      </c>
      <c r="K243" s="59" t="n">
        <f>Overview!AQ239</f>
      </c>
      <c r="L243" s="50" t="e">
        <f>K243/C243</f>
        <v>#DIV/0!</v>
      </c>
      <c r="M243" s="59" t="n">
        <f>Overview!AT239</f>
      </c>
      <c r="N243" s="50" t="e">
        <f>M243/C243</f>
        <v>#DIV/0!</v>
      </c>
      <c r="O243" s="59" t="n">
        <f>Overview!AW239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>
      <c r="C244" s="59" t="n">
        <f>Overview!C240</f>
      </c>
      <c r="D244" s="50" t="e">
        <f>F244+H244+J244+L244+N244+P244+R244</f>
        <v>#DIV/0!</v>
      </c>
      <c r="E244" s="59" t="n">
        <f>Overview!AI240</f>
      </c>
      <c r="F244" s="50" t="e">
        <f>E244/C244</f>
        <v>#DIV/0!</v>
      </c>
      <c r="G244" s="59" t="n">
        <f>Overview!AK240</f>
      </c>
      <c r="H244" s="50" t="e">
        <f>G244/C244</f>
        <v>#DIV/0!</v>
      </c>
      <c r="I244" s="59" t="n">
        <f>Overview!AN240</f>
      </c>
      <c r="J244" s="50" t="e">
        <f>I244/C244</f>
        <v>#DIV/0!</v>
      </c>
      <c r="K244" s="59" t="n">
        <f>Overview!AQ240</f>
      </c>
      <c r="L244" s="50" t="e">
        <f>K244/C244</f>
        <v>#DIV/0!</v>
      </c>
      <c r="M244" s="59" t="n">
        <f>Overview!AT240</f>
      </c>
      <c r="N244" s="50" t="e">
        <f>M244/C244</f>
        <v>#DIV/0!</v>
      </c>
      <c r="O244" s="59" t="n">
        <f>Overview!AW240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>
      <c r="C245" s="59" t="n">
        <f>Overview!C241</f>
      </c>
      <c r="D245" s="50" t="e">
        <f>F245+H245+J245+L245+N245+P245+R245</f>
        <v>#DIV/0!</v>
      </c>
      <c r="E245" s="59" t="n">
        <f>Overview!AI241</f>
      </c>
      <c r="F245" s="50" t="e">
        <f>E245/C245</f>
        <v>#DIV/0!</v>
      </c>
      <c r="G245" s="59" t="n">
        <f>Overview!AK241</f>
      </c>
      <c r="H245" s="50" t="e">
        <f>G245/C245</f>
        <v>#DIV/0!</v>
      </c>
      <c r="I245" s="59" t="n">
        <f>Overview!AN241</f>
      </c>
      <c r="J245" s="50" t="e">
        <f>I245/C245</f>
        <v>#DIV/0!</v>
      </c>
      <c r="K245" s="59" t="n">
        <f>Overview!AQ241</f>
      </c>
      <c r="L245" s="50" t="e">
        <f>K245/C245</f>
        <v>#DIV/0!</v>
      </c>
      <c r="M245" s="59" t="n">
        <f>Overview!AT241</f>
      </c>
      <c r="N245" s="50" t="e">
        <f>M245/C245</f>
        <v>#DIV/0!</v>
      </c>
      <c r="O245" s="59" t="n">
        <f>Overview!AW241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>
      <c r="C246" s="59" t="n">
        <f>Overview!C242</f>
      </c>
      <c r="D246" s="50" t="e">
        <f>F246+H246+J246+L246+N246+P246+R246</f>
        <v>#DIV/0!</v>
      </c>
      <c r="E246" s="59" t="n">
        <f>Overview!AI242</f>
      </c>
      <c r="F246" s="50" t="e">
        <f>E246/C246</f>
        <v>#DIV/0!</v>
      </c>
      <c r="G246" s="59" t="n">
        <f>Overview!AK242</f>
      </c>
      <c r="H246" s="50" t="e">
        <f>G246/C246</f>
        <v>#DIV/0!</v>
      </c>
      <c r="I246" s="59" t="n">
        <f>Overview!AN242</f>
      </c>
      <c r="J246" s="50" t="e">
        <f>I246/C246</f>
        <v>#DIV/0!</v>
      </c>
      <c r="K246" s="59" t="n">
        <f>Overview!AQ242</f>
      </c>
      <c r="L246" s="50" t="e">
        <f>K246/C246</f>
        <v>#DIV/0!</v>
      </c>
      <c r="M246" s="59" t="n">
        <f>Overview!AT242</f>
      </c>
      <c r="N246" s="50" t="e">
        <f>M246/C246</f>
        <v>#DIV/0!</v>
      </c>
      <c r="O246" s="59" t="n">
        <f>Overview!AW242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>
      <c r="C247" s="59" t="n">
        <f>Overview!C243</f>
      </c>
      <c r="D247" s="50" t="e">
        <f>F247+H247+J247+L247+N247+P247+R247</f>
        <v>#DIV/0!</v>
      </c>
      <c r="E247" s="59" t="n">
        <f>Overview!AI243</f>
      </c>
      <c r="F247" s="50" t="e">
        <f>E247/C247</f>
        <v>#DIV/0!</v>
      </c>
      <c r="G247" s="59" t="n">
        <f>Overview!AK243</f>
      </c>
      <c r="H247" s="50" t="e">
        <f>G247/C247</f>
        <v>#DIV/0!</v>
      </c>
      <c r="I247" s="59" t="n">
        <f>Overview!AN243</f>
      </c>
      <c r="J247" s="50" t="e">
        <f>I247/C247</f>
        <v>#DIV/0!</v>
      </c>
      <c r="K247" s="59" t="n">
        <f>Overview!AQ243</f>
      </c>
      <c r="L247" s="50" t="e">
        <f>K247/C247</f>
        <v>#DIV/0!</v>
      </c>
      <c r="M247" s="59" t="n">
        <f>Overview!AT243</f>
      </c>
      <c r="N247" s="50" t="e">
        <f>M247/C247</f>
        <v>#DIV/0!</v>
      </c>
      <c r="O247" s="59" t="n">
        <f>Overview!AW243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>
      <c r="C248" s="59" t="n">
        <f>Overview!C244</f>
      </c>
      <c r="D248" s="50" t="e">
        <f>F248+H248+J248+L248+N248+P248+R248</f>
        <v>#DIV/0!</v>
      </c>
      <c r="E248" s="59" t="n">
        <f>Overview!AI244</f>
      </c>
      <c r="F248" s="50" t="e">
        <f>E248/C248</f>
        <v>#DIV/0!</v>
      </c>
      <c r="G248" s="59" t="n">
        <f>Overview!AK244</f>
      </c>
      <c r="H248" s="50" t="e">
        <f>G248/C248</f>
        <v>#DIV/0!</v>
      </c>
      <c r="I248" s="59" t="n">
        <f>Overview!AN244</f>
      </c>
      <c r="J248" s="50" t="e">
        <f>I248/C248</f>
        <v>#DIV/0!</v>
      </c>
      <c r="K248" s="59" t="n">
        <f>Overview!AQ244</f>
      </c>
      <c r="L248" s="50" t="e">
        <f>K248/C248</f>
        <v>#DIV/0!</v>
      </c>
      <c r="M248" s="59" t="n">
        <f>Overview!AT244</f>
      </c>
      <c r="N248" s="50" t="e">
        <f>M248/C248</f>
        <v>#DIV/0!</v>
      </c>
      <c r="O248" s="59" t="n">
        <f>Overview!AW244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>
      <c r="C249" s="59" t="n">
        <f>Overview!C245</f>
      </c>
      <c r="D249" s="50" t="e">
        <f>F249+H249+J249+L249+N249+P249+R249</f>
        <v>#DIV/0!</v>
      </c>
      <c r="E249" s="59" t="n">
        <f>Overview!AI245</f>
      </c>
      <c r="F249" s="50" t="e">
        <f>E249/C249</f>
        <v>#DIV/0!</v>
      </c>
      <c r="G249" s="59" t="n">
        <f>Overview!AK245</f>
      </c>
      <c r="H249" s="50" t="e">
        <f>G249/C249</f>
        <v>#DIV/0!</v>
      </c>
      <c r="I249" s="59" t="n">
        <f>Overview!AN245</f>
      </c>
      <c r="J249" s="50" t="e">
        <f>I249/C249</f>
        <v>#DIV/0!</v>
      </c>
      <c r="K249" s="59" t="n">
        <f>Overview!AQ245</f>
      </c>
      <c r="L249" s="50" t="e">
        <f>K249/C249</f>
        <v>#DIV/0!</v>
      </c>
      <c r="M249" s="59" t="n">
        <f>Overview!AT245</f>
      </c>
      <c r="N249" s="50" t="e">
        <f>M249/C249</f>
        <v>#DIV/0!</v>
      </c>
      <c r="O249" s="59" t="n">
        <f>Overview!AW245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>
      <c r="C250" s="59" t="n">
        <f>Overview!C246</f>
      </c>
      <c r="D250" s="50" t="e">
        <f>F250+H250+J250+L250+N250+P250+R250</f>
        <v>#DIV/0!</v>
      </c>
      <c r="E250" s="59" t="n">
        <f>Overview!AI246</f>
      </c>
      <c r="F250" s="50" t="e">
        <f>E250/C250</f>
        <v>#DIV/0!</v>
      </c>
      <c r="G250" s="59" t="n">
        <f>Overview!AK246</f>
      </c>
      <c r="H250" s="50" t="e">
        <f>G250/C250</f>
        <v>#DIV/0!</v>
      </c>
      <c r="I250" s="59" t="n">
        <f>Overview!AN246</f>
      </c>
      <c r="J250" s="50" t="e">
        <f>I250/C250</f>
        <v>#DIV/0!</v>
      </c>
      <c r="K250" s="59" t="n">
        <f>Overview!AQ246</f>
      </c>
      <c r="L250" s="50" t="e">
        <f>K250/C250</f>
        <v>#DIV/0!</v>
      </c>
      <c r="M250" s="59" t="n">
        <f>Overview!AT246</f>
      </c>
      <c r="N250" s="50" t="e">
        <f>M250/C250</f>
        <v>#DIV/0!</v>
      </c>
      <c r="O250" s="59" t="n">
        <f>Overview!AW246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>
      <c r="C251" s="59" t="n">
        <f>Overview!C247</f>
      </c>
      <c r="D251" s="50" t="e">
        <f>F251+H251+J251+L251+N251+P251+R251</f>
        <v>#DIV/0!</v>
      </c>
      <c r="E251" s="59" t="n">
        <f>Overview!AI247</f>
      </c>
      <c r="F251" s="50" t="e">
        <f>E251/C251</f>
        <v>#DIV/0!</v>
      </c>
      <c r="G251" s="59" t="n">
        <f>Overview!AK247</f>
      </c>
      <c r="H251" s="50" t="e">
        <f>G251/C251</f>
        <v>#DIV/0!</v>
      </c>
      <c r="I251" s="59" t="n">
        <f>Overview!AN247</f>
      </c>
      <c r="J251" s="50" t="e">
        <f>I251/C251</f>
        <v>#DIV/0!</v>
      </c>
      <c r="K251" s="59" t="n">
        <f>Overview!AQ247</f>
      </c>
      <c r="L251" s="50" t="e">
        <f>K251/C251</f>
        <v>#DIV/0!</v>
      </c>
      <c r="M251" s="59" t="n">
        <f>Overview!AT247</f>
      </c>
      <c r="N251" s="50" t="e">
        <f>M251/C251</f>
        <v>#DIV/0!</v>
      </c>
      <c r="O251" s="59" t="n">
        <f>Overview!AW247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>
      <c r="C252" s="59" t="n">
        <f>Overview!C248</f>
      </c>
      <c r="D252" s="50" t="e">
        <f>F252+H252+J252+L252+N252+P252+R252</f>
        <v>#DIV/0!</v>
      </c>
      <c r="E252" s="59" t="n">
        <f>Overview!AI248</f>
      </c>
      <c r="F252" s="50" t="e">
        <f>E252/C252</f>
        <v>#DIV/0!</v>
      </c>
      <c r="G252" s="59" t="n">
        <f>Overview!AK248</f>
      </c>
      <c r="H252" s="50" t="e">
        <f>G252/C252</f>
        <v>#DIV/0!</v>
      </c>
      <c r="I252" s="59" t="n">
        <f>Overview!AN248</f>
      </c>
      <c r="J252" s="50" t="e">
        <f>I252/C252</f>
        <v>#DIV/0!</v>
      </c>
      <c r="K252" s="59" t="n">
        <f>Overview!AQ248</f>
      </c>
      <c r="L252" s="50" t="e">
        <f>K252/C252</f>
        <v>#DIV/0!</v>
      </c>
      <c r="M252" s="59" t="n">
        <f>Overview!AT248</f>
      </c>
      <c r="N252" s="50" t="e">
        <f>M252/C252</f>
        <v>#DIV/0!</v>
      </c>
      <c r="O252" s="59" t="n">
        <f>Overview!AW248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>
      <c r="C253" s="59" t="n">
        <f>Overview!C249</f>
      </c>
      <c r="D253" s="50" t="e">
        <f>F253+H253+J253+L253+N253+P253+R253</f>
        <v>#DIV/0!</v>
      </c>
      <c r="E253" s="59" t="n">
        <f>Overview!AI249</f>
      </c>
      <c r="F253" s="50" t="e">
        <f>E253/C253</f>
        <v>#DIV/0!</v>
      </c>
      <c r="G253" s="59" t="n">
        <f>Overview!AK249</f>
      </c>
      <c r="H253" s="50" t="e">
        <f>G253/C253</f>
        <v>#DIV/0!</v>
      </c>
      <c r="I253" s="59" t="n">
        <f>Overview!AN249</f>
      </c>
      <c r="J253" s="50" t="e">
        <f>I253/C253</f>
        <v>#DIV/0!</v>
      </c>
      <c r="K253" s="59" t="n">
        <f>Overview!AQ249</f>
      </c>
      <c r="L253" s="50" t="e">
        <f>K253/C253</f>
        <v>#DIV/0!</v>
      </c>
      <c r="M253" s="59" t="n">
        <f>Overview!AT249</f>
      </c>
      <c r="N253" s="50" t="e">
        <f>M253/C253</f>
        <v>#DIV/0!</v>
      </c>
      <c r="O253" s="59" t="n">
        <f>Overview!AW249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>
      <c r="C254" s="59" t="n">
        <f>Overview!C250</f>
      </c>
      <c r="D254" s="50" t="e">
        <f>F254+H254+J254+L254+N254+P254+R254</f>
        <v>#DIV/0!</v>
      </c>
      <c r="E254" s="59" t="n">
        <f>Overview!AI250</f>
      </c>
      <c r="F254" s="50" t="e">
        <f>E254/C254</f>
        <v>#DIV/0!</v>
      </c>
      <c r="G254" s="59" t="n">
        <f>Overview!AK250</f>
      </c>
      <c r="H254" s="50" t="e">
        <f>G254/C254</f>
        <v>#DIV/0!</v>
      </c>
      <c r="I254" s="59" t="n">
        <f>Overview!AN250</f>
      </c>
      <c r="J254" s="50" t="e">
        <f>I254/C254</f>
        <v>#DIV/0!</v>
      </c>
      <c r="K254" s="59" t="n">
        <f>Overview!AQ250</f>
      </c>
      <c r="L254" s="50" t="e">
        <f>K254/C254</f>
        <v>#DIV/0!</v>
      </c>
      <c r="M254" s="59" t="n">
        <f>Overview!AT250</f>
      </c>
      <c r="N254" s="50" t="e">
        <f>M254/C254</f>
        <v>#DIV/0!</v>
      </c>
      <c r="O254" s="59" t="n">
        <f>Overview!AW250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>
      <c r="C255" s="59" t="n">
        <f>Overview!C251</f>
      </c>
      <c r="D255" s="50" t="e">
        <f>F255+H255+J255+L255+N255+P255+R255</f>
        <v>#DIV/0!</v>
      </c>
      <c r="E255" s="59" t="n">
        <f>Overview!AI251</f>
      </c>
      <c r="F255" s="50" t="e">
        <f>E255/C255</f>
        <v>#DIV/0!</v>
      </c>
      <c r="G255" s="59" t="n">
        <f>Overview!AK251</f>
      </c>
      <c r="H255" s="50" t="e">
        <f>G255/C255</f>
        <v>#DIV/0!</v>
      </c>
      <c r="I255" s="59" t="n">
        <f>Overview!AN251</f>
      </c>
      <c r="J255" s="50" t="e">
        <f>I255/C255</f>
        <v>#DIV/0!</v>
      </c>
      <c r="K255" s="59" t="n">
        <f>Overview!AQ251</f>
      </c>
      <c r="L255" s="50" t="e">
        <f>K255/C255</f>
        <v>#DIV/0!</v>
      </c>
      <c r="M255" s="59" t="n">
        <f>Overview!AT251</f>
      </c>
      <c r="N255" s="50" t="e">
        <f>M255/C255</f>
        <v>#DIV/0!</v>
      </c>
      <c r="O255" s="59" t="n">
        <f>Overview!AW251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>
      <c r="C256" s="59" t="n">
        <f>Overview!C252</f>
      </c>
      <c r="D256" s="50" t="e">
        <f>F256+H256+J256+L256+N256+P256+R256</f>
        <v>#DIV/0!</v>
      </c>
      <c r="E256" s="59" t="n">
        <f>Overview!AI252</f>
      </c>
      <c r="F256" s="50" t="e">
        <f>E256/C256</f>
        <v>#DIV/0!</v>
      </c>
      <c r="G256" s="59" t="n">
        <f>Overview!AK252</f>
      </c>
      <c r="H256" s="50" t="e">
        <f>G256/C256</f>
        <v>#DIV/0!</v>
      </c>
      <c r="I256" s="59" t="n">
        <f>Overview!AN252</f>
      </c>
      <c r="J256" s="50" t="e">
        <f>I256/C256</f>
        <v>#DIV/0!</v>
      </c>
      <c r="K256" s="59" t="n">
        <f>Overview!AQ252</f>
      </c>
      <c r="L256" s="50" t="e">
        <f>K256/C256</f>
        <v>#DIV/0!</v>
      </c>
      <c r="M256" s="59" t="n">
        <f>Overview!AT252</f>
      </c>
      <c r="N256" s="50" t="e">
        <f>M256/C256</f>
        <v>#DIV/0!</v>
      </c>
      <c r="O256" s="59" t="n">
        <f>Overview!AW252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>
      <c r="C257" s="59" t="n">
        <f>Overview!C253</f>
      </c>
      <c r="D257" s="50" t="e">
        <f>F257+H257+J257+L257+N257+P257+R257</f>
        <v>#DIV/0!</v>
      </c>
      <c r="E257" s="59" t="n">
        <f>Overview!AI253</f>
      </c>
      <c r="F257" s="50" t="e">
        <f>E257/C257</f>
        <v>#DIV/0!</v>
      </c>
      <c r="G257" s="59" t="n">
        <f>Overview!AK253</f>
      </c>
      <c r="H257" s="50" t="e">
        <f>G257/C257</f>
        <v>#DIV/0!</v>
      </c>
      <c r="I257" s="59" t="n">
        <f>Overview!AN253</f>
      </c>
      <c r="J257" s="50" t="e">
        <f>I257/C257</f>
        <v>#DIV/0!</v>
      </c>
      <c r="K257" s="59" t="n">
        <f>Overview!AQ253</f>
      </c>
      <c r="L257" s="50" t="e">
        <f>K257/C257</f>
        <v>#DIV/0!</v>
      </c>
      <c r="M257" s="59" t="n">
        <f>Overview!AT253</f>
      </c>
      <c r="N257" s="50" t="e">
        <f>M257/C257</f>
        <v>#DIV/0!</v>
      </c>
      <c r="O257" s="59" t="n">
        <f>Overview!AW253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>
      <c r="C258" s="59" t="n">
        <f>Overview!C254</f>
      </c>
      <c r="D258" s="50" t="e">
        <f>F258+H258+J258+L258+N258+P258+R258</f>
        <v>#DIV/0!</v>
      </c>
      <c r="E258" s="59" t="n">
        <f>Overview!AI254</f>
      </c>
      <c r="F258" s="50" t="e">
        <f>E258/C258</f>
        <v>#DIV/0!</v>
      </c>
      <c r="G258" s="59" t="n">
        <f>Overview!AK254</f>
      </c>
      <c r="H258" s="50" t="e">
        <f>G258/C258</f>
        <v>#DIV/0!</v>
      </c>
      <c r="I258" s="59" t="n">
        <f>Overview!AN254</f>
      </c>
      <c r="J258" s="50" t="e">
        <f>I258/C258</f>
        <v>#DIV/0!</v>
      </c>
      <c r="K258" s="59" t="n">
        <f>Overview!AQ254</f>
      </c>
      <c r="L258" s="50" t="e">
        <f>K258/C258</f>
        <v>#DIV/0!</v>
      </c>
      <c r="M258" s="59" t="n">
        <f>Overview!AT254</f>
      </c>
      <c r="N258" s="50" t="e">
        <f>M258/C258</f>
        <v>#DIV/0!</v>
      </c>
      <c r="O258" s="59" t="n">
        <f>Overview!AW254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>
      <c r="C259" s="59" t="n">
        <f>Overview!C255</f>
      </c>
      <c r="D259" s="50" t="e">
        <f>F259+H259+J259+L259+N259+P259+R259</f>
        <v>#DIV/0!</v>
      </c>
      <c r="E259" s="59" t="n">
        <f>Overview!AI255</f>
      </c>
      <c r="F259" s="50" t="e">
        <f>E259/C259</f>
        <v>#DIV/0!</v>
      </c>
      <c r="G259" s="59" t="n">
        <f>Overview!AK255</f>
      </c>
      <c r="H259" s="50" t="e">
        <f>G259/C259</f>
        <v>#DIV/0!</v>
      </c>
      <c r="I259" s="59" t="n">
        <f>Overview!AN255</f>
      </c>
      <c r="J259" s="50" t="e">
        <f>I259/C259</f>
        <v>#DIV/0!</v>
      </c>
      <c r="K259" s="59" t="n">
        <f>Overview!AQ255</f>
      </c>
      <c r="L259" s="50" t="e">
        <f>K259/C259</f>
        <v>#DIV/0!</v>
      </c>
      <c r="M259" s="59" t="n">
        <f>Overview!AT255</f>
      </c>
      <c r="N259" s="50" t="e">
        <f>M259/C259</f>
        <v>#DIV/0!</v>
      </c>
      <c r="O259" s="59" t="n">
        <f>Overview!AW255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>
      <c r="C260" s="59" t="n">
        <f>Overview!C256</f>
      </c>
      <c r="D260" s="50" t="e">
        <f>F260+H260+J260+L260+N260+P260+R260</f>
        <v>#DIV/0!</v>
      </c>
      <c r="E260" s="59" t="n">
        <f>Overview!AI256</f>
      </c>
      <c r="F260" s="50" t="e">
        <f>E260/C260</f>
        <v>#DIV/0!</v>
      </c>
      <c r="G260" s="59" t="n">
        <f>Overview!AK256</f>
      </c>
      <c r="H260" s="50" t="e">
        <f>G260/C260</f>
        <v>#DIV/0!</v>
      </c>
      <c r="I260" s="59" t="n">
        <f>Overview!AN256</f>
      </c>
      <c r="J260" s="50" t="e">
        <f>I260/C260</f>
        <v>#DIV/0!</v>
      </c>
      <c r="K260" s="59" t="n">
        <f>Overview!AQ256</f>
      </c>
      <c r="L260" s="50" t="e">
        <f>K260/C260</f>
        <v>#DIV/0!</v>
      </c>
      <c r="M260" s="59" t="n">
        <f>Overview!AT256</f>
      </c>
      <c r="N260" s="50" t="e">
        <f>M260/C260</f>
        <v>#DIV/0!</v>
      </c>
      <c r="O260" s="59" t="n">
        <f>Overview!AW256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>
      <c r="C261" s="59" t="n">
        <f>Overview!C257</f>
      </c>
      <c r="D261" s="50" t="e">
        <f>F261+H261+J261+L261+N261+P261+R261</f>
        <v>#DIV/0!</v>
      </c>
      <c r="E261" s="59" t="n">
        <f>Overview!AI257</f>
      </c>
      <c r="F261" s="50" t="e">
        <f>E261/C261</f>
        <v>#DIV/0!</v>
      </c>
      <c r="G261" s="59" t="n">
        <f>Overview!AK257</f>
      </c>
      <c r="H261" s="50" t="e">
        <f>G261/C261</f>
        <v>#DIV/0!</v>
      </c>
      <c r="I261" s="59" t="n">
        <f>Overview!AN257</f>
      </c>
      <c r="J261" s="50" t="e">
        <f>I261/C261</f>
        <v>#DIV/0!</v>
      </c>
      <c r="K261" s="59" t="n">
        <f>Overview!AQ257</f>
      </c>
      <c r="L261" s="50" t="e">
        <f>K261/C261</f>
        <v>#DIV/0!</v>
      </c>
      <c r="M261" s="59" t="n">
        <f>Overview!AT257</f>
      </c>
      <c r="N261" s="50" t="e">
        <f>M261/C261</f>
        <v>#DIV/0!</v>
      </c>
      <c r="O261" s="59" t="n">
        <f>Overview!AW257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>
      <c r="C262" s="59" t="n">
        <f>Overview!C258</f>
      </c>
      <c r="D262" s="50" t="e">
        <f>F262+H262+J262+L262+N262+P262+R262</f>
        <v>#DIV/0!</v>
      </c>
      <c r="E262" s="59" t="n">
        <f>Overview!AI258</f>
      </c>
      <c r="F262" s="50" t="e">
        <f>E262/C262</f>
        <v>#DIV/0!</v>
      </c>
      <c r="G262" s="59" t="n">
        <f>Overview!AK258</f>
      </c>
      <c r="H262" s="50" t="e">
        <f>G262/C262</f>
        <v>#DIV/0!</v>
      </c>
      <c r="I262" s="59" t="n">
        <f>Overview!AN258</f>
      </c>
      <c r="J262" s="50" t="e">
        <f>I262/C262</f>
        <v>#DIV/0!</v>
      </c>
      <c r="K262" s="59" t="n">
        <f>Overview!AQ258</f>
      </c>
      <c r="L262" s="50" t="e">
        <f>K262/C262</f>
        <v>#DIV/0!</v>
      </c>
      <c r="M262" s="59" t="n">
        <f>Overview!AT258</f>
      </c>
      <c r="N262" s="50" t="e">
        <f>M262/C262</f>
        <v>#DIV/0!</v>
      </c>
      <c r="O262" s="59" t="n">
        <f>Overview!AW258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>
      <c r="C263" s="59" t="n">
        <f>Overview!C259</f>
      </c>
      <c r="D263" s="50" t="e">
        <f>F263+H263+J263+L263+N263+P263+R263</f>
        <v>#DIV/0!</v>
      </c>
      <c r="E263" s="59" t="n">
        <f>Overview!AI259</f>
      </c>
      <c r="F263" s="50" t="e">
        <f>E263/C263</f>
        <v>#DIV/0!</v>
      </c>
      <c r="G263" s="59" t="n">
        <f>Overview!AK259</f>
      </c>
      <c r="H263" s="50" t="e">
        <f>G263/C263</f>
        <v>#DIV/0!</v>
      </c>
      <c r="I263" s="59" t="n">
        <f>Overview!AN259</f>
      </c>
      <c r="J263" s="50" t="e">
        <f>I263/C263</f>
        <v>#DIV/0!</v>
      </c>
      <c r="K263" s="59" t="n">
        <f>Overview!AQ259</f>
      </c>
      <c r="L263" s="50" t="e">
        <f>K263/C263</f>
        <v>#DIV/0!</v>
      </c>
      <c r="M263" s="59" t="n">
        <f>Overview!AT259</f>
      </c>
      <c r="N263" s="50" t="e">
        <f>M263/C263</f>
        <v>#DIV/0!</v>
      </c>
      <c r="O263" s="59" t="n">
        <f>Overview!AW259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>
      <c r="C264" s="59" t="n">
        <f>Overview!C260</f>
      </c>
      <c r="D264" s="50" t="e">
        <f>F264+H264+J264+L264+N264+P264+R264</f>
        <v>#DIV/0!</v>
      </c>
      <c r="E264" s="59" t="n">
        <f>Overview!AI260</f>
      </c>
      <c r="F264" s="50" t="e">
        <f>E264/C264</f>
        <v>#DIV/0!</v>
      </c>
      <c r="G264" s="59" t="n">
        <f>Overview!AK260</f>
      </c>
      <c r="H264" s="50" t="e">
        <f>G264/C264</f>
        <v>#DIV/0!</v>
      </c>
      <c r="I264" s="59" t="n">
        <f>Overview!AN260</f>
      </c>
      <c r="J264" s="50" t="e">
        <f>I264/C264</f>
        <v>#DIV/0!</v>
      </c>
      <c r="K264" s="59" t="n">
        <f>Overview!AQ260</f>
      </c>
      <c r="L264" s="50" t="e">
        <f>K264/C264</f>
        <v>#DIV/0!</v>
      </c>
      <c r="M264" s="59" t="n">
        <f>Overview!AT260</f>
      </c>
      <c r="N264" s="50" t="e">
        <f>M264/C264</f>
        <v>#DIV/0!</v>
      </c>
      <c r="O264" s="59" t="n">
        <f>Overview!AW260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>
      <c r="C265" s="59" t="n">
        <f>Overview!C261</f>
      </c>
      <c r="D265" s="50" t="e">
        <f>F265+H265+J265+L265+N265+P265+R265</f>
        <v>#DIV/0!</v>
      </c>
      <c r="E265" s="59" t="n">
        <f>Overview!AI261</f>
      </c>
      <c r="F265" s="50" t="e">
        <f>E265/C265</f>
        <v>#DIV/0!</v>
      </c>
      <c r="G265" s="59" t="n">
        <f>Overview!AK261</f>
      </c>
      <c r="H265" s="50" t="e">
        <f>G265/C265</f>
        <v>#DIV/0!</v>
      </c>
      <c r="I265" s="59" t="n">
        <f>Overview!AN261</f>
      </c>
      <c r="J265" s="50" t="e">
        <f>I265/C265</f>
        <v>#DIV/0!</v>
      </c>
      <c r="K265" s="59" t="n">
        <f>Overview!AQ261</f>
      </c>
      <c r="L265" s="50" t="e">
        <f>K265/C265</f>
        <v>#DIV/0!</v>
      </c>
      <c r="M265" s="59" t="n">
        <f>Overview!AT261</f>
      </c>
      <c r="N265" s="50" t="e">
        <f>M265/C265</f>
        <v>#DIV/0!</v>
      </c>
      <c r="O265" s="59" t="n">
        <f>Overview!AW261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>
      <c r="C266" s="59" t="n">
        <f>Overview!C262</f>
      </c>
      <c r="D266" s="50" t="e">
        <f>F266+H266+J266+L266+N266+P266+R266</f>
        <v>#DIV/0!</v>
      </c>
      <c r="E266" s="59" t="n">
        <f>Overview!AI262</f>
      </c>
      <c r="F266" s="50" t="e">
        <f>E266/C266</f>
        <v>#DIV/0!</v>
      </c>
      <c r="G266" s="59" t="n">
        <f>Overview!AK262</f>
      </c>
      <c r="H266" s="50" t="e">
        <f>G266/C266</f>
        <v>#DIV/0!</v>
      </c>
      <c r="I266" s="59" t="n">
        <f>Overview!AN262</f>
      </c>
      <c r="J266" s="50" t="e">
        <f>I266/C266</f>
        <v>#DIV/0!</v>
      </c>
      <c r="K266" s="59" t="n">
        <f>Overview!AQ262</f>
      </c>
      <c r="L266" s="50" t="e">
        <f>K266/C266</f>
        <v>#DIV/0!</v>
      </c>
      <c r="M266" s="59" t="n">
        <f>Overview!AT262</f>
      </c>
      <c r="N266" s="50" t="e">
        <f>M266/C266</f>
        <v>#DIV/0!</v>
      </c>
      <c r="O266" s="59" t="n">
        <f>Overview!AW262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>
      <c r="C267" s="59" t="n">
        <f>Overview!C263</f>
      </c>
      <c r="D267" s="50" t="e">
        <f>F267+H267+J267+L267+N267+P267+R267</f>
        <v>#DIV/0!</v>
      </c>
      <c r="E267" s="59" t="n">
        <f>Overview!AI263</f>
      </c>
      <c r="F267" s="50" t="e">
        <f>E267/C267</f>
        <v>#DIV/0!</v>
      </c>
      <c r="G267" s="59" t="n">
        <f>Overview!AK263</f>
      </c>
      <c r="H267" s="50" t="e">
        <f>G267/C267</f>
        <v>#DIV/0!</v>
      </c>
      <c r="I267" s="59" t="n">
        <f>Overview!AN263</f>
      </c>
      <c r="J267" s="50" t="e">
        <f>I267/C267</f>
        <v>#DIV/0!</v>
      </c>
      <c r="K267" s="59" t="n">
        <f>Overview!AQ263</f>
      </c>
      <c r="L267" s="50" t="e">
        <f>K267/C267</f>
        <v>#DIV/0!</v>
      </c>
      <c r="M267" s="59" t="n">
        <f>Overview!AT263</f>
      </c>
      <c r="N267" s="50" t="e">
        <f>M267/C267</f>
        <v>#DIV/0!</v>
      </c>
      <c r="O267" s="59" t="n">
        <f>Overview!AW263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>
      <c r="C268" s="59" t="n">
        <f>Overview!C264</f>
      </c>
      <c r="D268" s="50" t="e">
        <f>F268+H268+J268+L268+N268+P268+R268</f>
        <v>#DIV/0!</v>
      </c>
      <c r="E268" s="59" t="n">
        <f>Overview!AI264</f>
      </c>
      <c r="F268" s="50" t="e">
        <f>E268/C268</f>
        <v>#DIV/0!</v>
      </c>
      <c r="G268" s="59" t="n">
        <f>Overview!AK264</f>
      </c>
      <c r="H268" s="50" t="e">
        <f>G268/C268</f>
        <v>#DIV/0!</v>
      </c>
      <c r="I268" s="59" t="n">
        <f>Overview!AN264</f>
      </c>
      <c r="J268" s="50" t="e">
        <f>I268/C268</f>
        <v>#DIV/0!</v>
      </c>
      <c r="K268" s="59" t="n">
        <f>Overview!AQ264</f>
      </c>
      <c r="L268" s="50" t="e">
        <f>K268/C268</f>
        <v>#DIV/0!</v>
      </c>
      <c r="M268" s="59" t="n">
        <f>Overview!AT264</f>
      </c>
      <c r="N268" s="50" t="e">
        <f>M268/C268</f>
        <v>#DIV/0!</v>
      </c>
      <c r="O268" s="59" t="n">
        <f>Overview!AW264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>
      <c r="C269" s="59" t="n">
        <f>Overview!C265</f>
      </c>
      <c r="D269" s="50" t="e">
        <f>F269+H269+J269+L269+N269+P269+R269</f>
        <v>#DIV/0!</v>
      </c>
      <c r="E269" s="59" t="n">
        <f>Overview!AI265</f>
      </c>
      <c r="F269" s="50" t="e">
        <f>E269/C269</f>
        <v>#DIV/0!</v>
      </c>
      <c r="G269" s="59" t="n">
        <f>Overview!AK265</f>
      </c>
      <c r="H269" s="50" t="e">
        <f>G269/C269</f>
        <v>#DIV/0!</v>
      </c>
      <c r="I269" s="59" t="n">
        <f>Overview!AN265</f>
      </c>
      <c r="J269" s="50" t="e">
        <f>I269/C269</f>
        <v>#DIV/0!</v>
      </c>
      <c r="K269" s="59" t="n">
        <f>Overview!AQ265</f>
      </c>
      <c r="L269" s="50" t="e">
        <f>K269/C269</f>
        <v>#DIV/0!</v>
      </c>
      <c r="M269" s="59" t="n">
        <f>Overview!AT265</f>
      </c>
      <c r="N269" s="50" t="e">
        <f>M269/C269</f>
        <v>#DIV/0!</v>
      </c>
      <c r="O269" s="59" t="n">
        <f>Overview!AW265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>
      <c r="C270" s="59" t="n">
        <f>Overview!C266</f>
      </c>
      <c r="D270" s="50" t="e">
        <f>F270+H270+J270+L270+N270+P270+R270</f>
        <v>#DIV/0!</v>
      </c>
      <c r="E270" s="59" t="n">
        <f>Overview!AI266</f>
      </c>
      <c r="F270" s="50" t="e">
        <f>E270/C270</f>
        <v>#DIV/0!</v>
      </c>
      <c r="G270" s="59" t="n">
        <f>Overview!AK266</f>
      </c>
      <c r="H270" s="50" t="e">
        <f>G270/C270</f>
        <v>#DIV/0!</v>
      </c>
      <c r="I270" s="59" t="n">
        <f>Overview!AN266</f>
      </c>
      <c r="J270" s="50" t="e">
        <f>I270/C270</f>
        <v>#DIV/0!</v>
      </c>
      <c r="K270" s="59" t="n">
        <f>Overview!AQ266</f>
      </c>
      <c r="L270" s="50" t="e">
        <f>K270/C270</f>
        <v>#DIV/0!</v>
      </c>
      <c r="M270" s="59" t="n">
        <f>Overview!AT266</f>
      </c>
      <c r="N270" s="50" t="e">
        <f>M270/C270</f>
        <v>#DIV/0!</v>
      </c>
      <c r="O270" s="59" t="n">
        <f>Overview!AW266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>
      <c r="C271" s="59" t="n">
        <f>Overview!C267</f>
      </c>
      <c r="D271" s="50" t="e">
        <f>F271+H271+J271+L271+N271+P271+R271</f>
        <v>#DIV/0!</v>
      </c>
      <c r="E271" s="59" t="n">
        <f>Overview!AI267</f>
      </c>
      <c r="F271" s="50" t="e">
        <f>E271/C271</f>
        <v>#DIV/0!</v>
      </c>
      <c r="G271" s="59" t="n">
        <f>Overview!AK267</f>
      </c>
      <c r="H271" s="50" t="e">
        <f>G271/C271</f>
        <v>#DIV/0!</v>
      </c>
      <c r="I271" s="59" t="n">
        <f>Overview!AN267</f>
      </c>
      <c r="J271" s="50" t="e">
        <f>I271/C271</f>
        <v>#DIV/0!</v>
      </c>
      <c r="K271" s="59" t="n">
        <f>Overview!AQ267</f>
      </c>
      <c r="L271" s="50" t="e">
        <f>K271/C271</f>
        <v>#DIV/0!</v>
      </c>
      <c r="M271" s="59" t="n">
        <f>Overview!AT267</f>
      </c>
      <c r="N271" s="50" t="e">
        <f>M271/C271</f>
        <v>#DIV/0!</v>
      </c>
      <c r="O271" s="59" t="n">
        <f>Overview!AW267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>
      <c r="C272" s="59" t="n">
        <f>Overview!C268</f>
      </c>
      <c r="D272" s="50" t="e">
        <f>F272+H272+J272+L272+N272+P272+R272</f>
        <v>#DIV/0!</v>
      </c>
      <c r="E272" s="59" t="n">
        <f>Overview!AI268</f>
      </c>
      <c r="F272" s="50" t="e">
        <f>E272/C272</f>
        <v>#DIV/0!</v>
      </c>
      <c r="G272" s="59" t="n">
        <f>Overview!AK268</f>
      </c>
      <c r="H272" s="50" t="e">
        <f>G272/C272</f>
        <v>#DIV/0!</v>
      </c>
      <c r="I272" s="59" t="n">
        <f>Overview!AN268</f>
      </c>
      <c r="J272" s="50" t="e">
        <f>I272/C272</f>
        <v>#DIV/0!</v>
      </c>
      <c r="K272" s="59" t="n">
        <f>Overview!AQ268</f>
      </c>
      <c r="L272" s="50" t="e">
        <f>K272/C272</f>
        <v>#DIV/0!</v>
      </c>
      <c r="M272" s="59" t="n">
        <f>Overview!AT268</f>
      </c>
      <c r="N272" s="50" t="e">
        <f>M272/C272</f>
        <v>#DIV/0!</v>
      </c>
      <c r="O272" s="59" t="n">
        <f>Overview!AW268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>
      <c r="C273" s="59" t="n">
        <f>Overview!C269</f>
      </c>
      <c r="D273" s="50" t="e">
        <f>F273+H273+J273+L273+N273+P273+R273</f>
        <v>#DIV/0!</v>
      </c>
      <c r="E273" s="59" t="n">
        <f>Overview!AI269</f>
      </c>
      <c r="F273" s="50" t="e">
        <f>E273/C273</f>
        <v>#DIV/0!</v>
      </c>
      <c r="G273" s="59" t="n">
        <f>Overview!AK269</f>
      </c>
      <c r="H273" s="50" t="e">
        <f>G273/C273</f>
        <v>#DIV/0!</v>
      </c>
      <c r="I273" s="59" t="n">
        <f>Overview!AN269</f>
      </c>
      <c r="J273" s="50" t="e">
        <f>I273/C273</f>
        <v>#DIV/0!</v>
      </c>
      <c r="K273" s="59" t="n">
        <f>Overview!AQ269</f>
      </c>
      <c r="L273" s="50" t="e">
        <f>K273/C273</f>
        <v>#DIV/0!</v>
      </c>
      <c r="M273" s="59" t="n">
        <f>Overview!AT269</f>
      </c>
      <c r="N273" s="50" t="e">
        <f>M273/C273</f>
        <v>#DIV/0!</v>
      </c>
      <c r="O273" s="59" t="n">
        <f>Overview!AW269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>
      <c r="C274" s="59" t="n">
        <f>Overview!C270</f>
      </c>
      <c r="D274" s="50" t="e">
        <f>F274+H274+J274+L274+N274+P274+R274</f>
        <v>#DIV/0!</v>
      </c>
      <c r="E274" s="59" t="n">
        <f>Overview!AI270</f>
      </c>
      <c r="F274" s="50" t="e">
        <f>E274/C274</f>
        <v>#DIV/0!</v>
      </c>
      <c r="G274" s="59" t="n">
        <f>Overview!AK270</f>
      </c>
      <c r="H274" s="50" t="e">
        <f>G274/C274</f>
        <v>#DIV/0!</v>
      </c>
      <c r="I274" s="59" t="n">
        <f>Overview!AN270</f>
      </c>
      <c r="J274" s="50" t="e">
        <f>I274/C274</f>
        <v>#DIV/0!</v>
      </c>
      <c r="K274" s="59" t="n">
        <f>Overview!AQ270</f>
      </c>
      <c r="L274" s="50" t="e">
        <f>K274/C274</f>
        <v>#DIV/0!</v>
      </c>
      <c r="M274" s="59" t="n">
        <f>Overview!AT270</f>
      </c>
      <c r="N274" s="50" t="e">
        <f>M274/C274</f>
        <v>#DIV/0!</v>
      </c>
      <c r="O274" s="59" t="n">
        <f>Overview!AW270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>
      <c r="C275" s="59" t="n">
        <f>Overview!C271</f>
      </c>
      <c r="D275" s="50" t="e">
        <f>F275+H275+J275+L275+N275+P275+R275</f>
        <v>#DIV/0!</v>
      </c>
      <c r="E275" s="59" t="n">
        <f>Overview!AI271</f>
      </c>
      <c r="F275" s="50" t="e">
        <f>E275/C275</f>
        <v>#DIV/0!</v>
      </c>
      <c r="G275" s="59" t="n">
        <f>Overview!AK271</f>
      </c>
      <c r="H275" s="50" t="e">
        <f>G275/C275</f>
        <v>#DIV/0!</v>
      </c>
      <c r="I275" s="59" t="n">
        <f>Overview!AN271</f>
      </c>
      <c r="J275" s="50" t="e">
        <f>I275/C275</f>
        <v>#DIV/0!</v>
      </c>
      <c r="K275" s="59" t="n">
        <f>Overview!AQ271</f>
      </c>
      <c r="L275" s="50" t="e">
        <f>K275/C275</f>
        <v>#DIV/0!</v>
      </c>
      <c r="M275" s="59" t="n">
        <f>Overview!AT271</f>
      </c>
      <c r="N275" s="50" t="e">
        <f>M275/C275</f>
        <v>#DIV/0!</v>
      </c>
      <c r="O275" s="59" t="n">
        <f>Overview!AW271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>
      <c r="C276" s="59" t="n">
        <f>Overview!C272</f>
      </c>
      <c r="D276" s="50" t="e">
        <f>F276+H276+J276+L276+N276+P276+R276</f>
        <v>#DIV/0!</v>
      </c>
      <c r="E276" s="59" t="n">
        <f>Overview!AI272</f>
      </c>
      <c r="F276" s="50" t="e">
        <f>E276/C276</f>
        <v>#DIV/0!</v>
      </c>
      <c r="G276" s="59" t="n">
        <f>Overview!AK272</f>
      </c>
      <c r="H276" s="50" t="e">
        <f>G276/C276</f>
        <v>#DIV/0!</v>
      </c>
      <c r="I276" s="59" t="n">
        <f>Overview!AN272</f>
      </c>
      <c r="J276" s="50" t="e">
        <f>I276/C276</f>
        <v>#DIV/0!</v>
      </c>
      <c r="K276" s="59" t="n">
        <f>Overview!AQ272</f>
      </c>
      <c r="L276" s="50" t="e">
        <f>K276/C276</f>
        <v>#DIV/0!</v>
      </c>
      <c r="M276" s="59" t="n">
        <f>Overview!AT272</f>
      </c>
      <c r="N276" s="50" t="e">
        <f>M276/C276</f>
        <v>#DIV/0!</v>
      </c>
      <c r="O276" s="59" t="n">
        <f>Overview!AW272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>
      <c r="C277" s="59" t="n">
        <f>Overview!C273</f>
      </c>
      <c r="D277" s="50" t="e">
        <f>F277+H277+J277+L277+N277+P277+R277</f>
        <v>#DIV/0!</v>
      </c>
      <c r="E277" s="59" t="n">
        <f>Overview!AI273</f>
      </c>
      <c r="F277" s="50" t="e">
        <f>E277/C277</f>
        <v>#DIV/0!</v>
      </c>
      <c r="G277" s="59" t="n">
        <f>Overview!AK273</f>
      </c>
      <c r="H277" s="50" t="e">
        <f>G277/C277</f>
        <v>#DIV/0!</v>
      </c>
      <c r="I277" s="59" t="n">
        <f>Overview!AN273</f>
      </c>
      <c r="J277" s="50" t="e">
        <f>I277/C277</f>
        <v>#DIV/0!</v>
      </c>
      <c r="K277" s="59" t="n">
        <f>Overview!AQ273</f>
      </c>
      <c r="L277" s="50" t="e">
        <f>K277/C277</f>
        <v>#DIV/0!</v>
      </c>
      <c r="M277" s="59" t="n">
        <f>Overview!AT273</f>
      </c>
      <c r="N277" s="50" t="e">
        <f>M277/C277</f>
        <v>#DIV/0!</v>
      </c>
      <c r="O277" s="59" t="n">
        <f>Overview!AW273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>
      <c r="C278" s="59" t="n">
        <f>Overview!C274</f>
      </c>
      <c r="D278" s="50" t="e">
        <f>F278+H278+J278+L278+N278+P278+R278</f>
        <v>#DIV/0!</v>
      </c>
      <c r="E278" s="59" t="n">
        <f>Overview!AI274</f>
      </c>
      <c r="F278" s="50" t="e">
        <f>E278/C278</f>
        <v>#DIV/0!</v>
      </c>
      <c r="G278" s="59" t="n">
        <f>Overview!AK274</f>
      </c>
      <c r="H278" s="50" t="e">
        <f>G278/C278</f>
        <v>#DIV/0!</v>
      </c>
      <c r="I278" s="59" t="n">
        <f>Overview!AN274</f>
      </c>
      <c r="J278" s="50" t="e">
        <f>I278/C278</f>
        <v>#DIV/0!</v>
      </c>
      <c r="K278" s="59" t="n">
        <f>Overview!AQ274</f>
      </c>
      <c r="L278" s="50" t="e">
        <f>K278/C278</f>
        <v>#DIV/0!</v>
      </c>
      <c r="M278" s="59" t="n">
        <f>Overview!AT274</f>
      </c>
      <c r="N278" s="50" t="e">
        <f>M278/C278</f>
        <v>#DIV/0!</v>
      </c>
      <c r="O278" s="59" t="n">
        <f>Overview!AW274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>
      <c r="C279" s="59" t="n">
        <f>Overview!C275</f>
      </c>
      <c r="D279" s="50" t="e">
        <f>F279+H279+J279+L279+N279+P279+R279</f>
        <v>#DIV/0!</v>
      </c>
      <c r="E279" s="59" t="n">
        <f>Overview!AI275</f>
      </c>
      <c r="F279" s="50" t="e">
        <f>E279/C279</f>
        <v>#DIV/0!</v>
      </c>
      <c r="G279" s="59" t="n">
        <f>Overview!AK275</f>
      </c>
      <c r="H279" s="50" t="e">
        <f>G279/C279</f>
        <v>#DIV/0!</v>
      </c>
      <c r="I279" s="59" t="n">
        <f>Overview!AN275</f>
      </c>
      <c r="J279" s="50" t="e">
        <f>I279/C279</f>
        <v>#DIV/0!</v>
      </c>
      <c r="K279" s="59" t="n">
        <f>Overview!AQ275</f>
      </c>
      <c r="L279" s="50" t="e">
        <f>K279/C279</f>
        <v>#DIV/0!</v>
      </c>
      <c r="M279" s="59" t="n">
        <f>Overview!AT275</f>
      </c>
      <c r="N279" s="50" t="e">
        <f>M279/C279</f>
        <v>#DIV/0!</v>
      </c>
      <c r="O279" s="59" t="n">
        <f>Overview!AW275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>
      <c r="C280" s="59" t="n">
        <f>Overview!C276</f>
      </c>
      <c r="D280" s="50" t="e">
        <f>F280+H280+J280+L280+N280+P280+R280</f>
        <v>#DIV/0!</v>
      </c>
      <c r="E280" s="59" t="n">
        <f>Overview!AI276</f>
      </c>
      <c r="F280" s="50" t="e">
        <f>E280/C280</f>
        <v>#DIV/0!</v>
      </c>
      <c r="G280" s="59" t="n">
        <f>Overview!AK276</f>
      </c>
      <c r="H280" s="50" t="e">
        <f>G280/C280</f>
        <v>#DIV/0!</v>
      </c>
      <c r="I280" s="59" t="n">
        <f>Overview!AN276</f>
      </c>
      <c r="J280" s="50" t="e">
        <f>I280/C280</f>
        <v>#DIV/0!</v>
      </c>
      <c r="K280" s="59" t="n">
        <f>Overview!AQ276</f>
      </c>
      <c r="L280" s="50" t="e">
        <f>K280/C280</f>
        <v>#DIV/0!</v>
      </c>
      <c r="M280" s="59" t="n">
        <f>Overview!AT276</f>
      </c>
      <c r="N280" s="50" t="e">
        <f>M280/C280</f>
        <v>#DIV/0!</v>
      </c>
      <c r="O280" s="59" t="n">
        <f>Overview!AW276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>
      <c r="C281" s="59" t="n">
        <f>Overview!C277</f>
      </c>
      <c r="D281" s="50" t="e">
        <f>F281+H281+J281+L281+N281+P281+R281</f>
        <v>#DIV/0!</v>
      </c>
      <c r="E281" s="59" t="n">
        <f>Overview!AI277</f>
      </c>
      <c r="F281" s="50" t="e">
        <f>E281/C281</f>
        <v>#DIV/0!</v>
      </c>
      <c r="G281" s="59" t="n">
        <f>Overview!AK277</f>
      </c>
      <c r="H281" s="50" t="e">
        <f>G281/C281</f>
        <v>#DIV/0!</v>
      </c>
      <c r="I281" s="59" t="n">
        <f>Overview!AN277</f>
      </c>
      <c r="J281" s="50" t="e">
        <f>I281/C281</f>
        <v>#DIV/0!</v>
      </c>
      <c r="K281" s="59" t="n">
        <f>Overview!AQ277</f>
      </c>
      <c r="L281" s="50" t="e">
        <f>K281/C281</f>
        <v>#DIV/0!</v>
      </c>
      <c r="M281" s="59" t="n">
        <f>Overview!AT277</f>
      </c>
      <c r="N281" s="50" t="e">
        <f>M281/C281</f>
        <v>#DIV/0!</v>
      </c>
      <c r="O281" s="59" t="n">
        <f>Overview!AW277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>
      <c r="C282" s="59" t="n">
        <f>Overview!C278</f>
      </c>
      <c r="D282" s="50" t="e">
        <f>F282+H282+J282+L282+N282+P282+R282</f>
        <v>#DIV/0!</v>
      </c>
      <c r="E282" s="59" t="n">
        <f>Overview!AI278</f>
      </c>
      <c r="F282" s="50" t="e">
        <f>E282/C282</f>
        <v>#DIV/0!</v>
      </c>
      <c r="G282" s="59" t="n">
        <f>Overview!AK278</f>
      </c>
      <c r="H282" s="50" t="e">
        <f>G282/C282</f>
        <v>#DIV/0!</v>
      </c>
      <c r="I282" s="59" t="n">
        <f>Overview!AN278</f>
      </c>
      <c r="J282" s="50" t="e">
        <f>I282/C282</f>
        <v>#DIV/0!</v>
      </c>
      <c r="K282" s="59" t="n">
        <f>Overview!AQ278</f>
      </c>
      <c r="L282" s="50" t="e">
        <f>K282/C282</f>
        <v>#DIV/0!</v>
      </c>
      <c r="M282" s="59" t="n">
        <f>Overview!AT278</f>
      </c>
      <c r="N282" s="50" t="e">
        <f>M282/C282</f>
        <v>#DIV/0!</v>
      </c>
      <c r="O282" s="59" t="n">
        <f>Overview!AW278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>
      <c r="C283" s="59" t="n">
        <f>Overview!C279</f>
      </c>
      <c r="D283" s="50" t="e">
        <f>F283+H283+J283+L283+N283+P283+R283</f>
        <v>#DIV/0!</v>
      </c>
      <c r="E283" s="59" t="n">
        <f>Overview!AI279</f>
      </c>
      <c r="F283" s="50" t="e">
        <f>E283/C283</f>
        <v>#DIV/0!</v>
      </c>
      <c r="G283" s="59" t="n">
        <f>Overview!AK279</f>
      </c>
      <c r="H283" s="50" t="e">
        <f>G283/C283</f>
        <v>#DIV/0!</v>
      </c>
      <c r="I283" s="59" t="n">
        <f>Overview!AN279</f>
      </c>
      <c r="J283" s="50" t="e">
        <f>I283/C283</f>
        <v>#DIV/0!</v>
      </c>
      <c r="K283" s="59" t="n">
        <f>Overview!AQ279</f>
      </c>
      <c r="L283" s="50" t="e">
        <f>K283/C283</f>
        <v>#DIV/0!</v>
      </c>
      <c r="M283" s="59" t="n">
        <f>Overview!AT279</f>
      </c>
      <c r="N283" s="50" t="e">
        <f>M283/C283</f>
        <v>#DIV/0!</v>
      </c>
      <c r="O283" s="59" t="n">
        <f>Overview!AW279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>
      <c r="C284" s="59" t="n">
        <f>Overview!C280</f>
      </c>
      <c r="D284" s="50" t="e">
        <f>F284+H284+J284+L284+N284+P284+R284</f>
        <v>#DIV/0!</v>
      </c>
      <c r="E284" s="59" t="n">
        <f>Overview!AI280</f>
      </c>
      <c r="F284" s="50" t="e">
        <f>E284/C284</f>
        <v>#DIV/0!</v>
      </c>
      <c r="G284" s="59" t="n">
        <f>Overview!AK280</f>
      </c>
      <c r="H284" s="50" t="e">
        <f>G284/C284</f>
        <v>#DIV/0!</v>
      </c>
      <c r="I284" s="59" t="n">
        <f>Overview!AN280</f>
      </c>
      <c r="J284" s="50" t="e">
        <f>I284/C284</f>
        <v>#DIV/0!</v>
      </c>
      <c r="K284" s="59" t="n">
        <f>Overview!AQ280</f>
      </c>
      <c r="L284" s="50" t="e">
        <f>K284/C284</f>
        <v>#DIV/0!</v>
      </c>
      <c r="M284" s="59" t="n">
        <f>Overview!AT280</f>
      </c>
      <c r="N284" s="50" t="e">
        <f>M284/C284</f>
        <v>#DIV/0!</v>
      </c>
      <c r="O284" s="59" t="n">
        <f>Overview!AW280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>
      <c r="C285" s="59" t="n">
        <f>Overview!C281</f>
      </c>
      <c r="D285" s="50" t="e">
        <f>F285+H285+J285+L285+N285+P285+R285</f>
        <v>#DIV/0!</v>
      </c>
      <c r="E285" s="59" t="n">
        <f>Overview!AI281</f>
      </c>
      <c r="F285" s="50" t="e">
        <f>E285/C285</f>
        <v>#DIV/0!</v>
      </c>
      <c r="G285" s="59" t="n">
        <f>Overview!AK281</f>
      </c>
      <c r="H285" s="50" t="e">
        <f>G285/C285</f>
        <v>#DIV/0!</v>
      </c>
      <c r="I285" s="59" t="n">
        <f>Overview!AN281</f>
      </c>
      <c r="J285" s="50" t="e">
        <f>I285/C285</f>
        <v>#DIV/0!</v>
      </c>
      <c r="K285" s="59" t="n">
        <f>Overview!AQ281</f>
      </c>
      <c r="L285" s="50" t="e">
        <f>K285/C285</f>
        <v>#DIV/0!</v>
      </c>
      <c r="M285" s="59" t="n">
        <f>Overview!AT281</f>
      </c>
      <c r="N285" s="50" t="e">
        <f>M285/C285</f>
        <v>#DIV/0!</v>
      </c>
      <c r="O285" s="59" t="n">
        <f>Overview!AW281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>
      <c r="C286" s="59" t="n">
        <f>Overview!C282</f>
      </c>
      <c r="D286" s="50" t="e">
        <f>F286+H286+J286+L286+N286+P286+R286</f>
        <v>#DIV/0!</v>
      </c>
      <c r="E286" s="59" t="n">
        <f>Overview!AI282</f>
      </c>
      <c r="F286" s="50" t="e">
        <f>E286/C286</f>
        <v>#DIV/0!</v>
      </c>
      <c r="G286" s="59" t="n">
        <f>Overview!AK282</f>
      </c>
      <c r="H286" s="50" t="e">
        <f>G286/C286</f>
        <v>#DIV/0!</v>
      </c>
      <c r="I286" s="59" t="n">
        <f>Overview!AN282</f>
      </c>
      <c r="J286" s="50" t="e">
        <f>I286/C286</f>
        <v>#DIV/0!</v>
      </c>
      <c r="K286" s="59" t="n">
        <f>Overview!AQ282</f>
      </c>
      <c r="L286" s="50" t="e">
        <f>K286/C286</f>
        <v>#DIV/0!</v>
      </c>
      <c r="M286" s="59" t="n">
        <f>Overview!AT282</f>
      </c>
      <c r="N286" s="50" t="e">
        <f>M286/C286</f>
        <v>#DIV/0!</v>
      </c>
      <c r="O286" s="59" t="n">
        <f>Overview!AW282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>
      <c r="C287" s="59" t="n">
        <f>Overview!C283</f>
      </c>
      <c r="D287" s="50" t="e">
        <f>F287+H287+J287+L287+N287+P287+R287</f>
        <v>#DIV/0!</v>
      </c>
      <c r="E287" s="59" t="n">
        <f>Overview!AI283</f>
      </c>
      <c r="F287" s="50" t="e">
        <f>E287/C287</f>
        <v>#DIV/0!</v>
      </c>
      <c r="G287" s="59" t="n">
        <f>Overview!AK283</f>
      </c>
      <c r="H287" s="50" t="e">
        <f>G287/C287</f>
        <v>#DIV/0!</v>
      </c>
      <c r="I287" s="59" t="n">
        <f>Overview!AN283</f>
      </c>
      <c r="J287" s="50" t="e">
        <f>I287/C287</f>
        <v>#DIV/0!</v>
      </c>
      <c r="K287" s="59" t="n">
        <f>Overview!AQ283</f>
      </c>
      <c r="L287" s="50" t="e">
        <f>K287/C287</f>
        <v>#DIV/0!</v>
      </c>
      <c r="M287" s="59" t="n">
        <f>Overview!AT283</f>
      </c>
      <c r="N287" s="50" t="e">
        <f>M287/C287</f>
        <v>#DIV/0!</v>
      </c>
      <c r="O287" s="59" t="n">
        <f>Overview!AW283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>
      <c r="C288" s="59" t="n">
        <f>Overview!C284</f>
      </c>
      <c r="D288" s="50" t="e">
        <f>F288+H288+J288+L288+N288+P288+R288</f>
        <v>#DIV/0!</v>
      </c>
      <c r="E288" s="59" t="n">
        <f>Overview!AI284</f>
      </c>
      <c r="F288" s="50" t="e">
        <f>E288/C288</f>
        <v>#DIV/0!</v>
      </c>
      <c r="G288" s="59" t="n">
        <f>Overview!AK284</f>
      </c>
      <c r="H288" s="50" t="e">
        <f>G288/C288</f>
        <v>#DIV/0!</v>
      </c>
      <c r="I288" s="59" t="n">
        <f>Overview!AN284</f>
      </c>
      <c r="J288" s="50" t="e">
        <f>I288/C288</f>
        <v>#DIV/0!</v>
      </c>
      <c r="K288" s="59" t="n">
        <f>Overview!AQ284</f>
      </c>
      <c r="L288" s="50" t="e">
        <f>K288/C288</f>
        <v>#DIV/0!</v>
      </c>
      <c r="M288" s="59" t="n">
        <f>Overview!AT284</f>
      </c>
      <c r="N288" s="50" t="e">
        <f>M288/C288</f>
        <v>#DIV/0!</v>
      </c>
      <c r="O288" s="59" t="n">
        <f>Overview!AW284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>
      <c r="C289" s="59" t="n">
        <f>Overview!C285</f>
      </c>
      <c r="D289" s="50" t="e">
        <f>F289+H289+J289+L289+N289+P289+R289</f>
        <v>#DIV/0!</v>
      </c>
      <c r="E289" s="59" t="n">
        <f>Overview!AI285</f>
      </c>
      <c r="F289" s="50" t="e">
        <f>E289/C289</f>
        <v>#DIV/0!</v>
      </c>
      <c r="G289" s="59" t="n">
        <f>Overview!AK285</f>
      </c>
      <c r="H289" s="50" t="e">
        <f>G289/C289</f>
        <v>#DIV/0!</v>
      </c>
      <c r="I289" s="59" t="n">
        <f>Overview!AN285</f>
      </c>
      <c r="J289" s="50" t="e">
        <f>I289/C289</f>
        <v>#DIV/0!</v>
      </c>
      <c r="K289" s="59" t="n">
        <f>Overview!AQ285</f>
      </c>
      <c r="L289" s="50" t="e">
        <f>K289/C289</f>
        <v>#DIV/0!</v>
      </c>
      <c r="M289" s="59" t="n">
        <f>Overview!AT285</f>
      </c>
      <c r="N289" s="50" t="e">
        <f>M289/C289</f>
        <v>#DIV/0!</v>
      </c>
      <c r="O289" s="59" t="n">
        <f>Overview!AW285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>
      <c r="C290" s="59" t="n">
        <f>Overview!C286</f>
      </c>
      <c r="D290" s="50" t="e">
        <f>F290+H290+J290+L290+N290+P290+R290</f>
        <v>#DIV/0!</v>
      </c>
      <c r="E290" s="59" t="n">
        <f>Overview!AI286</f>
      </c>
      <c r="F290" s="50" t="e">
        <f>E290/C290</f>
        <v>#DIV/0!</v>
      </c>
      <c r="G290" s="59" t="n">
        <f>Overview!AK286</f>
      </c>
      <c r="H290" s="50" t="e">
        <f>G290/C290</f>
        <v>#DIV/0!</v>
      </c>
      <c r="I290" s="59" t="n">
        <f>Overview!AN286</f>
      </c>
      <c r="J290" s="50" t="e">
        <f>I290/C290</f>
        <v>#DIV/0!</v>
      </c>
      <c r="K290" s="59" t="n">
        <f>Overview!AQ286</f>
      </c>
      <c r="L290" s="50" t="e">
        <f>K290/C290</f>
        <v>#DIV/0!</v>
      </c>
      <c r="M290" s="59" t="n">
        <f>Overview!AT286</f>
      </c>
      <c r="N290" s="50" t="e">
        <f>M290/C290</f>
        <v>#DIV/0!</v>
      </c>
      <c r="O290" s="59" t="n">
        <f>Overview!AW286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>
      <c r="C291" s="59" t="n">
        <f>Overview!C287</f>
      </c>
      <c r="D291" s="50" t="e">
        <f>F291+H291+J291+L291+N291+P291+R291</f>
        <v>#DIV/0!</v>
      </c>
      <c r="E291" s="59" t="n">
        <f>Overview!AI287</f>
      </c>
      <c r="F291" s="50" t="e">
        <f>E291/C291</f>
        <v>#DIV/0!</v>
      </c>
      <c r="G291" s="59" t="n">
        <f>Overview!AK287</f>
      </c>
      <c r="H291" s="50" t="e">
        <f>G291/C291</f>
        <v>#DIV/0!</v>
      </c>
      <c r="I291" s="59" t="n">
        <f>Overview!AN287</f>
      </c>
      <c r="J291" s="50" t="e">
        <f>I291/C291</f>
        <v>#DIV/0!</v>
      </c>
      <c r="K291" s="59" t="n">
        <f>Overview!AQ287</f>
      </c>
      <c r="L291" s="50" t="e">
        <f>K291/C291</f>
        <v>#DIV/0!</v>
      </c>
      <c r="M291" s="59" t="n">
        <f>Overview!AT287</f>
      </c>
      <c r="N291" s="50" t="e">
        <f>M291/C291</f>
        <v>#DIV/0!</v>
      </c>
      <c r="O291" s="59" t="n">
        <f>Overview!AW287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>
      <c r="C292" s="59" t="n">
        <f>Overview!C288</f>
      </c>
      <c r="D292" s="50" t="e">
        <f>F292+H292+J292+L292+N292+P292+R292</f>
        <v>#DIV/0!</v>
      </c>
      <c r="E292" s="59" t="n">
        <f>Overview!AI288</f>
      </c>
      <c r="F292" s="50" t="e">
        <f>E292/C292</f>
        <v>#DIV/0!</v>
      </c>
      <c r="G292" s="59" t="n">
        <f>Overview!AK288</f>
      </c>
      <c r="H292" s="50" t="e">
        <f>G292/C292</f>
        <v>#DIV/0!</v>
      </c>
      <c r="I292" s="59" t="n">
        <f>Overview!AN288</f>
      </c>
      <c r="J292" s="50" t="e">
        <f>I292/C292</f>
        <v>#DIV/0!</v>
      </c>
      <c r="K292" s="59" t="n">
        <f>Overview!AQ288</f>
      </c>
      <c r="L292" s="50" t="e">
        <f>K292/C292</f>
        <v>#DIV/0!</v>
      </c>
      <c r="M292" s="59" t="n">
        <f>Overview!AT288</f>
      </c>
      <c r="N292" s="50" t="e">
        <f>M292/C292</f>
        <v>#DIV/0!</v>
      </c>
      <c r="O292" s="59" t="n">
        <f>Overview!AW288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>
      <c r="C293" s="59" t="n">
        <f>Overview!C289</f>
      </c>
      <c r="D293" s="50" t="e">
        <f>F293+H293+J293+L293+N293+P293+R293</f>
        <v>#DIV/0!</v>
      </c>
      <c r="E293" s="59" t="n">
        <f>Overview!AI289</f>
      </c>
      <c r="F293" s="50" t="e">
        <f>E293/C293</f>
        <v>#DIV/0!</v>
      </c>
      <c r="G293" s="59" t="n">
        <f>Overview!AK289</f>
      </c>
      <c r="H293" s="50" t="e">
        <f>G293/C293</f>
        <v>#DIV/0!</v>
      </c>
      <c r="I293" s="59" t="n">
        <f>Overview!AN289</f>
      </c>
      <c r="J293" s="50" t="e">
        <f>I293/C293</f>
        <v>#DIV/0!</v>
      </c>
      <c r="K293" s="59" t="n">
        <f>Overview!AQ289</f>
      </c>
      <c r="L293" s="50" t="e">
        <f>K293/C293</f>
        <v>#DIV/0!</v>
      </c>
      <c r="M293" s="59" t="n">
        <f>Overview!AT289</f>
      </c>
      <c r="N293" s="50" t="e">
        <f>M293/C293</f>
        <v>#DIV/0!</v>
      </c>
      <c r="O293" s="59" t="n">
        <f>Overview!AW289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>
      <c r="C294" s="59" t="n">
        <f>Overview!C290</f>
      </c>
      <c r="D294" s="50" t="e">
        <f>F294+H294+J294+L294+N294+P294+R294</f>
        <v>#DIV/0!</v>
      </c>
      <c r="E294" s="59" t="n">
        <f>Overview!AI290</f>
      </c>
      <c r="F294" s="50" t="e">
        <f>E294/C294</f>
        <v>#DIV/0!</v>
      </c>
      <c r="G294" s="59" t="n">
        <f>Overview!AK290</f>
      </c>
      <c r="H294" s="50" t="e">
        <f>G294/C294</f>
        <v>#DIV/0!</v>
      </c>
      <c r="I294" s="59" t="n">
        <f>Overview!AN290</f>
      </c>
      <c r="J294" s="50" t="e">
        <f>I294/C294</f>
        <v>#DIV/0!</v>
      </c>
      <c r="K294" s="59" t="n">
        <f>Overview!AQ290</f>
      </c>
      <c r="L294" s="50" t="e">
        <f>K294/C294</f>
        <v>#DIV/0!</v>
      </c>
      <c r="M294" s="59" t="n">
        <f>Overview!AT290</f>
      </c>
      <c r="N294" s="50" t="e">
        <f>M294/C294</f>
        <v>#DIV/0!</v>
      </c>
      <c r="O294" s="59" t="n">
        <f>Overview!AW290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>
      <c r="C295" s="59" t="n">
        <f>Overview!C291</f>
      </c>
      <c r="D295" s="50" t="e">
        <f>F295+H295+J295+L295+N295+P295+R295</f>
        <v>#DIV/0!</v>
      </c>
      <c r="E295" s="59" t="n">
        <f>Overview!AI291</f>
      </c>
      <c r="F295" s="50" t="e">
        <f>E295/C295</f>
        <v>#DIV/0!</v>
      </c>
      <c r="G295" s="59" t="n">
        <f>Overview!AK291</f>
      </c>
      <c r="H295" s="50" t="e">
        <f>G295/C295</f>
        <v>#DIV/0!</v>
      </c>
      <c r="I295" s="59" t="n">
        <f>Overview!AN291</f>
      </c>
      <c r="J295" s="50" t="e">
        <f>I295/C295</f>
        <v>#DIV/0!</v>
      </c>
      <c r="K295" s="59" t="n">
        <f>Overview!AQ291</f>
      </c>
      <c r="L295" s="50" t="e">
        <f>K295/C295</f>
        <v>#DIV/0!</v>
      </c>
      <c r="M295" s="59" t="n">
        <f>Overview!AT291</f>
      </c>
      <c r="N295" s="50" t="e">
        <f>M295/C295</f>
        <v>#DIV/0!</v>
      </c>
      <c r="O295" s="59" t="n">
        <f>Overview!AW291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>
      <c r="C296" s="59" t="n">
        <f>Overview!C292</f>
      </c>
      <c r="D296" s="50" t="e">
        <f>F296+H296+J296+L296+N296+P296+R296</f>
        <v>#DIV/0!</v>
      </c>
      <c r="E296" s="59" t="n">
        <f>Overview!AI292</f>
      </c>
      <c r="F296" s="50" t="e">
        <f>E296/C296</f>
        <v>#DIV/0!</v>
      </c>
      <c r="G296" s="59" t="n">
        <f>Overview!AK292</f>
      </c>
      <c r="H296" s="50" t="e">
        <f>G296/C296</f>
        <v>#DIV/0!</v>
      </c>
      <c r="I296" s="59" t="n">
        <f>Overview!AN292</f>
      </c>
      <c r="J296" s="50" t="e">
        <f>I296/C296</f>
        <v>#DIV/0!</v>
      </c>
      <c r="K296" s="59" t="n">
        <f>Overview!AQ292</f>
      </c>
      <c r="L296" s="50" t="e">
        <f>K296/C296</f>
        <v>#DIV/0!</v>
      </c>
      <c r="M296" s="59" t="n">
        <f>Overview!AT292</f>
      </c>
      <c r="N296" s="50" t="e">
        <f>M296/C296</f>
        <v>#DIV/0!</v>
      </c>
      <c r="O296" s="59" t="n">
        <f>Overview!AW292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>
      <c r="C297" s="59" t="n">
        <f>Overview!C293</f>
      </c>
      <c r="D297" s="50" t="e">
        <f>F297+H297+J297+L297+N297+P297+R297</f>
        <v>#DIV/0!</v>
      </c>
      <c r="E297" s="59" t="n">
        <f>Overview!AI293</f>
      </c>
      <c r="F297" s="50" t="e">
        <f>E297/C297</f>
        <v>#DIV/0!</v>
      </c>
      <c r="G297" s="59" t="n">
        <f>Overview!AK293</f>
      </c>
      <c r="H297" s="50" t="e">
        <f>G297/C297</f>
        <v>#DIV/0!</v>
      </c>
      <c r="I297" s="59" t="n">
        <f>Overview!AN293</f>
      </c>
      <c r="J297" s="50" t="e">
        <f>I297/C297</f>
        <v>#DIV/0!</v>
      </c>
      <c r="K297" s="59" t="n">
        <f>Overview!AQ293</f>
      </c>
      <c r="L297" s="50" t="e">
        <f>K297/C297</f>
        <v>#DIV/0!</v>
      </c>
      <c r="M297" s="59" t="n">
        <f>Overview!AT293</f>
      </c>
      <c r="N297" s="50" t="e">
        <f>M297/C297</f>
        <v>#DIV/0!</v>
      </c>
      <c r="O297" s="59" t="n">
        <f>Overview!AW293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>
      <c r="C298" s="59" t="n">
        <f>Overview!C294</f>
      </c>
      <c r="D298" s="50" t="e">
        <f>F298+H298+J298+L298+N298+P298+R298</f>
        <v>#DIV/0!</v>
      </c>
      <c r="E298" s="59" t="n">
        <f>Overview!AI294</f>
      </c>
      <c r="F298" s="50" t="e">
        <f>E298/C298</f>
        <v>#DIV/0!</v>
      </c>
      <c r="G298" s="59" t="n">
        <f>Overview!AK294</f>
      </c>
      <c r="H298" s="50" t="e">
        <f>G298/C298</f>
        <v>#DIV/0!</v>
      </c>
      <c r="I298" s="59" t="n">
        <f>Overview!AN294</f>
      </c>
      <c r="J298" s="50" t="e">
        <f>I298/C298</f>
        <v>#DIV/0!</v>
      </c>
      <c r="K298" s="59" t="n">
        <f>Overview!AQ294</f>
      </c>
      <c r="L298" s="50" t="e">
        <f>K298/C298</f>
        <v>#DIV/0!</v>
      </c>
      <c r="M298" s="59" t="n">
        <f>Overview!AT294</f>
      </c>
      <c r="N298" s="50" t="e">
        <f>M298/C298</f>
        <v>#DIV/0!</v>
      </c>
      <c r="O298" s="59" t="n">
        <f>Overview!AW294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>
      <c r="C299" s="59" t="n">
        <f>Overview!C295</f>
      </c>
      <c r="D299" s="50" t="e">
        <f>F299+H299+J299+L299+N299+P299+R299</f>
        <v>#DIV/0!</v>
      </c>
      <c r="E299" s="59" t="n">
        <f>Overview!AI295</f>
      </c>
      <c r="F299" s="50" t="e">
        <f>E299/C299</f>
        <v>#DIV/0!</v>
      </c>
      <c r="G299" s="59" t="n">
        <f>Overview!AK295</f>
      </c>
      <c r="H299" s="50" t="e">
        <f>G299/C299</f>
        <v>#DIV/0!</v>
      </c>
      <c r="I299" s="59" t="n">
        <f>Overview!AN295</f>
      </c>
      <c r="J299" s="50" t="e">
        <f>I299/C299</f>
        <v>#DIV/0!</v>
      </c>
      <c r="K299" s="59" t="n">
        <f>Overview!AQ295</f>
      </c>
      <c r="L299" s="50" t="e">
        <f>K299/C299</f>
        <v>#DIV/0!</v>
      </c>
      <c r="M299" s="59" t="n">
        <f>Overview!AT295</f>
      </c>
      <c r="N299" s="50" t="e">
        <f>M299/C299</f>
        <v>#DIV/0!</v>
      </c>
      <c r="O299" s="59" t="n">
        <f>Overview!AW295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>
      <c r="C300" s="59" t="n">
        <f>Overview!C296</f>
      </c>
      <c r="D300" s="50" t="e">
        <f>F300+H300+J300+L300+N300+P300+R300</f>
        <v>#DIV/0!</v>
      </c>
      <c r="E300" s="59" t="n">
        <f>Overview!AI296</f>
      </c>
      <c r="F300" s="50" t="e">
        <f>E300/C300</f>
        <v>#DIV/0!</v>
      </c>
      <c r="G300" s="59" t="n">
        <f>Overview!AK296</f>
      </c>
      <c r="H300" s="50" t="e">
        <f>G300/C300</f>
        <v>#DIV/0!</v>
      </c>
      <c r="I300" s="59" t="n">
        <f>Overview!AN296</f>
      </c>
      <c r="J300" s="50" t="e">
        <f>I300/C300</f>
        <v>#DIV/0!</v>
      </c>
      <c r="K300" s="59" t="n">
        <f>Overview!AQ296</f>
      </c>
      <c r="L300" s="50" t="e">
        <f>K300/C300</f>
        <v>#DIV/0!</v>
      </c>
      <c r="M300" s="59" t="n">
        <f>Overview!AT296</f>
      </c>
      <c r="N300" s="50" t="e">
        <f>M300/C300</f>
        <v>#DIV/0!</v>
      </c>
      <c r="O300" s="59" t="n">
        <f>Overview!AW296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>
      <c r="C301" s="59" t="n">
        <f>Overview!C297</f>
      </c>
      <c r="D301" s="50" t="e">
        <f>F301+H301+J301+L301+N301+P301+R301</f>
        <v>#DIV/0!</v>
      </c>
      <c r="E301" s="59" t="n">
        <f>Overview!AI297</f>
      </c>
      <c r="F301" s="50" t="e">
        <f>E301/C301</f>
        <v>#DIV/0!</v>
      </c>
      <c r="G301" s="59" t="n">
        <f>Overview!AK297</f>
      </c>
      <c r="H301" s="50" t="e">
        <f>G301/C301</f>
        <v>#DIV/0!</v>
      </c>
      <c r="I301" s="59" t="n">
        <f>Overview!AN297</f>
      </c>
      <c r="J301" s="50" t="e">
        <f>I301/C301</f>
        <v>#DIV/0!</v>
      </c>
      <c r="K301" s="59" t="n">
        <f>Overview!AQ297</f>
      </c>
      <c r="L301" s="50" t="e">
        <f>K301/C301</f>
        <v>#DIV/0!</v>
      </c>
      <c r="M301" s="59" t="n">
        <f>Overview!AT297</f>
      </c>
      <c r="N301" s="50" t="e">
        <f>M301/C301</f>
        <v>#DIV/0!</v>
      </c>
      <c r="O301" s="59" t="n">
        <f>Overview!AW297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>
      <c r="C302" s="59" t="n">
        <f>Overview!C298</f>
      </c>
      <c r="D302" s="50" t="e">
        <f>F302+H302+J302+L302+N302+P302+R302</f>
        <v>#DIV/0!</v>
      </c>
      <c r="E302" s="59" t="n">
        <f>Overview!AI298</f>
      </c>
      <c r="F302" s="50" t="e">
        <f>E302/C302</f>
        <v>#DIV/0!</v>
      </c>
      <c r="G302" s="59" t="n">
        <f>Overview!AK298</f>
      </c>
      <c r="H302" s="50" t="e">
        <f>G302/C302</f>
        <v>#DIV/0!</v>
      </c>
      <c r="I302" s="59" t="n">
        <f>Overview!AN298</f>
      </c>
      <c r="J302" s="50" t="e">
        <f>I302/C302</f>
        <v>#DIV/0!</v>
      </c>
      <c r="K302" s="59" t="n">
        <f>Overview!AQ298</f>
      </c>
      <c r="L302" s="50" t="e">
        <f>K302/C302</f>
        <v>#DIV/0!</v>
      </c>
      <c r="M302" s="59" t="n">
        <f>Overview!AT298</f>
      </c>
      <c r="N302" s="50" t="e">
        <f>M302/C302</f>
        <v>#DIV/0!</v>
      </c>
      <c r="O302" s="59" t="n">
        <f>Overview!AW298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>
      <c r="C303" s="59" t="n">
        <f>Overview!C299</f>
      </c>
      <c r="D303" s="50" t="e">
        <f>F303+H303+J303+L303+N303+P303+R303</f>
        <v>#DIV/0!</v>
      </c>
      <c r="E303" s="59" t="n">
        <f>Overview!AI299</f>
      </c>
      <c r="F303" s="50" t="e">
        <f>E303/C303</f>
        <v>#DIV/0!</v>
      </c>
      <c r="G303" s="59" t="n">
        <f>Overview!AK299</f>
      </c>
      <c r="H303" s="50" t="e">
        <f>G303/C303</f>
        <v>#DIV/0!</v>
      </c>
      <c r="I303" s="59" t="n">
        <f>Overview!AN299</f>
      </c>
      <c r="J303" s="50" t="e">
        <f>I303/C303</f>
        <v>#DIV/0!</v>
      </c>
      <c r="K303" s="59" t="n">
        <f>Overview!AQ299</f>
      </c>
      <c r="L303" s="50" t="e">
        <f>K303/C303</f>
        <v>#DIV/0!</v>
      </c>
      <c r="M303" s="59" t="n">
        <f>Overview!AT299</f>
      </c>
      <c r="N303" s="50" t="e">
        <f>M303/C303</f>
        <v>#DIV/0!</v>
      </c>
      <c r="O303" s="59" t="n">
        <f>Overview!AW299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>
      <c r="C304" s="59" t="n">
        <f>Overview!C300</f>
      </c>
      <c r="D304" s="50" t="e">
        <f>F304+H304+J304+L304+N304+P304+R304</f>
        <v>#DIV/0!</v>
      </c>
      <c r="E304" s="59" t="n">
        <f>Overview!AI300</f>
      </c>
      <c r="F304" s="50" t="e">
        <f>E304/C304</f>
        <v>#DIV/0!</v>
      </c>
      <c r="G304" s="59" t="n">
        <f>Overview!AK300</f>
      </c>
      <c r="H304" s="50" t="e">
        <f>G304/C304</f>
        <v>#DIV/0!</v>
      </c>
      <c r="I304" s="59" t="n">
        <f>Overview!AN300</f>
      </c>
      <c r="J304" s="50" t="e">
        <f>I304/C304</f>
        <v>#DIV/0!</v>
      </c>
      <c r="K304" s="59" t="n">
        <f>Overview!AQ300</f>
      </c>
      <c r="L304" s="50" t="e">
        <f>K304/C304</f>
        <v>#DIV/0!</v>
      </c>
      <c r="M304" s="59" t="n">
        <f>Overview!AT300</f>
      </c>
      <c r="N304" s="50" t="e">
        <f>M304/C304</f>
        <v>#DIV/0!</v>
      </c>
      <c r="O304" s="59" t="n">
        <f>Overview!AW300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>
      <c r="C305" s="59" t="n">
        <f>Overview!C301</f>
      </c>
      <c r="D305" s="50" t="e">
        <f>F305+H305+J305+L305+N305+P305+R305</f>
        <v>#DIV/0!</v>
      </c>
      <c r="E305" s="59" t="n">
        <f>Overview!AI301</f>
      </c>
      <c r="F305" s="50" t="e">
        <f>E305/C305</f>
        <v>#DIV/0!</v>
      </c>
      <c r="G305" s="59" t="n">
        <f>Overview!AK301</f>
      </c>
      <c r="H305" s="50" t="e">
        <f>G305/C305</f>
        <v>#DIV/0!</v>
      </c>
      <c r="I305" s="59" t="n">
        <f>Overview!AN301</f>
      </c>
      <c r="J305" s="50" t="e">
        <f>I305/C305</f>
        <v>#DIV/0!</v>
      </c>
      <c r="K305" s="59" t="n">
        <f>Overview!AQ301</f>
      </c>
      <c r="L305" s="50" t="e">
        <f>K305/C305</f>
        <v>#DIV/0!</v>
      </c>
      <c r="M305" s="59" t="n">
        <f>Overview!AT301</f>
      </c>
      <c r="N305" s="50" t="e">
        <f>M305/C305</f>
        <v>#DIV/0!</v>
      </c>
      <c r="O305" s="59" t="n">
        <f>Overview!AW301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>
      <c r="C306" s="59" t="n">
        <f>Overview!C302</f>
      </c>
      <c r="D306" s="50" t="e">
        <f>F306+H306+J306+L306+N306+P306+R306</f>
        <v>#DIV/0!</v>
      </c>
      <c r="E306" s="59" t="n">
        <f>Overview!AI302</f>
      </c>
      <c r="F306" s="50" t="e">
        <f>E306/C306</f>
        <v>#DIV/0!</v>
      </c>
      <c r="G306" s="59" t="n">
        <f>Overview!AK302</f>
      </c>
      <c r="H306" s="50" t="e">
        <f>G306/C306</f>
        <v>#DIV/0!</v>
      </c>
      <c r="I306" s="59" t="n">
        <f>Overview!AN302</f>
      </c>
      <c r="J306" s="50" t="e">
        <f>I306/C306</f>
        <v>#DIV/0!</v>
      </c>
      <c r="K306" s="59" t="n">
        <f>Overview!AQ302</f>
      </c>
      <c r="L306" s="50" t="e">
        <f>K306/C306</f>
        <v>#DIV/0!</v>
      </c>
      <c r="M306" s="59" t="n">
        <f>Overview!AT302</f>
      </c>
      <c r="N306" s="50" t="e">
        <f>M306/C306</f>
        <v>#DIV/0!</v>
      </c>
      <c r="O306" s="59" t="n">
        <f>Overview!AW302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>
      <c r="C307" s="59" t="n">
        <f>Overview!C303</f>
      </c>
      <c r="D307" s="50" t="e">
        <f>F307+H307+J307+L307+N307+P307+R307</f>
        <v>#DIV/0!</v>
      </c>
      <c r="E307" s="59" t="n">
        <f>Overview!AI303</f>
      </c>
      <c r="F307" s="50" t="e">
        <f>E307/C307</f>
        <v>#DIV/0!</v>
      </c>
      <c r="G307" s="59" t="n">
        <f>Overview!AK303</f>
      </c>
      <c r="H307" s="50" t="e">
        <f>G307/C307</f>
        <v>#DIV/0!</v>
      </c>
      <c r="I307" s="59" t="n">
        <f>Overview!AN303</f>
      </c>
      <c r="J307" s="50" t="e">
        <f>I307/C307</f>
        <v>#DIV/0!</v>
      </c>
      <c r="K307" s="59" t="n">
        <f>Overview!AQ303</f>
      </c>
      <c r="L307" s="50" t="e">
        <f>K307/C307</f>
        <v>#DIV/0!</v>
      </c>
      <c r="M307" s="59" t="n">
        <f>Overview!AT303</f>
      </c>
      <c r="N307" s="50" t="e">
        <f>M307/C307</f>
        <v>#DIV/0!</v>
      </c>
      <c r="O307" s="59" t="n">
        <f>Overview!AW303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>
      <c r="C308" s="59" t="n">
        <f>Overview!C304</f>
      </c>
      <c r="D308" s="50" t="e">
        <f>F308+H308+J308+L308+N308+P308+R308</f>
        <v>#DIV/0!</v>
      </c>
      <c r="E308" s="59" t="n">
        <f>Overview!AI304</f>
      </c>
      <c r="F308" s="50" t="e">
        <f>E308/C308</f>
        <v>#DIV/0!</v>
      </c>
      <c r="G308" s="59" t="n">
        <f>Overview!AK304</f>
      </c>
      <c r="H308" s="50" t="e">
        <f>G308/C308</f>
        <v>#DIV/0!</v>
      </c>
      <c r="I308" s="59" t="n">
        <f>Overview!AN304</f>
      </c>
      <c r="J308" s="50" t="e">
        <f>I308/C308</f>
        <v>#DIV/0!</v>
      </c>
      <c r="K308" s="59" t="n">
        <f>Overview!AQ304</f>
      </c>
      <c r="L308" s="50" t="e">
        <f>K308/C308</f>
        <v>#DIV/0!</v>
      </c>
      <c r="M308" s="59" t="n">
        <f>Overview!AT304</f>
      </c>
      <c r="N308" s="50" t="e">
        <f>M308/C308</f>
        <v>#DIV/0!</v>
      </c>
      <c r="O308" s="59" t="n">
        <f>Overview!AW304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>
      <c r="C309" s="59" t="n">
        <f>Overview!C305</f>
      </c>
      <c r="D309" s="50" t="e">
        <f>F309+H309+J309+L309+N309+P309+R309</f>
        <v>#DIV/0!</v>
      </c>
      <c r="E309" s="59" t="n">
        <f>Overview!AI305</f>
      </c>
      <c r="F309" s="50" t="e">
        <f>E309/C309</f>
        <v>#DIV/0!</v>
      </c>
      <c r="G309" s="59" t="n">
        <f>Overview!AK305</f>
      </c>
      <c r="H309" s="50" t="e">
        <f>G309/C309</f>
        <v>#DIV/0!</v>
      </c>
      <c r="I309" s="59" t="n">
        <f>Overview!AN305</f>
      </c>
      <c r="J309" s="50" t="e">
        <f>I309/C309</f>
        <v>#DIV/0!</v>
      </c>
      <c r="K309" s="59" t="n">
        <f>Overview!AQ305</f>
      </c>
      <c r="L309" s="50" t="e">
        <f>K309/C309</f>
        <v>#DIV/0!</v>
      </c>
      <c r="M309" s="59" t="n">
        <f>Overview!AT305</f>
      </c>
      <c r="N309" s="50" t="e">
        <f>M309/C309</f>
        <v>#DIV/0!</v>
      </c>
      <c r="O309" s="59" t="n">
        <f>Overview!AW305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>
      <c r="C310" s="59" t="n">
        <f>Overview!C306</f>
      </c>
      <c r="D310" s="50" t="e">
        <f>F310+H310+J310+L310+N310+P310+R310</f>
        <v>#DIV/0!</v>
      </c>
      <c r="E310" s="59" t="n">
        <f>Overview!AI306</f>
      </c>
      <c r="F310" s="50" t="e">
        <f>E310/C310</f>
        <v>#DIV/0!</v>
      </c>
      <c r="G310" s="59" t="n">
        <f>Overview!AK306</f>
      </c>
      <c r="H310" s="50" t="e">
        <f>G310/C310</f>
        <v>#DIV/0!</v>
      </c>
      <c r="I310" s="59" t="n">
        <f>Overview!AN306</f>
      </c>
      <c r="J310" s="50" t="e">
        <f>I310/C310</f>
        <v>#DIV/0!</v>
      </c>
      <c r="K310" s="59" t="n">
        <f>Overview!AQ306</f>
      </c>
      <c r="L310" s="50" t="e">
        <f>K310/C310</f>
        <v>#DIV/0!</v>
      </c>
      <c r="M310" s="59" t="n">
        <f>Overview!AT306</f>
      </c>
      <c r="N310" s="50" t="e">
        <f>M310/C310</f>
        <v>#DIV/0!</v>
      </c>
      <c r="O310" s="59" t="n">
        <f>Overview!AW306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>
      <c r="C311" s="59" t="n">
        <f>Overview!C307</f>
      </c>
      <c r="D311" s="50" t="e">
        <f>F311+H311+J311+L311+N311+P311+R311</f>
        <v>#DIV/0!</v>
      </c>
      <c r="E311" s="59" t="n">
        <f>Overview!AI307</f>
      </c>
      <c r="F311" s="50" t="e">
        <f>E311/C311</f>
        <v>#DIV/0!</v>
      </c>
      <c r="G311" s="59" t="n">
        <f>Overview!AK307</f>
      </c>
      <c r="H311" s="50" t="e">
        <f>G311/C311</f>
        <v>#DIV/0!</v>
      </c>
      <c r="I311" s="59" t="n">
        <f>Overview!AN307</f>
      </c>
      <c r="J311" s="50" t="e">
        <f>I311/C311</f>
        <v>#DIV/0!</v>
      </c>
      <c r="K311" s="59" t="n">
        <f>Overview!AQ307</f>
      </c>
      <c r="L311" s="50" t="e">
        <f>K311/C311</f>
        <v>#DIV/0!</v>
      </c>
      <c r="M311" s="59" t="n">
        <f>Overview!AT307</f>
      </c>
      <c r="N311" s="50" t="e">
        <f>M311/C311</f>
        <v>#DIV/0!</v>
      </c>
      <c r="O311" s="59" t="n">
        <f>Overview!AW307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>
      <c r="C312" s="59" t="n">
        <f>Overview!C308</f>
      </c>
      <c r="D312" s="50" t="e">
        <f>F312+H312+J312+L312+N312+P312+R312</f>
        <v>#DIV/0!</v>
      </c>
      <c r="E312" s="59" t="n">
        <f>Overview!AI308</f>
      </c>
      <c r="F312" s="50" t="e">
        <f>E312/C312</f>
        <v>#DIV/0!</v>
      </c>
      <c r="G312" s="59" t="n">
        <f>Overview!AK308</f>
      </c>
      <c r="H312" s="50" t="e">
        <f>G312/C312</f>
        <v>#DIV/0!</v>
      </c>
      <c r="I312" s="59" t="n">
        <f>Overview!AN308</f>
      </c>
      <c r="J312" s="50" t="e">
        <f>I312/C312</f>
        <v>#DIV/0!</v>
      </c>
      <c r="K312" s="59" t="n">
        <f>Overview!AQ308</f>
      </c>
      <c r="L312" s="50" t="e">
        <f>K312/C312</f>
        <v>#DIV/0!</v>
      </c>
      <c r="M312" s="59" t="n">
        <f>Overview!AT308</f>
      </c>
      <c r="N312" s="50" t="e">
        <f>M312/C312</f>
        <v>#DIV/0!</v>
      </c>
      <c r="O312" s="59" t="n">
        <f>Overview!AW308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>
      <c r="C313" s="59" t="n">
        <f>Overview!C309</f>
      </c>
      <c r="D313" s="50" t="e">
        <f>F313+H313+J313+L313+N313+P313+R313</f>
        <v>#DIV/0!</v>
      </c>
      <c r="E313" s="59" t="n">
        <f>Overview!AI309</f>
      </c>
      <c r="F313" s="50" t="e">
        <f>E313/C313</f>
        <v>#DIV/0!</v>
      </c>
      <c r="G313" s="59" t="n">
        <f>Overview!AK309</f>
      </c>
      <c r="H313" s="50" t="e">
        <f>G313/C313</f>
        <v>#DIV/0!</v>
      </c>
      <c r="I313" s="59" t="n">
        <f>Overview!AN309</f>
      </c>
      <c r="J313" s="50" t="e">
        <f>I313/C313</f>
        <v>#DIV/0!</v>
      </c>
      <c r="K313" s="59" t="n">
        <f>Overview!AQ309</f>
      </c>
      <c r="L313" s="50" t="e">
        <f>K313/C313</f>
        <v>#DIV/0!</v>
      </c>
      <c r="M313" s="59" t="n">
        <f>Overview!AT309</f>
      </c>
      <c r="N313" s="50" t="e">
        <f>M313/C313</f>
        <v>#DIV/0!</v>
      </c>
      <c r="O313" s="59" t="n">
        <f>Overview!AW309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>
      <c r="C314" s="59" t="n">
        <f>Overview!C310</f>
      </c>
      <c r="D314" s="50" t="e">
        <f>F314+H314+J314+L314+N314+P314+R314</f>
        <v>#DIV/0!</v>
      </c>
      <c r="E314" s="59" t="n">
        <f>Overview!AI310</f>
      </c>
      <c r="F314" s="50" t="e">
        <f>E314/C314</f>
        <v>#DIV/0!</v>
      </c>
      <c r="G314" s="59" t="n">
        <f>Overview!AK310</f>
      </c>
      <c r="H314" s="50" t="e">
        <f>G314/C314</f>
        <v>#DIV/0!</v>
      </c>
      <c r="I314" s="59" t="n">
        <f>Overview!AN310</f>
      </c>
      <c r="J314" s="50" t="e">
        <f>I314/C314</f>
        <v>#DIV/0!</v>
      </c>
      <c r="K314" s="59" t="n">
        <f>Overview!AQ310</f>
      </c>
      <c r="L314" s="50" t="e">
        <f>K314/C314</f>
        <v>#DIV/0!</v>
      </c>
      <c r="M314" s="59" t="n">
        <f>Overview!AT310</f>
      </c>
      <c r="N314" s="50" t="e">
        <f>M314/C314</f>
        <v>#DIV/0!</v>
      </c>
      <c r="O314" s="59" t="n">
        <f>Overview!AW310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>
      <c r="C315" s="59" t="n">
        <f>Overview!C311</f>
      </c>
      <c r="D315" s="50" t="e">
        <f>F315+H315+J315+L315+N315+P315+R315</f>
        <v>#DIV/0!</v>
      </c>
      <c r="E315" s="59" t="n">
        <f>Overview!AI311</f>
      </c>
      <c r="F315" s="50" t="e">
        <f>E315/C315</f>
        <v>#DIV/0!</v>
      </c>
      <c r="G315" s="59" t="n">
        <f>Overview!AK311</f>
      </c>
      <c r="H315" s="50" t="e">
        <f>G315/C315</f>
        <v>#DIV/0!</v>
      </c>
      <c r="I315" s="59" t="n">
        <f>Overview!AN311</f>
      </c>
      <c r="J315" s="50" t="e">
        <f>I315/C315</f>
        <v>#DIV/0!</v>
      </c>
      <c r="K315" s="59" t="n">
        <f>Overview!AQ311</f>
      </c>
      <c r="L315" s="50" t="e">
        <f>K315/C315</f>
        <v>#DIV/0!</v>
      </c>
      <c r="M315" s="59" t="n">
        <f>Overview!AT311</f>
      </c>
      <c r="N315" s="50" t="e">
        <f>M315/C315</f>
        <v>#DIV/0!</v>
      </c>
      <c r="O315" s="59" t="n">
        <f>Overview!AW311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>
      <c r="C316" s="59" t="n">
        <f>Overview!C312</f>
      </c>
      <c r="D316" s="50" t="e">
        <f>F316+H316+J316+L316+N316+P316+R316</f>
        <v>#DIV/0!</v>
      </c>
      <c r="E316" s="59" t="n">
        <f>Overview!AI312</f>
      </c>
      <c r="F316" s="50" t="e">
        <f>E316/C316</f>
        <v>#DIV/0!</v>
      </c>
      <c r="G316" s="59" t="n">
        <f>Overview!AK312</f>
      </c>
      <c r="H316" s="50" t="e">
        <f>G316/C316</f>
        <v>#DIV/0!</v>
      </c>
      <c r="I316" s="59" t="n">
        <f>Overview!AN312</f>
      </c>
      <c r="J316" s="50" t="e">
        <f>I316/C316</f>
        <v>#DIV/0!</v>
      </c>
      <c r="K316" s="59" t="n">
        <f>Overview!AQ312</f>
      </c>
      <c r="L316" s="50" t="e">
        <f>K316/C316</f>
        <v>#DIV/0!</v>
      </c>
      <c r="M316" s="59" t="n">
        <f>Overview!AT312</f>
      </c>
      <c r="N316" s="50" t="e">
        <f>M316/C316</f>
        <v>#DIV/0!</v>
      </c>
      <c r="O316" s="59" t="n">
        <f>Overview!AW312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>
      <c r="C317" s="59" t="n">
        <f>Overview!C313</f>
      </c>
      <c r="D317" s="50" t="e">
        <f>F317+H317+J317+L317+N317+P317+R317</f>
        <v>#DIV/0!</v>
      </c>
      <c r="E317" s="59" t="n">
        <f>Overview!AI313</f>
      </c>
      <c r="F317" s="50" t="e">
        <f>E317/C317</f>
        <v>#DIV/0!</v>
      </c>
      <c r="G317" s="59" t="n">
        <f>Overview!AK313</f>
      </c>
      <c r="H317" s="50" t="e">
        <f>G317/C317</f>
        <v>#DIV/0!</v>
      </c>
      <c r="I317" s="59" t="n">
        <f>Overview!AN313</f>
      </c>
      <c r="J317" s="50" t="e">
        <f>I317/C317</f>
        <v>#DIV/0!</v>
      </c>
      <c r="K317" s="59" t="n">
        <f>Overview!AQ313</f>
      </c>
      <c r="L317" s="50" t="e">
        <f>K317/C317</f>
        <v>#DIV/0!</v>
      </c>
      <c r="M317" s="59" t="n">
        <f>Overview!AT313</f>
      </c>
      <c r="N317" s="50" t="e">
        <f>M317/C317</f>
        <v>#DIV/0!</v>
      </c>
      <c r="O317" s="59" t="n">
        <f>Overview!AW313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>
      <c r="C318" s="59" t="n">
        <f>Overview!C314</f>
      </c>
      <c r="D318" s="50" t="e">
        <f>F318+H318+J318+L318+N318+P318+R318</f>
        <v>#DIV/0!</v>
      </c>
      <c r="E318" s="59" t="n">
        <f>Overview!AI314</f>
      </c>
      <c r="F318" s="50" t="e">
        <f>E318/C318</f>
        <v>#DIV/0!</v>
      </c>
      <c r="G318" s="59" t="n">
        <f>Overview!AK314</f>
      </c>
      <c r="H318" s="50" t="e">
        <f>G318/C318</f>
        <v>#DIV/0!</v>
      </c>
      <c r="I318" s="59" t="n">
        <f>Overview!AN314</f>
      </c>
      <c r="J318" s="50" t="e">
        <f>I318/C318</f>
        <v>#DIV/0!</v>
      </c>
      <c r="K318" s="59" t="n">
        <f>Overview!AQ314</f>
      </c>
      <c r="L318" s="50" t="e">
        <f>K318/C318</f>
        <v>#DIV/0!</v>
      </c>
      <c r="M318" s="59" t="n">
        <f>Overview!AT314</f>
      </c>
      <c r="N318" s="50" t="e">
        <f>M318/C318</f>
        <v>#DIV/0!</v>
      </c>
      <c r="O318" s="59" t="n">
        <f>Overview!AW314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>
      <c r="C319" s="59" t="n">
        <f>Overview!C315</f>
      </c>
      <c r="D319" s="50" t="e">
        <f>F319+H319+J319+L319+N319+P319+R319</f>
        <v>#DIV/0!</v>
      </c>
      <c r="E319" s="59" t="n">
        <f>Overview!AI315</f>
      </c>
      <c r="F319" s="50" t="e">
        <f>E319/C319</f>
        <v>#DIV/0!</v>
      </c>
      <c r="G319" s="59" t="n">
        <f>Overview!AK315</f>
      </c>
      <c r="H319" s="50" t="e">
        <f>G319/C319</f>
        <v>#DIV/0!</v>
      </c>
      <c r="I319" s="59" t="n">
        <f>Overview!AN315</f>
      </c>
      <c r="J319" s="50" t="e">
        <f>I319/C319</f>
        <v>#DIV/0!</v>
      </c>
      <c r="K319" s="59" t="n">
        <f>Overview!AQ315</f>
      </c>
      <c r="L319" s="50" t="e">
        <f>K319/C319</f>
        <v>#DIV/0!</v>
      </c>
      <c r="M319" s="59" t="n">
        <f>Overview!AT315</f>
      </c>
      <c r="N319" s="50" t="e">
        <f>M319/C319</f>
        <v>#DIV/0!</v>
      </c>
      <c r="O319" s="59" t="n">
        <f>Overview!AW315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>
      <c r="C320" s="59" t="n">
        <f>Overview!C316</f>
      </c>
      <c r="D320" s="50" t="e">
        <f>F320+H320+J320+L320+N320+P320+R320</f>
        <v>#DIV/0!</v>
      </c>
      <c r="E320" s="59" t="n">
        <f>Overview!AI316</f>
      </c>
      <c r="F320" s="50" t="e">
        <f>E320/C320</f>
        <v>#DIV/0!</v>
      </c>
      <c r="G320" s="59" t="n">
        <f>Overview!AK316</f>
      </c>
      <c r="H320" s="50" t="e">
        <f>G320/C320</f>
        <v>#DIV/0!</v>
      </c>
      <c r="I320" s="59" t="n">
        <f>Overview!AN316</f>
      </c>
      <c r="J320" s="50" t="e">
        <f>I320/C320</f>
        <v>#DIV/0!</v>
      </c>
      <c r="K320" s="59" t="n">
        <f>Overview!AQ316</f>
      </c>
      <c r="L320" s="50" t="e">
        <f>K320/C320</f>
        <v>#DIV/0!</v>
      </c>
      <c r="M320" s="59" t="n">
        <f>Overview!AT316</f>
      </c>
      <c r="N320" s="50" t="e">
        <f>M320/C320</f>
        <v>#DIV/0!</v>
      </c>
      <c r="O320" s="59" t="n">
        <f>Overview!AW316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>
      <c r="C321" s="59" t="n">
        <f>Overview!C317</f>
      </c>
      <c r="D321" s="50" t="e">
        <f>F321+H321+J321+L321+N321+P321+R321</f>
        <v>#DIV/0!</v>
      </c>
      <c r="E321" s="59" t="n">
        <f>Overview!AI317</f>
      </c>
      <c r="F321" s="50" t="e">
        <f>E321/C321</f>
        <v>#DIV/0!</v>
      </c>
      <c r="G321" s="59" t="n">
        <f>Overview!AK317</f>
      </c>
      <c r="H321" s="50" t="e">
        <f>G321/C321</f>
        <v>#DIV/0!</v>
      </c>
      <c r="I321" s="59" t="n">
        <f>Overview!AN317</f>
      </c>
      <c r="J321" s="50" t="e">
        <f>I321/C321</f>
        <v>#DIV/0!</v>
      </c>
      <c r="K321" s="59" t="n">
        <f>Overview!AQ317</f>
      </c>
      <c r="L321" s="50" t="e">
        <f>K321/C321</f>
        <v>#DIV/0!</v>
      </c>
      <c r="M321" s="59" t="n">
        <f>Overview!AT317</f>
      </c>
      <c r="N321" s="50" t="e">
        <f>M321/C321</f>
        <v>#DIV/0!</v>
      </c>
      <c r="O321" s="59" t="n">
        <f>Overview!AW317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>
      <c r="C322" s="59" t="n">
        <f>Overview!C318</f>
      </c>
      <c r="D322" s="50" t="e">
        <f>F322+H322+J322+L322+N322+P322+R322</f>
        <v>#DIV/0!</v>
      </c>
      <c r="E322" s="59" t="n">
        <f>Overview!AI318</f>
      </c>
      <c r="F322" s="50" t="e">
        <f>E322/C322</f>
        <v>#DIV/0!</v>
      </c>
      <c r="G322" s="59" t="n">
        <f>Overview!AK318</f>
      </c>
      <c r="H322" s="50" t="e">
        <f>G322/C322</f>
        <v>#DIV/0!</v>
      </c>
      <c r="I322" s="59" t="n">
        <f>Overview!AN318</f>
      </c>
      <c r="J322" s="50" t="e">
        <f>I322/C322</f>
        <v>#DIV/0!</v>
      </c>
      <c r="K322" s="59" t="n">
        <f>Overview!AQ318</f>
      </c>
      <c r="L322" s="50" t="e">
        <f>K322/C322</f>
        <v>#DIV/0!</v>
      </c>
      <c r="M322" s="59" t="n">
        <f>Overview!AT318</f>
      </c>
      <c r="N322" s="50" t="e">
        <f>M322/C322</f>
        <v>#DIV/0!</v>
      </c>
      <c r="O322" s="59" t="n">
        <f>Overview!AW318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>
      <c r="C323" s="59" t="n">
        <f>Overview!C319</f>
      </c>
      <c r="D323" s="50" t="e">
        <f>F323+H323+J323+L323+N323+P323+R323</f>
        <v>#DIV/0!</v>
      </c>
      <c r="E323" s="59" t="n">
        <f>Overview!AI319</f>
      </c>
      <c r="F323" s="50" t="e">
        <f>E323/C323</f>
        <v>#DIV/0!</v>
      </c>
      <c r="G323" s="59" t="n">
        <f>Overview!AK319</f>
      </c>
      <c r="H323" s="50" t="e">
        <f>G323/C323</f>
        <v>#DIV/0!</v>
      </c>
      <c r="I323" s="59" t="n">
        <f>Overview!AN319</f>
      </c>
      <c r="J323" s="50" t="e">
        <f>I323/C323</f>
        <v>#DIV/0!</v>
      </c>
      <c r="K323" s="59" t="n">
        <f>Overview!AQ319</f>
      </c>
      <c r="L323" s="50" t="e">
        <f>K323/C323</f>
        <v>#DIV/0!</v>
      </c>
      <c r="M323" s="59" t="n">
        <f>Overview!AT319</f>
      </c>
      <c r="N323" s="50" t="e">
        <f>M323/C323</f>
        <v>#DIV/0!</v>
      </c>
      <c r="O323" s="59" t="n">
        <f>Overview!AW319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>
      <c r="C324" s="59" t="n">
        <f>Overview!C320</f>
      </c>
      <c r="D324" s="50" t="e">
        <f>F324+H324+J324+L324+N324+P324+R324</f>
        <v>#DIV/0!</v>
      </c>
      <c r="E324" s="59" t="n">
        <f>Overview!AI320</f>
      </c>
      <c r="F324" s="50" t="e">
        <f>E324/C324</f>
        <v>#DIV/0!</v>
      </c>
      <c r="G324" s="59" t="n">
        <f>Overview!AK320</f>
      </c>
      <c r="H324" s="50" t="e">
        <f>G324/C324</f>
        <v>#DIV/0!</v>
      </c>
      <c r="I324" s="59" t="n">
        <f>Overview!AN320</f>
      </c>
      <c r="J324" s="50" t="e">
        <f>I324/C324</f>
        <v>#DIV/0!</v>
      </c>
      <c r="K324" s="59" t="n">
        <f>Overview!AQ320</f>
      </c>
      <c r="L324" s="50" t="e">
        <f>K324/C324</f>
        <v>#DIV/0!</v>
      </c>
      <c r="M324" s="59" t="n">
        <f>Overview!AT320</f>
      </c>
      <c r="N324" s="50" t="e">
        <f>M324/C324</f>
        <v>#DIV/0!</v>
      </c>
      <c r="O324" s="59" t="n">
        <f>Overview!AW320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>
      <c r="C325" s="59" t="n">
        <f>Overview!C321</f>
      </c>
      <c r="D325" s="50" t="e">
        <f>F325+H325+J325+L325+N325+P325+R325</f>
        <v>#DIV/0!</v>
      </c>
      <c r="E325" s="59" t="n">
        <f>Overview!AI321</f>
      </c>
      <c r="F325" s="50" t="e">
        <f>E325/C325</f>
        <v>#DIV/0!</v>
      </c>
      <c r="G325" s="59" t="n">
        <f>Overview!AK321</f>
      </c>
      <c r="H325" s="50" t="e">
        <f>G325/C325</f>
        <v>#DIV/0!</v>
      </c>
      <c r="I325" s="59" t="n">
        <f>Overview!AN321</f>
      </c>
      <c r="J325" s="50" t="e">
        <f>I325/C325</f>
        <v>#DIV/0!</v>
      </c>
      <c r="K325" s="59" t="n">
        <f>Overview!AQ321</f>
      </c>
      <c r="L325" s="50" t="e">
        <f>K325/C325</f>
        <v>#DIV/0!</v>
      </c>
      <c r="M325" s="59" t="n">
        <f>Overview!AT321</f>
      </c>
      <c r="N325" s="50" t="e">
        <f>M325/C325</f>
        <v>#DIV/0!</v>
      </c>
      <c r="O325" s="59" t="n">
        <f>Overview!AW321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>
      <c r="C326" s="59" t="n">
        <f>Overview!C322</f>
      </c>
      <c r="D326" s="50" t="e">
        <f>F326+H326+J326+L326+N326+P326+R326</f>
        <v>#DIV/0!</v>
      </c>
      <c r="E326" s="59" t="n">
        <f>Overview!AI322</f>
      </c>
      <c r="F326" s="50" t="e">
        <f>E326/C326</f>
        <v>#DIV/0!</v>
      </c>
      <c r="G326" s="59" t="n">
        <f>Overview!AK322</f>
      </c>
      <c r="H326" s="50" t="e">
        <f>G326/C326</f>
        <v>#DIV/0!</v>
      </c>
      <c r="I326" s="59" t="n">
        <f>Overview!AN322</f>
      </c>
      <c r="J326" s="50" t="e">
        <f>I326/C326</f>
        <v>#DIV/0!</v>
      </c>
      <c r="K326" s="59" t="n">
        <f>Overview!AQ322</f>
      </c>
      <c r="L326" s="50" t="e">
        <f>K326/C326</f>
        <v>#DIV/0!</v>
      </c>
      <c r="M326" s="59" t="n">
        <f>Overview!AT322</f>
      </c>
      <c r="N326" s="50" t="e">
        <f>M326/C326</f>
        <v>#DIV/0!</v>
      </c>
      <c r="O326" s="59" t="n">
        <f>Overview!AW322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>
      <c r="C327" s="59" t="n">
        <f>Overview!C323</f>
      </c>
      <c r="D327" s="50" t="e">
        <f>F327+H327+J327+L327+N327+P327+R327</f>
        <v>#DIV/0!</v>
      </c>
      <c r="E327" s="59" t="n">
        <f>Overview!AI323</f>
      </c>
      <c r="F327" s="50" t="e">
        <f>E327/C327</f>
        <v>#DIV/0!</v>
      </c>
      <c r="G327" s="59" t="n">
        <f>Overview!AK323</f>
      </c>
      <c r="H327" s="50" t="e">
        <f>G327/C327</f>
        <v>#DIV/0!</v>
      </c>
      <c r="I327" s="59" t="n">
        <f>Overview!AN323</f>
      </c>
      <c r="J327" s="50" t="e">
        <f>I327/C327</f>
        <v>#DIV/0!</v>
      </c>
      <c r="K327" s="59" t="n">
        <f>Overview!AQ323</f>
      </c>
      <c r="L327" s="50" t="e">
        <f>K327/C327</f>
        <v>#DIV/0!</v>
      </c>
      <c r="M327" s="59" t="n">
        <f>Overview!AT323</f>
      </c>
      <c r="N327" s="50" t="e">
        <f>M327/C327</f>
        <v>#DIV/0!</v>
      </c>
      <c r="O327" s="59" t="n">
        <f>Overview!AW323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>
      <c r="C328" s="59" t="n">
        <f>Overview!C324</f>
      </c>
      <c r="D328" s="50" t="e">
        <f>F328+H328+J328+L328+N328+P328+R328</f>
        <v>#DIV/0!</v>
      </c>
      <c r="E328" s="59" t="n">
        <f>Overview!AI324</f>
      </c>
      <c r="F328" s="50" t="e">
        <f>E328/C328</f>
        <v>#DIV/0!</v>
      </c>
      <c r="G328" s="59" t="n">
        <f>Overview!AK324</f>
      </c>
      <c r="H328" s="50" t="e">
        <f>G328/C328</f>
        <v>#DIV/0!</v>
      </c>
      <c r="I328" s="59" t="n">
        <f>Overview!AN324</f>
      </c>
      <c r="J328" s="50" t="e">
        <f>I328/C328</f>
        <v>#DIV/0!</v>
      </c>
      <c r="K328" s="59" t="n">
        <f>Overview!AQ324</f>
      </c>
      <c r="L328" s="50" t="e">
        <f>K328/C328</f>
        <v>#DIV/0!</v>
      </c>
      <c r="M328" s="59" t="n">
        <f>Overview!AT324</f>
      </c>
      <c r="N328" s="50" t="e">
        <f>M328/C328</f>
        <v>#DIV/0!</v>
      </c>
      <c r="O328" s="59" t="n">
        <f>Overview!AW324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>
      <c r="C329" s="59" t="n">
        <f>Overview!C325</f>
      </c>
      <c r="D329" s="50" t="e">
        <f>F329+H329+J329+L329+N329+P329+R329</f>
        <v>#DIV/0!</v>
      </c>
      <c r="E329" s="59" t="n">
        <f>Overview!AI325</f>
      </c>
      <c r="F329" s="50" t="e">
        <f>E329/C329</f>
        <v>#DIV/0!</v>
      </c>
      <c r="G329" s="59" t="n">
        <f>Overview!AK325</f>
      </c>
      <c r="H329" s="50" t="e">
        <f>G329/C329</f>
        <v>#DIV/0!</v>
      </c>
      <c r="I329" s="59" t="n">
        <f>Overview!AN325</f>
      </c>
      <c r="J329" s="50" t="e">
        <f>I329/C329</f>
        <v>#DIV/0!</v>
      </c>
      <c r="K329" s="59" t="n">
        <f>Overview!AQ325</f>
      </c>
      <c r="L329" s="50" t="e">
        <f>K329/C329</f>
        <v>#DIV/0!</v>
      </c>
      <c r="M329" s="59" t="n">
        <f>Overview!AT325</f>
      </c>
      <c r="N329" s="50" t="e">
        <f>M329/C329</f>
        <v>#DIV/0!</v>
      </c>
      <c r="O329" s="59" t="n">
        <f>Overview!AW325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>
      <c r="C330" s="59" t="n">
        <f>Overview!C326</f>
      </c>
      <c r="D330" s="50" t="e">
        <f>F330+H330+J330+L330+N330+P330+R330</f>
        <v>#DIV/0!</v>
      </c>
      <c r="E330" s="59" t="n">
        <f>Overview!AI326</f>
      </c>
      <c r="F330" s="50" t="e">
        <f>E330/C330</f>
        <v>#DIV/0!</v>
      </c>
      <c r="G330" s="59" t="n">
        <f>Overview!AK326</f>
      </c>
      <c r="H330" s="50" t="e">
        <f>G330/C330</f>
        <v>#DIV/0!</v>
      </c>
      <c r="I330" s="59" t="n">
        <f>Overview!AN326</f>
      </c>
      <c r="J330" s="50" t="e">
        <f>I330/C330</f>
        <v>#DIV/0!</v>
      </c>
      <c r="K330" s="59" t="n">
        <f>Overview!AQ326</f>
      </c>
      <c r="L330" s="50" t="e">
        <f>K330/C330</f>
        <v>#DIV/0!</v>
      </c>
      <c r="M330" s="59" t="n">
        <f>Overview!AT326</f>
      </c>
      <c r="N330" s="50" t="e">
        <f>M330/C330</f>
        <v>#DIV/0!</v>
      </c>
      <c r="O330" s="59" t="n">
        <f>Overview!AW326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>
      <c r="C331" s="59" t="n">
        <f>Overview!C327</f>
      </c>
      <c r="D331" s="50" t="e">
        <f>F331+H331+J331+L331+N331+P331+R331</f>
        <v>#DIV/0!</v>
      </c>
      <c r="E331" s="59" t="n">
        <f>Overview!AI327</f>
      </c>
      <c r="F331" s="50" t="e">
        <f>E331/C331</f>
        <v>#DIV/0!</v>
      </c>
      <c r="G331" s="59" t="n">
        <f>Overview!AK327</f>
      </c>
      <c r="H331" s="50" t="e">
        <f>G331/C331</f>
        <v>#DIV/0!</v>
      </c>
      <c r="I331" s="59" t="n">
        <f>Overview!AN327</f>
      </c>
      <c r="J331" s="50" t="e">
        <f>I331/C331</f>
        <v>#DIV/0!</v>
      </c>
      <c r="K331" s="59" t="n">
        <f>Overview!AQ327</f>
      </c>
      <c r="L331" s="50" t="e">
        <f>K331/C331</f>
        <v>#DIV/0!</v>
      </c>
      <c r="M331" s="59" t="n">
        <f>Overview!AT327</f>
      </c>
      <c r="N331" s="50" t="e">
        <f>M331/C331</f>
        <v>#DIV/0!</v>
      </c>
      <c r="O331" s="59" t="n">
        <f>Overview!AW327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>
      <c r="C332" s="59" t="n">
        <f>Overview!C328</f>
      </c>
      <c r="D332" s="50" t="e">
        <f>F332+H332+J332+L332+N332+P332+R332</f>
        <v>#DIV/0!</v>
      </c>
      <c r="E332" s="59" t="n">
        <f>Overview!AI328</f>
      </c>
      <c r="F332" s="50" t="e">
        <f>E332/C332</f>
        <v>#DIV/0!</v>
      </c>
      <c r="G332" s="59" t="n">
        <f>Overview!AK328</f>
      </c>
      <c r="H332" s="50" t="e">
        <f>G332/C332</f>
        <v>#DIV/0!</v>
      </c>
      <c r="I332" s="59" t="n">
        <f>Overview!AN328</f>
      </c>
      <c r="J332" s="50" t="e">
        <f>I332/C332</f>
        <v>#DIV/0!</v>
      </c>
      <c r="K332" s="59" t="n">
        <f>Overview!AQ328</f>
      </c>
      <c r="L332" s="50" t="e">
        <f>K332/C332</f>
        <v>#DIV/0!</v>
      </c>
      <c r="M332" s="59" t="n">
        <f>Overview!AT328</f>
      </c>
      <c r="N332" s="50" t="e">
        <f>M332/C332</f>
        <v>#DIV/0!</v>
      </c>
      <c r="O332" s="59" t="n">
        <f>Overview!AW328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>
      <c r="C333" s="59" t="n">
        <f>Overview!C329</f>
      </c>
      <c r="D333" s="50" t="e">
        <f>F333+H333+J333+L333+N333+P333+R333</f>
        <v>#DIV/0!</v>
      </c>
      <c r="E333" s="59" t="n">
        <f>Overview!AI329</f>
      </c>
      <c r="F333" s="50" t="e">
        <f>E333/C333</f>
        <v>#DIV/0!</v>
      </c>
      <c r="G333" s="59" t="n">
        <f>Overview!AK329</f>
      </c>
      <c r="H333" s="50" t="e">
        <f>G333/C333</f>
        <v>#DIV/0!</v>
      </c>
      <c r="I333" s="59" t="n">
        <f>Overview!AN329</f>
      </c>
      <c r="J333" s="50" t="e">
        <f>I333/C333</f>
        <v>#DIV/0!</v>
      </c>
      <c r="K333" s="59" t="n">
        <f>Overview!AQ329</f>
      </c>
      <c r="L333" s="50" t="e">
        <f>K333/C333</f>
        <v>#DIV/0!</v>
      </c>
      <c r="M333" s="59" t="n">
        <f>Overview!AT329</f>
      </c>
      <c r="N333" s="50" t="e">
        <f>M333/C333</f>
        <v>#DIV/0!</v>
      </c>
      <c r="O333" s="59" t="n">
        <f>Overview!AW329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>
      <c r="C334" s="59" t="n">
        <f>Overview!C330</f>
      </c>
      <c r="D334" s="50" t="e">
        <f>F334+H334+J334+L334+N334+P334+R334</f>
        <v>#DIV/0!</v>
      </c>
      <c r="E334" s="59" t="n">
        <f>Overview!AI330</f>
      </c>
      <c r="F334" s="50" t="e">
        <f>E334/C334</f>
        <v>#DIV/0!</v>
      </c>
      <c r="G334" s="59" t="n">
        <f>Overview!AK330</f>
      </c>
      <c r="H334" s="50" t="e">
        <f>G334/C334</f>
        <v>#DIV/0!</v>
      </c>
      <c r="I334" s="59" t="n">
        <f>Overview!AN330</f>
      </c>
      <c r="J334" s="50" t="e">
        <f>I334/C334</f>
        <v>#DIV/0!</v>
      </c>
      <c r="K334" s="59" t="n">
        <f>Overview!AQ330</f>
      </c>
      <c r="L334" s="50" t="e">
        <f>K334/C334</f>
        <v>#DIV/0!</v>
      </c>
      <c r="M334" s="59" t="n">
        <f>Overview!AT330</f>
      </c>
      <c r="N334" s="50" t="e">
        <f>M334/C334</f>
        <v>#DIV/0!</v>
      </c>
      <c r="O334" s="59" t="n">
        <f>Overview!AW330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>
      <c r="C335" s="59" t="n">
        <f>Overview!C331</f>
      </c>
      <c r="D335" s="50" t="e">
        <f>F335+H335+J335+L335+N335+P335+R335</f>
        <v>#DIV/0!</v>
      </c>
      <c r="E335" s="59" t="n">
        <f>Overview!AI331</f>
      </c>
      <c r="F335" s="50" t="e">
        <f>E335/C335</f>
        <v>#DIV/0!</v>
      </c>
      <c r="G335" s="59" t="n">
        <f>Overview!AK331</f>
      </c>
      <c r="H335" s="50" t="e">
        <f>G335/C335</f>
        <v>#DIV/0!</v>
      </c>
      <c r="I335" s="59" t="n">
        <f>Overview!AN331</f>
      </c>
      <c r="J335" s="50" t="e">
        <f>I335/C335</f>
        <v>#DIV/0!</v>
      </c>
      <c r="K335" s="59" t="n">
        <f>Overview!AQ331</f>
      </c>
      <c r="L335" s="50" t="e">
        <f>K335/C335</f>
        <v>#DIV/0!</v>
      </c>
      <c r="M335" s="59" t="n">
        <f>Overview!AT331</f>
      </c>
      <c r="N335" s="50" t="e">
        <f>M335/C335</f>
        <v>#DIV/0!</v>
      </c>
      <c r="O335" s="59" t="n">
        <f>Overview!AW331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>
      <c r="C336" s="59" t="n">
        <f>Overview!C332</f>
      </c>
      <c r="D336" s="50" t="e">
        <f>F336+H336+J336+L336+N336+P336+R336</f>
        <v>#DIV/0!</v>
      </c>
      <c r="E336" s="59" t="n">
        <f>Overview!AI332</f>
      </c>
      <c r="F336" s="50" t="e">
        <f>E336/C336</f>
        <v>#DIV/0!</v>
      </c>
      <c r="G336" s="59" t="n">
        <f>Overview!AK332</f>
      </c>
      <c r="H336" s="50" t="e">
        <f>G336/C336</f>
        <v>#DIV/0!</v>
      </c>
      <c r="I336" s="59" t="n">
        <f>Overview!AN332</f>
      </c>
      <c r="J336" s="50" t="e">
        <f>I336/C336</f>
        <v>#DIV/0!</v>
      </c>
      <c r="K336" s="59" t="n">
        <f>Overview!AQ332</f>
      </c>
      <c r="L336" s="50" t="e">
        <f>K336/C336</f>
        <v>#DIV/0!</v>
      </c>
      <c r="M336" s="59" t="n">
        <f>Overview!AT332</f>
      </c>
      <c r="N336" s="50" t="e">
        <f>M336/C336</f>
        <v>#DIV/0!</v>
      </c>
      <c r="O336" s="59" t="n">
        <f>Overview!AW332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>
      <c r="C337" s="59" t="n">
        <f>Overview!C333</f>
      </c>
      <c r="D337" s="50" t="e">
        <f>F337+H337+J337+L337+N337+P337+R337</f>
        <v>#DIV/0!</v>
      </c>
      <c r="E337" s="59" t="n">
        <f>Overview!AI333</f>
      </c>
      <c r="F337" s="50" t="e">
        <f>E337/C337</f>
        <v>#DIV/0!</v>
      </c>
      <c r="G337" s="59" t="n">
        <f>Overview!AK333</f>
      </c>
      <c r="H337" s="50" t="e">
        <f>G337/C337</f>
        <v>#DIV/0!</v>
      </c>
      <c r="I337" s="59" t="n">
        <f>Overview!AN333</f>
      </c>
      <c r="J337" s="50" t="e">
        <f>I337/C337</f>
        <v>#DIV/0!</v>
      </c>
      <c r="K337" s="59" t="n">
        <f>Overview!AQ333</f>
      </c>
      <c r="L337" s="50" t="e">
        <f>K337/C337</f>
        <v>#DIV/0!</v>
      </c>
      <c r="M337" s="59" t="n">
        <f>Overview!AT333</f>
      </c>
      <c r="N337" s="50" t="e">
        <f>M337/C337</f>
        <v>#DIV/0!</v>
      </c>
      <c r="O337" s="59" t="n">
        <f>Overview!AW333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>
      <c r="C338" s="59" t="n">
        <f>Overview!C334</f>
      </c>
      <c r="D338" s="50" t="e">
        <f>F338+H338+J338+L338+N338+P338+R338</f>
        <v>#DIV/0!</v>
      </c>
      <c r="E338" s="59" t="n">
        <f>Overview!AI334</f>
      </c>
      <c r="F338" s="50" t="e">
        <f>E338/C338</f>
        <v>#DIV/0!</v>
      </c>
      <c r="G338" s="59" t="n">
        <f>Overview!AK334</f>
      </c>
      <c r="H338" s="50" t="e">
        <f>G338/C338</f>
        <v>#DIV/0!</v>
      </c>
      <c r="I338" s="59" t="n">
        <f>Overview!AN334</f>
      </c>
      <c r="J338" s="50" t="e">
        <f>I338/C338</f>
        <v>#DIV/0!</v>
      </c>
      <c r="K338" s="59" t="n">
        <f>Overview!AQ334</f>
      </c>
      <c r="L338" s="50" t="e">
        <f>K338/C338</f>
        <v>#DIV/0!</v>
      </c>
      <c r="M338" s="59" t="n">
        <f>Overview!AT334</f>
      </c>
      <c r="N338" s="50" t="e">
        <f>M338/C338</f>
        <v>#DIV/0!</v>
      </c>
      <c r="O338" s="59" t="n">
        <f>Overview!AW334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>
      <c r="C339" s="59" t="n">
        <f>Overview!C335</f>
      </c>
      <c r="D339" s="50" t="e">
        <f>F339+H339+J339+L339+N339+P339+R339</f>
        <v>#DIV/0!</v>
      </c>
      <c r="E339" s="59" t="n">
        <f>Overview!AI335</f>
      </c>
      <c r="F339" s="50" t="e">
        <f>E339/C339</f>
        <v>#DIV/0!</v>
      </c>
      <c r="G339" s="59" t="n">
        <f>Overview!AK335</f>
      </c>
      <c r="H339" s="50" t="e">
        <f>G339/C339</f>
        <v>#DIV/0!</v>
      </c>
      <c r="I339" s="59" t="n">
        <f>Overview!AN335</f>
      </c>
      <c r="J339" s="50" t="e">
        <f>I339/C339</f>
        <v>#DIV/0!</v>
      </c>
      <c r="K339" s="59" t="n">
        <f>Overview!AQ335</f>
      </c>
      <c r="L339" s="50" t="e">
        <f>K339/C339</f>
        <v>#DIV/0!</v>
      </c>
      <c r="M339" s="59" t="n">
        <f>Overview!AT335</f>
      </c>
      <c r="N339" s="50" t="e">
        <f>M339/C339</f>
        <v>#DIV/0!</v>
      </c>
      <c r="O339" s="59" t="n">
        <f>Overview!AW335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>
      <c r="C340" s="59" t="n">
        <f>Overview!C336</f>
      </c>
      <c r="D340" s="50" t="e">
        <f>F340+H340+J340+L340+N340+P340+R340</f>
        <v>#DIV/0!</v>
      </c>
      <c r="E340" s="59" t="n">
        <f>Overview!AI336</f>
      </c>
      <c r="F340" s="50" t="e">
        <f>E340/C340</f>
        <v>#DIV/0!</v>
      </c>
      <c r="G340" s="59" t="n">
        <f>Overview!AK336</f>
      </c>
      <c r="H340" s="50" t="e">
        <f>G340/C340</f>
        <v>#DIV/0!</v>
      </c>
      <c r="I340" s="59" t="n">
        <f>Overview!AN336</f>
      </c>
      <c r="J340" s="50" t="e">
        <f>I340/C340</f>
        <v>#DIV/0!</v>
      </c>
      <c r="K340" s="59" t="n">
        <f>Overview!AQ336</f>
      </c>
      <c r="L340" s="50" t="e">
        <f>K340/C340</f>
        <v>#DIV/0!</v>
      </c>
      <c r="M340" s="59" t="n">
        <f>Overview!AT336</f>
      </c>
      <c r="N340" s="50" t="e">
        <f>M340/C340</f>
        <v>#DIV/0!</v>
      </c>
      <c r="O340" s="59" t="n">
        <f>Overview!AW336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>
      <c r="C341" s="59" t="n">
        <f>Overview!C337</f>
      </c>
      <c r="D341" s="50" t="e">
        <f>F341+H341+J341+L341+N341+P341+R341</f>
        <v>#DIV/0!</v>
      </c>
      <c r="E341" s="59" t="n">
        <f>Overview!AI337</f>
      </c>
      <c r="F341" s="50" t="e">
        <f>E341/C341</f>
        <v>#DIV/0!</v>
      </c>
      <c r="G341" s="59" t="n">
        <f>Overview!AK337</f>
      </c>
      <c r="H341" s="50" t="e">
        <f>G341/C341</f>
        <v>#DIV/0!</v>
      </c>
      <c r="I341" s="59" t="n">
        <f>Overview!AN337</f>
      </c>
      <c r="J341" s="50" t="e">
        <f>I341/C341</f>
        <v>#DIV/0!</v>
      </c>
      <c r="K341" s="59" t="n">
        <f>Overview!AQ337</f>
      </c>
      <c r="L341" s="50" t="e">
        <f>K341/C341</f>
        <v>#DIV/0!</v>
      </c>
      <c r="M341" s="59" t="n">
        <f>Overview!AT337</f>
      </c>
      <c r="N341" s="50" t="e">
        <f>M341/C341</f>
        <v>#DIV/0!</v>
      </c>
      <c r="O341" s="59" t="n">
        <f>Overview!AW337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>
      <c r="C342" s="59" t="n">
        <f>Overview!C338</f>
      </c>
      <c r="D342" s="50" t="e">
        <f>F342+H342+J342+L342+N342+P342+R342</f>
        <v>#DIV/0!</v>
      </c>
      <c r="E342" s="59" t="n">
        <f>Overview!AI338</f>
      </c>
      <c r="F342" s="50" t="e">
        <f>E342/C342</f>
        <v>#DIV/0!</v>
      </c>
      <c r="G342" s="59" t="n">
        <f>Overview!AK338</f>
      </c>
      <c r="H342" s="50" t="e">
        <f>G342/C342</f>
        <v>#DIV/0!</v>
      </c>
      <c r="I342" s="59" t="n">
        <f>Overview!AN338</f>
      </c>
      <c r="J342" s="50" t="e">
        <f>I342/C342</f>
        <v>#DIV/0!</v>
      </c>
      <c r="K342" s="59" t="n">
        <f>Overview!AQ338</f>
      </c>
      <c r="L342" s="50" t="e">
        <f>K342/C342</f>
        <v>#DIV/0!</v>
      </c>
      <c r="M342" s="59" t="n">
        <f>Overview!AT338</f>
      </c>
      <c r="N342" s="50" t="e">
        <f>M342/C342</f>
        <v>#DIV/0!</v>
      </c>
      <c r="O342" s="59" t="n">
        <f>Overview!AW338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>
      <c r="C343" s="59" t="n">
        <f>Overview!C339</f>
      </c>
      <c r="D343" s="50" t="e">
        <f>F343+H343+J343+L343+N343+P343+R343</f>
        <v>#DIV/0!</v>
      </c>
      <c r="E343" s="59" t="n">
        <f>Overview!AI339</f>
      </c>
      <c r="F343" s="50" t="e">
        <f>E343/C343</f>
        <v>#DIV/0!</v>
      </c>
      <c r="G343" s="59" t="n">
        <f>Overview!AK339</f>
      </c>
      <c r="H343" s="50" t="e">
        <f>G343/C343</f>
        <v>#DIV/0!</v>
      </c>
      <c r="I343" s="59" t="n">
        <f>Overview!AN339</f>
      </c>
      <c r="J343" s="50" t="e">
        <f>I343/C343</f>
        <v>#DIV/0!</v>
      </c>
      <c r="K343" s="59" t="n">
        <f>Overview!AQ339</f>
      </c>
      <c r="L343" s="50" t="e">
        <f>K343/C343</f>
        <v>#DIV/0!</v>
      </c>
      <c r="M343" s="59" t="n">
        <f>Overview!AT339</f>
      </c>
      <c r="N343" s="50" t="e">
        <f>M343/C343</f>
        <v>#DIV/0!</v>
      </c>
      <c r="O343" s="59" t="n">
        <f>Overview!AW339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>
      <c r="C344" s="59" t="n">
        <f>Overview!C340</f>
      </c>
      <c r="D344" s="50" t="e">
        <f>F344+H344+J344+L344+N344+P344+R344</f>
        <v>#DIV/0!</v>
      </c>
      <c r="E344" s="59" t="n">
        <f>Overview!AI340</f>
      </c>
      <c r="F344" s="50" t="e">
        <f>E344/C344</f>
        <v>#DIV/0!</v>
      </c>
      <c r="G344" s="59" t="n">
        <f>Overview!AK340</f>
      </c>
      <c r="H344" s="50" t="e">
        <f>G344/C344</f>
        <v>#DIV/0!</v>
      </c>
      <c r="I344" s="59" t="n">
        <f>Overview!AN340</f>
      </c>
      <c r="J344" s="50" t="e">
        <f>I344/C344</f>
        <v>#DIV/0!</v>
      </c>
      <c r="K344" s="59" t="n">
        <f>Overview!AQ340</f>
      </c>
      <c r="L344" s="50" t="e">
        <f>K344/C344</f>
        <v>#DIV/0!</v>
      </c>
      <c r="M344" s="59" t="n">
        <f>Overview!AT340</f>
      </c>
      <c r="N344" s="50" t="e">
        <f>M344/C344</f>
        <v>#DIV/0!</v>
      </c>
      <c r="O344" s="59" t="n">
        <f>Overview!AW340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>
      <c r="C345" s="59" t="n">
        <f>Overview!C341</f>
      </c>
      <c r="D345" s="50" t="e">
        <f>F345+H345+J345+L345+N345+P345+R345</f>
        <v>#DIV/0!</v>
      </c>
      <c r="E345" s="59" t="n">
        <f>Overview!AI341</f>
      </c>
      <c r="F345" s="50" t="e">
        <f>E345/C345</f>
        <v>#DIV/0!</v>
      </c>
      <c r="G345" s="59" t="n">
        <f>Overview!AK341</f>
      </c>
      <c r="H345" s="50" t="e">
        <f>G345/C345</f>
        <v>#DIV/0!</v>
      </c>
      <c r="I345" s="59" t="n">
        <f>Overview!AN341</f>
      </c>
      <c r="J345" s="50" t="e">
        <f>I345/C345</f>
        <v>#DIV/0!</v>
      </c>
      <c r="K345" s="59" t="n">
        <f>Overview!AQ341</f>
      </c>
      <c r="L345" s="50" t="e">
        <f>K345/C345</f>
        <v>#DIV/0!</v>
      </c>
      <c r="M345" s="59" t="n">
        <f>Overview!AT341</f>
      </c>
      <c r="N345" s="50" t="e">
        <f>M345/C345</f>
        <v>#DIV/0!</v>
      </c>
      <c r="O345" s="59" t="n">
        <f>Overview!AW341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>
      <c r="C346" s="59" t="n">
        <f>Overview!C342</f>
      </c>
      <c r="D346" s="50" t="e">
        <f>F346+H346+J346+L346+N346+P346+R346</f>
        <v>#DIV/0!</v>
      </c>
      <c r="E346" s="59" t="n">
        <f>Overview!AI342</f>
      </c>
      <c r="F346" s="50" t="e">
        <f>E346/C346</f>
        <v>#DIV/0!</v>
      </c>
      <c r="G346" s="59" t="n">
        <f>Overview!AK342</f>
      </c>
      <c r="H346" s="50" t="e">
        <f>G346/C346</f>
        <v>#DIV/0!</v>
      </c>
      <c r="I346" s="59" t="n">
        <f>Overview!AN342</f>
      </c>
      <c r="J346" s="50" t="e">
        <f>I346/C346</f>
        <v>#DIV/0!</v>
      </c>
      <c r="K346" s="59" t="n">
        <f>Overview!AQ342</f>
      </c>
      <c r="L346" s="50" t="e">
        <f>K346/C346</f>
        <v>#DIV/0!</v>
      </c>
      <c r="M346" s="59" t="n">
        <f>Overview!AT342</f>
      </c>
      <c r="N346" s="50" t="e">
        <f>M346/C346</f>
        <v>#DIV/0!</v>
      </c>
      <c r="O346" s="59" t="n">
        <f>Overview!AW342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>
      <c r="C347" s="59" t="n">
        <f>Overview!C343</f>
      </c>
      <c r="D347" s="50" t="e">
        <f>F347+H347+J347+L347+N347+P347+R347</f>
        <v>#DIV/0!</v>
      </c>
      <c r="E347" s="59" t="n">
        <f>Overview!AI343</f>
      </c>
      <c r="F347" s="50" t="e">
        <f>E347/C347</f>
        <v>#DIV/0!</v>
      </c>
      <c r="G347" s="59" t="n">
        <f>Overview!AK343</f>
      </c>
      <c r="H347" s="50" t="e">
        <f>G347/C347</f>
        <v>#DIV/0!</v>
      </c>
      <c r="I347" s="59" t="n">
        <f>Overview!AN343</f>
      </c>
      <c r="J347" s="50" t="e">
        <f>I347/C347</f>
        <v>#DIV/0!</v>
      </c>
      <c r="K347" s="59" t="n">
        <f>Overview!AQ343</f>
      </c>
      <c r="L347" s="50" t="e">
        <f>K347/C347</f>
        <v>#DIV/0!</v>
      </c>
      <c r="M347" s="59" t="n">
        <f>Overview!AT343</f>
      </c>
      <c r="N347" s="50" t="e">
        <f>M347/C347</f>
        <v>#DIV/0!</v>
      </c>
      <c r="O347" s="59" t="n">
        <f>Overview!AW343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>
      <c r="C348" s="59" t="n">
        <f>Overview!C344</f>
      </c>
      <c r="D348" s="50" t="e">
        <f>F348+H348+J348+L348+N348+P348+R348</f>
        <v>#DIV/0!</v>
      </c>
      <c r="E348" s="59" t="n">
        <f>Overview!AI344</f>
      </c>
      <c r="F348" s="50" t="e">
        <f>E348/C348</f>
        <v>#DIV/0!</v>
      </c>
      <c r="G348" s="59" t="n">
        <f>Overview!AK344</f>
      </c>
      <c r="H348" s="50" t="e">
        <f>G348/C348</f>
        <v>#DIV/0!</v>
      </c>
      <c r="I348" s="59" t="n">
        <f>Overview!AN344</f>
      </c>
      <c r="J348" s="50" t="e">
        <f>I348/C348</f>
        <v>#DIV/0!</v>
      </c>
      <c r="K348" s="59" t="n">
        <f>Overview!AQ344</f>
      </c>
      <c r="L348" s="50" t="e">
        <f>K348/C348</f>
        <v>#DIV/0!</v>
      </c>
      <c r="M348" s="59" t="n">
        <f>Overview!AT344</f>
      </c>
      <c r="N348" s="50" t="e">
        <f>M348/C348</f>
        <v>#DIV/0!</v>
      </c>
      <c r="O348" s="59" t="n">
        <f>Overview!AW344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>
      <c r="C349" s="59" t="n">
        <f>Overview!C345</f>
      </c>
      <c r="D349" s="50" t="e">
        <f>F349+H349+J349+L349+N349+P349+R349</f>
        <v>#DIV/0!</v>
      </c>
      <c r="E349" s="59" t="n">
        <f>Overview!AI345</f>
      </c>
      <c r="F349" s="50" t="e">
        <f>E349/C349</f>
        <v>#DIV/0!</v>
      </c>
      <c r="G349" s="59" t="n">
        <f>Overview!AK345</f>
      </c>
      <c r="H349" s="50" t="e">
        <f>G349/C349</f>
        <v>#DIV/0!</v>
      </c>
      <c r="I349" s="59" t="n">
        <f>Overview!AN345</f>
      </c>
      <c r="J349" s="50" t="e">
        <f>I349/C349</f>
        <v>#DIV/0!</v>
      </c>
      <c r="K349" s="59" t="n">
        <f>Overview!AQ345</f>
      </c>
      <c r="L349" s="50" t="e">
        <f>K349/C349</f>
        <v>#DIV/0!</v>
      </c>
      <c r="M349" s="59" t="n">
        <f>Overview!AT345</f>
      </c>
      <c r="N349" s="50" t="e">
        <f>M349/C349</f>
        <v>#DIV/0!</v>
      </c>
      <c r="O349" s="59" t="n">
        <f>Overview!AW345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>
      <c r="C350" s="59" t="n">
        <f>Overview!C346</f>
      </c>
      <c r="D350" s="50" t="e">
        <f>F350+H350+J350+L350+N350+P350+R350</f>
        <v>#DIV/0!</v>
      </c>
      <c r="E350" s="59" t="n">
        <f>Overview!AI346</f>
      </c>
      <c r="F350" s="50" t="e">
        <f>E350/C350</f>
        <v>#DIV/0!</v>
      </c>
      <c r="G350" s="59" t="n">
        <f>Overview!AK346</f>
      </c>
      <c r="H350" s="50" t="e">
        <f>G350/C350</f>
        <v>#DIV/0!</v>
      </c>
      <c r="I350" s="59" t="n">
        <f>Overview!AN346</f>
      </c>
      <c r="J350" s="50" t="e">
        <f>I350/C350</f>
        <v>#DIV/0!</v>
      </c>
      <c r="K350" s="59" t="n">
        <f>Overview!AQ346</f>
      </c>
      <c r="L350" s="50" t="e">
        <f>K350/C350</f>
        <v>#DIV/0!</v>
      </c>
      <c r="M350" s="59" t="n">
        <f>Overview!AT346</f>
      </c>
      <c r="N350" s="50" t="e">
        <f>M350/C350</f>
        <v>#DIV/0!</v>
      </c>
      <c r="O350" s="59" t="n">
        <f>Overview!AW346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>
      <c r="C351" s="59" t="n">
        <f>Overview!C347</f>
      </c>
      <c r="D351" s="50" t="e">
        <f>F351+H351+J351+L351+N351+P351+R351</f>
        <v>#DIV/0!</v>
      </c>
      <c r="E351" s="59" t="n">
        <f>Overview!AI347</f>
      </c>
      <c r="F351" s="50" t="e">
        <f>E351/C351</f>
        <v>#DIV/0!</v>
      </c>
      <c r="G351" s="59" t="n">
        <f>Overview!AK347</f>
      </c>
      <c r="H351" s="50" t="e">
        <f>G351/C351</f>
        <v>#DIV/0!</v>
      </c>
      <c r="I351" s="59" t="n">
        <f>Overview!AN347</f>
      </c>
      <c r="J351" s="50" t="e">
        <f>I351/C351</f>
        <v>#DIV/0!</v>
      </c>
      <c r="K351" s="59" t="n">
        <f>Overview!AQ347</f>
      </c>
      <c r="L351" s="50" t="e">
        <f>K351/C351</f>
        <v>#DIV/0!</v>
      </c>
      <c r="M351" s="59" t="n">
        <f>Overview!AT347</f>
      </c>
      <c r="N351" s="50" t="e">
        <f>M351/C351</f>
        <v>#DIV/0!</v>
      </c>
      <c r="O351" s="59" t="n">
        <f>Overview!AW347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>
      <c r="C352" s="59" t="n">
        <f>Overview!C348</f>
      </c>
      <c r="D352" s="50" t="e">
        <f>F352+H352+J352+L352+N352+P352+R352</f>
        <v>#DIV/0!</v>
      </c>
      <c r="E352" s="59" t="n">
        <f>Overview!AI348</f>
      </c>
      <c r="F352" s="50" t="e">
        <f>E352/C352</f>
        <v>#DIV/0!</v>
      </c>
      <c r="G352" s="59" t="n">
        <f>Overview!AK348</f>
      </c>
      <c r="H352" s="50" t="e">
        <f>G352/C352</f>
        <v>#DIV/0!</v>
      </c>
      <c r="I352" s="59" t="n">
        <f>Overview!AN348</f>
      </c>
      <c r="J352" s="50" t="e">
        <f>I352/C352</f>
        <v>#DIV/0!</v>
      </c>
      <c r="K352" s="59" t="n">
        <f>Overview!AQ348</f>
      </c>
      <c r="L352" s="50" t="e">
        <f>K352/C352</f>
        <v>#DIV/0!</v>
      </c>
      <c r="M352" s="59" t="n">
        <f>Overview!AT348</f>
      </c>
      <c r="N352" s="50" t="e">
        <f>M352/C352</f>
        <v>#DIV/0!</v>
      </c>
      <c r="O352" s="59" t="n">
        <f>Overview!AW348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>
      <c r="C353" s="59" t="n">
        <f>Overview!C349</f>
      </c>
      <c r="D353" s="50" t="e">
        <f>F353+H353+J353+L353+N353+P353+R353</f>
        <v>#DIV/0!</v>
      </c>
      <c r="E353" s="59" t="n">
        <f>Overview!AI349</f>
      </c>
      <c r="F353" s="50" t="e">
        <f>E353/C353</f>
        <v>#DIV/0!</v>
      </c>
      <c r="G353" s="59" t="n">
        <f>Overview!AK349</f>
      </c>
      <c r="H353" s="50" t="e">
        <f>G353/C353</f>
        <v>#DIV/0!</v>
      </c>
      <c r="I353" s="59" t="n">
        <f>Overview!AN349</f>
      </c>
      <c r="J353" s="50" t="e">
        <f>I353/C353</f>
        <v>#DIV/0!</v>
      </c>
      <c r="K353" s="59" t="n">
        <f>Overview!AQ349</f>
      </c>
      <c r="L353" s="50" t="e">
        <f>K353/C353</f>
        <v>#DIV/0!</v>
      </c>
      <c r="M353" s="59" t="n">
        <f>Overview!AT349</f>
      </c>
      <c r="N353" s="50" t="e">
        <f>M353/C353</f>
        <v>#DIV/0!</v>
      </c>
      <c r="O353" s="59" t="n">
        <f>Overview!AW349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>
      <c r="C354" s="59" t="n">
        <f>Overview!C350</f>
      </c>
      <c r="D354" s="50" t="e">
        <f>F354+H354+J354+L354+N354+P354+R354</f>
        <v>#DIV/0!</v>
      </c>
      <c r="E354" s="59" t="n">
        <f>Overview!AI350</f>
      </c>
      <c r="F354" s="50" t="e">
        <f>E354/C354</f>
        <v>#DIV/0!</v>
      </c>
      <c r="G354" s="59" t="n">
        <f>Overview!AK350</f>
      </c>
      <c r="H354" s="50" t="e">
        <f>G354/C354</f>
        <v>#DIV/0!</v>
      </c>
      <c r="I354" s="59" t="n">
        <f>Overview!AN350</f>
      </c>
      <c r="J354" s="50" t="e">
        <f>I354/C354</f>
        <v>#DIV/0!</v>
      </c>
      <c r="K354" s="59" t="n">
        <f>Overview!AQ350</f>
      </c>
      <c r="L354" s="50" t="e">
        <f>K354/C354</f>
        <v>#DIV/0!</v>
      </c>
      <c r="M354" s="59" t="n">
        <f>Overview!AT350</f>
      </c>
      <c r="N354" s="50" t="e">
        <f>M354/C354</f>
        <v>#DIV/0!</v>
      </c>
      <c r="O354" s="59" t="n">
        <f>Overview!AW350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>
      <c r="C355" s="59" t="n">
        <f>Overview!C351</f>
      </c>
      <c r="D355" s="50" t="e">
        <f>F355+H355+J355+L355+N355+P355+R355</f>
        <v>#DIV/0!</v>
      </c>
      <c r="E355" s="59" t="n">
        <f>Overview!AI351</f>
      </c>
      <c r="F355" s="50" t="e">
        <f>E355/C355</f>
        <v>#DIV/0!</v>
      </c>
      <c r="G355" s="59" t="n">
        <f>Overview!AK351</f>
      </c>
      <c r="H355" s="50" t="e">
        <f>G355/C355</f>
        <v>#DIV/0!</v>
      </c>
      <c r="I355" s="59" t="n">
        <f>Overview!AN351</f>
      </c>
      <c r="J355" s="50" t="e">
        <f>I355/C355</f>
        <v>#DIV/0!</v>
      </c>
      <c r="K355" s="59" t="n">
        <f>Overview!AQ351</f>
      </c>
      <c r="L355" s="50" t="e">
        <f>K355/C355</f>
        <v>#DIV/0!</v>
      </c>
      <c r="M355" s="59" t="n">
        <f>Overview!AT351</f>
      </c>
      <c r="N355" s="50" t="e">
        <f>M355/C355</f>
        <v>#DIV/0!</v>
      </c>
      <c r="O355" s="59" t="n">
        <f>Overview!AW351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>
      <c r="C356" s="59" t="n">
        <f>Overview!C352</f>
      </c>
      <c r="D356" s="50" t="e">
        <f>F356+H356+J356+L356+N356+P356+R356</f>
        <v>#DIV/0!</v>
      </c>
      <c r="E356" s="59" t="n">
        <f>Overview!AI352</f>
      </c>
      <c r="F356" s="50" t="e">
        <f>E356/C356</f>
        <v>#DIV/0!</v>
      </c>
      <c r="G356" s="59" t="n">
        <f>Overview!AK352</f>
      </c>
      <c r="H356" s="50" t="e">
        <f>G356/C356</f>
        <v>#DIV/0!</v>
      </c>
      <c r="I356" s="59" t="n">
        <f>Overview!AN352</f>
      </c>
      <c r="J356" s="50" t="e">
        <f>I356/C356</f>
        <v>#DIV/0!</v>
      </c>
      <c r="K356" s="59" t="n">
        <f>Overview!AQ352</f>
      </c>
      <c r="L356" s="50" t="e">
        <f>K356/C356</f>
        <v>#DIV/0!</v>
      </c>
      <c r="M356" s="59" t="n">
        <f>Overview!AT352</f>
      </c>
      <c r="N356" s="50" t="e">
        <f>M356/C356</f>
        <v>#DIV/0!</v>
      </c>
      <c r="O356" s="59" t="n">
        <f>Overview!AW352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>
      <c r="C357" s="59" t="n">
        <f>Overview!C353</f>
      </c>
      <c r="D357" s="50" t="e">
        <f>F357+H357+J357+L357+N357+P357+R357</f>
        <v>#DIV/0!</v>
      </c>
      <c r="E357" s="59" t="n">
        <f>Overview!AI353</f>
      </c>
      <c r="F357" s="50" t="e">
        <f>E357/C357</f>
        <v>#DIV/0!</v>
      </c>
      <c r="G357" s="59" t="n">
        <f>Overview!AK353</f>
      </c>
      <c r="H357" s="50" t="e">
        <f>G357/C357</f>
        <v>#DIV/0!</v>
      </c>
      <c r="I357" s="59" t="n">
        <f>Overview!AN353</f>
      </c>
      <c r="J357" s="50" t="e">
        <f>I357/C357</f>
        <v>#DIV/0!</v>
      </c>
      <c r="K357" s="59" t="n">
        <f>Overview!AQ353</f>
      </c>
      <c r="L357" s="50" t="e">
        <f>K357/C357</f>
        <v>#DIV/0!</v>
      </c>
      <c r="M357" s="59" t="n">
        <f>Overview!AT353</f>
      </c>
      <c r="N357" s="50" t="e">
        <f>M357/C357</f>
        <v>#DIV/0!</v>
      </c>
      <c r="O357" s="59" t="n">
        <f>Overview!AW353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>
      <c r="C358" s="59" t="n">
        <f>Overview!C354</f>
      </c>
      <c r="D358" s="50" t="e">
        <f>F358+H358+J358+L358+N358+P358+R358</f>
        <v>#DIV/0!</v>
      </c>
      <c r="E358" s="59" t="n">
        <f>Overview!AI354</f>
      </c>
      <c r="F358" s="50" t="e">
        <f>E358/C358</f>
        <v>#DIV/0!</v>
      </c>
      <c r="G358" s="59" t="n">
        <f>Overview!AK354</f>
      </c>
      <c r="H358" s="50" t="e">
        <f>G358/C358</f>
        <v>#DIV/0!</v>
      </c>
      <c r="I358" s="59" t="n">
        <f>Overview!AN354</f>
      </c>
      <c r="J358" s="50" t="e">
        <f>I358/C358</f>
        <v>#DIV/0!</v>
      </c>
      <c r="K358" s="59" t="n">
        <f>Overview!AQ354</f>
      </c>
      <c r="L358" s="50" t="e">
        <f>K358/C358</f>
        <v>#DIV/0!</v>
      </c>
      <c r="M358" s="59" t="n">
        <f>Overview!AT354</f>
      </c>
      <c r="N358" s="50" t="e">
        <f>M358/C358</f>
        <v>#DIV/0!</v>
      </c>
      <c r="O358" s="59" t="n">
        <f>Overview!AW354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>
      <c r="C359" s="59" t="n">
        <f>Overview!C355</f>
      </c>
      <c r="D359" s="50" t="e">
        <f>F359+H359+J359+L359+N359+P359+R359</f>
        <v>#DIV/0!</v>
      </c>
      <c r="E359" s="59" t="n">
        <f>Overview!AI355</f>
      </c>
      <c r="F359" s="50" t="e">
        <f>E359/C359</f>
        <v>#DIV/0!</v>
      </c>
      <c r="G359" s="59" t="n">
        <f>Overview!AK355</f>
      </c>
      <c r="H359" s="50" t="e">
        <f>G359/C359</f>
        <v>#DIV/0!</v>
      </c>
      <c r="I359" s="59" t="n">
        <f>Overview!AN355</f>
      </c>
      <c r="J359" s="50" t="e">
        <f>I359/C359</f>
        <v>#DIV/0!</v>
      </c>
      <c r="K359" s="59" t="n">
        <f>Overview!AQ355</f>
      </c>
      <c r="L359" s="50" t="e">
        <f>K359/C359</f>
        <v>#DIV/0!</v>
      </c>
      <c r="M359" s="59" t="n">
        <f>Overview!AT355</f>
      </c>
      <c r="N359" s="50" t="e">
        <f>M359/C359</f>
        <v>#DIV/0!</v>
      </c>
      <c r="O359" s="59" t="n">
        <f>Overview!AW355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>
      <c r="C360" s="59" t="n">
        <f>Overview!C356</f>
      </c>
      <c r="D360" s="50" t="e">
        <f>F360+H360+J360+L360+N360+P360+R360</f>
        <v>#DIV/0!</v>
      </c>
      <c r="E360" s="59" t="n">
        <f>Overview!AI356</f>
      </c>
      <c r="F360" s="50" t="e">
        <f>E360/C360</f>
        <v>#DIV/0!</v>
      </c>
      <c r="G360" s="59" t="n">
        <f>Overview!AK356</f>
      </c>
      <c r="H360" s="50" t="e">
        <f>G360/C360</f>
        <v>#DIV/0!</v>
      </c>
      <c r="I360" s="59" t="n">
        <f>Overview!AN356</f>
      </c>
      <c r="J360" s="50" t="e">
        <f>I360/C360</f>
        <v>#DIV/0!</v>
      </c>
      <c r="K360" s="59" t="n">
        <f>Overview!AQ356</f>
      </c>
      <c r="L360" s="50" t="e">
        <f>K360/C360</f>
        <v>#DIV/0!</v>
      </c>
      <c r="M360" s="59" t="n">
        <f>Overview!AT356</f>
      </c>
      <c r="N360" s="50" t="e">
        <f>M360/C360</f>
        <v>#DIV/0!</v>
      </c>
      <c r="O360" s="59" t="n">
        <f>Overview!AW356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>
      <c r="C361" s="59" t="n">
        <f>Overview!C357</f>
      </c>
      <c r="D361" s="50" t="e">
        <f>F361+H361+J361+L361+N361+P361+R361</f>
        <v>#DIV/0!</v>
      </c>
      <c r="E361" s="59" t="n">
        <f>Overview!AI357</f>
      </c>
      <c r="F361" s="50" t="e">
        <f>E361/C361</f>
        <v>#DIV/0!</v>
      </c>
      <c r="G361" s="59" t="n">
        <f>Overview!AK357</f>
      </c>
      <c r="H361" s="50" t="e">
        <f>G361/C361</f>
        <v>#DIV/0!</v>
      </c>
      <c r="I361" s="59" t="n">
        <f>Overview!AN357</f>
      </c>
      <c r="J361" s="50" t="e">
        <f>I361/C361</f>
        <v>#DIV/0!</v>
      </c>
      <c r="K361" s="59" t="n">
        <f>Overview!AQ357</f>
      </c>
      <c r="L361" s="50" t="e">
        <f>K361/C361</f>
        <v>#DIV/0!</v>
      </c>
      <c r="M361" s="59" t="n">
        <f>Overview!AT357</f>
      </c>
      <c r="N361" s="50" t="e">
        <f>M361/C361</f>
        <v>#DIV/0!</v>
      </c>
      <c r="O361" s="59" t="n">
        <f>Overview!AW357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>
      <c r="C362" s="59" t="n">
        <f>Overview!C358</f>
      </c>
      <c r="D362" s="50" t="e">
        <f>F362+H362+J362+L362+N362+P362+R362</f>
        <v>#DIV/0!</v>
      </c>
      <c r="E362" s="59" t="n">
        <f>Overview!AI358</f>
      </c>
      <c r="F362" s="50" t="e">
        <f>E362/C362</f>
        <v>#DIV/0!</v>
      </c>
      <c r="G362" s="59" t="n">
        <f>Overview!AK358</f>
      </c>
      <c r="H362" s="50" t="e">
        <f>G362/C362</f>
        <v>#DIV/0!</v>
      </c>
      <c r="I362" s="59" t="n">
        <f>Overview!AN358</f>
      </c>
      <c r="J362" s="50" t="e">
        <f>I362/C362</f>
        <v>#DIV/0!</v>
      </c>
      <c r="K362" s="59" t="n">
        <f>Overview!AQ358</f>
      </c>
      <c r="L362" s="50" t="e">
        <f>K362/C362</f>
        <v>#DIV/0!</v>
      </c>
      <c r="M362" s="59" t="n">
        <f>Overview!AT358</f>
      </c>
      <c r="N362" s="50" t="e">
        <f>M362/C362</f>
        <v>#DIV/0!</v>
      </c>
      <c r="O362" s="59" t="n">
        <f>Overview!AW358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>
      <c r="C363" s="59" t="n">
        <f>Overview!C359</f>
      </c>
      <c r="D363" s="50" t="e">
        <f>F363+H363+J363+L363+N363+P363+R363</f>
        <v>#DIV/0!</v>
      </c>
      <c r="E363" s="59" t="n">
        <f>Overview!AI359</f>
      </c>
      <c r="F363" s="50" t="e">
        <f>E363/C363</f>
        <v>#DIV/0!</v>
      </c>
      <c r="G363" s="59" t="n">
        <f>Overview!AK359</f>
      </c>
      <c r="H363" s="50" t="e">
        <f>G363/C363</f>
        <v>#DIV/0!</v>
      </c>
      <c r="I363" s="59" t="n">
        <f>Overview!AN359</f>
      </c>
      <c r="J363" s="50" t="e">
        <f>I363/C363</f>
        <v>#DIV/0!</v>
      </c>
      <c r="K363" s="59" t="n">
        <f>Overview!AQ359</f>
      </c>
      <c r="L363" s="50" t="e">
        <f>K363/C363</f>
        <v>#DIV/0!</v>
      </c>
      <c r="M363" s="59" t="n">
        <f>Overview!AT359</f>
      </c>
      <c r="N363" s="50" t="e">
        <f>M363/C363</f>
        <v>#DIV/0!</v>
      </c>
      <c r="O363" s="59" t="n">
        <f>Overview!AW359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>
      <c r="C364" s="59" t="n">
        <f>Overview!C360</f>
      </c>
      <c r="D364" s="50" t="e">
        <f>F364+H364+J364+L364+N364+P364+R364</f>
        <v>#DIV/0!</v>
      </c>
      <c r="E364" s="59" t="n">
        <f>Overview!AI360</f>
      </c>
      <c r="F364" s="50" t="e">
        <f>E364/C364</f>
        <v>#DIV/0!</v>
      </c>
      <c r="G364" s="59" t="n">
        <f>Overview!AK360</f>
      </c>
      <c r="H364" s="50" t="e">
        <f>G364/C364</f>
        <v>#DIV/0!</v>
      </c>
      <c r="I364" s="59" t="n">
        <f>Overview!AN360</f>
      </c>
      <c r="J364" s="50" t="e">
        <f>I364/C364</f>
        <v>#DIV/0!</v>
      </c>
      <c r="K364" s="59" t="n">
        <f>Overview!AQ360</f>
      </c>
      <c r="L364" s="50" t="e">
        <f>K364/C364</f>
        <v>#DIV/0!</v>
      </c>
      <c r="M364" s="59" t="n">
        <f>Overview!AT360</f>
      </c>
      <c r="N364" s="50" t="e">
        <f>M364/C364</f>
        <v>#DIV/0!</v>
      </c>
      <c r="O364" s="59" t="n">
        <f>Overview!AW360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>
      <c r="C365" s="59" t="n">
        <f>Overview!C361</f>
      </c>
      <c r="D365" s="50" t="e">
        <f>F365+H365+J365+L365+N365+P365+R365</f>
        <v>#DIV/0!</v>
      </c>
      <c r="E365" s="59" t="n">
        <f>Overview!AI361</f>
      </c>
      <c r="F365" s="50" t="e">
        <f>E365/C365</f>
        <v>#DIV/0!</v>
      </c>
      <c r="G365" s="59" t="n">
        <f>Overview!AK361</f>
      </c>
      <c r="H365" s="50" t="e">
        <f>G365/C365</f>
        <v>#DIV/0!</v>
      </c>
      <c r="I365" s="59" t="n">
        <f>Overview!AN361</f>
      </c>
      <c r="J365" s="50" t="e">
        <f>I365/C365</f>
        <v>#DIV/0!</v>
      </c>
      <c r="K365" s="59" t="n">
        <f>Overview!AQ361</f>
      </c>
      <c r="L365" s="50" t="e">
        <f>K365/C365</f>
        <v>#DIV/0!</v>
      </c>
      <c r="M365" s="59" t="n">
        <f>Overview!AT361</f>
      </c>
      <c r="N365" s="50" t="e">
        <f>M365/C365</f>
        <v>#DIV/0!</v>
      </c>
      <c r="O365" s="59" t="n">
        <f>Overview!AW361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>
      <c r="C366" s="59" t="n">
        <f>Overview!C362</f>
      </c>
      <c r="D366" s="50" t="e">
        <f>F366+H366+J366+L366+N366+P366+R366</f>
        <v>#DIV/0!</v>
      </c>
      <c r="E366" s="59" t="n">
        <f>Overview!AI362</f>
      </c>
      <c r="F366" s="50" t="e">
        <f>E366/C366</f>
        <v>#DIV/0!</v>
      </c>
      <c r="G366" s="59" t="n">
        <f>Overview!AK362</f>
      </c>
      <c r="H366" s="50" t="e">
        <f>G366/C366</f>
        <v>#DIV/0!</v>
      </c>
      <c r="I366" s="59" t="n">
        <f>Overview!AN362</f>
      </c>
      <c r="J366" s="50" t="e">
        <f>I366/C366</f>
        <v>#DIV/0!</v>
      </c>
      <c r="K366" s="59" t="n">
        <f>Overview!AQ362</f>
      </c>
      <c r="L366" s="50" t="e">
        <f>K366/C366</f>
        <v>#DIV/0!</v>
      </c>
      <c r="M366" s="59" t="n">
        <f>Overview!AT362</f>
      </c>
      <c r="N366" s="50" t="e">
        <f>M366/C366</f>
        <v>#DIV/0!</v>
      </c>
      <c r="O366" s="59" t="n">
        <f>Overview!AW362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>
      <c r="C367" s="59" t="n">
        <f>Overview!C363</f>
      </c>
      <c r="D367" s="50" t="e">
        <f>F367+H367+J367+L367+N367+P367+R367</f>
        <v>#DIV/0!</v>
      </c>
      <c r="E367" s="59" t="n">
        <f>Overview!AI363</f>
      </c>
      <c r="F367" s="50" t="e">
        <f>E367/C367</f>
        <v>#DIV/0!</v>
      </c>
      <c r="G367" s="59" t="n">
        <f>Overview!AK363</f>
      </c>
      <c r="H367" s="50" t="e">
        <f>G367/C367</f>
        <v>#DIV/0!</v>
      </c>
      <c r="I367" s="59" t="n">
        <f>Overview!AN363</f>
      </c>
      <c r="J367" s="50" t="e">
        <f>I367/C367</f>
        <v>#DIV/0!</v>
      </c>
      <c r="K367" s="59" t="n">
        <f>Overview!AQ363</f>
      </c>
      <c r="L367" s="50" t="e">
        <f>K367/C367</f>
        <v>#DIV/0!</v>
      </c>
      <c r="M367" s="59" t="n">
        <f>Overview!AT363</f>
      </c>
      <c r="N367" s="50" t="e">
        <f>M367/C367</f>
        <v>#DIV/0!</v>
      </c>
      <c r="O367" s="59" t="n">
        <f>Overview!AW363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>
      <c r="C368" s="59" t="n">
        <f>Overview!C364</f>
      </c>
      <c r="D368" s="50" t="e">
        <f>F368+H368+J368+L368+N368+P368+R368</f>
        <v>#DIV/0!</v>
      </c>
      <c r="E368" s="59" t="n">
        <f>Overview!AI364</f>
      </c>
      <c r="F368" s="50" t="e">
        <f>E368/C368</f>
        <v>#DIV/0!</v>
      </c>
      <c r="G368" s="59" t="n">
        <f>Overview!AK364</f>
      </c>
      <c r="H368" s="50" t="e">
        <f>G368/C368</f>
        <v>#DIV/0!</v>
      </c>
      <c r="I368" s="59" t="n">
        <f>Overview!AN364</f>
      </c>
      <c r="J368" s="50" t="e">
        <f>I368/C368</f>
        <v>#DIV/0!</v>
      </c>
      <c r="K368" s="59" t="n">
        <f>Overview!AQ364</f>
      </c>
      <c r="L368" s="50" t="e">
        <f>K368/C368</f>
        <v>#DIV/0!</v>
      </c>
      <c r="M368" s="59" t="n">
        <f>Overview!AT364</f>
      </c>
      <c r="N368" s="50" t="e">
        <f>M368/C368</f>
        <v>#DIV/0!</v>
      </c>
      <c r="O368" s="59" t="n">
        <f>Overview!AW364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>
      <c r="C369" s="59" t="n">
        <f>Overview!C365</f>
      </c>
      <c r="D369" s="50" t="e">
        <f>F369+H369+J369+L369+N369+P369+R369</f>
        <v>#DIV/0!</v>
      </c>
      <c r="E369" s="59" t="n">
        <f>Overview!AI365</f>
      </c>
      <c r="F369" s="50" t="e">
        <f>E369/C369</f>
        <v>#DIV/0!</v>
      </c>
      <c r="G369" s="59" t="n">
        <f>Overview!AK365</f>
      </c>
      <c r="H369" s="50" t="e">
        <f>G369/C369</f>
        <v>#DIV/0!</v>
      </c>
      <c r="I369" s="59" t="n">
        <f>Overview!AN365</f>
      </c>
      <c r="J369" s="50" t="e">
        <f>I369/C369</f>
        <v>#DIV/0!</v>
      </c>
      <c r="K369" s="59" t="n">
        <f>Overview!AQ365</f>
      </c>
      <c r="L369" s="50" t="e">
        <f>K369/C369</f>
        <v>#DIV/0!</v>
      </c>
      <c r="M369" s="59" t="n">
        <f>Overview!AT365</f>
      </c>
      <c r="N369" s="50" t="e">
        <f>M369/C369</f>
        <v>#DIV/0!</v>
      </c>
      <c r="O369" s="59" t="n">
        <f>Overview!AW365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>
      <c r="C370" s="59" t="n">
        <f>Overview!C366</f>
      </c>
      <c r="D370" s="50" t="e">
        <f>F370+H370+J370+L370+N370+P370+R370</f>
        <v>#DIV/0!</v>
      </c>
      <c r="E370" s="59" t="n">
        <f>Overview!AI366</f>
      </c>
      <c r="F370" s="50" t="e">
        <f>E370/C370</f>
        <v>#DIV/0!</v>
      </c>
      <c r="G370" s="59" t="n">
        <f>Overview!AK366</f>
      </c>
      <c r="H370" s="50" t="e">
        <f>G370/C370</f>
        <v>#DIV/0!</v>
      </c>
      <c r="I370" s="59" t="n">
        <f>Overview!AN366</f>
      </c>
      <c r="J370" s="50" t="e">
        <f>I370/C370</f>
        <v>#DIV/0!</v>
      </c>
      <c r="K370" s="59" t="n">
        <f>Overview!AQ366</f>
      </c>
      <c r="L370" s="50" t="e">
        <f>K370/C370</f>
        <v>#DIV/0!</v>
      </c>
      <c r="M370" s="59" t="n">
        <f>Overview!AT366</f>
      </c>
      <c r="N370" s="50" t="e">
        <f>M370/C370</f>
        <v>#DIV/0!</v>
      </c>
      <c r="O370" s="59" t="n">
        <f>Overview!AW366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>
      <c r="C371" s="59" t="n">
        <f>Overview!C367</f>
      </c>
      <c r="D371" s="50" t="e">
        <f>F371+H371+J371+L371+N371+P371+R371</f>
        <v>#DIV/0!</v>
      </c>
      <c r="E371" s="59" t="n">
        <f>Overview!AI367</f>
      </c>
      <c r="F371" s="50" t="e">
        <f>E371/C371</f>
        <v>#DIV/0!</v>
      </c>
      <c r="G371" s="59" t="n">
        <f>Overview!AK367</f>
      </c>
      <c r="H371" s="50" t="e">
        <f>G371/C371</f>
        <v>#DIV/0!</v>
      </c>
      <c r="I371" s="59" t="n">
        <f>Overview!AN367</f>
      </c>
      <c r="J371" s="50" t="e">
        <f>I371/C371</f>
        <v>#DIV/0!</v>
      </c>
      <c r="K371" s="59" t="n">
        <f>Overview!AQ367</f>
      </c>
      <c r="L371" s="50" t="e">
        <f>K371/C371</f>
        <v>#DIV/0!</v>
      </c>
      <c r="M371" s="59" t="n">
        <f>Overview!AT367</f>
      </c>
      <c r="N371" s="50" t="e">
        <f>M371/C371</f>
        <v>#DIV/0!</v>
      </c>
      <c r="O371" s="59" t="n">
        <f>Overview!AW367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>
      <c r="C372" s="59" t="n">
        <f>Overview!C368</f>
      </c>
      <c r="D372" s="50" t="e">
        <f>F372+H372+J372+L372+N372+P372+R372</f>
        <v>#DIV/0!</v>
      </c>
      <c r="E372" s="59" t="n">
        <f>Overview!AI368</f>
      </c>
      <c r="F372" s="50" t="e">
        <f>E372/C372</f>
        <v>#DIV/0!</v>
      </c>
      <c r="G372" s="59" t="n">
        <f>Overview!AK368</f>
      </c>
      <c r="H372" s="50" t="e">
        <f>G372/C372</f>
        <v>#DIV/0!</v>
      </c>
      <c r="I372" s="59" t="n">
        <f>Overview!AN368</f>
      </c>
      <c r="J372" s="50" t="e">
        <f>I372/C372</f>
        <v>#DIV/0!</v>
      </c>
      <c r="K372" s="59" t="n">
        <f>Overview!AQ368</f>
      </c>
      <c r="L372" s="50" t="e">
        <f>K372/C372</f>
        <v>#DIV/0!</v>
      </c>
      <c r="M372" s="59" t="n">
        <f>Overview!AT368</f>
      </c>
      <c r="N372" s="50" t="e">
        <f>M372/C372</f>
        <v>#DIV/0!</v>
      </c>
      <c r="O372" s="59" t="n">
        <f>Overview!AW368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>
      <c r="C373" s="59" t="n">
        <f>Overview!C369</f>
      </c>
      <c r="D373" s="50" t="e">
        <f>F373+H373+J373+L373+N373+P373+R373</f>
        <v>#DIV/0!</v>
      </c>
      <c r="E373" s="59" t="n">
        <f>Overview!AI369</f>
      </c>
      <c r="F373" s="50" t="e">
        <f>E373/C373</f>
        <v>#DIV/0!</v>
      </c>
      <c r="G373" s="59" t="n">
        <f>Overview!AK369</f>
      </c>
      <c r="H373" s="50" t="e">
        <f>G373/C373</f>
        <v>#DIV/0!</v>
      </c>
      <c r="I373" s="59" t="n">
        <f>Overview!AN369</f>
      </c>
      <c r="J373" s="50" t="e">
        <f>I373/C373</f>
        <v>#DIV/0!</v>
      </c>
      <c r="K373" s="59" t="n">
        <f>Overview!AQ369</f>
      </c>
      <c r="L373" s="50" t="e">
        <f>K373/C373</f>
        <v>#DIV/0!</v>
      </c>
      <c r="M373" s="59" t="n">
        <f>Overview!AT369</f>
      </c>
      <c r="N373" s="50" t="e">
        <f>M373/C373</f>
        <v>#DIV/0!</v>
      </c>
      <c r="O373" s="59" t="n">
        <f>Overview!AW369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>
      <c r="C374" s="59" t="n">
        <f>Overview!C370</f>
      </c>
      <c r="D374" s="50" t="e">
        <f>F374+H374+J374+L374+N374+P374+R374</f>
        <v>#DIV/0!</v>
      </c>
      <c r="E374" s="59" t="n">
        <f>Overview!AI370</f>
      </c>
      <c r="F374" s="50" t="e">
        <f>E374/C374</f>
        <v>#DIV/0!</v>
      </c>
      <c r="G374" s="59" t="n">
        <f>Overview!AK370</f>
      </c>
      <c r="H374" s="50" t="e">
        <f>G374/C374</f>
        <v>#DIV/0!</v>
      </c>
      <c r="I374" s="59" t="n">
        <f>Overview!AN370</f>
      </c>
      <c r="J374" s="50" t="e">
        <f>I374/C374</f>
        <v>#DIV/0!</v>
      </c>
      <c r="K374" s="59" t="n">
        <f>Overview!AQ370</f>
      </c>
      <c r="L374" s="50" t="e">
        <f>K374/C374</f>
        <v>#DIV/0!</v>
      </c>
      <c r="M374" s="59" t="n">
        <f>Overview!AT370</f>
      </c>
      <c r="N374" s="50" t="e">
        <f>M374/C374</f>
        <v>#DIV/0!</v>
      </c>
      <c r="O374" s="59" t="n">
        <f>Overview!AW370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>
      <c r="C375" s="59" t="n">
        <f>Overview!C371</f>
      </c>
      <c r="D375" s="50" t="e">
        <f>F375+H375+J375+L375+N375+P375+R375</f>
        <v>#DIV/0!</v>
      </c>
      <c r="E375" s="59" t="n">
        <f>Overview!AI371</f>
      </c>
      <c r="F375" s="50" t="e">
        <f>E375/C375</f>
        <v>#DIV/0!</v>
      </c>
      <c r="G375" s="59" t="n">
        <f>Overview!AK371</f>
      </c>
      <c r="H375" s="50" t="e">
        <f>G375/C375</f>
        <v>#DIV/0!</v>
      </c>
      <c r="I375" s="59" t="n">
        <f>Overview!AN371</f>
      </c>
      <c r="J375" s="50" t="e">
        <f>I375/C375</f>
        <v>#DIV/0!</v>
      </c>
      <c r="K375" s="59" t="n">
        <f>Overview!AQ371</f>
      </c>
      <c r="L375" s="50" t="e">
        <f>K375/C375</f>
        <v>#DIV/0!</v>
      </c>
      <c r="M375" s="59" t="n">
        <f>Overview!AT371</f>
      </c>
      <c r="N375" s="50" t="e">
        <f>M375/C375</f>
        <v>#DIV/0!</v>
      </c>
      <c r="O375" s="59" t="n">
        <f>Overview!AW371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>
      <c r="C376" s="59" t="n">
        <f>Overview!C372</f>
      </c>
      <c r="D376" s="50" t="e">
        <f>F376+H376+J376+L376+N376+P376+R376</f>
        <v>#DIV/0!</v>
      </c>
      <c r="E376" s="59" t="n">
        <f>Overview!AI372</f>
      </c>
      <c r="F376" s="50" t="e">
        <f>E376/C376</f>
        <v>#DIV/0!</v>
      </c>
      <c r="G376" s="59" t="n">
        <f>Overview!AK372</f>
      </c>
      <c r="H376" s="50" t="e">
        <f>G376/C376</f>
        <v>#DIV/0!</v>
      </c>
      <c r="I376" s="59" t="n">
        <f>Overview!AN372</f>
      </c>
      <c r="J376" s="50" t="e">
        <f>I376/C376</f>
        <v>#DIV/0!</v>
      </c>
      <c r="K376" s="59" t="n">
        <f>Overview!AQ372</f>
      </c>
      <c r="L376" s="50" t="e">
        <f>K376/C376</f>
        <v>#DIV/0!</v>
      </c>
      <c r="M376" s="59" t="n">
        <f>Overview!AT372</f>
      </c>
      <c r="N376" s="50" t="e">
        <f>M376/C376</f>
        <v>#DIV/0!</v>
      </c>
      <c r="O376" s="59" t="n">
        <f>Overview!AW372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>
      <c r="C377" s="59" t="n">
        <f>Overview!C373</f>
      </c>
      <c r="D377" s="50" t="e">
        <f>F377+H377+J377+L377+N377+P377+R377</f>
        <v>#DIV/0!</v>
      </c>
      <c r="E377" s="59" t="n">
        <f>Overview!AI373</f>
      </c>
      <c r="F377" s="50" t="e">
        <f>E377/C377</f>
        <v>#DIV/0!</v>
      </c>
      <c r="G377" s="59" t="n">
        <f>Overview!AK373</f>
      </c>
      <c r="H377" s="50" t="e">
        <f>G377/C377</f>
        <v>#DIV/0!</v>
      </c>
      <c r="I377" s="59" t="n">
        <f>Overview!AN373</f>
      </c>
      <c r="J377" s="50" t="e">
        <f>I377/C377</f>
        <v>#DIV/0!</v>
      </c>
      <c r="K377" s="59" t="n">
        <f>Overview!AQ373</f>
      </c>
      <c r="L377" s="50" t="e">
        <f>K377/C377</f>
        <v>#DIV/0!</v>
      </c>
      <c r="M377" s="59" t="n">
        <f>Overview!AT373</f>
      </c>
      <c r="N377" s="50" t="e">
        <f>M377/C377</f>
        <v>#DIV/0!</v>
      </c>
      <c r="O377" s="59" t="n">
        <f>Overview!AW373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>
      <c r="C378" s="59" t="n">
        <f>Overview!C374</f>
      </c>
      <c r="D378" s="50" t="e">
        <f>F378+H378+J378+L378+N378+P378+R378</f>
        <v>#DIV/0!</v>
      </c>
      <c r="E378" s="59" t="n">
        <f>Overview!AI374</f>
      </c>
      <c r="F378" s="50" t="e">
        <f>E378/C378</f>
        <v>#DIV/0!</v>
      </c>
      <c r="G378" s="59" t="n">
        <f>Overview!AK374</f>
      </c>
      <c r="H378" s="50" t="e">
        <f>G378/C378</f>
        <v>#DIV/0!</v>
      </c>
      <c r="I378" s="59" t="n">
        <f>Overview!AN374</f>
      </c>
      <c r="J378" s="50" t="e">
        <f>I378/C378</f>
        <v>#DIV/0!</v>
      </c>
      <c r="K378" s="59" t="n">
        <f>Overview!AQ374</f>
      </c>
      <c r="L378" s="50" t="e">
        <f>K378/C378</f>
        <v>#DIV/0!</v>
      </c>
      <c r="M378" s="59" t="n">
        <f>Overview!AT374</f>
      </c>
      <c r="N378" s="50" t="e">
        <f>M378/C378</f>
        <v>#DIV/0!</v>
      </c>
      <c r="O378" s="59" t="n">
        <f>Overview!AW374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>
      <c r="C379" s="59" t="n">
        <f>Overview!C375</f>
      </c>
      <c r="D379" s="50" t="e">
        <f>F379+H379+J379+L379+N379+P379+R379</f>
        <v>#DIV/0!</v>
      </c>
      <c r="E379" s="59" t="n">
        <f>Overview!AI375</f>
      </c>
      <c r="F379" s="50" t="e">
        <f>E379/C379</f>
        <v>#DIV/0!</v>
      </c>
      <c r="G379" s="59" t="n">
        <f>Overview!AK375</f>
      </c>
      <c r="H379" s="50" t="e">
        <f>G379/C379</f>
        <v>#DIV/0!</v>
      </c>
      <c r="I379" s="59" t="n">
        <f>Overview!AN375</f>
      </c>
      <c r="J379" s="50" t="e">
        <f>I379/C379</f>
        <v>#DIV/0!</v>
      </c>
      <c r="K379" s="59" t="n">
        <f>Overview!AQ375</f>
      </c>
      <c r="L379" s="50" t="e">
        <f>K379/C379</f>
        <v>#DIV/0!</v>
      </c>
      <c r="M379" s="59" t="n">
        <f>Overview!AT375</f>
      </c>
      <c r="N379" s="50" t="e">
        <f>M379/C379</f>
        <v>#DIV/0!</v>
      </c>
      <c r="O379" s="59" t="n">
        <f>Overview!AW375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>
      <c r="C380" s="59" t="n">
        <f>Overview!C376</f>
      </c>
      <c r="D380" s="50" t="e">
        <f>F380+H380+J380+L380+N380+P380+R380</f>
        <v>#DIV/0!</v>
      </c>
      <c r="E380" s="59" t="n">
        <f>Overview!AI376</f>
      </c>
      <c r="F380" s="50" t="e">
        <f>E380/C380</f>
        <v>#DIV/0!</v>
      </c>
      <c r="G380" s="59" t="n">
        <f>Overview!AK376</f>
      </c>
      <c r="H380" s="50" t="e">
        <f>G380/C380</f>
        <v>#DIV/0!</v>
      </c>
      <c r="I380" s="59" t="n">
        <f>Overview!AN376</f>
      </c>
      <c r="J380" s="50" t="e">
        <f>I380/C380</f>
        <v>#DIV/0!</v>
      </c>
      <c r="K380" s="59" t="n">
        <f>Overview!AQ376</f>
      </c>
      <c r="L380" s="50" t="e">
        <f>K380/C380</f>
        <v>#DIV/0!</v>
      </c>
      <c r="M380" s="59" t="n">
        <f>Overview!AT376</f>
      </c>
      <c r="N380" s="50" t="e">
        <f>M380/C380</f>
        <v>#DIV/0!</v>
      </c>
      <c r="O380" s="59" t="n">
        <f>Overview!AW376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>
      <c r="C381" s="59" t="n">
        <f>Overview!C377</f>
      </c>
      <c r="D381" s="50" t="e">
        <f>F381+H381+J381+L381+N381+P381+R381</f>
        <v>#DIV/0!</v>
      </c>
      <c r="E381" s="59" t="n">
        <f>Overview!AI377</f>
      </c>
      <c r="F381" s="50" t="e">
        <f>E381/C381</f>
        <v>#DIV/0!</v>
      </c>
      <c r="G381" s="59" t="n">
        <f>Overview!AK377</f>
      </c>
      <c r="H381" s="50" t="e">
        <f>G381/C381</f>
        <v>#DIV/0!</v>
      </c>
      <c r="I381" s="59" t="n">
        <f>Overview!AN377</f>
      </c>
      <c r="J381" s="50" t="e">
        <f>I381/C381</f>
        <v>#DIV/0!</v>
      </c>
      <c r="K381" s="59" t="n">
        <f>Overview!AQ377</f>
      </c>
      <c r="L381" s="50" t="e">
        <f>K381/C381</f>
        <v>#DIV/0!</v>
      </c>
      <c r="M381" s="59" t="n">
        <f>Overview!AT377</f>
      </c>
      <c r="N381" s="50" t="e">
        <f>M381/C381</f>
        <v>#DIV/0!</v>
      </c>
      <c r="O381" s="59" t="n">
        <f>Overview!AW377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>
      <c r="C382" s="59" t="n">
        <f>Overview!C378</f>
      </c>
      <c r="D382" s="50" t="e">
        <f>F382+H382+J382+L382+N382+P382+R382</f>
        <v>#DIV/0!</v>
      </c>
      <c r="E382" s="59" t="n">
        <f>Overview!AI378</f>
      </c>
      <c r="F382" s="50" t="e">
        <f>E382/C382</f>
        <v>#DIV/0!</v>
      </c>
      <c r="G382" s="59" t="n">
        <f>Overview!AK378</f>
      </c>
      <c r="H382" s="50" t="e">
        <f>G382/C382</f>
        <v>#DIV/0!</v>
      </c>
      <c r="I382" s="59" t="n">
        <f>Overview!AN378</f>
      </c>
      <c r="J382" s="50" t="e">
        <f>I382/C382</f>
        <v>#DIV/0!</v>
      </c>
      <c r="K382" s="59" t="n">
        <f>Overview!AQ378</f>
      </c>
      <c r="L382" s="50" t="e">
        <f>K382/C382</f>
        <v>#DIV/0!</v>
      </c>
      <c r="M382" s="59" t="n">
        <f>Overview!AT378</f>
      </c>
      <c r="N382" s="50" t="e">
        <f>M382/C382</f>
        <v>#DIV/0!</v>
      </c>
      <c r="O382" s="59" t="n">
        <f>Overview!AW378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>
      <c r="C383" s="59" t="n">
        <f>Overview!C379</f>
      </c>
      <c r="D383" s="50" t="e">
        <f>F383+H383+J383+L383+N383+P383+R383</f>
        <v>#DIV/0!</v>
      </c>
      <c r="E383" s="59" t="n">
        <f>Overview!AI379</f>
      </c>
      <c r="F383" s="50" t="e">
        <f>E383/C383</f>
        <v>#DIV/0!</v>
      </c>
      <c r="G383" s="59" t="n">
        <f>Overview!AK379</f>
      </c>
      <c r="H383" s="50" t="e">
        <f>G383/C383</f>
        <v>#DIV/0!</v>
      </c>
      <c r="I383" s="59" t="n">
        <f>Overview!AN379</f>
      </c>
      <c r="J383" s="50" t="e">
        <f>I383/C383</f>
        <v>#DIV/0!</v>
      </c>
      <c r="K383" s="59" t="n">
        <f>Overview!AQ379</f>
      </c>
      <c r="L383" s="50" t="e">
        <f>K383/C383</f>
        <v>#DIV/0!</v>
      </c>
      <c r="M383" s="59" t="n">
        <f>Overview!AT379</f>
      </c>
      <c r="N383" s="50" t="e">
        <f>M383/C383</f>
        <v>#DIV/0!</v>
      </c>
      <c r="O383" s="59" t="n">
        <f>Overview!AW379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>
      <c r="C384" s="59" t="n">
        <f>Overview!C380</f>
      </c>
      <c r="D384" s="50" t="e">
        <f>F384+H384+J384+L384+N384+P384+R384</f>
        <v>#DIV/0!</v>
      </c>
      <c r="E384" s="59" t="n">
        <f>Overview!AI380</f>
      </c>
      <c r="F384" s="50" t="e">
        <f>E384/C384</f>
        <v>#DIV/0!</v>
      </c>
      <c r="G384" s="59" t="n">
        <f>Overview!AK380</f>
      </c>
      <c r="H384" s="50" t="e">
        <f>G384/C384</f>
        <v>#DIV/0!</v>
      </c>
      <c r="I384" s="59" t="n">
        <f>Overview!AN380</f>
      </c>
      <c r="J384" s="50" t="e">
        <f>I384/C384</f>
        <v>#DIV/0!</v>
      </c>
      <c r="K384" s="59" t="n">
        <f>Overview!AQ380</f>
      </c>
      <c r="L384" s="50" t="e">
        <f>K384/C384</f>
        <v>#DIV/0!</v>
      </c>
      <c r="M384" s="59" t="n">
        <f>Overview!AT380</f>
      </c>
      <c r="N384" s="50" t="e">
        <f>M384/C384</f>
        <v>#DIV/0!</v>
      </c>
      <c r="O384" s="59" t="n">
        <f>Overview!AW380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>
      <c r="C385" s="59" t="n">
        <f>Overview!C381</f>
      </c>
      <c r="D385" s="50" t="e">
        <f>F385+H385+J385+L385+N385+P385+R385</f>
        <v>#DIV/0!</v>
      </c>
      <c r="E385" s="59" t="n">
        <f>Overview!AI381</f>
      </c>
      <c r="F385" s="50" t="e">
        <f>E385/C385</f>
        <v>#DIV/0!</v>
      </c>
      <c r="G385" s="59" t="n">
        <f>Overview!AK381</f>
      </c>
      <c r="H385" s="50" t="e">
        <f>G385/C385</f>
        <v>#DIV/0!</v>
      </c>
      <c r="I385" s="59" t="n">
        <f>Overview!AN381</f>
      </c>
      <c r="J385" s="50" t="e">
        <f>I385/C385</f>
        <v>#DIV/0!</v>
      </c>
      <c r="K385" s="59" t="n">
        <f>Overview!AQ381</f>
      </c>
      <c r="L385" s="50" t="e">
        <f>K385/C385</f>
        <v>#DIV/0!</v>
      </c>
      <c r="M385" s="59" t="n">
        <f>Overview!AT381</f>
      </c>
      <c r="N385" s="50" t="e">
        <f>M385/C385</f>
        <v>#DIV/0!</v>
      </c>
      <c r="O385" s="59" t="n">
        <f>Overview!AW381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>
      <c r="C386" s="59" t="n">
        <f>Overview!C382</f>
      </c>
      <c r="D386" s="50" t="e">
        <f>F386+H386+J386+L386+N386+P386+R386</f>
        <v>#DIV/0!</v>
      </c>
      <c r="E386" s="59" t="n">
        <f>Overview!AI382</f>
      </c>
      <c r="F386" s="50" t="e">
        <f>E386/C386</f>
        <v>#DIV/0!</v>
      </c>
      <c r="G386" s="59" t="n">
        <f>Overview!AK382</f>
      </c>
      <c r="H386" s="50" t="e">
        <f>G386/C386</f>
        <v>#DIV/0!</v>
      </c>
      <c r="I386" s="59" t="n">
        <f>Overview!AN382</f>
      </c>
      <c r="J386" s="50" t="e">
        <f>I386/C386</f>
        <v>#DIV/0!</v>
      </c>
      <c r="K386" s="59" t="n">
        <f>Overview!AQ382</f>
      </c>
      <c r="L386" s="50" t="e">
        <f>K386/C386</f>
        <v>#DIV/0!</v>
      </c>
      <c r="M386" s="59" t="n">
        <f>Overview!AT382</f>
      </c>
      <c r="N386" s="50" t="e">
        <f>M386/C386</f>
        <v>#DIV/0!</v>
      </c>
      <c r="O386" s="59" t="n">
        <f>Overview!AW382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>
      <c r="C387" s="59" t="n">
        <f>Overview!C383</f>
      </c>
      <c r="D387" s="50" t="e">
        <f>F387+H387+J387+L387+N387+P387+R387</f>
        <v>#DIV/0!</v>
      </c>
      <c r="E387" s="59" t="n">
        <f>Overview!AI383</f>
      </c>
      <c r="F387" s="50" t="e">
        <f>E387/C387</f>
        <v>#DIV/0!</v>
      </c>
      <c r="G387" s="59" t="n">
        <f>Overview!AK383</f>
      </c>
      <c r="H387" s="50" t="e">
        <f>G387/C387</f>
        <v>#DIV/0!</v>
      </c>
      <c r="I387" s="59" t="n">
        <f>Overview!AN383</f>
      </c>
      <c r="J387" s="50" t="e">
        <f>I387/C387</f>
        <v>#DIV/0!</v>
      </c>
      <c r="K387" s="59" t="n">
        <f>Overview!AQ383</f>
      </c>
      <c r="L387" s="50" t="e">
        <f>K387/C387</f>
        <v>#DIV/0!</v>
      </c>
      <c r="M387" s="59" t="n">
        <f>Overview!AT383</f>
      </c>
      <c r="N387" s="50" t="e">
        <f>M387/C387</f>
        <v>#DIV/0!</v>
      </c>
      <c r="O387" s="59" t="n">
        <f>Overview!AW383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>
      <c r="C388" s="59" t="n">
        <f>Overview!C384</f>
      </c>
      <c r="D388" s="50" t="e">
        <f>F388+H388+J388+L388+N388+P388+R388</f>
        <v>#DIV/0!</v>
      </c>
      <c r="E388" s="59" t="n">
        <f>Overview!AI384</f>
      </c>
      <c r="F388" s="50" t="e">
        <f>E388/C388</f>
        <v>#DIV/0!</v>
      </c>
      <c r="G388" s="59" t="n">
        <f>Overview!AK384</f>
      </c>
      <c r="H388" s="50" t="e">
        <f>G388/C388</f>
        <v>#DIV/0!</v>
      </c>
      <c r="I388" s="59" t="n">
        <f>Overview!AN384</f>
      </c>
      <c r="J388" s="50" t="e">
        <f>I388/C388</f>
        <v>#DIV/0!</v>
      </c>
      <c r="K388" s="59" t="n">
        <f>Overview!AQ384</f>
      </c>
      <c r="L388" s="50" t="e">
        <f>K388/C388</f>
        <v>#DIV/0!</v>
      </c>
      <c r="M388" s="59" t="n">
        <f>Overview!AT384</f>
      </c>
      <c r="N388" s="50" t="e">
        <f>M388/C388</f>
        <v>#DIV/0!</v>
      </c>
      <c r="O388" s="59" t="n">
        <f>Overview!AW384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>
      <c r="C389" s="59" t="n">
        <f>Overview!C385</f>
      </c>
      <c r="D389" s="50" t="e">
        <f>F389+H389+J389+L389+N389+P389+R389</f>
        <v>#DIV/0!</v>
      </c>
      <c r="E389" s="59" t="n">
        <f>Overview!AI385</f>
      </c>
      <c r="F389" s="50" t="e">
        <f>E389/C389</f>
        <v>#DIV/0!</v>
      </c>
      <c r="G389" s="59" t="n">
        <f>Overview!AK385</f>
      </c>
      <c r="H389" s="50" t="e">
        <f>G389/C389</f>
        <v>#DIV/0!</v>
      </c>
      <c r="I389" s="59" t="n">
        <f>Overview!AN385</f>
      </c>
      <c r="J389" s="50" t="e">
        <f>I389/C389</f>
        <v>#DIV/0!</v>
      </c>
      <c r="K389" s="59" t="n">
        <f>Overview!AQ385</f>
      </c>
      <c r="L389" s="50" t="e">
        <f>K389/C389</f>
        <v>#DIV/0!</v>
      </c>
      <c r="M389" s="59" t="n">
        <f>Overview!AT385</f>
      </c>
      <c r="N389" s="50" t="e">
        <f>M389/C389</f>
        <v>#DIV/0!</v>
      </c>
      <c r="O389" s="59" t="n">
        <f>Overview!AW385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>
      <c r="C390" s="59" t="n">
        <f>Overview!C386</f>
      </c>
      <c r="D390" s="50" t="e">
        <f>F390+H390+J390+L390+N390+P390+R390</f>
        <v>#DIV/0!</v>
      </c>
      <c r="E390" s="59" t="n">
        <f>Overview!AI386</f>
      </c>
      <c r="F390" s="50" t="e">
        <f>E390/C390</f>
        <v>#DIV/0!</v>
      </c>
      <c r="G390" s="59" t="n">
        <f>Overview!AK386</f>
      </c>
      <c r="H390" s="50" t="e">
        <f>G390/C390</f>
        <v>#DIV/0!</v>
      </c>
      <c r="I390" s="59" t="n">
        <f>Overview!AN386</f>
      </c>
      <c r="J390" s="50" t="e">
        <f>I390/C390</f>
        <v>#DIV/0!</v>
      </c>
      <c r="K390" s="59" t="n">
        <f>Overview!AQ386</f>
      </c>
      <c r="L390" s="50" t="e">
        <f>K390/C390</f>
        <v>#DIV/0!</v>
      </c>
      <c r="M390" s="59" t="n">
        <f>Overview!AT386</f>
      </c>
      <c r="N390" s="50" t="e">
        <f>M390/C390</f>
        <v>#DIV/0!</v>
      </c>
      <c r="O390" s="59" t="n">
        <f>Overview!AW386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DC390"/>
  <sheetViews>
    <sheetView zoomScale="100" topLeftCell="A1" workbookViewId="0" showGridLines="true" showRowColHeaders="false">
      <selection activeCell="O3" sqref="O3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21</v>
      </c>
      <c r="F2" s="65" t="s">
        <v>77</v>
      </c>
      <c r="G2" s="64" t="s">
        <v>78</v>
      </c>
      <c r="H2" s="65" t="s">
        <v>79</v>
      </c>
      <c r="I2" s="66" t="s">
        <v>80</v>
      </c>
      <c r="J2" s="65" t="s">
        <v>81</v>
      </c>
      <c r="K2" s="64" t="s">
        <v>82</v>
      </c>
      <c r="L2" s="65" t="s">
        <v>83</v>
      </c>
      <c r="M2" s="66" t="s">
        <v>84</v>
      </c>
      <c r="N2" s="65" t="s">
        <v>85</v>
      </c>
      <c r="O2" s="64" t="s">
        <v>86</v>
      </c>
      <c r="P2" s="65" t="s">
        <v>87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270366</v>
      </c>
      <c r="D3" s="49" t="n">
        <f>F3+H3+J3+L3+N3+P3</f>
        <v>0.937503236353683</v>
      </c>
      <c r="E3" s="47" t="n">
        <f>'1-PopRaceAlone'!E3</f>
        <v>206032</v>
      </c>
      <c r="F3" s="49" t="n">
        <f>E3/C3</f>
        <v>0.762048482427524</v>
      </c>
      <c r="G3" s="47" t="n">
        <v>34554</v>
      </c>
      <c r="H3" s="49" t="n">
        <f>G3/C3</f>
        <v>0.127804531634895</v>
      </c>
      <c r="I3" s="47" t="n">
        <v>1496</v>
      </c>
      <c r="J3" s="49" t="n">
        <f>I3/C3</f>
        <v>0.00553324012634725</v>
      </c>
      <c r="K3" s="47" t="n">
        <v>4316</v>
      </c>
      <c r="L3" s="49" t="n">
        <f>K3/C3</f>
        <v>0.0159635457121088</v>
      </c>
      <c r="M3" s="47" t="n">
        <v>191</v>
      </c>
      <c r="N3" s="49" t="n">
        <f>M3/C3</f>
        <v>0.000706449775489522</v>
      </c>
      <c r="O3" s="47" t="n">
        <v>6880</v>
      </c>
      <c r="P3" s="49" t="n">
        <f>O3/C3</f>
        <v>0.0254469866773189</v>
      </c>
      <c r="Q3" s="62" t="n">
        <f>C3-E3</f>
        <v>64334</v>
      </c>
      <c r="R3" s="49" t="n">
        <f>Q3/$C3</f>
        <v>0.237951517572476</v>
      </c>
    </row>
    <row r="4" ht="12.75">
      <c r="A4" s="9" t="n">
        <v>2</v>
      </c>
      <c r="B4" s="25"/>
      <c r="C4" s="47" t="n">
        <f>Overview!B4</f>
        <v>269027</v>
      </c>
      <c r="D4" s="49" t="n">
        <f>F4+H4+J4+L4+N4+P4</f>
        <v>0.944496277325324</v>
      </c>
      <c r="E4" s="47" t="n">
        <f>'1-PopRaceAlone'!E4</f>
        <v>234158</v>
      </c>
      <c r="F4" s="49" t="n">
        <f>E4/C4</f>
        <v>0.870388474019336</v>
      </c>
      <c r="G4" s="47" t="n">
        <v>8033</v>
      </c>
      <c r="H4" s="49" t="n">
        <f>G4/C4</f>
        <v>0.0298594564857802</v>
      </c>
      <c r="I4" s="47" t="n">
        <v>843</v>
      </c>
      <c r="J4" s="49" t="n">
        <f>I4/C4</f>
        <v>0.00313351447995926</v>
      </c>
      <c r="K4" s="47" t="n">
        <v>7112</v>
      </c>
      <c r="L4" s="49" t="n">
        <f>K4/C4</f>
        <v>0.0264360082816966</v>
      </c>
      <c r="M4" s="47" t="n">
        <v>134</v>
      </c>
      <c r="N4" s="49" t="n">
        <f>M4/C4</f>
        <v>0.000498091269649515</v>
      </c>
      <c r="O4" s="47" t="n">
        <v>3815</v>
      </c>
      <c r="P4" s="49" t="n">
        <f>O4/C4</f>
        <v>0.0141807327889022</v>
      </c>
      <c r="Q4" s="62" t="n">
        <f>C4-E4</f>
        <v>34869</v>
      </c>
      <c r="R4" s="49" t="n">
        <f>Q4/$C4</f>
        <v>0.129611525980664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</row>
    <row r="5" ht="12.75">
      <c r="A5" s="9" t="n">
        <v>3</v>
      </c>
      <c r="B5" s="25"/>
      <c r="C5" s="47" t="n">
        <f>Overview!B5</f>
        <v>260352</v>
      </c>
      <c r="D5" s="49" t="n">
        <f>F5+H5+J5+L5+N5+P5</f>
        <v>0.941237248033432</v>
      </c>
      <c r="E5" s="47" t="n">
        <f>'1-PopRaceAlone'!E5</f>
        <v>219149</v>
      </c>
      <c r="F5" s="49" t="n">
        <f>E5/C5</f>
        <v>0.841741181170108</v>
      </c>
      <c r="G5" s="47" t="n">
        <v>13933</v>
      </c>
      <c r="H5" s="49" t="n">
        <f>G5/C5</f>
        <v>0.0535160090953786</v>
      </c>
      <c r="I5" s="47" t="n">
        <v>1731</v>
      </c>
      <c r="J5" s="49" t="n">
        <f>I5/C5</f>
        <v>0.00664869100294985</v>
      </c>
      <c r="K5" s="47" t="n">
        <v>5511</v>
      </c>
      <c r="L5" s="49" t="n">
        <f>K5/C5</f>
        <v>0.0211674963126844</v>
      </c>
      <c r="M5" s="47" t="n">
        <v>98</v>
      </c>
      <c r="N5" s="49" t="n">
        <f>M5/C5</f>
        <v>0.000376413470993117</v>
      </c>
      <c r="O5" s="47" t="n">
        <v>4631</v>
      </c>
      <c r="P5" s="49" t="n">
        <f>O5/C5</f>
        <v>0.0177874569813176</v>
      </c>
      <c r="Q5" s="62" t="n">
        <f>C5-E5</f>
        <v>41203</v>
      </c>
      <c r="R5" s="49" t="n">
        <f>Q5/$C5</f>
        <v>0.158258818829892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</row>
    <row r="6" ht="12.75" s="25" customFormat="true">
      <c r="A6" s="9" t="n">
        <v>4</v>
      </c>
      <c r="B6" s="25"/>
      <c r="C6" s="47" t="n">
        <f>Overview!B6</f>
        <v>252222</v>
      </c>
      <c r="D6" s="49" t="n">
        <f>F6+H6+J6+L6+N6+P6</f>
        <v>0.944366470807464</v>
      </c>
      <c r="E6" s="47" t="n">
        <f>'1-PopRaceAlone'!E6</f>
        <v>152903</v>
      </c>
      <c r="F6" s="49" t="n">
        <f>E6/C6</f>
        <v>0.606223882135579</v>
      </c>
      <c r="G6" s="47" t="n">
        <v>76022</v>
      </c>
      <c r="H6" s="49" t="n">
        <f>G6/C6</f>
        <v>0.301409076131345</v>
      </c>
      <c r="I6" s="47" t="n">
        <v>1854</v>
      </c>
      <c r="J6" s="49" t="n">
        <f>I6/C6</f>
        <v>0.00735066726931037</v>
      </c>
      <c r="K6" s="47" t="n">
        <v>3449</v>
      </c>
      <c r="L6" s="49" t="n">
        <f>K6/C6</f>
        <v>0.0136744613871906</v>
      </c>
      <c r="M6" s="47" t="n">
        <v>144</v>
      </c>
      <c r="N6" s="49" t="n">
        <f>M6/C6</f>
        <v>0.00057092561315032</v>
      </c>
      <c r="O6" s="47" t="n">
        <v>3818</v>
      </c>
      <c r="P6" s="49" t="n">
        <f>O6/C6</f>
        <v>0.0151374582708883</v>
      </c>
      <c r="Q6" s="62" t="n">
        <f>C6-E6</f>
        <v>99319</v>
      </c>
      <c r="R6" s="49" t="n">
        <f>Q6/$C6</f>
        <v>0.393776117864421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</row>
    <row r="7" ht="12.75">
      <c r="A7" s="9" t="n">
        <v>5</v>
      </c>
      <c r="B7" s="25"/>
      <c r="C7" s="47" t="n">
        <f>Overview!B7</f>
        <v>252825</v>
      </c>
      <c r="D7" s="49" t="n">
        <f>F7+H7+J7+L7+N7+P7</f>
        <v>0.947888855928014</v>
      </c>
      <c r="E7" s="47" t="n">
        <f>'1-PopRaceAlone'!E7</f>
        <v>180614</v>
      </c>
      <c r="F7" s="49" t="n">
        <f>E7/C7</f>
        <v>0.714383466824879</v>
      </c>
      <c r="G7" s="47" t="n">
        <v>48850</v>
      </c>
      <c r="H7" s="49" t="n">
        <f>G7/C7</f>
        <v>0.193216651834273</v>
      </c>
      <c r="I7" s="47" t="n">
        <v>1040</v>
      </c>
      <c r="J7" s="49" t="n">
        <f>I7/C7</f>
        <v>0.00411351725501829</v>
      </c>
      <c r="K7" s="47" t="n">
        <v>6390</v>
      </c>
      <c r="L7" s="49" t="n">
        <f>K7/C7</f>
        <v>0.0252743992880451</v>
      </c>
      <c r="M7" s="47" t="n">
        <v>117</v>
      </c>
      <c r="N7" s="49" t="n">
        <f>M7/C7</f>
        <v>0.000462770691189558</v>
      </c>
      <c r="O7" s="47" t="n">
        <v>2639</v>
      </c>
      <c r="P7" s="49" t="n">
        <f>O7/C7</f>
        <v>0.0104380500346089</v>
      </c>
      <c r="Q7" s="62" t="n">
        <f>C7-E7</f>
        <v>72211</v>
      </c>
      <c r="R7" s="49" t="n">
        <f>Q7/$C7</f>
        <v>0.285616533175121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</row>
    <row r="8" ht="12.75">
      <c r="A8" s="9" t="n">
        <v>6</v>
      </c>
      <c r="B8" s="25"/>
      <c r="C8" s="47" t="n">
        <f>Overview!B8</f>
        <v>267711</v>
      </c>
      <c r="D8" s="49" t="n">
        <f>F8+H8+J8+L8+N8+P8</f>
        <v>0.96460735644034</v>
      </c>
      <c r="E8" s="47" t="n">
        <f>'1-PopRaceAlone'!E8</f>
        <v>126366</v>
      </c>
      <c r="F8" s="49" t="n">
        <f>E8/C8</f>
        <v>0.472023936259623</v>
      </c>
      <c r="G8" s="47" t="n">
        <v>116513</v>
      </c>
      <c r="H8" s="49" t="n">
        <f>G8/C8</f>
        <v>0.435219322328929</v>
      </c>
      <c r="I8" s="47" t="n">
        <v>1436</v>
      </c>
      <c r="J8" s="49" t="n">
        <f>I8/C8</f>
        <v>0.00536399326139008</v>
      </c>
      <c r="K8" s="47" t="n">
        <v>11270</v>
      </c>
      <c r="L8" s="49" t="n">
        <f>K8/C8</f>
        <v>0.0420976351363971</v>
      </c>
      <c r="M8" s="47" t="n">
        <v>120</v>
      </c>
      <c r="N8" s="49" t="n">
        <f>M8/C8</f>
        <v>0.000448244562233154</v>
      </c>
      <c r="O8" s="47" t="n">
        <v>2531</v>
      </c>
      <c r="P8" s="49" t="n">
        <f>O8/C8</f>
        <v>0.00945422489176762</v>
      </c>
      <c r="Q8" s="62" t="n">
        <f>C8-E8</f>
        <v>141345</v>
      </c>
      <c r="R8" s="49" t="n">
        <f>Q8/$C8</f>
        <v>0.527976063740377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</row>
    <row r="9" ht="12.75">
      <c r="A9" s="9" t="n">
        <v>7</v>
      </c>
      <c r="B9" s="25"/>
      <c r="C9" s="47" t="n">
        <f>Overview!B9</f>
        <v>266200</v>
      </c>
      <c r="D9" s="49" t="n">
        <f>F9+H9+J9+L9+N9+P9</f>
        <v>0.949906085649887</v>
      </c>
      <c r="E9" s="47" t="n">
        <f>'1-PopRaceAlone'!E9</f>
        <v>211832</v>
      </c>
      <c r="F9" s="49" t="n">
        <f>E9/C9</f>
        <v>0.795762584522915</v>
      </c>
      <c r="G9" s="47" t="n">
        <v>33827</v>
      </c>
      <c r="H9" s="49" t="n">
        <f>G9/C9</f>
        <v>0.127073628850488</v>
      </c>
      <c r="I9" s="47" t="n">
        <v>1112</v>
      </c>
      <c r="J9" s="49" t="n">
        <f>I9/C9</f>
        <v>0.00417731029301277</v>
      </c>
      <c r="K9" s="47" t="n">
        <v>3432</v>
      </c>
      <c r="L9" s="49" t="n">
        <f>K9/C9</f>
        <v>0.0128925619834711</v>
      </c>
      <c r="M9" s="47" t="n">
        <v>119</v>
      </c>
      <c r="N9" s="49" t="n">
        <f>M9/C9</f>
        <v>0.000447032306536439</v>
      </c>
      <c r="O9" s="47" t="n">
        <v>2543</v>
      </c>
      <c r="P9" s="49" t="n">
        <f>O9/C9</f>
        <v>0.00955296769346356</v>
      </c>
      <c r="Q9" s="62" t="n">
        <f>C9-E9</f>
        <v>54368</v>
      </c>
      <c r="R9" s="49" t="n">
        <f>Q9/$C9</f>
        <v>0.204237415477085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</row>
    <row r="10" ht="12.75">
      <c r="A10" s="9" t="n">
        <v>8</v>
      </c>
      <c r="B10" s="25"/>
      <c r="C10" s="47" t="n">
        <f>Overview!B10</f>
        <v>263535</v>
      </c>
      <c r="D10" s="49" t="n">
        <f>F10+H10+J10+L10+N10+P10</f>
        <v>0.963033373176239</v>
      </c>
      <c r="E10" s="47" t="n">
        <f>'1-PopRaceAlone'!E10</f>
        <v>107530</v>
      </c>
      <c r="F10" s="49" t="n">
        <f>E10/C10</f>
        <v>0.408029294021667</v>
      </c>
      <c r="G10" s="47" t="n">
        <v>113586</v>
      </c>
      <c r="H10" s="49" t="n">
        <f>G10/C10</f>
        <v>0.431009163868177</v>
      </c>
      <c r="I10" s="47" t="n">
        <v>1611</v>
      </c>
      <c r="J10" s="49" t="n">
        <f>I10/C10</f>
        <v>0.00611304001366042</v>
      </c>
      <c r="K10" s="47" t="n">
        <v>27586</v>
      </c>
      <c r="L10" s="49" t="n">
        <f>K10/C10</f>
        <v>0.104676798148254</v>
      </c>
      <c r="M10" s="47" t="n">
        <v>154</v>
      </c>
      <c r="N10" s="49" t="n">
        <f>M10/C10</f>
        <v>0.000584362608382188</v>
      </c>
      <c r="O10" s="47" t="n">
        <v>3326</v>
      </c>
      <c r="P10" s="49" t="n">
        <f>O10/C10</f>
        <v>0.0126207145160984</v>
      </c>
      <c r="Q10" s="62" t="n">
        <f>C10-E10</f>
        <v>156005</v>
      </c>
      <c r="R10" s="49" t="n">
        <f>Q10/$C10</f>
        <v>0.591970705978333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</row>
    <row r="11" ht="12.75">
      <c r="A11" s="9" t="n">
        <v>9</v>
      </c>
      <c r="B11" s="25"/>
      <c r="C11" s="47" t="n">
        <f>Overview!B11</f>
        <v>257260</v>
      </c>
      <c r="D11" s="49" t="n">
        <f>F11+H11+J11+L11+N11+P11</f>
        <v>0.961093835030708</v>
      </c>
      <c r="E11" s="47" t="n">
        <f>'1-PopRaceAlone'!E11</f>
        <v>120768</v>
      </c>
      <c r="F11" s="49" t="n">
        <f>E11/C11</f>
        <v>0.469439477571329</v>
      </c>
      <c r="G11" s="47" t="n">
        <v>106309</v>
      </c>
      <c r="H11" s="49" t="n">
        <f>G11/C11</f>
        <v>0.413235637098655</v>
      </c>
      <c r="I11" s="47" t="n">
        <v>1649</v>
      </c>
      <c r="J11" s="49" t="n">
        <f>I11/C11</f>
        <v>0.00640985773147788</v>
      </c>
      <c r="K11" s="47" t="n">
        <v>14886</v>
      </c>
      <c r="L11" s="49" t="n">
        <f>K11/C11</f>
        <v>0.0578636398973801</v>
      </c>
      <c r="M11" s="47" t="n">
        <v>96</v>
      </c>
      <c r="N11" s="49" t="n">
        <f>M11/C11</f>
        <v>0.000373163336702169</v>
      </c>
      <c r="O11" s="47" t="n">
        <v>3543</v>
      </c>
      <c r="P11" s="49" t="n">
        <f>O11/C11</f>
        <v>0.0137720593951644</v>
      </c>
      <c r="Q11" s="62" t="n">
        <f>C11-E11</f>
        <v>136492</v>
      </c>
      <c r="R11" s="49" t="n">
        <f>Q11/$C11</f>
        <v>0.530560522428671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</row>
    <row r="12" ht="12.75">
      <c r="A12" s="9" t="n">
        <v>10</v>
      </c>
      <c r="B12" s="25"/>
      <c r="C12" s="47" t="n">
        <f>Overview!B12</f>
        <v>260891</v>
      </c>
      <c r="D12" s="49" t="n">
        <f>F12+H12+J12+L12+N12+P12</f>
        <v>0.945092011606379</v>
      </c>
      <c r="E12" s="47" t="n">
        <f>'1-PopRaceAlone'!E12</f>
        <v>165030</v>
      </c>
      <c r="F12" s="49" t="n">
        <f>E12/C12</f>
        <v>0.632563024404828</v>
      </c>
      <c r="G12" s="47" t="n">
        <v>51828</v>
      </c>
      <c r="H12" s="49" t="n">
        <f>G12/C12</f>
        <v>0.198657676960876</v>
      </c>
      <c r="I12" s="47" t="n">
        <v>1566</v>
      </c>
      <c r="J12" s="49" t="n">
        <f>I12/C12</f>
        <v>0.00600250679402509</v>
      </c>
      <c r="K12" s="47" t="n">
        <v>24263</v>
      </c>
      <c r="L12" s="49" t="n">
        <f>K12/C12</f>
        <v>0.093000525123519</v>
      </c>
      <c r="M12" s="47" t="n">
        <v>133</v>
      </c>
      <c r="N12" s="49" t="n">
        <f>M12/C12</f>
        <v>0.000509791445469564</v>
      </c>
      <c r="O12" s="47" t="n">
        <v>3746</v>
      </c>
      <c r="P12" s="49" t="n">
        <f>O12/C12</f>
        <v>0.0143584868776616</v>
      </c>
      <c r="Q12" s="62" t="n">
        <f>C12-E12</f>
        <v>95861</v>
      </c>
      <c r="R12" s="49" t="n">
        <f>Q12/$C12</f>
        <v>0.367436975595172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</row>
    <row r="13" ht="12.75">
      <c r="A13" s="9" t="n">
        <v>11</v>
      </c>
      <c r="B13" s="25"/>
      <c r="C13" s="47" t="n">
        <f>Overview!B13</f>
        <v>272925</v>
      </c>
      <c r="D13" s="49" t="n">
        <f>F13+H13+J13+L13+N13+P13</f>
        <v>0.947260236328662</v>
      </c>
      <c r="E13" s="47" t="n">
        <f>'1-PopRaceAlone'!E13</f>
        <v>196062</v>
      </c>
      <c r="F13" s="49" t="n">
        <f>E13/C13</f>
        <v>0.718373179444902</v>
      </c>
      <c r="G13" s="47" t="n">
        <v>22122</v>
      </c>
      <c r="H13" s="49" t="n">
        <f>G13/C13</f>
        <v>0.0810552349546579</v>
      </c>
      <c r="I13" s="47" t="n">
        <v>895</v>
      </c>
      <c r="J13" s="49" t="n">
        <f>I13/C13</f>
        <v>0.00327928918200971</v>
      </c>
      <c r="K13" s="47" t="n">
        <v>35582</v>
      </c>
      <c r="L13" s="49" t="n">
        <f>K13/C13</f>
        <v>0.130372813043877</v>
      </c>
      <c r="M13" s="47" t="n">
        <v>115</v>
      </c>
      <c r="N13" s="49" t="n">
        <f>M13/C13</f>
        <v>0.000421361179811303</v>
      </c>
      <c r="O13" s="47" t="n">
        <v>3755</v>
      </c>
      <c r="P13" s="49" t="n">
        <f>O13/C13</f>
        <v>0.0137583585234039</v>
      </c>
      <c r="Q13" s="62" t="n">
        <f>C13-E13</f>
        <v>76863</v>
      </c>
      <c r="R13" s="49" t="n">
        <f>Q13/$C13</f>
        <v>0.281626820555098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</row>
    <row r="14" ht="12.75">
      <c r="A14" s="9" t="n">
        <v>12</v>
      </c>
      <c r="B14" s="25"/>
      <c r="C14" s="47" t="n">
        <f>Overview!B14</f>
        <v>265685</v>
      </c>
      <c r="D14" s="49" t="n">
        <f>F14+H14+J14+L14+N14+P14</f>
        <v>0.932544178256205</v>
      </c>
      <c r="E14" s="47" t="n">
        <f>'1-PopRaceAlone'!E14</f>
        <v>197025</v>
      </c>
      <c r="F14" s="49" t="n">
        <f>E14/C14</f>
        <v>0.741573668065566</v>
      </c>
      <c r="G14" s="47" t="n">
        <v>38320</v>
      </c>
      <c r="H14" s="49" t="n">
        <f>G14/C14</f>
        <v>0.14423095018537</v>
      </c>
      <c r="I14" s="47" t="n">
        <v>1661</v>
      </c>
      <c r="J14" s="49" t="n">
        <f>I14/C14</f>
        <v>0.00625176430735646</v>
      </c>
      <c r="K14" s="47" t="n">
        <v>5871</v>
      </c>
      <c r="L14" s="49" t="n">
        <f>K14/C14</f>
        <v>0.0220975967781395</v>
      </c>
      <c r="M14" s="47" t="n">
        <v>138</v>
      </c>
      <c r="N14" s="49" t="n">
        <f>M14/C14</f>
        <v>0.000519412085740633</v>
      </c>
      <c r="O14" s="47" t="n">
        <v>4748</v>
      </c>
      <c r="P14" s="49" t="n">
        <f>O14/C14</f>
        <v>0.0178707868340328</v>
      </c>
      <c r="Q14" s="62" t="n">
        <f>C14-E14</f>
        <v>68660</v>
      </c>
      <c r="R14" s="49" t="n">
        <f>Q14/$C14</f>
        <v>0.258426331934434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</row>
    <row r="15" ht="12.75">
      <c r="A15" s="9" t="n">
        <v>13</v>
      </c>
      <c r="B15" s="25"/>
      <c r="C15" s="47" t="n">
        <f>Overview!B15</f>
        <v>263011</v>
      </c>
      <c r="D15" s="49" t="n">
        <f>F15+H15+J15+L15+N15+P15</f>
        <v>0.963522438225017</v>
      </c>
      <c r="E15" s="47" t="n">
        <f>'1-PopRaceAlone'!E15</f>
        <v>129723</v>
      </c>
      <c r="F15" s="49" t="n">
        <f>E15/C15</f>
        <v>0.493222716920585</v>
      </c>
      <c r="G15" s="47" t="n">
        <v>114560</v>
      </c>
      <c r="H15" s="49" t="n">
        <f>G15/C15</f>
        <v>0.435571135808008</v>
      </c>
      <c r="I15" s="47" t="n">
        <v>1395</v>
      </c>
      <c r="J15" s="49" t="n">
        <f>I15/C15</f>
        <v>0.00530396067084647</v>
      </c>
      <c r="K15" s="47" t="n">
        <v>4828</v>
      </c>
      <c r="L15" s="49" t="n">
        <f>K15/C15</f>
        <v>0.0183566466801769</v>
      </c>
      <c r="M15" s="47" t="n">
        <v>171</v>
      </c>
      <c r="N15" s="49" t="n">
        <f>M15/C15</f>
        <v>0.00065016292094247</v>
      </c>
      <c r="O15" s="47" t="n">
        <v>2740</v>
      </c>
      <c r="P15" s="49" t="n">
        <f>O15/C15</f>
        <v>0.0104178152244583</v>
      </c>
      <c r="Q15" s="62" t="n">
        <f>C15-E15</f>
        <v>133288</v>
      </c>
      <c r="R15" s="49" t="n">
        <f>Q15/$C15</f>
        <v>0.506777283079415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</row>
    <row r="16" ht="12.75">
      <c r="A16" s="9" t="n">
        <v>14</v>
      </c>
      <c r="B16" s="25"/>
      <c r="C16" s="47" t="n">
        <f>Overview!B16</f>
        <v>251317</v>
      </c>
      <c r="D16" s="49" t="n">
        <f>F16+H16+J16+L16+N16+P16</f>
        <v>0.956473298662646</v>
      </c>
      <c r="E16" s="47" t="n">
        <f>'1-PopRaceAlone'!E16</f>
        <v>97193</v>
      </c>
      <c r="F16" s="49" t="n">
        <f>E16/C16</f>
        <v>0.386734681696821</v>
      </c>
      <c r="G16" s="47" t="n">
        <v>118651</v>
      </c>
      <c r="H16" s="49" t="n">
        <f>G16/C16</f>
        <v>0.47211688823279</v>
      </c>
      <c r="I16" s="47" t="n">
        <v>1869</v>
      </c>
      <c r="J16" s="49" t="n">
        <f>I16/C16</f>
        <v>0.00743682281739795</v>
      </c>
      <c r="K16" s="47" t="n">
        <v>12163</v>
      </c>
      <c r="L16" s="49" t="n">
        <f>K16/C16</f>
        <v>0.0483970443702575</v>
      </c>
      <c r="M16" s="47" t="n">
        <v>163</v>
      </c>
      <c r="N16" s="49" t="n">
        <f>M16/C16</f>
        <v>0.000648583263368574</v>
      </c>
      <c r="O16" s="47" t="n">
        <v>10339</v>
      </c>
      <c r="P16" s="49" t="n">
        <f>O16/C16</f>
        <v>0.0411392782820104</v>
      </c>
      <c r="Q16" s="62" t="n">
        <f>C16-E16</f>
        <v>154124</v>
      </c>
      <c r="R16" s="49" t="n">
        <f>Q16/$C16</f>
        <v>0.613265318303179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</row>
    <row r="17" ht="12.75">
      <c r="A17" s="9" t="n">
        <v>15</v>
      </c>
      <c r="B17" s="25"/>
      <c r="C17" s="47" t="n">
        <f>Overview!B17</f>
        <v>271413</v>
      </c>
      <c r="D17" s="49" t="n">
        <f>F17+H17+J17+L17+N17+P17</f>
        <v>0.943444123899739</v>
      </c>
      <c r="E17" s="47" t="n">
        <f>'1-PopRaceAlone'!E17</f>
        <v>240183</v>
      </c>
      <c r="F17" s="49" t="n">
        <f>E17/C17</f>
        <v>0.884935504194714</v>
      </c>
      <c r="G17" s="47" t="n">
        <v>9247</v>
      </c>
      <c r="H17" s="49" t="n">
        <f>G17/C17</f>
        <v>0.0340698492703002</v>
      </c>
      <c r="I17" s="47" t="n">
        <v>1313</v>
      </c>
      <c r="J17" s="49" t="n">
        <f>I17/C17</f>
        <v>0.00483764594916235</v>
      </c>
      <c r="K17" s="47" t="n">
        <v>1373</v>
      </c>
      <c r="L17" s="49" t="n">
        <f>K17/C17</f>
        <v>0.00505871126290929</v>
      </c>
      <c r="M17" s="47" t="n">
        <v>84</v>
      </c>
      <c r="N17" s="49" t="n">
        <f>M17/C17</f>
        <v>0.000309491439245725</v>
      </c>
      <c r="O17" s="47" t="n">
        <v>3863</v>
      </c>
      <c r="P17" s="49" t="n">
        <f>O17/C17</f>
        <v>0.0142329217834076</v>
      </c>
      <c r="Q17" s="62" t="n">
        <f>C17-E17</f>
        <v>31230</v>
      </c>
      <c r="R17" s="49" t="n">
        <f>Q17/$C17</f>
        <v>0.115064495805286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</row>
    <row r="18" ht="12.75">
      <c r="A18" s="9" t="n">
        <v>16</v>
      </c>
      <c r="B18" s="25"/>
      <c r="C18" s="47" t="n">
        <f>Overview!B18</f>
        <v>258228</v>
      </c>
      <c r="D18" s="49" t="n">
        <f>F18+H18+J18+L18+N18+P18</f>
        <v>0.950249392010161</v>
      </c>
      <c r="E18" s="47" t="n">
        <f>'1-PopRaceAlone'!E18</f>
        <v>185321</v>
      </c>
      <c r="F18" s="49" t="n">
        <f>E18/C18</f>
        <v>0.717664234707313</v>
      </c>
      <c r="G18" s="47" t="n">
        <v>10838</v>
      </c>
      <c r="H18" s="49" t="n">
        <f>G18/C18</f>
        <v>0.0419706615858853</v>
      </c>
      <c r="I18" s="47" t="n">
        <v>805</v>
      </c>
      <c r="J18" s="49" t="n">
        <f>I18/C18</f>
        <v>0.00311740012701953</v>
      </c>
      <c r="K18" s="47" t="n">
        <v>44840</v>
      </c>
      <c r="L18" s="49" t="n">
        <f>K18/C18</f>
        <v>0.1736449958951</v>
      </c>
      <c r="M18" s="47" t="n">
        <v>91</v>
      </c>
      <c r="N18" s="49" t="n">
        <f>M18/C18</f>
        <v>0.000352401753489165</v>
      </c>
      <c r="O18" s="47" t="n">
        <v>3486</v>
      </c>
      <c r="P18" s="49" t="n">
        <f>O18/C18</f>
        <v>0.0134996979413542</v>
      </c>
      <c r="Q18" s="62" t="n">
        <f>C18-E18</f>
        <v>72907</v>
      </c>
      <c r="R18" s="49" t="n">
        <f>Q18/$C18</f>
        <v>0.282335765292687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</row>
    <row r="19" ht="12.75">
      <c r="A19" s="9" t="n">
        <v>17</v>
      </c>
      <c r="B19" s="25"/>
      <c r="C19" s="47" t="n">
        <f>Overview!B19</f>
        <v>274982</v>
      </c>
      <c r="D19" s="49" t="n">
        <f>F19+H19+J19+L19+N19+P19</f>
        <v>0.925031456604432</v>
      </c>
      <c r="E19" s="47" t="n">
        <f>'1-PopRaceAlone'!E19</f>
        <v>119467</v>
      </c>
      <c r="F19" s="49" t="n">
        <f>E19/C19</f>
        <v>0.434453891527445</v>
      </c>
      <c r="G19" s="47" t="n">
        <v>100240</v>
      </c>
      <c r="H19" s="49" t="n">
        <f>G19/C19</f>
        <v>0.364532951247718</v>
      </c>
      <c r="I19" s="47" t="n">
        <v>3492</v>
      </c>
      <c r="J19" s="49" t="n">
        <f>I19/C19</f>
        <v>0.0126990130263072</v>
      </c>
      <c r="K19" s="47" t="n">
        <v>3072</v>
      </c>
      <c r="L19" s="49" t="n">
        <f>K19/C19</f>
        <v>0.0111716403255486</v>
      </c>
      <c r="M19" s="47" t="n">
        <v>225</v>
      </c>
      <c r="N19" s="49" t="n">
        <f>M19/C19</f>
        <v>0.00081823537540639</v>
      </c>
      <c r="O19" s="47" t="n">
        <v>27871</v>
      </c>
      <c r="P19" s="49" t="n">
        <f>O19/C19</f>
        <v>0.101355725102007</v>
      </c>
      <c r="Q19" s="62" t="n">
        <f>C19-E19</f>
        <v>155515</v>
      </c>
      <c r="R19" s="49" t="n">
        <f>Q19/$C19</f>
        <v>0.565546108472555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</row>
    <row r="20" ht="12.75">
      <c r="A20" s="9" t="n">
        <v>18</v>
      </c>
      <c r="B20" s="25"/>
      <c r="C20" s="47" t="n">
        <f>Overview!B20</f>
        <v>266974</v>
      </c>
      <c r="D20" s="49" t="n">
        <f>F20+H20+J20+L20+N20+P20</f>
        <v>0.942638609003123</v>
      </c>
      <c r="E20" s="47" t="n">
        <f>'1-PopRaceAlone'!E20</f>
        <v>222040</v>
      </c>
      <c r="F20" s="49" t="n">
        <f>E20/C20</f>
        <v>0.8316914755744</v>
      </c>
      <c r="G20" s="47" t="n">
        <v>15367</v>
      </c>
      <c r="H20" s="49" t="n">
        <f>G20/C20</f>
        <v>0.0575599122011881</v>
      </c>
      <c r="I20" s="47" t="n">
        <v>990</v>
      </c>
      <c r="J20" s="49" t="n">
        <f>I20/C20</f>
        <v>0.00370822626922472</v>
      </c>
      <c r="K20" s="47" t="n">
        <v>8981</v>
      </c>
      <c r="L20" s="49" t="n">
        <f>K20/C20</f>
        <v>0.0336399799231386</v>
      </c>
      <c r="M20" s="47" t="n">
        <v>118</v>
      </c>
      <c r="N20" s="49" t="n">
        <f>M20/C20</f>
        <v>0.000441990605826785</v>
      </c>
      <c r="O20" s="47" t="n">
        <v>4164</v>
      </c>
      <c r="P20" s="49" t="n">
        <f>O20/C20</f>
        <v>0.0155970244293452</v>
      </c>
      <c r="Q20" s="62" t="n">
        <f>C20-E20</f>
        <v>44934</v>
      </c>
      <c r="R20" s="49" t="n">
        <f>Q20/$C20</f>
        <v>0.168308524425599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</row>
    <row r="21" ht="12.75">
      <c r="A21" s="9" t="n">
        <v>19</v>
      </c>
      <c r="B21" s="25"/>
      <c r="C21" s="47" t="n">
        <f>Overview!B21</f>
        <v>272915</v>
      </c>
      <c r="D21" s="49" t="n">
        <f>F21+H21+J21+L21+N21+P21</f>
        <v>0.947818917978124</v>
      </c>
      <c r="E21" s="47" t="n">
        <f>'1-PopRaceAlone'!E21</f>
        <v>163073</v>
      </c>
      <c r="F21" s="49" t="n">
        <f>E21/C21</f>
        <v>0.597523038308631</v>
      </c>
      <c r="G21" s="47" t="n">
        <v>75987</v>
      </c>
      <c r="H21" s="49" t="n">
        <f>G21/C21</f>
        <v>0.278427349174651</v>
      </c>
      <c r="I21" s="47" t="n">
        <v>1785</v>
      </c>
      <c r="J21" s="49" t="n">
        <f>I21/C21</f>
        <v>0.00654049795723943</v>
      </c>
      <c r="K21" s="47" t="n">
        <v>4388</v>
      </c>
      <c r="L21" s="49" t="n">
        <f>K21/C21</f>
        <v>0.016078266126816</v>
      </c>
      <c r="M21" s="47" t="n">
        <v>131</v>
      </c>
      <c r="N21" s="49" t="n">
        <f>M21/C21</f>
        <v>0.000480002931315611</v>
      </c>
      <c r="O21" s="47" t="n">
        <v>13310</v>
      </c>
      <c r="P21" s="49" t="n">
        <f>O21/C21</f>
        <v>0.0487697634794716</v>
      </c>
      <c r="Q21" s="62" t="n">
        <f>C21-E21</f>
        <v>109842</v>
      </c>
      <c r="R21" s="49" t="n">
        <f>Q21/$C21</f>
        <v>0.402476961691369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</row>
    <row r="22" ht="12.75">
      <c r="A22" s="9" t="n">
        <v>20</v>
      </c>
      <c r="B22" s="25"/>
      <c r="C22" s="47" t="n">
        <f>Overview!B22</f>
        <v>262284</v>
      </c>
      <c r="D22" s="49" t="n">
        <f>F22+H22+J22+L22+N22+P22</f>
        <v>0.936759390584252</v>
      </c>
      <c r="E22" s="47" t="n">
        <f>'1-PopRaceAlone'!E22</f>
        <v>201975</v>
      </c>
      <c r="F22" s="49" t="n">
        <f>E22/C22</f>
        <v>0.770062222628906</v>
      </c>
      <c r="G22" s="47" t="n">
        <v>24708</v>
      </c>
      <c r="H22" s="49" t="n">
        <f>G22/C22</f>
        <v>0.0942032300864711</v>
      </c>
      <c r="I22" s="47" t="n">
        <v>2326</v>
      </c>
      <c r="J22" s="49" t="n">
        <f>I22/C22</f>
        <v>0.00886824968354913</v>
      </c>
      <c r="K22" s="47" t="n">
        <v>5505</v>
      </c>
      <c r="L22" s="49" t="n">
        <f>K22/C22</f>
        <v>0.0209886992725443</v>
      </c>
      <c r="M22" s="47" t="n">
        <v>162</v>
      </c>
      <c r="N22" s="49" t="n">
        <f>M22/C22</f>
        <v>0.000617651095758796</v>
      </c>
      <c r="O22" s="47" t="n">
        <v>11021</v>
      </c>
      <c r="P22" s="49" t="n">
        <f>O22/C22</f>
        <v>0.0420193378170228</v>
      </c>
      <c r="Q22" s="62" t="n">
        <f>C22-E22</f>
        <v>60309</v>
      </c>
      <c r="R22" s="49" t="n">
        <f>Q22/$C22</f>
        <v>0.229937777371094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</row>
    <row r="23" ht="12.75">
      <c r="A23" s="9" t="n">
        <v>21</v>
      </c>
      <c r="B23" s="25"/>
      <c r="C23" s="47" t="n">
        <f>Overview!B23</f>
        <v>275095</v>
      </c>
      <c r="D23" s="49" t="n">
        <f>F23+H23+J23+L23+N23+P23</f>
        <v>0.934040967665715</v>
      </c>
      <c r="E23" s="47" t="n">
        <f>'1-PopRaceAlone'!E23</f>
        <v>208823</v>
      </c>
      <c r="F23" s="49" t="n">
        <f>E23/C23</f>
        <v>0.759094131118341</v>
      </c>
      <c r="G23" s="47" t="n">
        <v>31494</v>
      </c>
      <c r="H23" s="49" t="n">
        <f>G23/C23</f>
        <v>0.114484087315291</v>
      </c>
      <c r="I23" s="47" t="n">
        <v>1876</v>
      </c>
      <c r="J23" s="49" t="n">
        <f>I23/C23</f>
        <v>0.00681946236754576</v>
      </c>
      <c r="K23" s="47" t="n">
        <v>7370</v>
      </c>
      <c r="L23" s="49" t="n">
        <f>K23/C23</f>
        <v>0.0267907450153583</v>
      </c>
      <c r="M23" s="47" t="n">
        <v>138</v>
      </c>
      <c r="N23" s="49" t="n">
        <f>M23/C23</f>
        <v>0.000501644886312001</v>
      </c>
      <c r="O23" s="47" t="n">
        <v>7249</v>
      </c>
      <c r="P23" s="49" t="n">
        <f>O23/C23</f>
        <v>0.0263508969628674</v>
      </c>
      <c r="Q23" s="62" t="n">
        <f>C23-E23</f>
        <v>66272</v>
      </c>
      <c r="R23" s="49" t="n">
        <f>Q23/$C23</f>
        <v>0.240905868881659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</row>
    <row r="24" ht="12.75">
      <c r="A24" s="9" t="n">
        <v>22</v>
      </c>
      <c r="B24" s="25"/>
      <c r="C24" s="47" t="n">
        <f>Overview!B24</f>
        <v>264573</v>
      </c>
      <c r="D24" s="49" t="n">
        <f>F24+H24+J24+L24+N24+P24</f>
        <v>0.933337868943543</v>
      </c>
      <c r="E24" s="47" t="n">
        <f>'1-PopRaceAlone'!E24</f>
        <v>219847</v>
      </c>
      <c r="F24" s="49" t="n">
        <f>E24/C24</f>
        <v>0.830950248135675</v>
      </c>
      <c r="G24" s="47" t="n">
        <v>4949</v>
      </c>
      <c r="H24" s="49" t="n">
        <f>G24/C24</f>
        <v>0.0187056124396669</v>
      </c>
      <c r="I24" s="47" t="n">
        <v>1596</v>
      </c>
      <c r="J24" s="49" t="n">
        <f>I24/C24</f>
        <v>0.00603236157884591</v>
      </c>
      <c r="K24" s="47" t="n">
        <v>8044</v>
      </c>
      <c r="L24" s="49" t="n">
        <f>K24/C24</f>
        <v>0.0304037071054114</v>
      </c>
      <c r="M24" s="47" t="n">
        <v>169</v>
      </c>
      <c r="N24" s="49" t="n">
        <f>M24/C24</f>
        <v>0.000638765104526917</v>
      </c>
      <c r="O24" s="47" t="n">
        <v>12331</v>
      </c>
      <c r="P24" s="49" t="n">
        <f>O24/C24</f>
        <v>0.0466071745794166</v>
      </c>
      <c r="Q24" s="62" t="n">
        <f>C24-E24</f>
        <v>44726</v>
      </c>
      <c r="R24" s="49" t="n">
        <f>Q24/$C24</f>
        <v>0.169049751864325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</row>
    <row r="25" ht="12.75">
      <c r="A25" s="9" t="n">
        <v>23</v>
      </c>
      <c r="B25" s="25"/>
      <c r="C25" s="47" t="n">
        <f>Overview!B25</f>
        <v>263780</v>
      </c>
      <c r="D25" s="49" t="n">
        <f>F25+H25+J25+L25+N25+P25</f>
        <v>0.925494730457199</v>
      </c>
      <c r="E25" s="47" t="n">
        <f>'1-PopRaceAlone'!E25</f>
        <v>153791</v>
      </c>
      <c r="F25" s="49" t="n">
        <f>E25/C25</f>
        <v>0.58302752293578</v>
      </c>
      <c r="G25" s="47" t="n">
        <v>46770</v>
      </c>
      <c r="H25" s="49" t="n">
        <f>G25/C25</f>
        <v>0.177306846614603</v>
      </c>
      <c r="I25" s="47" t="n">
        <v>3122</v>
      </c>
      <c r="J25" s="49" t="n">
        <f>I25/C25</f>
        <v>0.0118356205929183</v>
      </c>
      <c r="K25" s="47" t="n">
        <v>12612</v>
      </c>
      <c r="L25" s="49" t="n">
        <f>K25/C25</f>
        <v>0.0478125710819622</v>
      </c>
      <c r="M25" s="47" t="n">
        <v>189</v>
      </c>
      <c r="N25" s="49" t="n">
        <f>M25/C25</f>
        <v>0.000716506179391918</v>
      </c>
      <c r="O25" s="47" t="n">
        <v>27643</v>
      </c>
      <c r="P25" s="49" t="n">
        <f>O25/C25</f>
        <v>0.104795663052544</v>
      </c>
      <c r="Q25" s="62" t="n">
        <f>C25-E25</f>
        <v>109989</v>
      </c>
      <c r="R25" s="49" t="n">
        <f>Q25/$C25</f>
        <v>0.41697247706422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</row>
    <row r="26" ht="12.75">
      <c r="A26" s="9" t="n">
        <v>24</v>
      </c>
      <c r="B26" s="25"/>
      <c r="C26" s="47" t="n">
        <f>Overview!B26</f>
        <v>265923</v>
      </c>
      <c r="D26" s="49" t="n">
        <f>F26+H26+J26+L26+N26+P26</f>
        <v>0.939839728041576</v>
      </c>
      <c r="E26" s="47" t="n">
        <f>'1-PopRaceAlone'!E26</f>
        <v>217031</v>
      </c>
      <c r="F26" s="49" t="n">
        <f>E26/C26</f>
        <v>0.816142266746389</v>
      </c>
      <c r="G26" s="47" t="n">
        <v>15995</v>
      </c>
      <c r="H26" s="49" t="n">
        <f>G26/C26</f>
        <v>0.0601489904972492</v>
      </c>
      <c r="I26" s="47" t="n">
        <v>1623</v>
      </c>
      <c r="J26" s="49" t="n">
        <f>I26/C26</f>
        <v>0.00610327049559459</v>
      </c>
      <c r="K26" s="47" t="n">
        <v>5741</v>
      </c>
      <c r="L26" s="49" t="n">
        <f>K26/C26</f>
        <v>0.0215889562016072</v>
      </c>
      <c r="M26" s="47" t="n">
        <v>158</v>
      </c>
      <c r="N26" s="49" t="n">
        <f>M26/C26</f>
        <v>0.000594156955208839</v>
      </c>
      <c r="O26" s="47" t="n">
        <v>9377</v>
      </c>
      <c r="P26" s="49" t="n">
        <f>O26/C26</f>
        <v>0.0352620871455271</v>
      </c>
      <c r="Q26" s="62" t="n">
        <f>C26-E26</f>
        <v>48892</v>
      </c>
      <c r="R26" s="49" t="n">
        <f>Q26/$C26</f>
        <v>0.183857733253611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</row>
    <row r="27" ht="12.75">
      <c r="A27" s="9" t="n">
        <v>25</v>
      </c>
      <c r="B27" s="25"/>
      <c r="C27" s="47" t="n">
        <f>Overview!B27</f>
        <v>265136</v>
      </c>
      <c r="D27" s="49" t="n">
        <f>F27+H27+J27+L27+N27+P27</f>
        <v>0.951025134270714</v>
      </c>
      <c r="E27" s="47" t="n">
        <f>'1-PopRaceAlone'!E27</f>
        <v>242337</v>
      </c>
      <c r="F27" s="49" t="n">
        <f>E27/C27</f>
        <v>0.914010168366423</v>
      </c>
      <c r="G27" s="47" t="n">
        <v>4672</v>
      </c>
      <c r="H27" s="49" t="n">
        <f>G27/C27</f>
        <v>0.0176211453744493</v>
      </c>
      <c r="I27" s="47" t="n">
        <v>1167</v>
      </c>
      <c r="J27" s="49" t="n">
        <f>I27/C27</f>
        <v>0.00440151469434554</v>
      </c>
      <c r="K27" s="47" t="n">
        <v>1237</v>
      </c>
      <c r="L27" s="49" t="n">
        <f>K27/C27</f>
        <v>0.00466553014302094</v>
      </c>
      <c r="M27" s="47" t="n">
        <v>64</v>
      </c>
      <c r="N27" s="49" t="n">
        <f>M27/C27</f>
        <v>0.000241385553074648</v>
      </c>
      <c r="O27" s="47" t="n">
        <v>2674</v>
      </c>
      <c r="P27" s="49" t="n">
        <f>O27/C27</f>
        <v>0.0100853901394002</v>
      </c>
      <c r="Q27" s="62" t="n">
        <f>C27-E27</f>
        <v>22799</v>
      </c>
      <c r="R27" s="49" t="n">
        <f>Q27/$C27</f>
        <v>0.0859898316335767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</row>
    <row r="28" ht="12.75">
      <c r="A28" s="9" t="n">
        <v>26</v>
      </c>
      <c r="B28" s="25"/>
      <c r="C28" s="47" t="n">
        <f>Overview!B28</f>
        <v>266938</v>
      </c>
      <c r="D28" s="49" t="n">
        <f>F28+H28+J28+L28+N28+P28</f>
        <v>0.939532775401029</v>
      </c>
      <c r="E28" s="47" t="n">
        <f>'1-PopRaceAlone'!E28</f>
        <v>228163</v>
      </c>
      <c r="F28" s="49" t="n">
        <f>E28/C28</f>
        <v>0.854741550472394</v>
      </c>
      <c r="G28" s="47" t="n">
        <v>9956</v>
      </c>
      <c r="H28" s="49" t="n">
        <f>G28/C28</f>
        <v>0.0372970502513692</v>
      </c>
      <c r="I28" s="47" t="n">
        <v>1859</v>
      </c>
      <c r="J28" s="49" t="n">
        <f>I28/C28</f>
        <v>0.00696416396316748</v>
      </c>
      <c r="K28" s="47" t="n">
        <v>2737</v>
      </c>
      <c r="L28" s="49" t="n">
        <f>K28/C28</f>
        <v>0.0102533172496984</v>
      </c>
      <c r="M28" s="47" t="n">
        <v>175</v>
      </c>
      <c r="N28" s="49" t="n">
        <f>M28/C28</f>
        <v>0.00065558294435412</v>
      </c>
      <c r="O28" s="47" t="n">
        <v>7907</v>
      </c>
      <c r="P28" s="49" t="n">
        <f>O28/C28</f>
        <v>0.0296211105200459</v>
      </c>
      <c r="Q28" s="62" t="n">
        <f>C28-E28</f>
        <v>38775</v>
      </c>
      <c r="R28" s="49" t="n">
        <f>Q28/$C28</f>
        <v>0.145258449527606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</row>
    <row r="29" ht="12.75">
      <c r="A29" s="9" t="n">
        <v>27</v>
      </c>
      <c r="B29" s="25"/>
      <c r="C29" s="47" t="n">
        <f>Overview!B29</f>
        <v>270505</v>
      </c>
      <c r="D29" s="49" t="n">
        <f>F29+H29+J29+L29+N29+P29</f>
        <v>0.9283414354633</v>
      </c>
      <c r="E29" s="47" t="n">
        <f>'1-PopRaceAlone'!E29</f>
        <v>173624</v>
      </c>
      <c r="F29" s="49" t="n">
        <f>E29/C29</f>
        <v>0.641851352100701</v>
      </c>
      <c r="G29" s="47" t="n">
        <v>37381</v>
      </c>
      <c r="H29" s="49" t="n">
        <f>G29/C29</f>
        <v>0.138189682260956</v>
      </c>
      <c r="I29" s="47" t="n">
        <v>1408</v>
      </c>
      <c r="J29" s="49" t="n">
        <f>I29/C29</f>
        <v>0.00520507938855104</v>
      </c>
      <c r="K29" s="47" t="n">
        <v>31598</v>
      </c>
      <c r="L29" s="49" t="n">
        <f>K29/C29</f>
        <v>0.116811149516645</v>
      </c>
      <c r="M29" s="47" t="n">
        <v>341</v>
      </c>
      <c r="N29" s="49" t="n">
        <f>M29/C29</f>
        <v>0.00126060516441471</v>
      </c>
      <c r="O29" s="47" t="n">
        <v>6769</v>
      </c>
      <c r="P29" s="49" t="n">
        <f>O29/C29</f>
        <v>0.0250235670320327</v>
      </c>
      <c r="Q29" s="62" t="n">
        <f>C29-E29</f>
        <v>96881</v>
      </c>
      <c r="R29" s="49" t="n">
        <f>Q29/$C29</f>
        <v>0.358148647899299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</row>
    <row r="30" ht="12.75">
      <c r="A30" s="9" t="n">
        <v>28</v>
      </c>
      <c r="B30" s="25"/>
      <c r="C30" s="47" t="n">
        <f>Overview!B30</f>
        <v>265180</v>
      </c>
      <c r="D30" s="49" t="n">
        <f>F30+H30+J30+L30+N30+P30</f>
        <v>0.937057847499811</v>
      </c>
      <c r="E30" s="47" t="n">
        <f>'1-PopRaceAlone'!E30</f>
        <v>233240</v>
      </c>
      <c r="F30" s="49" t="n">
        <f>E30/C30</f>
        <v>0.879553510822837</v>
      </c>
      <c r="G30" s="47" t="n">
        <v>7777</v>
      </c>
      <c r="H30" s="49" t="n">
        <f>G30/C30</f>
        <v>0.0293272494154914</v>
      </c>
      <c r="I30" s="47" t="n">
        <v>1251</v>
      </c>
      <c r="J30" s="49" t="n">
        <f>I30/C30</f>
        <v>0.00471755034316313</v>
      </c>
      <c r="K30" s="47" t="n">
        <v>1638</v>
      </c>
      <c r="L30" s="49" t="n">
        <f>K30/C30</f>
        <v>0.00617693642054454</v>
      </c>
      <c r="M30" s="47" t="n">
        <v>74</v>
      </c>
      <c r="N30" s="49" t="n">
        <f>M30/C30</f>
        <v>0.000279055735726676</v>
      </c>
      <c r="O30" s="47" t="n">
        <v>4509</v>
      </c>
      <c r="P30" s="49" t="n">
        <f>O30/C30</f>
        <v>0.0170035447620484</v>
      </c>
      <c r="Q30" s="62" t="n">
        <f>C30-E30</f>
        <v>31940</v>
      </c>
      <c r="R30" s="49" t="n">
        <f>Q30/$C30</f>
        <v>0.120446489177163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</row>
    <row r="31" ht="12.75">
      <c r="A31" s="9" t="n">
        <v>29</v>
      </c>
      <c r="B31" s="25"/>
      <c r="C31" s="47" t="n">
        <f>Overview!B31</f>
        <v>265084</v>
      </c>
      <c r="D31" s="49" t="n">
        <f>F31+H31+J31+L31+N31+P31</f>
        <v>0.941516651325617</v>
      </c>
      <c r="E31" s="47" t="n">
        <f>'1-PopRaceAlone'!E31</f>
        <v>224707</v>
      </c>
      <c r="F31" s="49" t="n">
        <f>E31/C31</f>
        <v>0.847682244118845</v>
      </c>
      <c r="G31" s="47" t="n">
        <v>17268</v>
      </c>
      <c r="H31" s="49" t="n">
        <f>G31/C31</f>
        <v>0.0651416154879208</v>
      </c>
      <c r="I31" s="47" t="n">
        <v>1276</v>
      </c>
      <c r="J31" s="49" t="n">
        <f>I31/C31</f>
        <v>0.00481356852922093</v>
      </c>
      <c r="K31" s="47" t="n">
        <v>2992</v>
      </c>
      <c r="L31" s="49" t="n">
        <f>K31/C31</f>
        <v>0.0112869882754146</v>
      </c>
      <c r="M31" s="47" t="n">
        <v>86</v>
      </c>
      <c r="N31" s="49" t="n">
        <f>M31/C31</f>
        <v>0.00032442546513558</v>
      </c>
      <c r="O31" s="47" t="n">
        <v>3252</v>
      </c>
      <c r="P31" s="49" t="n">
        <f>O31/C31</f>
        <v>0.0122678094490803</v>
      </c>
      <c r="Q31" s="62" t="n">
        <f>C31-E31</f>
        <v>40377</v>
      </c>
      <c r="R31" s="49" t="n">
        <f>Q31/$C31</f>
        <v>0.152317755881155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</row>
    <row r="32" ht="12.75">
      <c r="A32" s="9" t="n">
        <v>30</v>
      </c>
      <c r="B32" s="25"/>
      <c r="C32" s="47" t="n">
        <f>Overview!B32</f>
        <v>268472</v>
      </c>
      <c r="D32" s="49" t="n">
        <f>F32+H32+J32+L32+N32+P32</f>
        <v>0.924953067731458</v>
      </c>
      <c r="E32" s="47" t="n">
        <f>'1-PopRaceAlone'!E32</f>
        <v>196210</v>
      </c>
      <c r="F32" s="49" t="n">
        <f>E32/C32</f>
        <v>0.730839715128579</v>
      </c>
      <c r="G32" s="47" t="n">
        <v>33865</v>
      </c>
      <c r="H32" s="49" t="n">
        <f>G32/C32</f>
        <v>0.126139783664591</v>
      </c>
      <c r="I32" s="47" t="n">
        <v>2046</v>
      </c>
      <c r="J32" s="49" t="n">
        <f>I32/C32</f>
        <v>0.00762090646324384</v>
      </c>
      <c r="K32" s="47" t="n">
        <v>7799</v>
      </c>
      <c r="L32" s="49" t="n">
        <f>K32/C32</f>
        <v>0.0290495843141929</v>
      </c>
      <c r="M32" s="47" t="n">
        <v>173</v>
      </c>
      <c r="N32" s="49" t="n">
        <f>M32/C32</f>
        <v>0.000644387496647695</v>
      </c>
      <c r="O32" s="47" t="n">
        <v>8231</v>
      </c>
      <c r="P32" s="49" t="n">
        <f>O32/C32</f>
        <v>0.0306586906642033</v>
      </c>
      <c r="Q32" s="62" t="n">
        <f>C32-E32</f>
        <v>72262</v>
      </c>
      <c r="R32" s="49" t="n">
        <f>Q32/$C32</f>
        <v>0.26916028487142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</row>
    <row r="33" ht="12.75">
      <c r="A33" s="9" t="n">
        <v>31</v>
      </c>
      <c r="B33" s="25"/>
      <c r="C33" s="47" t="n">
        <f>Overview!B33</f>
        <v>266889</v>
      </c>
      <c r="D33" s="49" t="n">
        <f>F33+H33+J33+L33+N33+P33</f>
        <v>0.946423419474014</v>
      </c>
      <c r="E33" s="47" t="n">
        <f>'1-PopRaceAlone'!E33</f>
        <v>244876</v>
      </c>
      <c r="F33" s="49" t="n">
        <f>E33/C33</f>
        <v>0.917520017685255</v>
      </c>
      <c r="G33" s="47" t="n">
        <v>2118</v>
      </c>
      <c r="H33" s="49" t="n">
        <f>G33/C33</f>
        <v>0.00793588345716759</v>
      </c>
      <c r="I33" s="47" t="n">
        <v>906</v>
      </c>
      <c r="J33" s="49" t="n">
        <f>I33/C33</f>
        <v>0.00339466969414251</v>
      </c>
      <c r="K33" s="47" t="n">
        <v>2382</v>
      </c>
      <c r="L33" s="49" t="n">
        <f>K33/C33</f>
        <v>0.00892505873228196</v>
      </c>
      <c r="M33" s="47" t="n">
        <v>178</v>
      </c>
      <c r="N33" s="49" t="n">
        <f>M33/C33</f>
        <v>0.000666943935493782</v>
      </c>
      <c r="O33" s="47" t="n">
        <v>2130</v>
      </c>
      <c r="P33" s="49" t="n">
        <f>O33/C33</f>
        <v>0.00798084596967279</v>
      </c>
      <c r="Q33" s="62" t="n">
        <f>C33-E33</f>
        <v>22013</v>
      </c>
      <c r="R33" s="49" t="n">
        <f>Q33/$C33</f>
        <v>0.0824799823147451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</row>
    <row r="34" ht="12.75">
      <c r="A34" s="9" t="n">
        <v>32</v>
      </c>
      <c r="B34" s="25"/>
      <c r="C34" s="47" t="n">
        <f>Overview!B34</f>
        <v>272825</v>
      </c>
      <c r="D34" s="49" t="n">
        <f>F34+H34+J34+L34+N34+P34</f>
        <v>0.942505268945294</v>
      </c>
      <c r="E34" s="47" t="n">
        <f>'1-PopRaceAlone'!E34</f>
        <v>223970</v>
      </c>
      <c r="F34" s="49" t="n">
        <f>E34/C34</f>
        <v>0.820929167048474</v>
      </c>
      <c r="G34" s="47" t="n">
        <v>13081</v>
      </c>
      <c r="H34" s="49" t="n">
        <f>G34/C34</f>
        <v>0.0479464858425731</v>
      </c>
      <c r="I34" s="47" t="n">
        <v>1299</v>
      </c>
      <c r="J34" s="49" t="n">
        <f>I34/C34</f>
        <v>0.00476129386969669</v>
      </c>
      <c r="K34" s="47" t="n">
        <v>13787</v>
      </c>
      <c r="L34" s="49" t="n">
        <f>K34/C34</f>
        <v>0.0505342252359571</v>
      </c>
      <c r="M34" s="47" t="n">
        <v>174</v>
      </c>
      <c r="N34" s="49" t="n">
        <f>M34/C34</f>
        <v>0.000637771465224961</v>
      </c>
      <c r="O34" s="47" t="n">
        <v>4828</v>
      </c>
      <c r="P34" s="49" t="n">
        <f>O34/C34</f>
        <v>0.0176963254833685</v>
      </c>
      <c r="Q34" s="62" t="n">
        <f>C34-E34</f>
        <v>48855</v>
      </c>
      <c r="R34" s="49" t="n">
        <f>Q34/$C34</f>
        <v>0.179070832951526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</row>
    <row r="35" ht="12.75">
      <c r="A35" s="9" t="n">
        <v>33</v>
      </c>
      <c r="B35" s="25"/>
      <c r="C35" s="47" t="n">
        <f>Overview!B35</f>
        <v>262188</v>
      </c>
      <c r="D35" s="49" t="n">
        <f>F35+H35+J35+L35+N35+P35</f>
        <v>0.949871847681816</v>
      </c>
      <c r="E35" s="47" t="n">
        <f>'1-PopRaceAlone'!E35</f>
        <v>235515</v>
      </c>
      <c r="F35" s="49" t="n">
        <f>E35/C35</f>
        <v>0.898267655270264</v>
      </c>
      <c r="G35" s="47" t="n">
        <v>6451</v>
      </c>
      <c r="H35" s="49" t="n">
        <f>G35/C35</f>
        <v>0.0246044822798908</v>
      </c>
      <c r="I35" s="47" t="n">
        <v>1268</v>
      </c>
      <c r="J35" s="49" t="n">
        <f>I35/C35</f>
        <v>0.00483622438860665</v>
      </c>
      <c r="K35" s="47" t="n">
        <v>1199</v>
      </c>
      <c r="L35" s="49" t="n">
        <f>K35/C35</f>
        <v>0.004573054449479</v>
      </c>
      <c r="M35" s="47" t="n">
        <v>139</v>
      </c>
      <c r="N35" s="49" t="n">
        <f>M35/C35</f>
        <v>0.000530153935344104</v>
      </c>
      <c r="O35" s="47" t="n">
        <v>4473</v>
      </c>
      <c r="P35" s="49" t="n">
        <f>O35/C35</f>
        <v>0.0170602773582315</v>
      </c>
      <c r="Q35" s="62" t="n">
        <f>C35-E35</f>
        <v>26673</v>
      </c>
      <c r="R35" s="49" t="n">
        <f>Q35/$C35</f>
        <v>0.101732344729736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</row>
    <row r="36" ht="12.75">
      <c r="A36" s="9" t="n">
        <v>34</v>
      </c>
      <c r="B36" s="25"/>
      <c r="C36" s="47" t="n">
        <f>Overview!B36</f>
        <v>267155</v>
      </c>
      <c r="D36" s="49" t="n">
        <f>F36+H36+J36+L36+N36+P36</f>
        <v>0.937968595010387</v>
      </c>
      <c r="E36" s="47" t="n">
        <f>'1-PopRaceAlone'!E36</f>
        <v>214649</v>
      </c>
      <c r="F36" s="49" t="n">
        <f>E36/C36</f>
        <v>0.803462409462671</v>
      </c>
      <c r="G36" s="47" t="n">
        <v>25370</v>
      </c>
      <c r="H36" s="49" t="n">
        <f>G36/C36</f>
        <v>0.0949635979113249</v>
      </c>
      <c r="I36" s="47" t="n">
        <v>2928</v>
      </c>
      <c r="J36" s="49" t="n">
        <f>I36/C36</f>
        <v>0.0109599296288671</v>
      </c>
      <c r="K36" s="47" t="n">
        <v>1591</v>
      </c>
      <c r="L36" s="49" t="n">
        <f>K36/C36</f>
        <v>0.00595534427579495</v>
      </c>
      <c r="M36" s="47" t="n">
        <v>134</v>
      </c>
      <c r="N36" s="49" t="n">
        <f>M36/C36</f>
        <v>0.000501581478916734</v>
      </c>
      <c r="O36" s="47" t="n">
        <v>5911</v>
      </c>
      <c r="P36" s="49" t="n">
        <f>O36/C36</f>
        <v>0.022125732252812</v>
      </c>
      <c r="Q36" s="62" t="n">
        <f>C36-E36</f>
        <v>52506</v>
      </c>
      <c r="R36" s="49" t="n">
        <f>Q36/$C36</f>
        <v>0.196537590537329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</row>
    <row r="37" ht="12.75">
      <c r="A37" s="9" t="n">
        <v>35</v>
      </c>
      <c r="B37" s="25"/>
      <c r="C37" s="47" t="n">
        <f>Overview!B37</f>
        <v>263993</v>
      </c>
      <c r="D37" s="49" t="n">
        <f>F37+H37+J37+L37+N37+P37</f>
        <v>0.952335857390158</v>
      </c>
      <c r="E37" s="47" t="n">
        <f>'1-PopRaceAlone'!E37</f>
        <v>235782</v>
      </c>
      <c r="F37" s="49" t="n">
        <f>E37/C37</f>
        <v>0.893137318034948</v>
      </c>
      <c r="G37" s="47" t="n">
        <v>6742</v>
      </c>
      <c r="H37" s="49" t="n">
        <f>G37/C37</f>
        <v>0.0255385559465592</v>
      </c>
      <c r="I37" s="47" t="n">
        <v>3612</v>
      </c>
      <c r="J37" s="49" t="n">
        <f>I37/C37</f>
        <v>0.0136821809669196</v>
      </c>
      <c r="K37" s="47" t="n">
        <v>2078</v>
      </c>
      <c r="L37" s="49" t="n">
        <f>K37/C37</f>
        <v>0.00787142083312815</v>
      </c>
      <c r="M37" s="47" t="n">
        <v>143</v>
      </c>
      <c r="N37" s="49" t="n">
        <f>M37/C37</f>
        <v>0.000541681029421235</v>
      </c>
      <c r="O37" s="47" t="n">
        <v>3053</v>
      </c>
      <c r="P37" s="49" t="n">
        <f>O37/C37</f>
        <v>0.011564700579182</v>
      </c>
      <c r="Q37" s="62" t="n">
        <f>C37-E37</f>
        <v>28211</v>
      </c>
      <c r="R37" s="49" t="n">
        <f>Q37/$C37</f>
        <v>0.106862681965052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</row>
    <row r="38" ht="12.75">
      <c r="A38" s="9" t="n">
        <v>36</v>
      </c>
      <c r="B38" s="25"/>
      <c r="C38" s="47" t="n">
        <f>Overview!B38</f>
        <v>265136</v>
      </c>
      <c r="D38" s="49" t="n">
        <f>F38+H38+J38+L38+N38+P38</f>
        <v>0.957323788546255</v>
      </c>
      <c r="E38" s="47" t="n">
        <f>'1-PopRaceAlone'!E38</f>
        <v>247931</v>
      </c>
      <c r="F38" s="49" t="n">
        <f>E38/C38</f>
        <v>0.935108774364854</v>
      </c>
      <c r="G38" s="47" t="n">
        <v>1147</v>
      </c>
      <c r="H38" s="49" t="n">
        <f>G38/C38</f>
        <v>0.00432608170900972</v>
      </c>
      <c r="I38" s="47" t="n">
        <v>1706</v>
      </c>
      <c r="J38" s="49" t="n">
        <f>I38/C38</f>
        <v>0.0064344336491461</v>
      </c>
      <c r="K38" s="47" t="n">
        <v>1173</v>
      </c>
      <c r="L38" s="49" t="n">
        <f>K38/C38</f>
        <v>0.00442414458994629</v>
      </c>
      <c r="M38" s="47" t="n">
        <v>113</v>
      </c>
      <c r="N38" s="49" t="n">
        <f>M38/C38</f>
        <v>0.000426196367147426</v>
      </c>
      <c r="O38" s="47" t="n">
        <v>1751</v>
      </c>
      <c r="P38" s="49" t="n">
        <f>O38/C38</f>
        <v>0.00660415786615171</v>
      </c>
      <c r="Q38" s="62" t="n">
        <f>C38-E38</f>
        <v>17205</v>
      </c>
      <c r="R38" s="49" t="n">
        <f>Q38/$C38</f>
        <v>0.0648912256351457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</row>
    <row r="39" ht="12.75">
      <c r="A39" s="9" t="n">
        <v>37</v>
      </c>
      <c r="B39" s="25"/>
      <c r="C39" s="47" t="n">
        <f>Overview!B39</f>
        <v>261707</v>
      </c>
      <c r="D39" s="49" t="n">
        <f>F39+H39+J39+L39+N39+P39</f>
        <v>0.944613632803097</v>
      </c>
      <c r="E39" s="47" t="n">
        <f>'1-PopRaceAlone'!E39</f>
        <v>231238</v>
      </c>
      <c r="F39" s="49" t="n">
        <f>E39/C39</f>
        <v>0.883575907407903</v>
      </c>
      <c r="G39" s="47" t="n">
        <v>2158</v>
      </c>
      <c r="H39" s="49" t="n">
        <f>G39/C39</f>
        <v>0.00824586273962867</v>
      </c>
      <c r="I39" s="47" t="n">
        <v>9604</v>
      </c>
      <c r="J39" s="49" t="n">
        <f>I39/C39</f>
        <v>0.0366975281517117</v>
      </c>
      <c r="K39" s="47" t="n">
        <v>1711</v>
      </c>
      <c r="L39" s="49" t="n">
        <f>K39/C39</f>
        <v>0.0065378457588066</v>
      </c>
      <c r="M39" s="47" t="n">
        <v>219</v>
      </c>
      <c r="N39" s="49" t="n">
        <f>M39/C39</f>
        <v>0.000836813688590676</v>
      </c>
      <c r="O39" s="47" t="n">
        <v>2282</v>
      </c>
      <c r="P39" s="49" t="n">
        <f>O39/C39</f>
        <v>0.00871967505645627</v>
      </c>
      <c r="Q39" s="62" t="n">
        <f>C39-E39</f>
        <v>30469</v>
      </c>
      <c r="R39" s="49" t="n">
        <f>Q39/$C39</f>
        <v>0.116424092592097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</row>
    <row r="40" ht="12.75">
      <c r="A40" s="9" t="n">
        <v>38</v>
      </c>
      <c r="B40" s="25"/>
      <c r="C40" s="47" t="n">
        <f>Overview!B40</f>
        <v>266616</v>
      </c>
      <c r="D40" s="49" t="n">
        <f>F40+H40+J40+L40+N40+P40</f>
        <v>0.950655624568668</v>
      </c>
      <c r="E40" s="47" t="n">
        <f>'1-PopRaceAlone'!E40</f>
        <v>236793</v>
      </c>
      <c r="F40" s="49" t="n">
        <f>E40/C40</f>
        <v>0.888142497074444</v>
      </c>
      <c r="G40" s="47" t="n">
        <v>4677</v>
      </c>
      <c r="H40" s="49" t="n">
        <f>G40/C40</f>
        <v>0.0175420829957692</v>
      </c>
      <c r="I40" s="47" t="n">
        <v>8349</v>
      </c>
      <c r="J40" s="49" t="n">
        <f>I40/C40</f>
        <v>0.0313146997929607</v>
      </c>
      <c r="K40" s="47" t="n">
        <v>1977</v>
      </c>
      <c r="L40" s="49" t="n">
        <f>K40/C40</f>
        <v>0.00741515888018724</v>
      </c>
      <c r="M40" s="47" t="n">
        <v>162</v>
      </c>
      <c r="N40" s="49" t="n">
        <f>M40/C40</f>
        <v>0.000607615446934918</v>
      </c>
      <c r="O40" s="47" t="n">
        <v>1502</v>
      </c>
      <c r="P40" s="49" t="n">
        <f>O40/C40</f>
        <v>0.00563357037837189</v>
      </c>
      <c r="Q40" s="62" t="n">
        <f>C40-E40</f>
        <v>29823</v>
      </c>
      <c r="R40" s="49" t="n">
        <f>Q40/$C40</f>
        <v>0.111857502925556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  <c r="S63" s="5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  <c r="S64" s="5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  <c r="S65" s="5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  <c r="S66" s="59"/>
      <c r="T66" s="59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  <c r="S67" s="59"/>
      <c r="T67" s="59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  <c r="S68" s="59"/>
      <c r="T68" s="59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  <c r="S69" s="59"/>
      <c r="T69" s="59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  <c r="S70" s="59"/>
      <c r="T70" s="59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  <c r="S71" s="59"/>
      <c r="T71" s="59"/>
    </row>
    <row r="72" ht="12.95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  <c r="S72" s="67"/>
      <c r="T72" s="67"/>
    </row>
    <row r="73" ht="12.95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  <c r="S73" s="59"/>
      <c r="T73" s="59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  <c r="S74" s="59"/>
      <c r="T74" s="59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  <c r="S75" s="59"/>
      <c r="T75" s="59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  <c r="S76" s="59"/>
      <c r="T76" s="59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  <c r="S77" s="59"/>
      <c r="T77" s="59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  <c r="S78" s="59"/>
      <c r="T78" s="59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  <c r="S79" s="59"/>
      <c r="T79" s="59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  <c r="S80" s="5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R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R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R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R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R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R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R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R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R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R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R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R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R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R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R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R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R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R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R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R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R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R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R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R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R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R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R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R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R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R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R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R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R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R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R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R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R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R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R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R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R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R199" s="50"/>
    </row>
    <row r="200">
      <c r="C200" s="59" t="n">
        <f>Overview!C196</f>
      </c>
      <c r="D200" s="50" t="e">
        <f>F200+H200+J200+L200+N200+P200</f>
        <v>#REF!</v>
      </c>
      <c r="E200" s="59" t="e">
        <f>Overview!#REF!</f>
        <v>#REF!</v>
      </c>
      <c r="F200" s="50" t="e">
        <f>E200/C200</f>
        <v>#REF!</v>
      </c>
      <c r="G200" s="59" t="e">
        <f>Overview!#REF!</f>
        <v>#REF!</v>
      </c>
      <c r="H200" s="50" t="e">
        <f>G200/C200</f>
        <v>#REF!</v>
      </c>
      <c r="I200" s="59" t="n">
        <f>Overview!L196</f>
      </c>
      <c r="J200" s="50" t="e">
        <f>I200/C200</f>
        <v>#DIV/0!</v>
      </c>
      <c r="K200" s="59" t="e">
        <f>Overview!#REF!</f>
        <v>#REF!</v>
      </c>
      <c r="L200" s="50" t="e">
        <f>K200/C200</f>
        <v>#REF!</v>
      </c>
      <c r="M200" s="59" t="n">
        <f>Overview!V196</f>
      </c>
      <c r="N200" s="50" t="e">
        <f>M200/C200</f>
        <v>#DIV/0!</v>
      </c>
      <c r="O200" s="59" t="n">
        <f>Overview!Y196</f>
      </c>
      <c r="P200" s="50" t="e">
        <f>O200/C200</f>
        <v>#DIV/0!</v>
      </c>
      <c r="Q200" s="17" t="e">
        <f>C200-E200</f>
        <v>#REF!</v>
      </c>
      <c r="R200" s="50" t="e">
        <f>Q200/$C200</f>
        <v>#REF!</v>
      </c>
    </row>
    <row r="201">
      <c r="C201" s="59" t="n">
        <f>Overview!C197</f>
      </c>
      <c r="D201" s="50" t="e">
        <f>F201+H201+J201+L201+N201+P201</f>
        <v>#REF!</v>
      </c>
      <c r="E201" s="59" t="e">
        <f>Overview!#REF!</f>
        <v>#REF!</v>
      </c>
      <c r="F201" s="50" t="e">
        <f>E201/C201</f>
        <v>#REF!</v>
      </c>
      <c r="G201" s="59" t="e">
        <f>Overview!#REF!</f>
        <v>#REF!</v>
      </c>
      <c r="H201" s="50" t="e">
        <f>G201/C201</f>
        <v>#REF!</v>
      </c>
      <c r="I201" s="59" t="n">
        <f>Overview!L197</f>
      </c>
      <c r="J201" s="50" t="e">
        <f>I201/C201</f>
        <v>#DIV/0!</v>
      </c>
      <c r="K201" s="59" t="e">
        <f>Overview!#REF!</f>
        <v>#REF!</v>
      </c>
      <c r="L201" s="50" t="e">
        <f>K201/C201</f>
        <v>#REF!</v>
      </c>
      <c r="M201" s="59" t="n">
        <f>Overview!V197</f>
      </c>
      <c r="N201" s="50" t="e">
        <f>M201/C201</f>
        <v>#DIV/0!</v>
      </c>
      <c r="O201" s="59" t="n">
        <f>Overview!Y197</f>
      </c>
      <c r="P201" s="50" t="e">
        <f>O201/C201</f>
        <v>#DIV/0!</v>
      </c>
      <c r="Q201" s="17" t="e">
        <f>C201-E201</f>
        <v>#REF!</v>
      </c>
      <c r="R201" s="50" t="e">
        <f>Q201/$C201</f>
        <v>#REF!</v>
      </c>
    </row>
    <row r="202">
      <c r="C202" s="59" t="n">
        <f>Overview!C198</f>
      </c>
      <c r="D202" s="50" t="e">
        <f>F202+H202+J202+L202+N202+P202</f>
        <v>#REF!</v>
      </c>
      <c r="E202" s="59" t="e">
        <f>Overview!#REF!</f>
        <v>#REF!</v>
      </c>
      <c r="F202" s="50" t="e">
        <f>E202/C202</f>
        <v>#REF!</v>
      </c>
      <c r="G202" s="59" t="e">
        <f>Overview!#REF!</f>
        <v>#REF!</v>
      </c>
      <c r="H202" s="50" t="e">
        <f>G202/C202</f>
        <v>#REF!</v>
      </c>
      <c r="I202" s="59" t="n">
        <f>Overview!L198</f>
      </c>
      <c r="J202" s="50" t="e">
        <f>I202/C202</f>
        <v>#DIV/0!</v>
      </c>
      <c r="K202" s="59" t="e">
        <f>Overview!#REF!</f>
        <v>#REF!</v>
      </c>
      <c r="L202" s="50" t="e">
        <f>K202/C202</f>
        <v>#REF!</v>
      </c>
      <c r="M202" s="59" t="n">
        <f>Overview!V198</f>
      </c>
      <c r="N202" s="50" t="e">
        <f>M202/C202</f>
        <v>#DIV/0!</v>
      </c>
      <c r="O202" s="59" t="n">
        <f>Overview!Y198</f>
      </c>
      <c r="P202" s="50" t="e">
        <f>O202/C202</f>
        <v>#DIV/0!</v>
      </c>
      <c r="Q202" s="17" t="e">
        <f>C202-E202</f>
        <v>#REF!</v>
      </c>
      <c r="R202" s="50" t="e">
        <f>Q202/$C202</f>
        <v>#REF!</v>
      </c>
    </row>
    <row r="203">
      <c r="C203" s="59" t="n">
        <f>Overview!C199</f>
      </c>
      <c r="D203" s="50" t="e">
        <f>F203+H203+J203+L203+N203+P203</f>
        <v>#REF!</v>
      </c>
      <c r="E203" s="59" t="e">
        <f>Overview!#REF!</f>
        <v>#REF!</v>
      </c>
      <c r="F203" s="50" t="e">
        <f>E203/C203</f>
        <v>#REF!</v>
      </c>
      <c r="G203" s="59" t="e">
        <f>Overview!#REF!</f>
        <v>#REF!</v>
      </c>
      <c r="H203" s="50" t="e">
        <f>G203/C203</f>
        <v>#REF!</v>
      </c>
      <c r="I203" s="59" t="n">
        <f>Overview!L199</f>
      </c>
      <c r="J203" s="50" t="e">
        <f>I203/C203</f>
        <v>#DIV/0!</v>
      </c>
      <c r="K203" s="59" t="e">
        <f>Overview!#REF!</f>
        <v>#REF!</v>
      </c>
      <c r="L203" s="50" t="e">
        <f>K203/C203</f>
        <v>#REF!</v>
      </c>
      <c r="M203" s="59" t="n">
        <f>Overview!V199</f>
      </c>
      <c r="N203" s="50" t="e">
        <f>M203/C203</f>
        <v>#DIV/0!</v>
      </c>
      <c r="O203" s="59" t="n">
        <f>Overview!Y199</f>
      </c>
      <c r="P203" s="50" t="e">
        <f>O203/C203</f>
        <v>#DIV/0!</v>
      </c>
      <c r="Q203" s="17" t="e">
        <f>C203-E203</f>
        <v>#REF!</v>
      </c>
      <c r="R203" s="50" t="e">
        <f>Q203/$C203</f>
        <v>#REF!</v>
      </c>
    </row>
    <row r="204">
      <c r="C204" s="59" t="n">
        <f>Overview!C200</f>
      </c>
      <c r="D204" s="50" t="e">
        <f>F204+H204+J204+L204+N204+P204</f>
        <v>#REF!</v>
      </c>
      <c r="E204" s="59" t="e">
        <f>Overview!#REF!</f>
        <v>#REF!</v>
      </c>
      <c r="F204" s="50" t="e">
        <f>E204/C204</f>
        <v>#REF!</v>
      </c>
      <c r="G204" s="59" t="e">
        <f>Overview!#REF!</f>
        <v>#REF!</v>
      </c>
      <c r="H204" s="50" t="e">
        <f>G204/C204</f>
        <v>#REF!</v>
      </c>
      <c r="I204" s="59" t="n">
        <f>Overview!L200</f>
      </c>
      <c r="J204" s="50" t="e">
        <f>I204/C204</f>
        <v>#DIV/0!</v>
      </c>
      <c r="K204" s="59" t="e">
        <f>Overview!#REF!</f>
        <v>#REF!</v>
      </c>
      <c r="L204" s="50" t="e">
        <f>K204/C204</f>
        <v>#REF!</v>
      </c>
      <c r="M204" s="59" t="n">
        <f>Overview!V200</f>
      </c>
      <c r="N204" s="50" t="e">
        <f>M204/C204</f>
        <v>#DIV/0!</v>
      </c>
      <c r="O204" s="59" t="n">
        <f>Overview!Y200</f>
      </c>
      <c r="P204" s="50" t="e">
        <f>O204/C204</f>
        <v>#DIV/0!</v>
      </c>
      <c r="Q204" s="17" t="e">
        <f>C204-E204</f>
        <v>#REF!</v>
      </c>
      <c r="R204" s="50" t="e">
        <f>Q204/$C204</f>
        <v>#REF!</v>
      </c>
    </row>
    <row r="205">
      <c r="C205" s="59" t="n">
        <f>Overview!C201</f>
      </c>
      <c r="D205" s="50" t="e">
        <f>F205+H205+J205+L205+N205+P205</f>
        <v>#REF!</v>
      </c>
      <c r="E205" s="59" t="e">
        <f>Overview!#REF!</f>
        <v>#REF!</v>
      </c>
      <c r="F205" s="50" t="e">
        <f>E205/C205</f>
        <v>#REF!</v>
      </c>
      <c r="G205" s="59" t="e">
        <f>Overview!#REF!</f>
        <v>#REF!</v>
      </c>
      <c r="H205" s="50" t="e">
        <f>G205/C205</f>
        <v>#REF!</v>
      </c>
      <c r="I205" s="59" t="n">
        <f>Overview!L201</f>
      </c>
      <c r="J205" s="50" t="e">
        <f>I205/C205</f>
        <v>#DIV/0!</v>
      </c>
      <c r="K205" s="59" t="e">
        <f>Overview!#REF!</f>
        <v>#REF!</v>
      </c>
      <c r="L205" s="50" t="e">
        <f>K205/C205</f>
        <v>#REF!</v>
      </c>
      <c r="M205" s="59" t="n">
        <f>Overview!V201</f>
      </c>
      <c r="N205" s="50" t="e">
        <f>M205/C205</f>
        <v>#DIV/0!</v>
      </c>
      <c r="O205" s="59" t="n">
        <f>Overview!Y201</f>
      </c>
      <c r="P205" s="50" t="e">
        <f>O205/C205</f>
        <v>#DIV/0!</v>
      </c>
      <c r="Q205" s="17" t="e">
        <f>C205-E205</f>
        <v>#REF!</v>
      </c>
      <c r="R205" s="50" t="e">
        <f>Q205/$C205</f>
        <v>#REF!</v>
      </c>
    </row>
    <row r="206">
      <c r="C206" s="59" t="n">
        <f>Overview!C202</f>
      </c>
      <c r="D206" s="50" t="e">
        <f>F206+H206+J206+L206+N206+P206</f>
        <v>#REF!</v>
      </c>
      <c r="E206" s="59" t="e">
        <f>Overview!#REF!</f>
        <v>#REF!</v>
      </c>
      <c r="F206" s="50" t="e">
        <f>E206/C206</f>
        <v>#REF!</v>
      </c>
      <c r="G206" s="59" t="e">
        <f>Overview!#REF!</f>
        <v>#REF!</v>
      </c>
      <c r="H206" s="50" t="e">
        <f>G206/C206</f>
        <v>#REF!</v>
      </c>
      <c r="I206" s="59" t="n">
        <f>Overview!L202</f>
      </c>
      <c r="J206" s="50" t="e">
        <f>I206/C206</f>
        <v>#DIV/0!</v>
      </c>
      <c r="K206" s="59" t="e">
        <f>Overview!#REF!</f>
        <v>#REF!</v>
      </c>
      <c r="L206" s="50" t="e">
        <f>K206/C206</f>
        <v>#REF!</v>
      </c>
      <c r="M206" s="59" t="n">
        <f>Overview!V202</f>
      </c>
      <c r="N206" s="50" t="e">
        <f>M206/C206</f>
        <v>#DIV/0!</v>
      </c>
      <c r="O206" s="59" t="n">
        <f>Overview!Y202</f>
      </c>
      <c r="P206" s="50" t="e">
        <f>O206/C206</f>
        <v>#DIV/0!</v>
      </c>
      <c r="Q206" s="17" t="e">
        <f>C206-E206</f>
        <v>#REF!</v>
      </c>
      <c r="R206" s="50" t="e">
        <f>Q206/$C206</f>
        <v>#REF!</v>
      </c>
    </row>
    <row r="207">
      <c r="C207" s="59" t="n">
        <f>Overview!C203</f>
      </c>
      <c r="D207" s="50" t="e">
        <f>F207+H207+J207+L207+N207+P207</f>
        <v>#REF!</v>
      </c>
      <c r="E207" s="59" t="e">
        <f>Overview!#REF!</f>
        <v>#REF!</v>
      </c>
      <c r="F207" s="50" t="e">
        <f>E207/C207</f>
        <v>#REF!</v>
      </c>
      <c r="G207" s="59" t="e">
        <f>Overview!#REF!</f>
        <v>#REF!</v>
      </c>
      <c r="H207" s="50" t="e">
        <f>G207/C207</f>
        <v>#REF!</v>
      </c>
      <c r="I207" s="59" t="n">
        <f>Overview!L203</f>
      </c>
      <c r="J207" s="50" t="e">
        <f>I207/C207</f>
        <v>#DIV/0!</v>
      </c>
      <c r="K207" s="59" t="e">
        <f>Overview!#REF!</f>
        <v>#REF!</v>
      </c>
      <c r="L207" s="50" t="e">
        <f>K207/C207</f>
        <v>#REF!</v>
      </c>
      <c r="M207" s="59" t="n">
        <f>Overview!V203</f>
      </c>
      <c r="N207" s="50" t="e">
        <f>M207/C207</f>
        <v>#DIV/0!</v>
      </c>
      <c r="O207" s="59" t="n">
        <f>Overview!Y203</f>
      </c>
      <c r="P207" s="50" t="e">
        <f>O207/C207</f>
        <v>#DIV/0!</v>
      </c>
      <c r="Q207" s="17" t="e">
        <f>C207-E207</f>
        <v>#REF!</v>
      </c>
      <c r="R207" s="50" t="e">
        <f>Q207/$C207</f>
        <v>#REF!</v>
      </c>
    </row>
    <row r="208">
      <c r="C208" s="59" t="n">
        <f>Overview!C204</f>
      </c>
      <c r="D208" s="50" t="e">
        <f>F208+H208+J208+L208+N208+P208</f>
        <v>#REF!</v>
      </c>
      <c r="E208" s="59" t="e">
        <f>Overview!#REF!</f>
        <v>#REF!</v>
      </c>
      <c r="F208" s="50" t="e">
        <f>E208/C208</f>
        <v>#REF!</v>
      </c>
      <c r="G208" s="59" t="e">
        <f>Overview!#REF!</f>
        <v>#REF!</v>
      </c>
      <c r="H208" s="50" t="e">
        <f>G208/C208</f>
        <v>#REF!</v>
      </c>
      <c r="I208" s="59" t="n">
        <f>Overview!L204</f>
      </c>
      <c r="J208" s="50" t="e">
        <f>I208/C208</f>
        <v>#DIV/0!</v>
      </c>
      <c r="K208" s="59" t="e">
        <f>Overview!#REF!</f>
        <v>#REF!</v>
      </c>
      <c r="L208" s="50" t="e">
        <f>K208/C208</f>
        <v>#REF!</v>
      </c>
      <c r="M208" s="59" t="n">
        <f>Overview!V204</f>
      </c>
      <c r="N208" s="50" t="e">
        <f>M208/C208</f>
        <v>#DIV/0!</v>
      </c>
      <c r="O208" s="59" t="n">
        <f>Overview!Y204</f>
      </c>
      <c r="P208" s="50" t="e">
        <f>O208/C208</f>
        <v>#DIV/0!</v>
      </c>
      <c r="Q208" s="17" t="e">
        <f>C208-E208</f>
        <v>#REF!</v>
      </c>
      <c r="R208" s="50" t="e">
        <f>Q208/$C208</f>
        <v>#REF!</v>
      </c>
    </row>
    <row r="209">
      <c r="C209" s="59" t="n">
        <f>Overview!C205</f>
      </c>
      <c r="D209" s="50" t="e">
        <f>F209+H209+J209+L209+N209+P209</f>
        <v>#REF!</v>
      </c>
      <c r="E209" s="59" t="e">
        <f>Overview!#REF!</f>
        <v>#REF!</v>
      </c>
      <c r="F209" s="50" t="e">
        <f>E209/C209</f>
        <v>#REF!</v>
      </c>
      <c r="G209" s="59" t="e">
        <f>Overview!#REF!</f>
        <v>#REF!</v>
      </c>
      <c r="H209" s="50" t="e">
        <f>G209/C209</f>
        <v>#REF!</v>
      </c>
      <c r="I209" s="59" t="n">
        <f>Overview!L205</f>
      </c>
      <c r="J209" s="50" t="e">
        <f>I209/C209</f>
        <v>#DIV/0!</v>
      </c>
      <c r="K209" s="59" t="e">
        <f>Overview!#REF!</f>
        <v>#REF!</v>
      </c>
      <c r="L209" s="50" t="e">
        <f>K209/C209</f>
        <v>#REF!</v>
      </c>
      <c r="M209" s="59" t="n">
        <f>Overview!V205</f>
      </c>
      <c r="N209" s="50" t="e">
        <f>M209/C209</f>
        <v>#DIV/0!</v>
      </c>
      <c r="O209" s="59" t="n">
        <f>Overview!Y205</f>
      </c>
      <c r="P209" s="50" t="e">
        <f>O209/C209</f>
        <v>#DIV/0!</v>
      </c>
      <c r="Q209" s="17" t="e">
        <f>C209-E209</f>
        <v>#REF!</v>
      </c>
      <c r="R209" s="50" t="e">
        <f>Q209/$C209</f>
        <v>#REF!</v>
      </c>
    </row>
    <row r="210">
      <c r="C210" s="59" t="n">
        <f>Overview!C206</f>
      </c>
      <c r="D210" s="50" t="e">
        <f>F210+H210+J210+L210+N210+P210</f>
        <v>#REF!</v>
      </c>
      <c r="E210" s="59" t="e">
        <f>Overview!#REF!</f>
        <v>#REF!</v>
      </c>
      <c r="F210" s="50" t="e">
        <f>E210/C210</f>
        <v>#REF!</v>
      </c>
      <c r="G210" s="59" t="e">
        <f>Overview!#REF!</f>
        <v>#REF!</v>
      </c>
      <c r="H210" s="50" t="e">
        <f>G210/C210</f>
        <v>#REF!</v>
      </c>
      <c r="I210" s="59" t="n">
        <f>Overview!L206</f>
      </c>
      <c r="J210" s="50" t="e">
        <f>I210/C210</f>
        <v>#DIV/0!</v>
      </c>
      <c r="K210" s="59" t="e">
        <f>Overview!#REF!</f>
        <v>#REF!</v>
      </c>
      <c r="L210" s="50" t="e">
        <f>K210/C210</f>
        <v>#REF!</v>
      </c>
      <c r="M210" s="59" t="n">
        <f>Overview!V206</f>
      </c>
      <c r="N210" s="50" t="e">
        <f>M210/C210</f>
        <v>#DIV/0!</v>
      </c>
      <c r="O210" s="59" t="n">
        <f>Overview!Y206</f>
      </c>
      <c r="P210" s="50" t="e">
        <f>O210/C210</f>
        <v>#DIV/0!</v>
      </c>
      <c r="Q210" s="17" t="e">
        <f>C210-E210</f>
        <v>#REF!</v>
      </c>
      <c r="R210" s="50" t="e">
        <f>Q210/$C210</f>
        <v>#REF!</v>
      </c>
    </row>
    <row r="211">
      <c r="C211" s="59" t="n">
        <f>Overview!C207</f>
      </c>
      <c r="D211" s="50" t="e">
        <f>F211+H211+J211+L211+N211+P211</f>
        <v>#REF!</v>
      </c>
      <c r="E211" s="59" t="e">
        <f>Overview!#REF!</f>
        <v>#REF!</v>
      </c>
      <c r="F211" s="50" t="e">
        <f>E211/C211</f>
        <v>#REF!</v>
      </c>
      <c r="G211" s="59" t="e">
        <f>Overview!#REF!</f>
        <v>#REF!</v>
      </c>
      <c r="H211" s="50" t="e">
        <f>G211/C211</f>
        <v>#REF!</v>
      </c>
      <c r="I211" s="59" t="n">
        <f>Overview!L207</f>
      </c>
      <c r="J211" s="50" t="e">
        <f>I211/C211</f>
        <v>#DIV/0!</v>
      </c>
      <c r="K211" s="59" t="e">
        <f>Overview!#REF!</f>
        <v>#REF!</v>
      </c>
      <c r="L211" s="50" t="e">
        <f>K211/C211</f>
        <v>#REF!</v>
      </c>
      <c r="M211" s="59" t="n">
        <f>Overview!V207</f>
      </c>
      <c r="N211" s="50" t="e">
        <f>M211/C211</f>
        <v>#DIV/0!</v>
      </c>
      <c r="O211" s="59" t="n">
        <f>Overview!Y207</f>
      </c>
      <c r="P211" s="50" t="e">
        <f>O211/C211</f>
        <v>#DIV/0!</v>
      </c>
      <c r="Q211" s="17" t="e">
        <f>C211-E211</f>
        <v>#REF!</v>
      </c>
      <c r="R211" s="50" t="e">
        <f>Q211/$C211</f>
        <v>#REF!</v>
      </c>
    </row>
    <row r="212">
      <c r="C212" s="59" t="n">
        <f>Overview!C208</f>
      </c>
      <c r="D212" s="50" t="e">
        <f>F212+H212+J212+L212+N212+P212</f>
        <v>#REF!</v>
      </c>
      <c r="E212" s="59" t="e">
        <f>Overview!#REF!</f>
        <v>#REF!</v>
      </c>
      <c r="F212" s="50" t="e">
        <f>E212/C212</f>
        <v>#REF!</v>
      </c>
      <c r="G212" s="59" t="e">
        <f>Overview!#REF!</f>
        <v>#REF!</v>
      </c>
      <c r="H212" s="50" t="e">
        <f>G212/C212</f>
        <v>#REF!</v>
      </c>
      <c r="I212" s="59" t="n">
        <f>Overview!L208</f>
      </c>
      <c r="J212" s="50" t="e">
        <f>I212/C212</f>
        <v>#DIV/0!</v>
      </c>
      <c r="K212" s="59" t="e">
        <f>Overview!#REF!</f>
        <v>#REF!</v>
      </c>
      <c r="L212" s="50" t="e">
        <f>K212/C212</f>
        <v>#REF!</v>
      </c>
      <c r="M212" s="59" t="n">
        <f>Overview!V208</f>
      </c>
      <c r="N212" s="50" t="e">
        <f>M212/C212</f>
        <v>#DIV/0!</v>
      </c>
      <c r="O212" s="59" t="n">
        <f>Overview!Y208</f>
      </c>
      <c r="P212" s="50" t="e">
        <f>O212/C212</f>
        <v>#DIV/0!</v>
      </c>
      <c r="Q212" s="17" t="e">
        <f>C212-E212</f>
        <v>#REF!</v>
      </c>
      <c r="R212" s="50" t="e">
        <f>Q212/$C212</f>
        <v>#REF!</v>
      </c>
    </row>
    <row r="213">
      <c r="C213" s="59" t="n">
        <f>Overview!C209</f>
      </c>
      <c r="D213" s="50" t="e">
        <f>F213+H213+J213+L213+N213+P213</f>
        <v>#REF!</v>
      </c>
      <c r="E213" s="59" t="e">
        <f>Overview!#REF!</f>
        <v>#REF!</v>
      </c>
      <c r="F213" s="50" t="e">
        <f>E213/C213</f>
        <v>#REF!</v>
      </c>
      <c r="G213" s="59" t="e">
        <f>Overview!#REF!</f>
        <v>#REF!</v>
      </c>
      <c r="H213" s="50" t="e">
        <f>G213/C213</f>
        <v>#REF!</v>
      </c>
      <c r="I213" s="59" t="n">
        <f>Overview!L209</f>
      </c>
      <c r="J213" s="50" t="e">
        <f>I213/C213</f>
        <v>#DIV/0!</v>
      </c>
      <c r="K213" s="59" t="e">
        <f>Overview!#REF!</f>
        <v>#REF!</v>
      </c>
      <c r="L213" s="50" t="e">
        <f>K213/C213</f>
        <v>#REF!</v>
      </c>
      <c r="M213" s="59" t="n">
        <f>Overview!V209</f>
      </c>
      <c r="N213" s="50" t="e">
        <f>M213/C213</f>
        <v>#DIV/0!</v>
      </c>
      <c r="O213" s="59" t="n">
        <f>Overview!Y209</f>
      </c>
      <c r="P213" s="50" t="e">
        <f>O213/C213</f>
        <v>#DIV/0!</v>
      </c>
      <c r="Q213" s="17" t="e">
        <f>C213-E213</f>
        <v>#REF!</v>
      </c>
      <c r="R213" s="50" t="e">
        <f>Q213/$C213</f>
        <v>#REF!</v>
      </c>
    </row>
    <row r="214">
      <c r="C214" s="59" t="n">
        <f>Overview!C210</f>
      </c>
      <c r="D214" s="50" t="e">
        <f>F214+H214+J214+L214+N214+P214</f>
        <v>#REF!</v>
      </c>
      <c r="E214" s="59" t="e">
        <f>Overview!#REF!</f>
        <v>#REF!</v>
      </c>
      <c r="F214" s="50" t="e">
        <f>E214/C214</f>
        <v>#REF!</v>
      </c>
      <c r="G214" s="59" t="e">
        <f>Overview!#REF!</f>
        <v>#REF!</v>
      </c>
      <c r="H214" s="50" t="e">
        <f>G214/C214</f>
        <v>#REF!</v>
      </c>
      <c r="I214" s="59" t="n">
        <f>Overview!L210</f>
      </c>
      <c r="J214" s="50" t="e">
        <f>I214/C214</f>
        <v>#DIV/0!</v>
      </c>
      <c r="K214" s="59" t="e">
        <f>Overview!#REF!</f>
        <v>#REF!</v>
      </c>
      <c r="L214" s="50" t="e">
        <f>K214/C214</f>
        <v>#REF!</v>
      </c>
      <c r="M214" s="59" t="n">
        <f>Overview!V210</f>
      </c>
      <c r="N214" s="50" t="e">
        <f>M214/C214</f>
        <v>#DIV/0!</v>
      </c>
      <c r="O214" s="59" t="n">
        <f>Overview!Y210</f>
      </c>
      <c r="P214" s="50" t="e">
        <f>O214/C214</f>
        <v>#DIV/0!</v>
      </c>
      <c r="Q214" s="17" t="e">
        <f>C214-E214</f>
        <v>#REF!</v>
      </c>
      <c r="R214" s="50" t="e">
        <f>Q214/$C214</f>
        <v>#REF!</v>
      </c>
    </row>
    <row r="215">
      <c r="C215" s="59" t="n">
        <f>Overview!C211</f>
      </c>
      <c r="D215" s="50" t="e">
        <f>F215+H215+J215+L215+N215+P215</f>
        <v>#REF!</v>
      </c>
      <c r="E215" s="59" t="e">
        <f>Overview!#REF!</f>
        <v>#REF!</v>
      </c>
      <c r="F215" s="50" t="e">
        <f>E215/C215</f>
        <v>#REF!</v>
      </c>
      <c r="G215" s="59" t="e">
        <f>Overview!#REF!</f>
        <v>#REF!</v>
      </c>
      <c r="H215" s="50" t="e">
        <f>G215/C215</f>
        <v>#REF!</v>
      </c>
      <c r="I215" s="59" t="n">
        <f>Overview!L211</f>
      </c>
      <c r="J215" s="50" t="e">
        <f>I215/C215</f>
        <v>#DIV/0!</v>
      </c>
      <c r="K215" s="59" t="e">
        <f>Overview!#REF!</f>
        <v>#REF!</v>
      </c>
      <c r="L215" s="50" t="e">
        <f>K215/C215</f>
        <v>#REF!</v>
      </c>
      <c r="M215" s="59" t="n">
        <f>Overview!V211</f>
      </c>
      <c r="N215" s="50" t="e">
        <f>M215/C215</f>
        <v>#DIV/0!</v>
      </c>
      <c r="O215" s="59" t="n">
        <f>Overview!Y211</f>
      </c>
      <c r="P215" s="50" t="e">
        <f>O215/C215</f>
        <v>#DIV/0!</v>
      </c>
      <c r="Q215" s="17" t="e">
        <f>C215-E215</f>
        <v>#REF!</v>
      </c>
      <c r="R215" s="50" t="e">
        <f>Q215/$C215</f>
        <v>#REF!</v>
      </c>
    </row>
    <row r="216">
      <c r="C216" s="59" t="n">
        <f>Overview!C212</f>
      </c>
      <c r="D216" s="50" t="e">
        <f>F216+H216+J216+L216+N216+P216</f>
        <v>#REF!</v>
      </c>
      <c r="E216" s="59" t="e">
        <f>Overview!#REF!</f>
        <v>#REF!</v>
      </c>
      <c r="F216" s="50" t="e">
        <f>E216/C216</f>
        <v>#REF!</v>
      </c>
      <c r="G216" s="59" t="e">
        <f>Overview!#REF!</f>
        <v>#REF!</v>
      </c>
      <c r="H216" s="50" t="e">
        <f>G216/C216</f>
        <v>#REF!</v>
      </c>
      <c r="I216" s="59" t="n">
        <f>Overview!L212</f>
      </c>
      <c r="J216" s="50" t="e">
        <f>I216/C216</f>
        <v>#DIV/0!</v>
      </c>
      <c r="K216" s="59" t="e">
        <f>Overview!#REF!</f>
        <v>#REF!</v>
      </c>
      <c r="L216" s="50" t="e">
        <f>K216/C216</f>
        <v>#REF!</v>
      </c>
      <c r="M216" s="59" t="n">
        <f>Overview!V212</f>
      </c>
      <c r="N216" s="50" t="e">
        <f>M216/C216</f>
        <v>#DIV/0!</v>
      </c>
      <c r="O216" s="59" t="n">
        <f>Overview!Y212</f>
      </c>
      <c r="P216" s="50" t="e">
        <f>O216/C216</f>
        <v>#DIV/0!</v>
      </c>
      <c r="Q216" s="17" t="e">
        <f>C216-E216</f>
        <v>#REF!</v>
      </c>
      <c r="R216" s="50" t="e">
        <f>Q216/$C216</f>
        <v>#REF!</v>
      </c>
    </row>
    <row r="217">
      <c r="C217" s="59" t="n">
        <f>Overview!C213</f>
      </c>
      <c r="D217" s="50" t="e">
        <f>F217+H217+J217+L217+N217+P217</f>
        <v>#REF!</v>
      </c>
      <c r="E217" s="59" t="e">
        <f>Overview!#REF!</f>
        <v>#REF!</v>
      </c>
      <c r="F217" s="50" t="e">
        <f>E217/C217</f>
        <v>#REF!</v>
      </c>
      <c r="G217" s="59" t="e">
        <f>Overview!#REF!</f>
        <v>#REF!</v>
      </c>
      <c r="H217" s="50" t="e">
        <f>G217/C217</f>
        <v>#REF!</v>
      </c>
      <c r="I217" s="59" t="n">
        <f>Overview!L213</f>
      </c>
      <c r="J217" s="50" t="e">
        <f>I217/C217</f>
        <v>#DIV/0!</v>
      </c>
      <c r="K217" s="59" t="e">
        <f>Overview!#REF!</f>
        <v>#REF!</v>
      </c>
      <c r="L217" s="50" t="e">
        <f>K217/C217</f>
        <v>#REF!</v>
      </c>
      <c r="M217" s="59" t="n">
        <f>Overview!V213</f>
      </c>
      <c r="N217" s="50" t="e">
        <f>M217/C217</f>
        <v>#DIV/0!</v>
      </c>
      <c r="O217" s="59" t="n">
        <f>Overview!Y213</f>
      </c>
      <c r="P217" s="50" t="e">
        <f>O217/C217</f>
        <v>#DIV/0!</v>
      </c>
      <c r="Q217" s="17" t="e">
        <f>C217-E217</f>
        <v>#REF!</v>
      </c>
      <c r="R217" s="50" t="e">
        <f>Q217/$C217</f>
        <v>#REF!</v>
      </c>
    </row>
    <row r="218">
      <c r="C218" s="59" t="n">
        <f>Overview!C214</f>
      </c>
      <c r="D218" s="50" t="e">
        <f>F218+H218+J218+L218+N218+P218</f>
        <v>#REF!</v>
      </c>
      <c r="E218" s="59" t="e">
        <f>Overview!#REF!</f>
        <v>#REF!</v>
      </c>
      <c r="F218" s="50" t="e">
        <f>E218/C218</f>
        <v>#REF!</v>
      </c>
      <c r="G218" s="59" t="e">
        <f>Overview!#REF!</f>
        <v>#REF!</v>
      </c>
      <c r="H218" s="50" t="e">
        <f>G218/C218</f>
        <v>#REF!</v>
      </c>
      <c r="I218" s="59" t="n">
        <f>Overview!L214</f>
      </c>
      <c r="J218" s="50" t="e">
        <f>I218/C218</f>
        <v>#DIV/0!</v>
      </c>
      <c r="K218" s="59" t="e">
        <f>Overview!#REF!</f>
        <v>#REF!</v>
      </c>
      <c r="L218" s="50" t="e">
        <f>K218/C218</f>
        <v>#REF!</v>
      </c>
      <c r="M218" s="59" t="n">
        <f>Overview!V214</f>
      </c>
      <c r="N218" s="50" t="e">
        <f>M218/C218</f>
        <v>#DIV/0!</v>
      </c>
      <c r="O218" s="59" t="n">
        <f>Overview!Y214</f>
      </c>
      <c r="P218" s="50" t="e">
        <f>O218/C218</f>
        <v>#DIV/0!</v>
      </c>
      <c r="Q218" s="17" t="e">
        <f>C218-E218</f>
        <v>#REF!</v>
      </c>
      <c r="R218" s="50" t="e">
        <f>Q218/$C218</f>
        <v>#REF!</v>
      </c>
    </row>
    <row r="219">
      <c r="C219" s="59" t="n">
        <f>Overview!C215</f>
      </c>
      <c r="D219" s="50" t="e">
        <f>F219+H219+J219+L219+N219+P219</f>
        <v>#REF!</v>
      </c>
      <c r="E219" s="59" t="e">
        <f>Overview!#REF!</f>
        <v>#REF!</v>
      </c>
      <c r="F219" s="50" t="e">
        <f>E219/C219</f>
        <v>#REF!</v>
      </c>
      <c r="G219" s="59" t="e">
        <f>Overview!#REF!</f>
        <v>#REF!</v>
      </c>
      <c r="H219" s="50" t="e">
        <f>G219/C219</f>
        <v>#REF!</v>
      </c>
      <c r="I219" s="59" t="n">
        <f>Overview!L215</f>
      </c>
      <c r="J219" s="50" t="e">
        <f>I219/C219</f>
        <v>#DIV/0!</v>
      </c>
      <c r="K219" s="59" t="e">
        <f>Overview!#REF!</f>
        <v>#REF!</v>
      </c>
      <c r="L219" s="50" t="e">
        <f>K219/C219</f>
        <v>#REF!</v>
      </c>
      <c r="M219" s="59" t="n">
        <f>Overview!V215</f>
      </c>
      <c r="N219" s="50" t="e">
        <f>M219/C219</f>
        <v>#DIV/0!</v>
      </c>
      <c r="O219" s="59" t="n">
        <f>Overview!Y215</f>
      </c>
      <c r="P219" s="50" t="e">
        <f>O219/C219</f>
        <v>#DIV/0!</v>
      </c>
      <c r="Q219" s="17" t="e">
        <f>C219-E219</f>
        <v>#REF!</v>
      </c>
      <c r="R219" s="50" t="e">
        <f>Q219/$C219</f>
        <v>#REF!</v>
      </c>
    </row>
    <row r="220">
      <c r="C220" s="59" t="n">
        <f>Overview!C216</f>
      </c>
      <c r="D220" s="50" t="e">
        <f>F220+H220+J220+L220+N220+P220</f>
        <v>#REF!</v>
      </c>
      <c r="E220" s="59" t="e">
        <f>Overview!#REF!</f>
        <v>#REF!</v>
      </c>
      <c r="F220" s="50" t="e">
        <f>E220/C220</f>
        <v>#REF!</v>
      </c>
      <c r="G220" s="59" t="e">
        <f>Overview!#REF!</f>
        <v>#REF!</v>
      </c>
      <c r="H220" s="50" t="e">
        <f>G220/C220</f>
        <v>#REF!</v>
      </c>
      <c r="I220" s="59" t="n">
        <f>Overview!L216</f>
      </c>
      <c r="J220" s="50" t="e">
        <f>I220/C220</f>
        <v>#DIV/0!</v>
      </c>
      <c r="K220" s="59" t="e">
        <f>Overview!#REF!</f>
        <v>#REF!</v>
      </c>
      <c r="L220" s="50" t="e">
        <f>K220/C220</f>
        <v>#REF!</v>
      </c>
      <c r="M220" s="59" t="n">
        <f>Overview!V216</f>
      </c>
      <c r="N220" s="50" t="e">
        <f>M220/C220</f>
        <v>#DIV/0!</v>
      </c>
      <c r="O220" s="59" t="n">
        <f>Overview!Y216</f>
      </c>
      <c r="P220" s="50" t="e">
        <f>O220/C220</f>
        <v>#DIV/0!</v>
      </c>
      <c r="Q220" s="17" t="e">
        <f>C220-E220</f>
        <v>#REF!</v>
      </c>
      <c r="R220" s="50" t="e">
        <f>Q220/$C220</f>
        <v>#REF!</v>
      </c>
    </row>
    <row r="221">
      <c r="C221" s="59" t="n">
        <f>Overview!C217</f>
      </c>
      <c r="D221" s="50" t="e">
        <f>F221+H221+J221+L221+N221+P221</f>
        <v>#REF!</v>
      </c>
      <c r="E221" s="59" t="e">
        <f>Overview!#REF!</f>
        <v>#REF!</v>
      </c>
      <c r="F221" s="50" t="e">
        <f>E221/C221</f>
        <v>#REF!</v>
      </c>
      <c r="G221" s="59" t="e">
        <f>Overview!#REF!</f>
        <v>#REF!</v>
      </c>
      <c r="H221" s="50" t="e">
        <f>G221/C221</f>
        <v>#REF!</v>
      </c>
      <c r="I221" s="59" t="n">
        <f>Overview!L217</f>
      </c>
      <c r="J221" s="50" t="e">
        <f>I221/C221</f>
        <v>#DIV/0!</v>
      </c>
      <c r="K221" s="59" t="e">
        <f>Overview!#REF!</f>
        <v>#REF!</v>
      </c>
      <c r="L221" s="50" t="e">
        <f>K221/C221</f>
        <v>#REF!</v>
      </c>
      <c r="M221" s="59" t="n">
        <f>Overview!V217</f>
      </c>
      <c r="N221" s="50" t="e">
        <f>M221/C221</f>
        <v>#DIV/0!</v>
      </c>
      <c r="O221" s="59" t="n">
        <f>Overview!Y217</f>
      </c>
      <c r="P221" s="50" t="e">
        <f>O221/C221</f>
        <v>#DIV/0!</v>
      </c>
      <c r="Q221" s="17" t="e">
        <f>C221-E221</f>
        <v>#REF!</v>
      </c>
      <c r="R221" s="50" t="e">
        <f>Q221/$C221</f>
        <v>#REF!</v>
      </c>
    </row>
    <row r="222">
      <c r="C222" s="59" t="n">
        <f>Overview!C218</f>
      </c>
      <c r="D222" s="50" t="e">
        <f>F222+H222+J222+L222+N222+P222</f>
        <v>#REF!</v>
      </c>
      <c r="E222" s="59" t="e">
        <f>Overview!#REF!</f>
        <v>#REF!</v>
      </c>
      <c r="F222" s="50" t="e">
        <f>E222/C222</f>
        <v>#REF!</v>
      </c>
      <c r="G222" s="59" t="e">
        <f>Overview!#REF!</f>
        <v>#REF!</v>
      </c>
      <c r="H222" s="50" t="e">
        <f>G222/C222</f>
        <v>#REF!</v>
      </c>
      <c r="I222" s="59" t="n">
        <f>Overview!L218</f>
      </c>
      <c r="J222" s="50" t="e">
        <f>I222/C222</f>
        <v>#DIV/0!</v>
      </c>
      <c r="K222" s="59" t="e">
        <f>Overview!#REF!</f>
        <v>#REF!</v>
      </c>
      <c r="L222" s="50" t="e">
        <f>K222/C222</f>
        <v>#REF!</v>
      </c>
      <c r="M222" s="59" t="n">
        <f>Overview!V218</f>
      </c>
      <c r="N222" s="50" t="e">
        <f>M222/C222</f>
        <v>#DIV/0!</v>
      </c>
      <c r="O222" s="59" t="n">
        <f>Overview!Y218</f>
      </c>
      <c r="P222" s="50" t="e">
        <f>O222/C222</f>
        <v>#DIV/0!</v>
      </c>
      <c r="Q222" s="17" t="e">
        <f>C222-E222</f>
        <v>#REF!</v>
      </c>
      <c r="R222" s="50" t="e">
        <f>Q222/$C222</f>
        <v>#REF!</v>
      </c>
    </row>
    <row r="223">
      <c r="C223" s="59" t="n">
        <f>Overview!C219</f>
      </c>
      <c r="D223" s="50" t="e">
        <f>F223+H223+J223+L223+N223+P223</f>
        <v>#REF!</v>
      </c>
      <c r="E223" s="59" t="e">
        <f>Overview!#REF!</f>
        <v>#REF!</v>
      </c>
      <c r="F223" s="50" t="e">
        <f>E223/C223</f>
        <v>#REF!</v>
      </c>
      <c r="G223" s="59" t="e">
        <f>Overview!#REF!</f>
        <v>#REF!</v>
      </c>
      <c r="H223" s="50" t="e">
        <f>G223/C223</f>
        <v>#REF!</v>
      </c>
      <c r="I223" s="59" t="n">
        <f>Overview!L219</f>
      </c>
      <c r="J223" s="50" t="e">
        <f>I223/C223</f>
        <v>#DIV/0!</v>
      </c>
      <c r="K223" s="59" t="e">
        <f>Overview!#REF!</f>
        <v>#REF!</v>
      </c>
      <c r="L223" s="50" t="e">
        <f>K223/C223</f>
        <v>#REF!</v>
      </c>
      <c r="M223" s="59" t="n">
        <f>Overview!V219</f>
      </c>
      <c r="N223" s="50" t="e">
        <f>M223/C223</f>
        <v>#DIV/0!</v>
      </c>
      <c r="O223" s="59" t="n">
        <f>Overview!Y219</f>
      </c>
      <c r="P223" s="50" t="e">
        <f>O223/C223</f>
        <v>#DIV/0!</v>
      </c>
      <c r="Q223" s="17" t="e">
        <f>C223-E223</f>
        <v>#REF!</v>
      </c>
      <c r="R223" s="50" t="e">
        <f>Q223/$C223</f>
        <v>#REF!</v>
      </c>
    </row>
    <row r="224">
      <c r="C224" s="59" t="n">
        <f>Overview!C220</f>
      </c>
      <c r="D224" s="50" t="e">
        <f>F224+H224+J224+L224+N224+P224</f>
        <v>#REF!</v>
      </c>
      <c r="E224" s="59" t="e">
        <f>Overview!#REF!</f>
        <v>#REF!</v>
      </c>
      <c r="F224" s="50" t="e">
        <f>E224/C224</f>
        <v>#REF!</v>
      </c>
      <c r="G224" s="59" t="e">
        <f>Overview!#REF!</f>
        <v>#REF!</v>
      </c>
      <c r="H224" s="50" t="e">
        <f>G224/C224</f>
        <v>#REF!</v>
      </c>
      <c r="I224" s="59" t="n">
        <f>Overview!L220</f>
      </c>
      <c r="J224" s="50" t="e">
        <f>I224/C224</f>
        <v>#DIV/0!</v>
      </c>
      <c r="K224" s="59" t="e">
        <f>Overview!#REF!</f>
        <v>#REF!</v>
      </c>
      <c r="L224" s="50" t="e">
        <f>K224/C224</f>
        <v>#REF!</v>
      </c>
      <c r="M224" s="59" t="n">
        <f>Overview!V220</f>
      </c>
      <c r="N224" s="50" t="e">
        <f>M224/C224</f>
        <v>#DIV/0!</v>
      </c>
      <c r="O224" s="59" t="n">
        <f>Overview!Y220</f>
      </c>
      <c r="P224" s="50" t="e">
        <f>O224/C224</f>
        <v>#DIV/0!</v>
      </c>
      <c r="Q224" s="17" t="e">
        <f>C224-E224</f>
        <v>#REF!</v>
      </c>
      <c r="R224" s="50" t="e">
        <f>Q224/$C224</f>
        <v>#REF!</v>
      </c>
    </row>
    <row r="225">
      <c r="C225" s="59" t="n">
        <f>Overview!C221</f>
      </c>
      <c r="D225" s="50" t="e">
        <f>F225+H225+J225+L225+N225+P225</f>
        <v>#REF!</v>
      </c>
      <c r="E225" s="59" t="e">
        <f>Overview!#REF!</f>
        <v>#REF!</v>
      </c>
      <c r="F225" s="50" t="e">
        <f>E225/C225</f>
        <v>#REF!</v>
      </c>
      <c r="G225" s="59" t="e">
        <f>Overview!#REF!</f>
        <v>#REF!</v>
      </c>
      <c r="H225" s="50" t="e">
        <f>G225/C225</f>
        <v>#REF!</v>
      </c>
      <c r="I225" s="59" t="n">
        <f>Overview!L221</f>
      </c>
      <c r="J225" s="50" t="e">
        <f>I225/C225</f>
        <v>#DIV/0!</v>
      </c>
      <c r="K225" s="59" t="e">
        <f>Overview!#REF!</f>
        <v>#REF!</v>
      </c>
      <c r="L225" s="50" t="e">
        <f>K225/C225</f>
        <v>#REF!</v>
      </c>
      <c r="M225" s="59" t="n">
        <f>Overview!V221</f>
      </c>
      <c r="N225" s="50" t="e">
        <f>M225/C225</f>
        <v>#DIV/0!</v>
      </c>
      <c r="O225" s="59" t="n">
        <f>Overview!Y221</f>
      </c>
      <c r="P225" s="50" t="e">
        <f>O225/C225</f>
        <v>#DIV/0!</v>
      </c>
      <c r="Q225" s="17" t="e">
        <f>C225-E225</f>
        <v>#REF!</v>
      </c>
      <c r="R225" s="50" t="e">
        <f>Q225/$C225</f>
        <v>#REF!</v>
      </c>
    </row>
    <row r="226">
      <c r="C226" s="59" t="n">
        <f>Overview!C222</f>
      </c>
      <c r="D226" s="50" t="e">
        <f>F226+H226+J226+L226+N226+P226</f>
        <v>#REF!</v>
      </c>
      <c r="E226" s="59" t="e">
        <f>Overview!#REF!</f>
        <v>#REF!</v>
      </c>
      <c r="F226" s="50" t="e">
        <f>E226/C226</f>
        <v>#REF!</v>
      </c>
      <c r="G226" s="59" t="e">
        <f>Overview!#REF!</f>
        <v>#REF!</v>
      </c>
      <c r="H226" s="50" t="e">
        <f>G226/C226</f>
        <v>#REF!</v>
      </c>
      <c r="I226" s="59" t="n">
        <f>Overview!L222</f>
      </c>
      <c r="J226" s="50" t="e">
        <f>I226/C226</f>
        <v>#DIV/0!</v>
      </c>
      <c r="K226" s="59" t="e">
        <f>Overview!#REF!</f>
        <v>#REF!</v>
      </c>
      <c r="L226" s="50" t="e">
        <f>K226/C226</f>
        <v>#REF!</v>
      </c>
      <c r="M226" s="59" t="n">
        <f>Overview!V222</f>
      </c>
      <c r="N226" s="50" t="e">
        <f>M226/C226</f>
        <v>#DIV/0!</v>
      </c>
      <c r="O226" s="59" t="n">
        <f>Overview!Y222</f>
      </c>
      <c r="P226" s="50" t="e">
        <f>O226/C226</f>
        <v>#DIV/0!</v>
      </c>
      <c r="Q226" s="17" t="e">
        <f>C226-E226</f>
        <v>#REF!</v>
      </c>
      <c r="R226" s="50" t="e">
        <f>Q226/$C226</f>
        <v>#REF!</v>
      </c>
    </row>
    <row r="227">
      <c r="C227" s="59" t="n">
        <f>Overview!C223</f>
      </c>
      <c r="D227" s="50" t="e">
        <f>F227+H227+J227+L227+N227+P227</f>
        <v>#REF!</v>
      </c>
      <c r="E227" s="59" t="e">
        <f>Overview!#REF!</f>
        <v>#REF!</v>
      </c>
      <c r="F227" s="50" t="e">
        <f>E227/C227</f>
        <v>#REF!</v>
      </c>
      <c r="G227" s="59" t="e">
        <f>Overview!#REF!</f>
        <v>#REF!</v>
      </c>
      <c r="H227" s="50" t="e">
        <f>G227/C227</f>
        <v>#REF!</v>
      </c>
      <c r="I227" s="59" t="n">
        <f>Overview!L223</f>
      </c>
      <c r="J227" s="50" t="e">
        <f>I227/C227</f>
        <v>#DIV/0!</v>
      </c>
      <c r="K227" s="59" t="e">
        <f>Overview!#REF!</f>
        <v>#REF!</v>
      </c>
      <c r="L227" s="50" t="e">
        <f>K227/C227</f>
        <v>#REF!</v>
      </c>
      <c r="M227" s="59" t="n">
        <f>Overview!V223</f>
      </c>
      <c r="N227" s="50" t="e">
        <f>M227/C227</f>
        <v>#DIV/0!</v>
      </c>
      <c r="O227" s="59" t="n">
        <f>Overview!Y223</f>
      </c>
      <c r="P227" s="50" t="e">
        <f>O227/C227</f>
        <v>#DIV/0!</v>
      </c>
      <c r="Q227" s="17" t="e">
        <f>C227-E227</f>
        <v>#REF!</v>
      </c>
      <c r="R227" s="50" t="e">
        <f>Q227/$C227</f>
        <v>#REF!</v>
      </c>
    </row>
    <row r="228">
      <c r="C228" s="59" t="n">
        <f>Overview!C224</f>
      </c>
      <c r="D228" s="50" t="e">
        <f>F228+H228+J228+L228+N228+P228</f>
        <v>#REF!</v>
      </c>
      <c r="E228" s="59" t="e">
        <f>Overview!#REF!</f>
        <v>#REF!</v>
      </c>
      <c r="F228" s="50" t="e">
        <f>E228/C228</f>
        <v>#REF!</v>
      </c>
      <c r="G228" s="59" t="e">
        <f>Overview!#REF!</f>
        <v>#REF!</v>
      </c>
      <c r="H228" s="50" t="e">
        <f>G228/C228</f>
        <v>#REF!</v>
      </c>
      <c r="I228" s="59" t="n">
        <f>Overview!L224</f>
      </c>
      <c r="J228" s="50" t="e">
        <f>I228/C228</f>
        <v>#DIV/0!</v>
      </c>
      <c r="K228" s="59" t="e">
        <f>Overview!#REF!</f>
        <v>#REF!</v>
      </c>
      <c r="L228" s="50" t="e">
        <f>K228/C228</f>
        <v>#REF!</v>
      </c>
      <c r="M228" s="59" t="n">
        <f>Overview!V224</f>
      </c>
      <c r="N228" s="50" t="e">
        <f>M228/C228</f>
        <v>#DIV/0!</v>
      </c>
      <c r="O228" s="59" t="n">
        <f>Overview!Y224</f>
      </c>
      <c r="P228" s="50" t="e">
        <f>O228/C228</f>
        <v>#DIV/0!</v>
      </c>
      <c r="Q228" s="17" t="e">
        <f>C228-E228</f>
        <v>#REF!</v>
      </c>
      <c r="R228" s="50" t="e">
        <f>Q228/$C228</f>
        <v>#REF!</v>
      </c>
    </row>
    <row r="229">
      <c r="C229" s="59" t="n">
        <f>Overview!C225</f>
      </c>
      <c r="D229" s="50" t="e">
        <f>F229+H229+J229+L229+N229+P229</f>
        <v>#REF!</v>
      </c>
      <c r="E229" s="59" t="e">
        <f>Overview!#REF!</f>
        <v>#REF!</v>
      </c>
      <c r="F229" s="50" t="e">
        <f>E229/C229</f>
        <v>#REF!</v>
      </c>
      <c r="G229" s="59" t="e">
        <f>Overview!#REF!</f>
        <v>#REF!</v>
      </c>
      <c r="H229" s="50" t="e">
        <f>G229/C229</f>
        <v>#REF!</v>
      </c>
      <c r="I229" s="59" t="n">
        <f>Overview!L225</f>
      </c>
      <c r="J229" s="50" t="e">
        <f>I229/C229</f>
        <v>#DIV/0!</v>
      </c>
      <c r="K229" s="59" t="e">
        <f>Overview!#REF!</f>
        <v>#REF!</v>
      </c>
      <c r="L229" s="50" t="e">
        <f>K229/C229</f>
        <v>#REF!</v>
      </c>
      <c r="M229" s="59" t="n">
        <f>Overview!V225</f>
      </c>
      <c r="N229" s="50" t="e">
        <f>M229/C229</f>
        <v>#DIV/0!</v>
      </c>
      <c r="O229" s="59" t="n">
        <f>Overview!Y225</f>
      </c>
      <c r="P229" s="50" t="e">
        <f>O229/C229</f>
        <v>#DIV/0!</v>
      </c>
      <c r="Q229" s="17" t="e">
        <f>C229-E229</f>
        <v>#REF!</v>
      </c>
      <c r="R229" s="50" t="e">
        <f>Q229/$C229</f>
        <v>#REF!</v>
      </c>
    </row>
    <row r="230">
      <c r="C230" s="59" t="n">
        <f>Overview!C226</f>
      </c>
      <c r="D230" s="50" t="e">
        <f>F230+H230+J230+L230+N230+P230</f>
        <v>#REF!</v>
      </c>
      <c r="E230" s="59" t="e">
        <f>Overview!#REF!</f>
        <v>#REF!</v>
      </c>
      <c r="F230" s="50" t="e">
        <f>E230/C230</f>
        <v>#REF!</v>
      </c>
      <c r="G230" s="59" t="e">
        <f>Overview!#REF!</f>
        <v>#REF!</v>
      </c>
      <c r="H230" s="50" t="e">
        <f>G230/C230</f>
        <v>#REF!</v>
      </c>
      <c r="I230" s="59" t="n">
        <f>Overview!L226</f>
      </c>
      <c r="J230" s="50" t="e">
        <f>I230/C230</f>
        <v>#DIV/0!</v>
      </c>
      <c r="K230" s="59" t="e">
        <f>Overview!#REF!</f>
        <v>#REF!</v>
      </c>
      <c r="L230" s="50" t="e">
        <f>K230/C230</f>
        <v>#REF!</v>
      </c>
      <c r="M230" s="59" t="n">
        <f>Overview!V226</f>
      </c>
      <c r="N230" s="50" t="e">
        <f>M230/C230</f>
        <v>#DIV/0!</v>
      </c>
      <c r="O230" s="59" t="n">
        <f>Overview!Y226</f>
      </c>
      <c r="P230" s="50" t="e">
        <f>O230/C230</f>
        <v>#DIV/0!</v>
      </c>
      <c r="Q230" s="17" t="e">
        <f>C230-E230</f>
        <v>#REF!</v>
      </c>
      <c r="R230" s="50" t="e">
        <f>Q230/$C230</f>
        <v>#REF!</v>
      </c>
    </row>
    <row r="231">
      <c r="C231" s="59" t="n">
        <f>Overview!C227</f>
      </c>
      <c r="D231" s="50" t="e">
        <f>F231+H231+J231+L231+N231+P231</f>
        <v>#REF!</v>
      </c>
      <c r="E231" s="59" t="e">
        <f>Overview!#REF!</f>
        <v>#REF!</v>
      </c>
      <c r="F231" s="50" t="e">
        <f>E231/C231</f>
        <v>#REF!</v>
      </c>
      <c r="G231" s="59" t="e">
        <f>Overview!#REF!</f>
        <v>#REF!</v>
      </c>
      <c r="H231" s="50" t="e">
        <f>G231/C231</f>
        <v>#REF!</v>
      </c>
      <c r="I231" s="59" t="n">
        <f>Overview!L227</f>
      </c>
      <c r="J231" s="50" t="e">
        <f>I231/C231</f>
        <v>#DIV/0!</v>
      </c>
      <c r="K231" s="59" t="e">
        <f>Overview!#REF!</f>
        <v>#REF!</v>
      </c>
      <c r="L231" s="50" t="e">
        <f>K231/C231</f>
        <v>#REF!</v>
      </c>
      <c r="M231" s="59" t="n">
        <f>Overview!V227</f>
      </c>
      <c r="N231" s="50" t="e">
        <f>M231/C231</f>
        <v>#DIV/0!</v>
      </c>
      <c r="O231" s="59" t="n">
        <f>Overview!Y227</f>
      </c>
      <c r="P231" s="50" t="e">
        <f>O231/C231</f>
        <v>#DIV/0!</v>
      </c>
      <c r="Q231" s="17" t="e">
        <f>C231-E231</f>
        <v>#REF!</v>
      </c>
      <c r="R231" s="50" t="e">
        <f>Q231/$C231</f>
        <v>#REF!</v>
      </c>
    </row>
    <row r="232">
      <c r="C232" s="59" t="n">
        <f>Overview!C228</f>
      </c>
      <c r="D232" s="50" t="e">
        <f>F232+H232+J232+L232+N232+P232</f>
        <v>#REF!</v>
      </c>
      <c r="E232" s="59" t="e">
        <f>Overview!#REF!</f>
        <v>#REF!</v>
      </c>
      <c r="F232" s="50" t="e">
        <f>E232/C232</f>
        <v>#REF!</v>
      </c>
      <c r="G232" s="59" t="e">
        <f>Overview!#REF!</f>
        <v>#REF!</v>
      </c>
      <c r="H232" s="50" t="e">
        <f>G232/C232</f>
        <v>#REF!</v>
      </c>
      <c r="I232" s="59" t="n">
        <f>Overview!L228</f>
      </c>
      <c r="J232" s="50" t="e">
        <f>I232/C232</f>
        <v>#DIV/0!</v>
      </c>
      <c r="K232" s="59" t="e">
        <f>Overview!#REF!</f>
        <v>#REF!</v>
      </c>
      <c r="L232" s="50" t="e">
        <f>K232/C232</f>
        <v>#REF!</v>
      </c>
      <c r="M232" s="59" t="n">
        <f>Overview!V228</f>
      </c>
      <c r="N232" s="50" t="e">
        <f>M232/C232</f>
        <v>#DIV/0!</v>
      </c>
      <c r="O232" s="59" t="n">
        <f>Overview!Y228</f>
      </c>
      <c r="P232" s="50" t="e">
        <f>O232/C232</f>
        <v>#DIV/0!</v>
      </c>
      <c r="Q232" s="17" t="e">
        <f>C232-E232</f>
        <v>#REF!</v>
      </c>
      <c r="R232" s="50" t="e">
        <f>Q232/$C232</f>
        <v>#REF!</v>
      </c>
    </row>
    <row r="233">
      <c r="C233" s="59" t="n">
        <f>Overview!C229</f>
      </c>
      <c r="D233" s="50" t="e">
        <f>F233+H233+J233+L233+N233+P233</f>
        <v>#REF!</v>
      </c>
      <c r="E233" s="59" t="e">
        <f>Overview!#REF!</f>
        <v>#REF!</v>
      </c>
      <c r="F233" s="50" t="e">
        <f>E233/C233</f>
        <v>#REF!</v>
      </c>
      <c r="G233" s="59" t="e">
        <f>Overview!#REF!</f>
        <v>#REF!</v>
      </c>
      <c r="H233" s="50" t="e">
        <f>G233/C233</f>
        <v>#REF!</v>
      </c>
      <c r="I233" s="59" t="n">
        <f>Overview!L229</f>
      </c>
      <c r="J233" s="50" t="e">
        <f>I233/C233</f>
        <v>#DIV/0!</v>
      </c>
      <c r="K233" s="59" t="e">
        <f>Overview!#REF!</f>
        <v>#REF!</v>
      </c>
      <c r="L233" s="50" t="e">
        <f>K233/C233</f>
        <v>#REF!</v>
      </c>
      <c r="M233" s="59" t="n">
        <f>Overview!V229</f>
      </c>
      <c r="N233" s="50" t="e">
        <f>M233/C233</f>
        <v>#DIV/0!</v>
      </c>
      <c r="O233" s="59" t="n">
        <f>Overview!Y229</f>
      </c>
      <c r="P233" s="50" t="e">
        <f>O233/C233</f>
        <v>#DIV/0!</v>
      </c>
      <c r="Q233" s="17" t="e">
        <f>C233-E233</f>
        <v>#REF!</v>
      </c>
      <c r="R233" s="50" t="e">
        <f>Q233/$C233</f>
        <v>#REF!</v>
      </c>
    </row>
    <row r="234">
      <c r="C234" s="59" t="n">
        <f>Overview!C230</f>
      </c>
      <c r="D234" s="50" t="e">
        <f>F234+H234+J234+L234+N234+P234</f>
        <v>#REF!</v>
      </c>
      <c r="E234" s="59" t="e">
        <f>Overview!#REF!</f>
        <v>#REF!</v>
      </c>
      <c r="F234" s="50" t="e">
        <f>E234/C234</f>
        <v>#REF!</v>
      </c>
      <c r="G234" s="59" t="e">
        <f>Overview!#REF!</f>
        <v>#REF!</v>
      </c>
      <c r="H234" s="50" t="e">
        <f>G234/C234</f>
        <v>#REF!</v>
      </c>
      <c r="I234" s="59" t="n">
        <f>Overview!L230</f>
      </c>
      <c r="J234" s="50" t="e">
        <f>I234/C234</f>
        <v>#DIV/0!</v>
      </c>
      <c r="K234" s="59" t="e">
        <f>Overview!#REF!</f>
        <v>#REF!</v>
      </c>
      <c r="L234" s="50" t="e">
        <f>K234/C234</f>
        <v>#REF!</v>
      </c>
      <c r="M234" s="59" t="n">
        <f>Overview!V230</f>
      </c>
      <c r="N234" s="50" t="e">
        <f>M234/C234</f>
        <v>#DIV/0!</v>
      </c>
      <c r="O234" s="59" t="n">
        <f>Overview!Y230</f>
      </c>
      <c r="P234" s="50" t="e">
        <f>O234/C234</f>
        <v>#DIV/0!</v>
      </c>
      <c r="Q234" s="17" t="e">
        <f>C234-E234</f>
        <v>#REF!</v>
      </c>
      <c r="R234" s="50" t="e">
        <f>Q234/$C234</f>
        <v>#REF!</v>
      </c>
    </row>
    <row r="235">
      <c r="C235" s="59" t="n">
        <f>Overview!C231</f>
      </c>
      <c r="D235" s="50" t="e">
        <f>F235+H235+J235+L235+N235+P235</f>
        <v>#REF!</v>
      </c>
      <c r="E235" s="59" t="e">
        <f>Overview!#REF!</f>
        <v>#REF!</v>
      </c>
      <c r="F235" s="50" t="e">
        <f>E235/C235</f>
        <v>#REF!</v>
      </c>
      <c r="G235" s="59" t="e">
        <f>Overview!#REF!</f>
        <v>#REF!</v>
      </c>
      <c r="H235" s="50" t="e">
        <f>G235/C235</f>
        <v>#REF!</v>
      </c>
      <c r="I235" s="59" t="n">
        <f>Overview!L231</f>
      </c>
      <c r="J235" s="50" t="e">
        <f>I235/C235</f>
        <v>#DIV/0!</v>
      </c>
      <c r="K235" s="59" t="e">
        <f>Overview!#REF!</f>
        <v>#REF!</v>
      </c>
      <c r="L235" s="50" t="e">
        <f>K235/C235</f>
        <v>#REF!</v>
      </c>
      <c r="M235" s="59" t="n">
        <f>Overview!V231</f>
      </c>
      <c r="N235" s="50" t="e">
        <f>M235/C235</f>
        <v>#DIV/0!</v>
      </c>
      <c r="O235" s="59" t="n">
        <f>Overview!Y231</f>
      </c>
      <c r="P235" s="50" t="e">
        <f>O235/C235</f>
        <v>#DIV/0!</v>
      </c>
      <c r="Q235" s="17" t="e">
        <f>C235-E235</f>
        <v>#REF!</v>
      </c>
      <c r="R235" s="50" t="e">
        <f>Q235/$C235</f>
        <v>#REF!</v>
      </c>
    </row>
    <row r="236">
      <c r="C236" s="59" t="n">
        <f>Overview!C232</f>
      </c>
      <c r="D236" s="50" t="e">
        <f>F236+H236+J236+L236+N236+P236</f>
        <v>#REF!</v>
      </c>
      <c r="E236" s="59" t="e">
        <f>Overview!#REF!</f>
        <v>#REF!</v>
      </c>
      <c r="F236" s="50" t="e">
        <f>E236/C236</f>
        <v>#REF!</v>
      </c>
      <c r="G236" s="59" t="e">
        <f>Overview!#REF!</f>
        <v>#REF!</v>
      </c>
      <c r="H236" s="50" t="e">
        <f>G236/C236</f>
        <v>#REF!</v>
      </c>
      <c r="I236" s="59" t="n">
        <f>Overview!L232</f>
      </c>
      <c r="J236" s="50" t="e">
        <f>I236/C236</f>
        <v>#DIV/0!</v>
      </c>
      <c r="K236" s="59" t="e">
        <f>Overview!#REF!</f>
        <v>#REF!</v>
      </c>
      <c r="L236" s="50" t="e">
        <f>K236/C236</f>
        <v>#REF!</v>
      </c>
      <c r="M236" s="59" t="n">
        <f>Overview!V232</f>
      </c>
      <c r="N236" s="50" t="e">
        <f>M236/C236</f>
        <v>#DIV/0!</v>
      </c>
      <c r="O236" s="59" t="n">
        <f>Overview!Y232</f>
      </c>
      <c r="P236" s="50" t="e">
        <f>O236/C236</f>
        <v>#DIV/0!</v>
      </c>
      <c r="Q236" s="17" t="e">
        <f>C236-E236</f>
        <v>#REF!</v>
      </c>
      <c r="R236" s="50" t="e">
        <f>Q236/$C236</f>
        <v>#REF!</v>
      </c>
    </row>
    <row r="237">
      <c r="C237" s="59" t="n">
        <f>Overview!C233</f>
      </c>
      <c r="D237" s="50" t="e">
        <f>F237+H237+J237+L237+N237+P237</f>
        <v>#REF!</v>
      </c>
      <c r="E237" s="59" t="e">
        <f>Overview!#REF!</f>
        <v>#REF!</v>
      </c>
      <c r="F237" s="50" t="e">
        <f>E237/C237</f>
        <v>#REF!</v>
      </c>
      <c r="G237" s="59" t="e">
        <f>Overview!#REF!</f>
        <v>#REF!</v>
      </c>
      <c r="H237" s="50" t="e">
        <f>G237/C237</f>
        <v>#REF!</v>
      </c>
      <c r="I237" s="59" t="n">
        <f>Overview!L233</f>
      </c>
      <c r="J237" s="50" t="e">
        <f>I237/C237</f>
        <v>#DIV/0!</v>
      </c>
      <c r="K237" s="59" t="e">
        <f>Overview!#REF!</f>
        <v>#REF!</v>
      </c>
      <c r="L237" s="50" t="e">
        <f>K237/C237</f>
        <v>#REF!</v>
      </c>
      <c r="M237" s="59" t="n">
        <f>Overview!V233</f>
      </c>
      <c r="N237" s="50" t="e">
        <f>M237/C237</f>
        <v>#DIV/0!</v>
      </c>
      <c r="O237" s="59" t="n">
        <f>Overview!Y233</f>
      </c>
      <c r="P237" s="50" t="e">
        <f>O237/C237</f>
        <v>#DIV/0!</v>
      </c>
      <c r="Q237" s="17" t="e">
        <f>C237-E237</f>
        <v>#REF!</v>
      </c>
      <c r="R237" s="50" t="e">
        <f>Q237/$C237</f>
        <v>#REF!</v>
      </c>
    </row>
    <row r="238">
      <c r="C238" s="59" t="n">
        <f>Overview!C234</f>
      </c>
      <c r="D238" s="50" t="e">
        <f>F238+H238+J238+L238+N238+P238</f>
        <v>#REF!</v>
      </c>
      <c r="E238" s="59" t="e">
        <f>Overview!#REF!</f>
        <v>#REF!</v>
      </c>
      <c r="F238" s="50" t="e">
        <f>E238/C238</f>
        <v>#REF!</v>
      </c>
      <c r="G238" s="59" t="e">
        <f>Overview!#REF!</f>
        <v>#REF!</v>
      </c>
      <c r="H238" s="50" t="e">
        <f>G238/C238</f>
        <v>#REF!</v>
      </c>
      <c r="I238" s="59" t="n">
        <f>Overview!L234</f>
      </c>
      <c r="J238" s="50" t="e">
        <f>I238/C238</f>
        <v>#DIV/0!</v>
      </c>
      <c r="K238" s="59" t="e">
        <f>Overview!#REF!</f>
        <v>#REF!</v>
      </c>
      <c r="L238" s="50" t="e">
        <f>K238/C238</f>
        <v>#REF!</v>
      </c>
      <c r="M238" s="59" t="n">
        <f>Overview!V234</f>
      </c>
      <c r="N238" s="50" t="e">
        <f>M238/C238</f>
        <v>#DIV/0!</v>
      </c>
      <c r="O238" s="59" t="n">
        <f>Overview!Y234</f>
      </c>
      <c r="P238" s="50" t="e">
        <f>O238/C238</f>
        <v>#DIV/0!</v>
      </c>
      <c r="Q238" s="17" t="e">
        <f>C238-E238</f>
        <v>#REF!</v>
      </c>
      <c r="R238" s="50" t="e">
        <f>Q238/$C238</f>
        <v>#REF!</v>
      </c>
    </row>
    <row r="239">
      <c r="C239" s="59" t="n">
        <f>Overview!C235</f>
      </c>
      <c r="D239" s="50" t="e">
        <f>F239+H239+J239+L239+N239+P239</f>
        <v>#REF!</v>
      </c>
      <c r="E239" s="59" t="e">
        <f>Overview!#REF!</f>
        <v>#REF!</v>
      </c>
      <c r="F239" s="50" t="e">
        <f>E239/C239</f>
        <v>#REF!</v>
      </c>
      <c r="G239" s="59" t="e">
        <f>Overview!#REF!</f>
        <v>#REF!</v>
      </c>
      <c r="H239" s="50" t="e">
        <f>G239/C239</f>
        <v>#REF!</v>
      </c>
      <c r="I239" s="59" t="n">
        <f>Overview!L235</f>
      </c>
      <c r="J239" s="50" t="e">
        <f>I239/C239</f>
        <v>#DIV/0!</v>
      </c>
      <c r="K239" s="59" t="e">
        <f>Overview!#REF!</f>
        <v>#REF!</v>
      </c>
      <c r="L239" s="50" t="e">
        <f>K239/C239</f>
        <v>#REF!</v>
      </c>
      <c r="M239" s="59" t="n">
        <f>Overview!V235</f>
      </c>
      <c r="N239" s="50" t="e">
        <f>M239/C239</f>
        <v>#DIV/0!</v>
      </c>
      <c r="O239" s="59" t="n">
        <f>Overview!Y235</f>
      </c>
      <c r="P239" s="50" t="e">
        <f>O239/C239</f>
        <v>#DIV/0!</v>
      </c>
      <c r="Q239" s="17" t="e">
        <f>C239-E239</f>
        <v>#REF!</v>
      </c>
      <c r="R239" s="50" t="e">
        <f>Q239/$C239</f>
        <v>#REF!</v>
      </c>
    </row>
    <row r="240">
      <c r="C240" s="59" t="n">
        <f>Overview!C236</f>
      </c>
      <c r="D240" s="50" t="e">
        <f>F240+H240+J240+L240+N240+P240</f>
        <v>#REF!</v>
      </c>
      <c r="E240" s="59" t="e">
        <f>Overview!#REF!</f>
        <v>#REF!</v>
      </c>
      <c r="F240" s="50" t="e">
        <f>E240/C240</f>
        <v>#REF!</v>
      </c>
      <c r="G240" s="59" t="e">
        <f>Overview!#REF!</f>
        <v>#REF!</v>
      </c>
      <c r="H240" s="50" t="e">
        <f>G240/C240</f>
        <v>#REF!</v>
      </c>
      <c r="I240" s="59" t="n">
        <f>Overview!L236</f>
      </c>
      <c r="J240" s="50" t="e">
        <f>I240/C240</f>
        <v>#DIV/0!</v>
      </c>
      <c r="K240" s="59" t="e">
        <f>Overview!#REF!</f>
        <v>#REF!</v>
      </c>
      <c r="L240" s="50" t="e">
        <f>K240/C240</f>
        <v>#REF!</v>
      </c>
      <c r="M240" s="59" t="n">
        <f>Overview!V236</f>
      </c>
      <c r="N240" s="50" t="e">
        <f>M240/C240</f>
        <v>#DIV/0!</v>
      </c>
      <c r="O240" s="59" t="n">
        <f>Overview!Y236</f>
      </c>
      <c r="P240" s="50" t="e">
        <f>O240/C240</f>
        <v>#DIV/0!</v>
      </c>
      <c r="Q240" s="17" t="e">
        <f>C240-E240</f>
        <v>#REF!</v>
      </c>
      <c r="R240" s="50" t="e">
        <f>Q240/$C240</f>
        <v>#REF!</v>
      </c>
    </row>
    <row r="241">
      <c r="C241" s="59" t="n">
        <f>Overview!C237</f>
      </c>
      <c r="D241" s="50" t="e">
        <f>F241+H241+J241+L241+N241+P241</f>
        <v>#REF!</v>
      </c>
      <c r="E241" s="59" t="e">
        <f>Overview!#REF!</f>
        <v>#REF!</v>
      </c>
      <c r="F241" s="50" t="e">
        <f>E241/C241</f>
        <v>#REF!</v>
      </c>
      <c r="G241" s="59" t="e">
        <f>Overview!#REF!</f>
        <v>#REF!</v>
      </c>
      <c r="H241" s="50" t="e">
        <f>G241/C241</f>
        <v>#REF!</v>
      </c>
      <c r="I241" s="59" t="n">
        <f>Overview!L237</f>
      </c>
      <c r="J241" s="50" t="e">
        <f>I241/C241</f>
        <v>#DIV/0!</v>
      </c>
      <c r="K241" s="59" t="e">
        <f>Overview!#REF!</f>
        <v>#REF!</v>
      </c>
      <c r="L241" s="50" t="e">
        <f>K241/C241</f>
        <v>#REF!</v>
      </c>
      <c r="M241" s="59" t="n">
        <f>Overview!V237</f>
      </c>
      <c r="N241" s="50" t="e">
        <f>M241/C241</f>
        <v>#DIV/0!</v>
      </c>
      <c r="O241" s="59" t="n">
        <f>Overview!Y237</f>
      </c>
      <c r="P241" s="50" t="e">
        <f>O241/C241</f>
        <v>#DIV/0!</v>
      </c>
      <c r="Q241" s="17" t="e">
        <f>C241-E241</f>
        <v>#REF!</v>
      </c>
      <c r="R241" s="50" t="e">
        <f>Q241/$C241</f>
        <v>#REF!</v>
      </c>
    </row>
    <row r="242">
      <c r="C242" s="59" t="n">
        <f>Overview!C238</f>
      </c>
      <c r="D242" s="50" t="e">
        <f>F242+H242+J242+L242+N242+P242</f>
        <v>#REF!</v>
      </c>
      <c r="E242" s="59" t="e">
        <f>Overview!#REF!</f>
        <v>#REF!</v>
      </c>
      <c r="F242" s="50" t="e">
        <f>E242/C242</f>
        <v>#REF!</v>
      </c>
      <c r="G242" s="59" t="e">
        <f>Overview!#REF!</f>
        <v>#REF!</v>
      </c>
      <c r="H242" s="50" t="e">
        <f>G242/C242</f>
        <v>#REF!</v>
      </c>
      <c r="I242" s="59" t="n">
        <f>Overview!L238</f>
      </c>
      <c r="J242" s="50" t="e">
        <f>I242/C242</f>
        <v>#DIV/0!</v>
      </c>
      <c r="K242" s="59" t="e">
        <f>Overview!#REF!</f>
        <v>#REF!</v>
      </c>
      <c r="L242" s="50" t="e">
        <f>K242/C242</f>
        <v>#REF!</v>
      </c>
      <c r="M242" s="59" t="n">
        <f>Overview!V238</f>
      </c>
      <c r="N242" s="50" t="e">
        <f>M242/C242</f>
        <v>#DIV/0!</v>
      </c>
      <c r="O242" s="59" t="n">
        <f>Overview!Y238</f>
      </c>
      <c r="P242" s="50" t="e">
        <f>O242/C242</f>
        <v>#DIV/0!</v>
      </c>
      <c r="Q242" s="17" t="e">
        <f>C242-E242</f>
        <v>#REF!</v>
      </c>
      <c r="R242" s="50" t="e">
        <f>Q242/$C242</f>
        <v>#REF!</v>
      </c>
    </row>
    <row r="243">
      <c r="C243" s="59" t="n">
        <f>Overview!C239</f>
      </c>
      <c r="D243" s="50" t="e">
        <f>F243+H243+J243+L243+N243+P243</f>
        <v>#REF!</v>
      </c>
      <c r="E243" s="59" t="e">
        <f>Overview!#REF!</f>
        <v>#REF!</v>
      </c>
      <c r="F243" s="50" t="e">
        <f>E243/C243</f>
        <v>#REF!</v>
      </c>
      <c r="G243" s="59" t="e">
        <f>Overview!#REF!</f>
        <v>#REF!</v>
      </c>
      <c r="H243" s="50" t="e">
        <f>G243/C243</f>
        <v>#REF!</v>
      </c>
      <c r="I243" s="59" t="n">
        <f>Overview!L239</f>
      </c>
      <c r="J243" s="50" t="e">
        <f>I243/C243</f>
        <v>#DIV/0!</v>
      </c>
      <c r="K243" s="59" t="e">
        <f>Overview!#REF!</f>
        <v>#REF!</v>
      </c>
      <c r="L243" s="50" t="e">
        <f>K243/C243</f>
        <v>#REF!</v>
      </c>
      <c r="M243" s="59" t="n">
        <f>Overview!V239</f>
      </c>
      <c r="N243" s="50" t="e">
        <f>M243/C243</f>
        <v>#DIV/0!</v>
      </c>
      <c r="O243" s="59" t="n">
        <f>Overview!Y239</f>
      </c>
      <c r="P243" s="50" t="e">
        <f>O243/C243</f>
        <v>#DIV/0!</v>
      </c>
      <c r="Q243" s="17" t="e">
        <f>C243-E243</f>
        <v>#REF!</v>
      </c>
      <c r="R243" s="50" t="e">
        <f>Q243/$C243</f>
        <v>#REF!</v>
      </c>
    </row>
    <row r="244">
      <c r="C244" s="59" t="n">
        <f>Overview!C240</f>
      </c>
      <c r="D244" s="50" t="e">
        <f>F244+H244+J244+L244+N244+P244</f>
        <v>#REF!</v>
      </c>
      <c r="E244" s="59" t="e">
        <f>Overview!#REF!</f>
        <v>#REF!</v>
      </c>
      <c r="F244" s="50" t="e">
        <f>E244/C244</f>
        <v>#REF!</v>
      </c>
      <c r="G244" s="59" t="e">
        <f>Overview!#REF!</f>
        <v>#REF!</v>
      </c>
      <c r="H244" s="50" t="e">
        <f>G244/C244</f>
        <v>#REF!</v>
      </c>
      <c r="I244" s="59" t="n">
        <f>Overview!L240</f>
      </c>
      <c r="J244" s="50" t="e">
        <f>I244/C244</f>
        <v>#DIV/0!</v>
      </c>
      <c r="K244" s="59" t="e">
        <f>Overview!#REF!</f>
        <v>#REF!</v>
      </c>
      <c r="L244" s="50" t="e">
        <f>K244/C244</f>
        <v>#REF!</v>
      </c>
      <c r="M244" s="59" t="n">
        <f>Overview!V240</f>
      </c>
      <c r="N244" s="50" t="e">
        <f>M244/C244</f>
        <v>#DIV/0!</v>
      </c>
      <c r="O244" s="59" t="n">
        <f>Overview!Y240</f>
      </c>
      <c r="P244" s="50" t="e">
        <f>O244/C244</f>
        <v>#DIV/0!</v>
      </c>
      <c r="Q244" s="17" t="e">
        <f>C244-E244</f>
        <v>#REF!</v>
      </c>
      <c r="R244" s="50" t="e">
        <f>Q244/$C244</f>
        <v>#REF!</v>
      </c>
    </row>
    <row r="245">
      <c r="C245" s="59" t="n">
        <f>Overview!C241</f>
      </c>
      <c r="D245" s="50" t="e">
        <f>F245+H245+J245+L245+N245+P245</f>
        <v>#REF!</v>
      </c>
      <c r="E245" s="59" t="e">
        <f>Overview!#REF!</f>
        <v>#REF!</v>
      </c>
      <c r="F245" s="50" t="e">
        <f>E245/C245</f>
        <v>#REF!</v>
      </c>
      <c r="G245" s="59" t="e">
        <f>Overview!#REF!</f>
        <v>#REF!</v>
      </c>
      <c r="H245" s="50" t="e">
        <f>G245/C245</f>
        <v>#REF!</v>
      </c>
      <c r="I245" s="59" t="n">
        <f>Overview!L241</f>
      </c>
      <c r="J245" s="50" t="e">
        <f>I245/C245</f>
        <v>#DIV/0!</v>
      </c>
      <c r="K245" s="59" t="e">
        <f>Overview!#REF!</f>
        <v>#REF!</v>
      </c>
      <c r="L245" s="50" t="e">
        <f>K245/C245</f>
        <v>#REF!</v>
      </c>
      <c r="M245" s="59" t="n">
        <f>Overview!V241</f>
      </c>
      <c r="N245" s="50" t="e">
        <f>M245/C245</f>
        <v>#DIV/0!</v>
      </c>
      <c r="O245" s="59" t="n">
        <f>Overview!Y241</f>
      </c>
      <c r="P245" s="50" t="e">
        <f>O245/C245</f>
        <v>#DIV/0!</v>
      </c>
      <c r="Q245" s="17" t="e">
        <f>C245-E245</f>
        <v>#REF!</v>
      </c>
      <c r="R245" s="50" t="e">
        <f>Q245/$C245</f>
        <v>#REF!</v>
      </c>
    </row>
    <row r="246">
      <c r="C246" s="59" t="n">
        <f>Overview!C242</f>
      </c>
      <c r="D246" s="50" t="e">
        <f>F246+H246+J246+L246+N246+P246</f>
        <v>#REF!</v>
      </c>
      <c r="E246" s="59" t="e">
        <f>Overview!#REF!</f>
        <v>#REF!</v>
      </c>
      <c r="F246" s="50" t="e">
        <f>E246/C246</f>
        <v>#REF!</v>
      </c>
      <c r="G246" s="59" t="e">
        <f>Overview!#REF!</f>
        <v>#REF!</v>
      </c>
      <c r="H246" s="50" t="e">
        <f>G246/C246</f>
        <v>#REF!</v>
      </c>
      <c r="I246" s="59" t="n">
        <f>Overview!L242</f>
      </c>
      <c r="J246" s="50" t="e">
        <f>I246/C246</f>
        <v>#DIV/0!</v>
      </c>
      <c r="K246" s="59" t="e">
        <f>Overview!#REF!</f>
        <v>#REF!</v>
      </c>
      <c r="L246" s="50" t="e">
        <f>K246/C246</f>
        <v>#REF!</v>
      </c>
      <c r="M246" s="59" t="n">
        <f>Overview!V242</f>
      </c>
      <c r="N246" s="50" t="e">
        <f>M246/C246</f>
        <v>#DIV/0!</v>
      </c>
      <c r="O246" s="59" t="n">
        <f>Overview!Y242</f>
      </c>
      <c r="P246" s="50" t="e">
        <f>O246/C246</f>
        <v>#DIV/0!</v>
      </c>
      <c r="Q246" s="17" t="e">
        <f>C246-E246</f>
        <v>#REF!</v>
      </c>
      <c r="R246" s="50" t="e">
        <f>Q246/$C246</f>
        <v>#REF!</v>
      </c>
    </row>
    <row r="247">
      <c r="C247" s="59" t="n">
        <f>Overview!C243</f>
      </c>
      <c r="D247" s="50" t="e">
        <f>F247+H247+J247+L247+N247+P247</f>
        <v>#REF!</v>
      </c>
      <c r="E247" s="59" t="e">
        <f>Overview!#REF!</f>
        <v>#REF!</v>
      </c>
      <c r="F247" s="50" t="e">
        <f>E247/C247</f>
        <v>#REF!</v>
      </c>
      <c r="G247" s="59" t="e">
        <f>Overview!#REF!</f>
        <v>#REF!</v>
      </c>
      <c r="H247" s="50" t="e">
        <f>G247/C247</f>
        <v>#REF!</v>
      </c>
      <c r="I247" s="59" t="n">
        <f>Overview!L243</f>
      </c>
      <c r="J247" s="50" t="e">
        <f>I247/C247</f>
        <v>#DIV/0!</v>
      </c>
      <c r="K247" s="59" t="e">
        <f>Overview!#REF!</f>
        <v>#REF!</v>
      </c>
      <c r="L247" s="50" t="e">
        <f>K247/C247</f>
        <v>#REF!</v>
      </c>
      <c r="M247" s="59" t="n">
        <f>Overview!V243</f>
      </c>
      <c r="N247" s="50" t="e">
        <f>M247/C247</f>
        <v>#DIV/0!</v>
      </c>
      <c r="O247" s="59" t="n">
        <f>Overview!Y243</f>
      </c>
      <c r="P247" s="50" t="e">
        <f>O247/C247</f>
        <v>#DIV/0!</v>
      </c>
      <c r="Q247" s="17" t="e">
        <f>C247-E247</f>
        <v>#REF!</v>
      </c>
      <c r="R247" s="50" t="e">
        <f>Q247/$C247</f>
        <v>#REF!</v>
      </c>
    </row>
    <row r="248">
      <c r="C248" s="59" t="n">
        <f>Overview!C244</f>
      </c>
      <c r="D248" s="50" t="e">
        <f>F248+H248+J248+L248+N248+P248</f>
        <v>#REF!</v>
      </c>
      <c r="E248" s="59" t="e">
        <f>Overview!#REF!</f>
        <v>#REF!</v>
      </c>
      <c r="F248" s="50" t="e">
        <f>E248/C248</f>
        <v>#REF!</v>
      </c>
      <c r="G248" s="59" t="e">
        <f>Overview!#REF!</f>
        <v>#REF!</v>
      </c>
      <c r="H248" s="50" t="e">
        <f>G248/C248</f>
        <v>#REF!</v>
      </c>
      <c r="I248" s="59" t="n">
        <f>Overview!L244</f>
      </c>
      <c r="J248" s="50" t="e">
        <f>I248/C248</f>
        <v>#DIV/0!</v>
      </c>
      <c r="K248" s="59" t="e">
        <f>Overview!#REF!</f>
        <v>#REF!</v>
      </c>
      <c r="L248" s="50" t="e">
        <f>K248/C248</f>
        <v>#REF!</v>
      </c>
      <c r="M248" s="59" t="n">
        <f>Overview!V244</f>
      </c>
      <c r="N248" s="50" t="e">
        <f>M248/C248</f>
        <v>#DIV/0!</v>
      </c>
      <c r="O248" s="59" t="n">
        <f>Overview!Y244</f>
      </c>
      <c r="P248" s="50" t="e">
        <f>O248/C248</f>
        <v>#DIV/0!</v>
      </c>
      <c r="Q248" s="17" t="e">
        <f>C248-E248</f>
        <v>#REF!</v>
      </c>
      <c r="R248" s="50" t="e">
        <f>Q248/$C248</f>
        <v>#REF!</v>
      </c>
    </row>
    <row r="249">
      <c r="C249" s="59" t="n">
        <f>Overview!C245</f>
      </c>
      <c r="D249" s="50" t="e">
        <f>F249+H249+J249+L249+N249+P249</f>
        <v>#REF!</v>
      </c>
      <c r="E249" s="59" t="e">
        <f>Overview!#REF!</f>
        <v>#REF!</v>
      </c>
      <c r="F249" s="50" t="e">
        <f>E249/C249</f>
        <v>#REF!</v>
      </c>
      <c r="G249" s="59" t="e">
        <f>Overview!#REF!</f>
        <v>#REF!</v>
      </c>
      <c r="H249" s="50" t="e">
        <f>G249/C249</f>
        <v>#REF!</v>
      </c>
      <c r="I249" s="59" t="n">
        <f>Overview!L245</f>
      </c>
      <c r="J249" s="50" t="e">
        <f>I249/C249</f>
        <v>#DIV/0!</v>
      </c>
      <c r="K249" s="59" t="e">
        <f>Overview!#REF!</f>
        <v>#REF!</v>
      </c>
      <c r="L249" s="50" t="e">
        <f>K249/C249</f>
        <v>#REF!</v>
      </c>
      <c r="M249" s="59" t="n">
        <f>Overview!V245</f>
      </c>
      <c r="N249" s="50" t="e">
        <f>M249/C249</f>
        <v>#DIV/0!</v>
      </c>
      <c r="O249" s="59" t="n">
        <f>Overview!Y245</f>
      </c>
      <c r="P249" s="50" t="e">
        <f>O249/C249</f>
        <v>#DIV/0!</v>
      </c>
      <c r="Q249" s="17" t="e">
        <f>C249-E249</f>
        <v>#REF!</v>
      </c>
      <c r="R249" s="50" t="e">
        <f>Q249/$C249</f>
        <v>#REF!</v>
      </c>
    </row>
    <row r="250">
      <c r="C250" s="59" t="n">
        <f>Overview!C246</f>
      </c>
      <c r="D250" s="50" t="e">
        <f>F250+H250+J250+L250+N250+P250</f>
        <v>#REF!</v>
      </c>
      <c r="E250" s="59" t="e">
        <f>Overview!#REF!</f>
        <v>#REF!</v>
      </c>
      <c r="F250" s="50" t="e">
        <f>E250/C250</f>
        <v>#REF!</v>
      </c>
      <c r="G250" s="59" t="e">
        <f>Overview!#REF!</f>
        <v>#REF!</v>
      </c>
      <c r="H250" s="50" t="e">
        <f>G250/C250</f>
        <v>#REF!</v>
      </c>
      <c r="I250" s="59" t="n">
        <f>Overview!L246</f>
      </c>
      <c r="J250" s="50" t="e">
        <f>I250/C250</f>
        <v>#DIV/0!</v>
      </c>
      <c r="K250" s="59" t="e">
        <f>Overview!#REF!</f>
        <v>#REF!</v>
      </c>
      <c r="L250" s="50" t="e">
        <f>K250/C250</f>
        <v>#REF!</v>
      </c>
      <c r="M250" s="59" t="n">
        <f>Overview!V246</f>
      </c>
      <c r="N250" s="50" t="e">
        <f>M250/C250</f>
        <v>#DIV/0!</v>
      </c>
      <c r="O250" s="59" t="n">
        <f>Overview!Y246</f>
      </c>
      <c r="P250" s="50" t="e">
        <f>O250/C250</f>
        <v>#DIV/0!</v>
      </c>
      <c r="Q250" s="17" t="e">
        <f>C250-E250</f>
        <v>#REF!</v>
      </c>
      <c r="R250" s="50" t="e">
        <f>Q250/$C250</f>
        <v>#REF!</v>
      </c>
    </row>
    <row r="251">
      <c r="C251" s="59" t="n">
        <f>Overview!C247</f>
      </c>
      <c r="D251" s="50" t="e">
        <f>F251+H251+J251+L251+N251+P251</f>
        <v>#REF!</v>
      </c>
      <c r="E251" s="59" t="e">
        <f>Overview!#REF!</f>
        <v>#REF!</v>
      </c>
      <c r="F251" s="50" t="e">
        <f>E251/C251</f>
        <v>#REF!</v>
      </c>
      <c r="G251" s="59" t="e">
        <f>Overview!#REF!</f>
        <v>#REF!</v>
      </c>
      <c r="H251" s="50" t="e">
        <f>G251/C251</f>
        <v>#REF!</v>
      </c>
      <c r="I251" s="59" t="n">
        <f>Overview!L247</f>
      </c>
      <c r="J251" s="50" t="e">
        <f>I251/C251</f>
        <v>#DIV/0!</v>
      </c>
      <c r="K251" s="59" t="e">
        <f>Overview!#REF!</f>
        <v>#REF!</v>
      </c>
      <c r="L251" s="50" t="e">
        <f>K251/C251</f>
        <v>#REF!</v>
      </c>
      <c r="M251" s="59" t="n">
        <f>Overview!V247</f>
      </c>
      <c r="N251" s="50" t="e">
        <f>M251/C251</f>
        <v>#DIV/0!</v>
      </c>
      <c r="O251" s="59" t="n">
        <f>Overview!Y247</f>
      </c>
      <c r="P251" s="50" t="e">
        <f>O251/C251</f>
        <v>#DIV/0!</v>
      </c>
      <c r="Q251" s="17" t="e">
        <f>C251-E251</f>
        <v>#REF!</v>
      </c>
      <c r="R251" s="50" t="e">
        <f>Q251/$C251</f>
        <v>#REF!</v>
      </c>
    </row>
    <row r="252">
      <c r="C252" s="59" t="n">
        <f>Overview!C248</f>
      </c>
      <c r="D252" s="50" t="e">
        <f>F252+H252+J252+L252+N252+P252</f>
        <v>#REF!</v>
      </c>
      <c r="E252" s="59" t="e">
        <f>Overview!#REF!</f>
        <v>#REF!</v>
      </c>
      <c r="F252" s="50" t="e">
        <f>E252/C252</f>
        <v>#REF!</v>
      </c>
      <c r="G252" s="59" t="e">
        <f>Overview!#REF!</f>
        <v>#REF!</v>
      </c>
      <c r="H252" s="50" t="e">
        <f>G252/C252</f>
        <v>#REF!</v>
      </c>
      <c r="I252" s="59" t="n">
        <f>Overview!L248</f>
      </c>
      <c r="J252" s="50" t="e">
        <f>I252/C252</f>
        <v>#DIV/0!</v>
      </c>
      <c r="K252" s="59" t="e">
        <f>Overview!#REF!</f>
        <v>#REF!</v>
      </c>
      <c r="L252" s="50" t="e">
        <f>K252/C252</f>
        <v>#REF!</v>
      </c>
      <c r="M252" s="59" t="n">
        <f>Overview!V248</f>
      </c>
      <c r="N252" s="50" t="e">
        <f>M252/C252</f>
        <v>#DIV/0!</v>
      </c>
      <c r="O252" s="59" t="n">
        <f>Overview!Y248</f>
      </c>
      <c r="P252" s="50" t="e">
        <f>O252/C252</f>
        <v>#DIV/0!</v>
      </c>
      <c r="Q252" s="17" t="e">
        <f>C252-E252</f>
        <v>#REF!</v>
      </c>
      <c r="R252" s="50" t="e">
        <f>Q252/$C252</f>
        <v>#REF!</v>
      </c>
    </row>
    <row r="253">
      <c r="C253" s="59" t="n">
        <f>Overview!C249</f>
      </c>
      <c r="D253" s="50" t="e">
        <f>F253+H253+J253+L253+N253+P253</f>
        <v>#REF!</v>
      </c>
      <c r="E253" s="59" t="e">
        <f>Overview!#REF!</f>
        <v>#REF!</v>
      </c>
      <c r="F253" s="50" t="e">
        <f>E253/C253</f>
        <v>#REF!</v>
      </c>
      <c r="G253" s="59" t="e">
        <f>Overview!#REF!</f>
        <v>#REF!</v>
      </c>
      <c r="H253" s="50" t="e">
        <f>G253/C253</f>
        <v>#REF!</v>
      </c>
      <c r="I253" s="59" t="n">
        <f>Overview!L249</f>
      </c>
      <c r="J253" s="50" t="e">
        <f>I253/C253</f>
        <v>#DIV/0!</v>
      </c>
      <c r="K253" s="59" t="e">
        <f>Overview!#REF!</f>
        <v>#REF!</v>
      </c>
      <c r="L253" s="50" t="e">
        <f>K253/C253</f>
        <v>#REF!</v>
      </c>
      <c r="M253" s="59" t="n">
        <f>Overview!V249</f>
      </c>
      <c r="N253" s="50" t="e">
        <f>M253/C253</f>
        <v>#DIV/0!</v>
      </c>
      <c r="O253" s="59" t="n">
        <f>Overview!Y249</f>
      </c>
      <c r="P253" s="50" t="e">
        <f>O253/C253</f>
        <v>#DIV/0!</v>
      </c>
      <c r="Q253" s="17" t="e">
        <f>C253-E253</f>
        <v>#REF!</v>
      </c>
      <c r="R253" s="50" t="e">
        <f>Q253/$C253</f>
        <v>#REF!</v>
      </c>
    </row>
    <row r="254">
      <c r="C254" s="59" t="n">
        <f>Overview!C250</f>
      </c>
      <c r="D254" s="50" t="e">
        <f>F254+H254+J254+L254+N254+P254</f>
        <v>#REF!</v>
      </c>
      <c r="E254" s="59" t="e">
        <f>Overview!#REF!</f>
        <v>#REF!</v>
      </c>
      <c r="F254" s="50" t="e">
        <f>E254/C254</f>
        <v>#REF!</v>
      </c>
      <c r="G254" s="59" t="e">
        <f>Overview!#REF!</f>
        <v>#REF!</v>
      </c>
      <c r="H254" s="50" t="e">
        <f>G254/C254</f>
        <v>#REF!</v>
      </c>
      <c r="I254" s="59" t="n">
        <f>Overview!L250</f>
      </c>
      <c r="J254" s="50" t="e">
        <f>I254/C254</f>
        <v>#DIV/0!</v>
      </c>
      <c r="K254" s="59" t="e">
        <f>Overview!#REF!</f>
        <v>#REF!</v>
      </c>
      <c r="L254" s="50" t="e">
        <f>K254/C254</f>
        <v>#REF!</v>
      </c>
      <c r="M254" s="59" t="n">
        <f>Overview!V250</f>
      </c>
      <c r="N254" s="50" t="e">
        <f>M254/C254</f>
        <v>#DIV/0!</v>
      </c>
      <c r="O254" s="59" t="n">
        <f>Overview!Y250</f>
      </c>
      <c r="P254" s="50" t="e">
        <f>O254/C254</f>
        <v>#DIV/0!</v>
      </c>
      <c r="Q254" s="17" t="e">
        <f>C254-E254</f>
        <v>#REF!</v>
      </c>
      <c r="R254" s="50" t="e">
        <f>Q254/$C254</f>
        <v>#REF!</v>
      </c>
    </row>
    <row r="255">
      <c r="C255" s="59" t="n">
        <f>Overview!C251</f>
      </c>
      <c r="D255" s="50" t="e">
        <f>F255+H255+J255+L255+N255+P255</f>
        <v>#REF!</v>
      </c>
      <c r="E255" s="59" t="e">
        <f>Overview!#REF!</f>
        <v>#REF!</v>
      </c>
      <c r="F255" s="50" t="e">
        <f>E255/C255</f>
        <v>#REF!</v>
      </c>
      <c r="G255" s="59" t="e">
        <f>Overview!#REF!</f>
        <v>#REF!</v>
      </c>
      <c r="H255" s="50" t="e">
        <f>G255/C255</f>
        <v>#REF!</v>
      </c>
      <c r="I255" s="59" t="n">
        <f>Overview!L251</f>
      </c>
      <c r="J255" s="50" t="e">
        <f>I255/C255</f>
        <v>#DIV/0!</v>
      </c>
      <c r="K255" s="59" t="e">
        <f>Overview!#REF!</f>
        <v>#REF!</v>
      </c>
      <c r="L255" s="50" t="e">
        <f>K255/C255</f>
        <v>#REF!</v>
      </c>
      <c r="M255" s="59" t="n">
        <f>Overview!V251</f>
      </c>
      <c r="N255" s="50" t="e">
        <f>M255/C255</f>
        <v>#DIV/0!</v>
      </c>
      <c r="O255" s="59" t="n">
        <f>Overview!Y251</f>
      </c>
      <c r="P255" s="50" t="e">
        <f>O255/C255</f>
        <v>#DIV/0!</v>
      </c>
      <c r="Q255" s="17" t="e">
        <f>C255-E255</f>
        <v>#REF!</v>
      </c>
      <c r="R255" s="50" t="e">
        <f>Q255/$C255</f>
        <v>#REF!</v>
      </c>
    </row>
    <row r="256">
      <c r="C256" s="59" t="n">
        <f>Overview!C252</f>
      </c>
      <c r="D256" s="50" t="e">
        <f>F256+H256+J256+L256+N256+P256</f>
        <v>#REF!</v>
      </c>
      <c r="E256" s="59" t="e">
        <f>Overview!#REF!</f>
        <v>#REF!</v>
      </c>
      <c r="F256" s="50" t="e">
        <f>E256/C256</f>
        <v>#REF!</v>
      </c>
      <c r="G256" s="59" t="e">
        <f>Overview!#REF!</f>
        <v>#REF!</v>
      </c>
      <c r="H256" s="50" t="e">
        <f>G256/C256</f>
        <v>#REF!</v>
      </c>
      <c r="I256" s="59" t="n">
        <f>Overview!L252</f>
      </c>
      <c r="J256" s="50" t="e">
        <f>I256/C256</f>
        <v>#DIV/0!</v>
      </c>
      <c r="K256" s="59" t="e">
        <f>Overview!#REF!</f>
        <v>#REF!</v>
      </c>
      <c r="L256" s="50" t="e">
        <f>K256/C256</f>
        <v>#REF!</v>
      </c>
      <c r="M256" s="59" t="n">
        <f>Overview!V252</f>
      </c>
      <c r="N256" s="50" t="e">
        <f>M256/C256</f>
        <v>#DIV/0!</v>
      </c>
      <c r="O256" s="59" t="n">
        <f>Overview!Y252</f>
      </c>
      <c r="P256" s="50" t="e">
        <f>O256/C256</f>
        <v>#DIV/0!</v>
      </c>
      <c r="Q256" s="17" t="e">
        <f>C256-E256</f>
        <v>#REF!</v>
      </c>
      <c r="R256" s="50" t="e">
        <f>Q256/$C256</f>
        <v>#REF!</v>
      </c>
    </row>
    <row r="257">
      <c r="C257" s="59" t="n">
        <f>Overview!C253</f>
      </c>
      <c r="D257" s="50" t="e">
        <f>F257+H257+J257+L257+N257+P257</f>
        <v>#REF!</v>
      </c>
      <c r="E257" s="59" t="e">
        <f>Overview!#REF!</f>
        <v>#REF!</v>
      </c>
      <c r="F257" s="50" t="e">
        <f>E257/C257</f>
        <v>#REF!</v>
      </c>
      <c r="G257" s="59" t="e">
        <f>Overview!#REF!</f>
        <v>#REF!</v>
      </c>
      <c r="H257" s="50" t="e">
        <f>G257/C257</f>
        <v>#REF!</v>
      </c>
      <c r="I257" s="59" t="n">
        <f>Overview!L253</f>
      </c>
      <c r="J257" s="50" t="e">
        <f>I257/C257</f>
        <v>#DIV/0!</v>
      </c>
      <c r="K257" s="59" t="e">
        <f>Overview!#REF!</f>
        <v>#REF!</v>
      </c>
      <c r="L257" s="50" t="e">
        <f>K257/C257</f>
        <v>#REF!</v>
      </c>
      <c r="M257" s="59" t="n">
        <f>Overview!V253</f>
      </c>
      <c r="N257" s="50" t="e">
        <f>M257/C257</f>
        <v>#DIV/0!</v>
      </c>
      <c r="O257" s="59" t="n">
        <f>Overview!Y253</f>
      </c>
      <c r="P257" s="50" t="e">
        <f>O257/C257</f>
        <v>#DIV/0!</v>
      </c>
      <c r="Q257" s="17" t="e">
        <f>C257-E257</f>
        <v>#REF!</v>
      </c>
      <c r="R257" s="50" t="e">
        <f>Q257/$C257</f>
        <v>#REF!</v>
      </c>
    </row>
    <row r="258">
      <c r="C258" s="59" t="n">
        <f>Overview!C254</f>
      </c>
      <c r="D258" s="50" t="e">
        <f>F258+H258+J258+L258+N258+P258</f>
        <v>#REF!</v>
      </c>
      <c r="E258" s="59" t="e">
        <f>Overview!#REF!</f>
        <v>#REF!</v>
      </c>
      <c r="F258" s="50" t="e">
        <f>E258/C258</f>
        <v>#REF!</v>
      </c>
      <c r="G258" s="59" t="e">
        <f>Overview!#REF!</f>
        <v>#REF!</v>
      </c>
      <c r="H258" s="50" t="e">
        <f>G258/C258</f>
        <v>#REF!</v>
      </c>
      <c r="I258" s="59" t="n">
        <f>Overview!L254</f>
      </c>
      <c r="J258" s="50" t="e">
        <f>I258/C258</f>
        <v>#DIV/0!</v>
      </c>
      <c r="K258" s="59" t="e">
        <f>Overview!#REF!</f>
        <v>#REF!</v>
      </c>
      <c r="L258" s="50" t="e">
        <f>K258/C258</f>
        <v>#REF!</v>
      </c>
      <c r="M258" s="59" t="n">
        <f>Overview!V254</f>
      </c>
      <c r="N258" s="50" t="e">
        <f>M258/C258</f>
        <v>#DIV/0!</v>
      </c>
      <c r="O258" s="59" t="n">
        <f>Overview!Y254</f>
      </c>
      <c r="P258" s="50" t="e">
        <f>O258/C258</f>
        <v>#DIV/0!</v>
      </c>
      <c r="Q258" s="17" t="e">
        <f>C258-E258</f>
        <v>#REF!</v>
      </c>
      <c r="R258" s="50" t="e">
        <f>Q258/$C258</f>
        <v>#REF!</v>
      </c>
    </row>
    <row r="259">
      <c r="C259" s="59" t="n">
        <f>Overview!C255</f>
      </c>
      <c r="D259" s="50" t="e">
        <f>F259+H259+J259+L259+N259+P259</f>
        <v>#REF!</v>
      </c>
      <c r="E259" s="59" t="e">
        <f>Overview!#REF!</f>
        <v>#REF!</v>
      </c>
      <c r="F259" s="50" t="e">
        <f>E259/C259</f>
        <v>#REF!</v>
      </c>
      <c r="G259" s="59" t="e">
        <f>Overview!#REF!</f>
        <v>#REF!</v>
      </c>
      <c r="H259" s="50" t="e">
        <f>G259/C259</f>
        <v>#REF!</v>
      </c>
      <c r="I259" s="59" t="n">
        <f>Overview!L255</f>
      </c>
      <c r="J259" s="50" t="e">
        <f>I259/C259</f>
        <v>#DIV/0!</v>
      </c>
      <c r="K259" s="59" t="e">
        <f>Overview!#REF!</f>
        <v>#REF!</v>
      </c>
      <c r="L259" s="50" t="e">
        <f>K259/C259</f>
        <v>#REF!</v>
      </c>
      <c r="M259" s="59" t="n">
        <f>Overview!V255</f>
      </c>
      <c r="N259" s="50" t="e">
        <f>M259/C259</f>
        <v>#DIV/0!</v>
      </c>
      <c r="O259" s="59" t="n">
        <f>Overview!Y255</f>
      </c>
      <c r="P259" s="50" t="e">
        <f>O259/C259</f>
        <v>#DIV/0!</v>
      </c>
      <c r="Q259" s="17" t="e">
        <f>C259-E259</f>
        <v>#REF!</v>
      </c>
      <c r="R259" s="50" t="e">
        <f>Q259/$C259</f>
        <v>#REF!</v>
      </c>
    </row>
    <row r="260">
      <c r="C260" s="59" t="n">
        <f>Overview!C256</f>
      </c>
      <c r="D260" s="50" t="e">
        <f>F260+H260+J260+L260+N260+P260</f>
        <v>#REF!</v>
      </c>
      <c r="E260" s="59" t="e">
        <f>Overview!#REF!</f>
        <v>#REF!</v>
      </c>
      <c r="F260" s="50" t="e">
        <f>E260/C260</f>
        <v>#REF!</v>
      </c>
      <c r="G260" s="59" t="e">
        <f>Overview!#REF!</f>
        <v>#REF!</v>
      </c>
      <c r="H260" s="50" t="e">
        <f>G260/C260</f>
        <v>#REF!</v>
      </c>
      <c r="I260" s="59" t="n">
        <f>Overview!L256</f>
      </c>
      <c r="J260" s="50" t="e">
        <f>I260/C260</f>
        <v>#DIV/0!</v>
      </c>
      <c r="K260" s="59" t="e">
        <f>Overview!#REF!</f>
        <v>#REF!</v>
      </c>
      <c r="L260" s="50" t="e">
        <f>K260/C260</f>
        <v>#REF!</v>
      </c>
      <c r="M260" s="59" t="n">
        <f>Overview!V256</f>
      </c>
      <c r="N260" s="50" t="e">
        <f>M260/C260</f>
        <v>#DIV/0!</v>
      </c>
      <c r="O260" s="59" t="n">
        <f>Overview!Y256</f>
      </c>
      <c r="P260" s="50" t="e">
        <f>O260/C260</f>
        <v>#DIV/0!</v>
      </c>
      <c r="Q260" s="17" t="e">
        <f>C260-E260</f>
        <v>#REF!</v>
      </c>
      <c r="R260" s="50" t="e">
        <f>Q260/$C260</f>
        <v>#REF!</v>
      </c>
    </row>
    <row r="261">
      <c r="C261" s="59" t="n">
        <f>Overview!C257</f>
      </c>
      <c r="D261" s="50" t="e">
        <f>F261+H261+J261+L261+N261+P261</f>
        <v>#REF!</v>
      </c>
      <c r="E261" s="59" t="e">
        <f>Overview!#REF!</f>
        <v>#REF!</v>
      </c>
      <c r="F261" s="50" t="e">
        <f>E261/C261</f>
        <v>#REF!</v>
      </c>
      <c r="G261" s="59" t="e">
        <f>Overview!#REF!</f>
        <v>#REF!</v>
      </c>
      <c r="H261" s="50" t="e">
        <f>G261/C261</f>
        <v>#REF!</v>
      </c>
      <c r="I261" s="59" t="n">
        <f>Overview!L257</f>
      </c>
      <c r="J261" s="50" t="e">
        <f>I261/C261</f>
        <v>#DIV/0!</v>
      </c>
      <c r="K261" s="59" t="e">
        <f>Overview!#REF!</f>
        <v>#REF!</v>
      </c>
      <c r="L261" s="50" t="e">
        <f>K261/C261</f>
        <v>#REF!</v>
      </c>
      <c r="M261" s="59" t="n">
        <f>Overview!V257</f>
      </c>
      <c r="N261" s="50" t="e">
        <f>M261/C261</f>
        <v>#DIV/0!</v>
      </c>
      <c r="O261" s="59" t="n">
        <f>Overview!Y257</f>
      </c>
      <c r="P261" s="50" t="e">
        <f>O261/C261</f>
        <v>#DIV/0!</v>
      </c>
      <c r="Q261" s="17" t="e">
        <f>C261-E261</f>
        <v>#REF!</v>
      </c>
      <c r="R261" s="50" t="e">
        <f>Q261/$C261</f>
        <v>#REF!</v>
      </c>
    </row>
    <row r="262">
      <c r="C262" s="59" t="n">
        <f>Overview!C258</f>
      </c>
      <c r="D262" s="50" t="e">
        <f>F262+H262+J262+L262+N262+P262</f>
        <v>#REF!</v>
      </c>
      <c r="E262" s="59" t="e">
        <f>Overview!#REF!</f>
        <v>#REF!</v>
      </c>
      <c r="F262" s="50" t="e">
        <f>E262/C262</f>
        <v>#REF!</v>
      </c>
      <c r="G262" s="59" t="e">
        <f>Overview!#REF!</f>
        <v>#REF!</v>
      </c>
      <c r="H262" s="50" t="e">
        <f>G262/C262</f>
        <v>#REF!</v>
      </c>
      <c r="I262" s="59" t="n">
        <f>Overview!L258</f>
      </c>
      <c r="J262" s="50" t="e">
        <f>I262/C262</f>
        <v>#DIV/0!</v>
      </c>
      <c r="K262" s="59" t="e">
        <f>Overview!#REF!</f>
        <v>#REF!</v>
      </c>
      <c r="L262" s="50" t="e">
        <f>K262/C262</f>
        <v>#REF!</v>
      </c>
      <c r="M262" s="59" t="n">
        <f>Overview!V258</f>
      </c>
      <c r="N262" s="50" t="e">
        <f>M262/C262</f>
        <v>#DIV/0!</v>
      </c>
      <c r="O262" s="59" t="n">
        <f>Overview!Y258</f>
      </c>
      <c r="P262" s="50" t="e">
        <f>O262/C262</f>
        <v>#DIV/0!</v>
      </c>
      <c r="Q262" s="17" t="e">
        <f>C262-E262</f>
        <v>#REF!</v>
      </c>
      <c r="R262" s="50" t="e">
        <f>Q262/$C262</f>
        <v>#REF!</v>
      </c>
    </row>
    <row r="263">
      <c r="C263" s="59" t="n">
        <f>Overview!C259</f>
      </c>
      <c r="D263" s="50" t="e">
        <f>F263+H263+J263+L263+N263+P263</f>
        <v>#REF!</v>
      </c>
      <c r="E263" s="59" t="e">
        <f>Overview!#REF!</f>
        <v>#REF!</v>
      </c>
      <c r="F263" s="50" t="e">
        <f>E263/C263</f>
        <v>#REF!</v>
      </c>
      <c r="G263" s="59" t="e">
        <f>Overview!#REF!</f>
        <v>#REF!</v>
      </c>
      <c r="H263" s="50" t="e">
        <f>G263/C263</f>
        <v>#REF!</v>
      </c>
      <c r="I263" s="59" t="n">
        <f>Overview!L259</f>
      </c>
      <c r="J263" s="50" t="e">
        <f>I263/C263</f>
        <v>#DIV/0!</v>
      </c>
      <c r="K263" s="59" t="e">
        <f>Overview!#REF!</f>
        <v>#REF!</v>
      </c>
      <c r="L263" s="50" t="e">
        <f>K263/C263</f>
        <v>#REF!</v>
      </c>
      <c r="M263" s="59" t="n">
        <f>Overview!V259</f>
      </c>
      <c r="N263" s="50" t="e">
        <f>M263/C263</f>
        <v>#DIV/0!</v>
      </c>
      <c r="O263" s="59" t="n">
        <f>Overview!Y259</f>
      </c>
      <c r="P263" s="50" t="e">
        <f>O263/C263</f>
        <v>#DIV/0!</v>
      </c>
      <c r="Q263" s="17" t="e">
        <f>C263-E263</f>
        <v>#REF!</v>
      </c>
      <c r="R263" s="50" t="e">
        <f>Q263/$C263</f>
        <v>#REF!</v>
      </c>
    </row>
    <row r="264">
      <c r="C264" s="59" t="n">
        <f>Overview!C260</f>
      </c>
      <c r="D264" s="50" t="e">
        <f>F264+H264+J264+L264+N264+P264</f>
        <v>#REF!</v>
      </c>
      <c r="E264" s="59" t="e">
        <f>Overview!#REF!</f>
        <v>#REF!</v>
      </c>
      <c r="F264" s="50" t="e">
        <f>E264/C264</f>
        <v>#REF!</v>
      </c>
      <c r="G264" s="59" t="e">
        <f>Overview!#REF!</f>
        <v>#REF!</v>
      </c>
      <c r="H264" s="50" t="e">
        <f>G264/C264</f>
        <v>#REF!</v>
      </c>
      <c r="I264" s="59" t="n">
        <f>Overview!L260</f>
      </c>
      <c r="J264" s="50" t="e">
        <f>I264/C264</f>
        <v>#DIV/0!</v>
      </c>
      <c r="K264" s="59" t="e">
        <f>Overview!#REF!</f>
        <v>#REF!</v>
      </c>
      <c r="L264" s="50" t="e">
        <f>K264/C264</f>
        <v>#REF!</v>
      </c>
      <c r="M264" s="59" t="n">
        <f>Overview!V260</f>
      </c>
      <c r="N264" s="50" t="e">
        <f>M264/C264</f>
        <v>#DIV/0!</v>
      </c>
      <c r="O264" s="59" t="n">
        <f>Overview!Y260</f>
      </c>
      <c r="P264" s="50" t="e">
        <f>O264/C264</f>
        <v>#DIV/0!</v>
      </c>
      <c r="Q264" s="17" t="e">
        <f>C264-E264</f>
        <v>#REF!</v>
      </c>
      <c r="R264" s="50" t="e">
        <f>Q264/$C264</f>
        <v>#REF!</v>
      </c>
    </row>
    <row r="265">
      <c r="C265" s="59" t="n">
        <f>Overview!C261</f>
      </c>
      <c r="D265" s="50" t="e">
        <f>F265+H265+J265+L265+N265+P265</f>
        <v>#REF!</v>
      </c>
      <c r="E265" s="59" t="e">
        <f>Overview!#REF!</f>
        <v>#REF!</v>
      </c>
      <c r="F265" s="50" t="e">
        <f>E265/C265</f>
        <v>#REF!</v>
      </c>
      <c r="G265" s="59" t="e">
        <f>Overview!#REF!</f>
        <v>#REF!</v>
      </c>
      <c r="H265" s="50" t="e">
        <f>G265/C265</f>
        <v>#REF!</v>
      </c>
      <c r="I265" s="59" t="n">
        <f>Overview!L261</f>
      </c>
      <c r="J265" s="50" t="e">
        <f>I265/C265</f>
        <v>#DIV/0!</v>
      </c>
      <c r="K265" s="59" t="e">
        <f>Overview!#REF!</f>
        <v>#REF!</v>
      </c>
      <c r="L265" s="50" t="e">
        <f>K265/C265</f>
        <v>#REF!</v>
      </c>
      <c r="M265" s="59" t="n">
        <f>Overview!V261</f>
      </c>
      <c r="N265" s="50" t="e">
        <f>M265/C265</f>
        <v>#DIV/0!</v>
      </c>
      <c r="O265" s="59" t="n">
        <f>Overview!Y261</f>
      </c>
      <c r="P265" s="50" t="e">
        <f>O265/C265</f>
        <v>#DIV/0!</v>
      </c>
      <c r="Q265" s="17" t="e">
        <f>C265-E265</f>
        <v>#REF!</v>
      </c>
      <c r="R265" s="50" t="e">
        <f>Q265/$C265</f>
        <v>#REF!</v>
      </c>
    </row>
    <row r="266">
      <c r="C266" s="59" t="n">
        <f>Overview!C262</f>
      </c>
      <c r="D266" s="50" t="e">
        <f>F266+H266+J266+L266+N266+P266</f>
        <v>#REF!</v>
      </c>
      <c r="E266" s="59" t="e">
        <f>Overview!#REF!</f>
        <v>#REF!</v>
      </c>
      <c r="F266" s="50" t="e">
        <f>E266/C266</f>
        <v>#REF!</v>
      </c>
      <c r="G266" s="59" t="e">
        <f>Overview!#REF!</f>
        <v>#REF!</v>
      </c>
      <c r="H266" s="50" t="e">
        <f>G266/C266</f>
        <v>#REF!</v>
      </c>
      <c r="I266" s="59" t="n">
        <f>Overview!L262</f>
      </c>
      <c r="J266" s="50" t="e">
        <f>I266/C266</f>
        <v>#DIV/0!</v>
      </c>
      <c r="K266" s="59" t="e">
        <f>Overview!#REF!</f>
        <v>#REF!</v>
      </c>
      <c r="L266" s="50" t="e">
        <f>K266/C266</f>
        <v>#REF!</v>
      </c>
      <c r="M266" s="59" t="n">
        <f>Overview!V262</f>
      </c>
      <c r="N266" s="50" t="e">
        <f>M266/C266</f>
        <v>#DIV/0!</v>
      </c>
      <c r="O266" s="59" t="n">
        <f>Overview!Y262</f>
      </c>
      <c r="P266" s="50" t="e">
        <f>O266/C266</f>
        <v>#DIV/0!</v>
      </c>
      <c r="Q266" s="17" t="e">
        <f>C266-E266</f>
        <v>#REF!</v>
      </c>
      <c r="R266" s="50" t="e">
        <f>Q266/$C266</f>
        <v>#REF!</v>
      </c>
    </row>
    <row r="267">
      <c r="C267" s="59" t="n">
        <f>Overview!C263</f>
      </c>
      <c r="D267" s="50" t="e">
        <f>F267+H267+J267+L267+N267+P267</f>
        <v>#REF!</v>
      </c>
      <c r="E267" s="59" t="e">
        <f>Overview!#REF!</f>
        <v>#REF!</v>
      </c>
      <c r="F267" s="50" t="e">
        <f>E267/C267</f>
        <v>#REF!</v>
      </c>
      <c r="G267" s="59" t="e">
        <f>Overview!#REF!</f>
        <v>#REF!</v>
      </c>
      <c r="H267" s="50" t="e">
        <f>G267/C267</f>
        <v>#REF!</v>
      </c>
      <c r="I267" s="59" t="n">
        <f>Overview!L263</f>
      </c>
      <c r="J267" s="50" t="e">
        <f>I267/C267</f>
        <v>#DIV/0!</v>
      </c>
      <c r="K267" s="59" t="e">
        <f>Overview!#REF!</f>
        <v>#REF!</v>
      </c>
      <c r="L267" s="50" t="e">
        <f>K267/C267</f>
        <v>#REF!</v>
      </c>
      <c r="M267" s="59" t="n">
        <f>Overview!V263</f>
      </c>
      <c r="N267" s="50" t="e">
        <f>M267/C267</f>
        <v>#DIV/0!</v>
      </c>
      <c r="O267" s="59" t="n">
        <f>Overview!Y263</f>
      </c>
      <c r="P267" s="50" t="e">
        <f>O267/C267</f>
        <v>#DIV/0!</v>
      </c>
      <c r="Q267" s="17" t="e">
        <f>C267-E267</f>
        <v>#REF!</v>
      </c>
      <c r="R267" s="50" t="e">
        <f>Q267/$C267</f>
        <v>#REF!</v>
      </c>
    </row>
    <row r="268">
      <c r="C268" s="59" t="n">
        <f>Overview!C264</f>
      </c>
      <c r="D268" s="50" t="e">
        <f>F268+H268+J268+L268+N268+P268</f>
        <v>#REF!</v>
      </c>
      <c r="E268" s="59" t="e">
        <f>Overview!#REF!</f>
        <v>#REF!</v>
      </c>
      <c r="F268" s="50" t="e">
        <f>E268/C268</f>
        <v>#REF!</v>
      </c>
      <c r="G268" s="59" t="e">
        <f>Overview!#REF!</f>
        <v>#REF!</v>
      </c>
      <c r="H268" s="50" t="e">
        <f>G268/C268</f>
        <v>#REF!</v>
      </c>
      <c r="I268" s="59" t="n">
        <f>Overview!L264</f>
      </c>
      <c r="J268" s="50" t="e">
        <f>I268/C268</f>
        <v>#DIV/0!</v>
      </c>
      <c r="K268" s="59" t="e">
        <f>Overview!#REF!</f>
        <v>#REF!</v>
      </c>
      <c r="L268" s="50" t="e">
        <f>K268/C268</f>
        <v>#REF!</v>
      </c>
      <c r="M268" s="59" t="n">
        <f>Overview!V264</f>
      </c>
      <c r="N268" s="50" t="e">
        <f>M268/C268</f>
        <v>#DIV/0!</v>
      </c>
      <c r="O268" s="59" t="n">
        <f>Overview!Y264</f>
      </c>
      <c r="P268" s="50" t="e">
        <f>O268/C268</f>
        <v>#DIV/0!</v>
      </c>
      <c r="Q268" s="17" t="e">
        <f>C268-E268</f>
        <v>#REF!</v>
      </c>
      <c r="R268" s="50" t="e">
        <f>Q268/$C268</f>
        <v>#REF!</v>
      </c>
    </row>
    <row r="269">
      <c r="C269" s="59" t="n">
        <f>Overview!C265</f>
      </c>
      <c r="D269" s="50" t="e">
        <f>F269+H269+J269+L269+N269+P269</f>
        <v>#REF!</v>
      </c>
      <c r="E269" s="59" t="e">
        <f>Overview!#REF!</f>
        <v>#REF!</v>
      </c>
      <c r="F269" s="50" t="e">
        <f>E269/C269</f>
        <v>#REF!</v>
      </c>
      <c r="G269" s="59" t="e">
        <f>Overview!#REF!</f>
        <v>#REF!</v>
      </c>
      <c r="H269" s="50" t="e">
        <f>G269/C269</f>
        <v>#REF!</v>
      </c>
      <c r="I269" s="59" t="n">
        <f>Overview!L265</f>
      </c>
      <c r="J269" s="50" t="e">
        <f>I269/C269</f>
        <v>#DIV/0!</v>
      </c>
      <c r="K269" s="59" t="e">
        <f>Overview!#REF!</f>
        <v>#REF!</v>
      </c>
      <c r="L269" s="50" t="e">
        <f>K269/C269</f>
        <v>#REF!</v>
      </c>
      <c r="M269" s="59" t="n">
        <f>Overview!V265</f>
      </c>
      <c r="N269" s="50" t="e">
        <f>M269/C269</f>
        <v>#DIV/0!</v>
      </c>
      <c r="O269" s="59" t="n">
        <f>Overview!Y265</f>
      </c>
      <c r="P269" s="50" t="e">
        <f>O269/C269</f>
        <v>#DIV/0!</v>
      </c>
      <c r="Q269" s="17" t="e">
        <f>C269-E269</f>
        <v>#REF!</v>
      </c>
      <c r="R269" s="50" t="e">
        <f>Q269/$C269</f>
        <v>#REF!</v>
      </c>
    </row>
    <row r="270">
      <c r="C270" s="59" t="n">
        <f>Overview!C266</f>
      </c>
      <c r="D270" s="50" t="e">
        <f>F270+H270+J270+L270+N270+P270</f>
        <v>#REF!</v>
      </c>
      <c r="E270" s="59" t="e">
        <f>Overview!#REF!</f>
        <v>#REF!</v>
      </c>
      <c r="F270" s="50" t="e">
        <f>E270/C270</f>
        <v>#REF!</v>
      </c>
      <c r="G270" s="59" t="e">
        <f>Overview!#REF!</f>
        <v>#REF!</v>
      </c>
      <c r="H270" s="50" t="e">
        <f>G270/C270</f>
        <v>#REF!</v>
      </c>
      <c r="I270" s="59" t="n">
        <f>Overview!L266</f>
      </c>
      <c r="J270" s="50" t="e">
        <f>I270/C270</f>
        <v>#DIV/0!</v>
      </c>
      <c r="K270" s="59" t="e">
        <f>Overview!#REF!</f>
        <v>#REF!</v>
      </c>
      <c r="L270" s="50" t="e">
        <f>K270/C270</f>
        <v>#REF!</v>
      </c>
      <c r="M270" s="59" t="n">
        <f>Overview!V266</f>
      </c>
      <c r="N270" s="50" t="e">
        <f>M270/C270</f>
        <v>#DIV/0!</v>
      </c>
      <c r="O270" s="59" t="n">
        <f>Overview!Y266</f>
      </c>
      <c r="P270" s="50" t="e">
        <f>O270/C270</f>
        <v>#DIV/0!</v>
      </c>
      <c r="Q270" s="17" t="e">
        <f>C270-E270</f>
        <v>#REF!</v>
      </c>
      <c r="R270" s="50" t="e">
        <f>Q270/$C270</f>
        <v>#REF!</v>
      </c>
    </row>
    <row r="271">
      <c r="C271" s="59" t="n">
        <f>Overview!C267</f>
      </c>
      <c r="D271" s="50" t="e">
        <f>F271+H271+J271+L271+N271+P271</f>
        <v>#REF!</v>
      </c>
      <c r="E271" s="59" t="e">
        <f>Overview!#REF!</f>
        <v>#REF!</v>
      </c>
      <c r="F271" s="50" t="e">
        <f>E271/C271</f>
        <v>#REF!</v>
      </c>
      <c r="G271" s="59" t="e">
        <f>Overview!#REF!</f>
        <v>#REF!</v>
      </c>
      <c r="H271" s="50" t="e">
        <f>G271/C271</f>
        <v>#REF!</v>
      </c>
      <c r="I271" s="59" t="n">
        <f>Overview!L267</f>
      </c>
      <c r="J271" s="50" t="e">
        <f>I271/C271</f>
        <v>#DIV/0!</v>
      </c>
      <c r="K271" s="59" t="e">
        <f>Overview!#REF!</f>
        <v>#REF!</v>
      </c>
      <c r="L271" s="50" t="e">
        <f>K271/C271</f>
        <v>#REF!</v>
      </c>
      <c r="M271" s="59" t="n">
        <f>Overview!V267</f>
      </c>
      <c r="N271" s="50" t="e">
        <f>M271/C271</f>
        <v>#DIV/0!</v>
      </c>
      <c r="O271" s="59" t="n">
        <f>Overview!Y267</f>
      </c>
      <c r="P271" s="50" t="e">
        <f>O271/C271</f>
        <v>#DIV/0!</v>
      </c>
      <c r="Q271" s="17" t="e">
        <f>C271-E271</f>
        <v>#REF!</v>
      </c>
      <c r="R271" s="50" t="e">
        <f>Q271/$C271</f>
        <v>#REF!</v>
      </c>
    </row>
    <row r="272">
      <c r="C272" s="59" t="n">
        <f>Overview!C268</f>
      </c>
      <c r="D272" s="50" t="e">
        <f>F272+H272+J272+L272+N272+P272</f>
        <v>#REF!</v>
      </c>
      <c r="E272" s="59" t="e">
        <f>Overview!#REF!</f>
        <v>#REF!</v>
      </c>
      <c r="F272" s="50" t="e">
        <f>E272/C272</f>
        <v>#REF!</v>
      </c>
      <c r="G272" s="59" t="e">
        <f>Overview!#REF!</f>
        <v>#REF!</v>
      </c>
      <c r="H272" s="50" t="e">
        <f>G272/C272</f>
        <v>#REF!</v>
      </c>
      <c r="I272" s="59" t="n">
        <f>Overview!L268</f>
      </c>
      <c r="J272" s="50" t="e">
        <f>I272/C272</f>
        <v>#DIV/0!</v>
      </c>
      <c r="K272" s="59" t="e">
        <f>Overview!#REF!</f>
        <v>#REF!</v>
      </c>
      <c r="L272" s="50" t="e">
        <f>K272/C272</f>
        <v>#REF!</v>
      </c>
      <c r="M272" s="59" t="n">
        <f>Overview!V268</f>
      </c>
      <c r="N272" s="50" t="e">
        <f>M272/C272</f>
        <v>#DIV/0!</v>
      </c>
      <c r="O272" s="59" t="n">
        <f>Overview!Y268</f>
      </c>
      <c r="P272" s="50" t="e">
        <f>O272/C272</f>
        <v>#DIV/0!</v>
      </c>
      <c r="Q272" s="17" t="e">
        <f>C272-E272</f>
        <v>#REF!</v>
      </c>
      <c r="R272" s="50" t="e">
        <f>Q272/$C272</f>
        <v>#REF!</v>
      </c>
    </row>
    <row r="273">
      <c r="C273" s="59" t="n">
        <f>Overview!C269</f>
      </c>
      <c r="D273" s="50" t="e">
        <f>F273+H273+J273+L273+N273+P273</f>
        <v>#REF!</v>
      </c>
      <c r="E273" s="59" t="e">
        <f>Overview!#REF!</f>
        <v>#REF!</v>
      </c>
      <c r="F273" s="50" t="e">
        <f>E273/C273</f>
        <v>#REF!</v>
      </c>
      <c r="G273" s="59" t="e">
        <f>Overview!#REF!</f>
        <v>#REF!</v>
      </c>
      <c r="H273" s="50" t="e">
        <f>G273/C273</f>
        <v>#REF!</v>
      </c>
      <c r="I273" s="59" t="n">
        <f>Overview!L269</f>
      </c>
      <c r="J273" s="50" t="e">
        <f>I273/C273</f>
        <v>#DIV/0!</v>
      </c>
      <c r="K273" s="59" t="e">
        <f>Overview!#REF!</f>
        <v>#REF!</v>
      </c>
      <c r="L273" s="50" t="e">
        <f>K273/C273</f>
        <v>#REF!</v>
      </c>
      <c r="M273" s="59" t="n">
        <f>Overview!V269</f>
      </c>
      <c r="N273" s="50" t="e">
        <f>M273/C273</f>
        <v>#DIV/0!</v>
      </c>
      <c r="O273" s="59" t="n">
        <f>Overview!Y269</f>
      </c>
      <c r="P273" s="50" t="e">
        <f>O273/C273</f>
        <v>#DIV/0!</v>
      </c>
      <c r="Q273" s="17" t="e">
        <f>C273-E273</f>
        <v>#REF!</v>
      </c>
      <c r="R273" s="50" t="e">
        <f>Q273/$C273</f>
        <v>#REF!</v>
      </c>
    </row>
    <row r="274">
      <c r="C274" s="59" t="n">
        <f>Overview!C270</f>
      </c>
      <c r="D274" s="50" t="e">
        <f>F274+H274+J274+L274+N274+P274</f>
        <v>#REF!</v>
      </c>
      <c r="E274" s="59" t="e">
        <f>Overview!#REF!</f>
        <v>#REF!</v>
      </c>
      <c r="F274" s="50" t="e">
        <f>E274/C274</f>
        <v>#REF!</v>
      </c>
      <c r="G274" s="59" t="e">
        <f>Overview!#REF!</f>
        <v>#REF!</v>
      </c>
      <c r="H274" s="50" t="e">
        <f>G274/C274</f>
        <v>#REF!</v>
      </c>
      <c r="I274" s="59" t="n">
        <f>Overview!L270</f>
      </c>
      <c r="J274" s="50" t="e">
        <f>I274/C274</f>
        <v>#DIV/0!</v>
      </c>
      <c r="K274" s="59" t="e">
        <f>Overview!#REF!</f>
        <v>#REF!</v>
      </c>
      <c r="L274" s="50" t="e">
        <f>K274/C274</f>
        <v>#REF!</v>
      </c>
      <c r="M274" s="59" t="n">
        <f>Overview!V270</f>
      </c>
      <c r="N274" s="50" t="e">
        <f>M274/C274</f>
        <v>#DIV/0!</v>
      </c>
      <c r="O274" s="59" t="n">
        <f>Overview!Y270</f>
      </c>
      <c r="P274" s="50" t="e">
        <f>O274/C274</f>
        <v>#DIV/0!</v>
      </c>
      <c r="Q274" s="17" t="e">
        <f>C274-E274</f>
        <v>#REF!</v>
      </c>
      <c r="R274" s="50" t="e">
        <f>Q274/$C274</f>
        <v>#REF!</v>
      </c>
    </row>
    <row r="275">
      <c r="C275" s="59" t="n">
        <f>Overview!C271</f>
      </c>
      <c r="D275" s="50" t="e">
        <f>F275+H275+J275+L275+N275+P275</f>
        <v>#REF!</v>
      </c>
      <c r="E275" s="59" t="e">
        <f>Overview!#REF!</f>
        <v>#REF!</v>
      </c>
      <c r="F275" s="50" t="e">
        <f>E275/C275</f>
        <v>#REF!</v>
      </c>
      <c r="G275" s="59" t="e">
        <f>Overview!#REF!</f>
        <v>#REF!</v>
      </c>
      <c r="H275" s="50" t="e">
        <f>G275/C275</f>
        <v>#REF!</v>
      </c>
      <c r="I275" s="59" t="n">
        <f>Overview!L271</f>
      </c>
      <c r="J275" s="50" t="e">
        <f>I275/C275</f>
        <v>#DIV/0!</v>
      </c>
      <c r="K275" s="59" t="e">
        <f>Overview!#REF!</f>
        <v>#REF!</v>
      </c>
      <c r="L275" s="50" t="e">
        <f>K275/C275</f>
        <v>#REF!</v>
      </c>
      <c r="M275" s="59" t="n">
        <f>Overview!V271</f>
      </c>
      <c r="N275" s="50" t="e">
        <f>M275/C275</f>
        <v>#DIV/0!</v>
      </c>
      <c r="O275" s="59" t="n">
        <f>Overview!Y271</f>
      </c>
      <c r="P275" s="50" t="e">
        <f>O275/C275</f>
        <v>#DIV/0!</v>
      </c>
      <c r="Q275" s="17" t="e">
        <f>C275-E275</f>
        <v>#REF!</v>
      </c>
      <c r="R275" s="50" t="e">
        <f>Q275/$C275</f>
        <v>#REF!</v>
      </c>
    </row>
    <row r="276">
      <c r="C276" s="59" t="n">
        <f>Overview!C272</f>
      </c>
      <c r="D276" s="50" t="e">
        <f>F276+H276+J276+L276+N276+P276</f>
        <v>#REF!</v>
      </c>
      <c r="E276" s="59" t="e">
        <f>Overview!#REF!</f>
        <v>#REF!</v>
      </c>
      <c r="F276" s="50" t="e">
        <f>E276/C276</f>
        <v>#REF!</v>
      </c>
      <c r="G276" s="59" t="e">
        <f>Overview!#REF!</f>
        <v>#REF!</v>
      </c>
      <c r="H276" s="50" t="e">
        <f>G276/C276</f>
        <v>#REF!</v>
      </c>
      <c r="I276" s="59" t="n">
        <f>Overview!L272</f>
      </c>
      <c r="J276" s="50" t="e">
        <f>I276/C276</f>
        <v>#DIV/0!</v>
      </c>
      <c r="K276" s="59" t="e">
        <f>Overview!#REF!</f>
        <v>#REF!</v>
      </c>
      <c r="L276" s="50" t="e">
        <f>K276/C276</f>
        <v>#REF!</v>
      </c>
      <c r="M276" s="59" t="n">
        <f>Overview!V272</f>
      </c>
      <c r="N276" s="50" t="e">
        <f>M276/C276</f>
        <v>#DIV/0!</v>
      </c>
      <c r="O276" s="59" t="n">
        <f>Overview!Y272</f>
      </c>
      <c r="P276" s="50" t="e">
        <f>O276/C276</f>
        <v>#DIV/0!</v>
      </c>
      <c r="Q276" s="17" t="e">
        <f>C276-E276</f>
        <v>#REF!</v>
      </c>
      <c r="R276" s="50" t="e">
        <f>Q276/$C276</f>
        <v>#REF!</v>
      </c>
    </row>
    <row r="277">
      <c r="C277" s="59" t="n">
        <f>Overview!C273</f>
      </c>
      <c r="D277" s="50" t="e">
        <f>F277+H277+J277+L277+N277+P277</f>
        <v>#REF!</v>
      </c>
      <c r="E277" s="59" t="e">
        <f>Overview!#REF!</f>
        <v>#REF!</v>
      </c>
      <c r="F277" s="50" t="e">
        <f>E277/C277</f>
        <v>#REF!</v>
      </c>
      <c r="G277" s="59" t="e">
        <f>Overview!#REF!</f>
        <v>#REF!</v>
      </c>
      <c r="H277" s="50" t="e">
        <f>G277/C277</f>
        <v>#REF!</v>
      </c>
      <c r="I277" s="59" t="n">
        <f>Overview!L273</f>
      </c>
      <c r="J277" s="50" t="e">
        <f>I277/C277</f>
        <v>#DIV/0!</v>
      </c>
      <c r="K277" s="59" t="e">
        <f>Overview!#REF!</f>
        <v>#REF!</v>
      </c>
      <c r="L277" s="50" t="e">
        <f>K277/C277</f>
        <v>#REF!</v>
      </c>
      <c r="M277" s="59" t="n">
        <f>Overview!V273</f>
      </c>
      <c r="N277" s="50" t="e">
        <f>M277/C277</f>
        <v>#DIV/0!</v>
      </c>
      <c r="O277" s="59" t="n">
        <f>Overview!Y273</f>
      </c>
      <c r="P277" s="50" t="e">
        <f>O277/C277</f>
        <v>#DIV/0!</v>
      </c>
      <c r="Q277" s="17" t="e">
        <f>C277-E277</f>
        <v>#REF!</v>
      </c>
      <c r="R277" s="50" t="e">
        <f>Q277/$C277</f>
        <v>#REF!</v>
      </c>
    </row>
    <row r="278">
      <c r="C278" s="59" t="n">
        <f>Overview!C274</f>
      </c>
      <c r="D278" s="50" t="e">
        <f>F278+H278+J278+L278+N278+P278</f>
        <v>#REF!</v>
      </c>
      <c r="E278" s="59" t="e">
        <f>Overview!#REF!</f>
        <v>#REF!</v>
      </c>
      <c r="F278" s="50" t="e">
        <f>E278/C278</f>
        <v>#REF!</v>
      </c>
      <c r="G278" s="59" t="e">
        <f>Overview!#REF!</f>
        <v>#REF!</v>
      </c>
      <c r="H278" s="50" t="e">
        <f>G278/C278</f>
        <v>#REF!</v>
      </c>
      <c r="I278" s="59" t="n">
        <f>Overview!L274</f>
      </c>
      <c r="J278" s="50" t="e">
        <f>I278/C278</f>
        <v>#DIV/0!</v>
      </c>
      <c r="K278" s="59" t="e">
        <f>Overview!#REF!</f>
        <v>#REF!</v>
      </c>
      <c r="L278" s="50" t="e">
        <f>K278/C278</f>
        <v>#REF!</v>
      </c>
      <c r="M278" s="59" t="n">
        <f>Overview!V274</f>
      </c>
      <c r="N278" s="50" t="e">
        <f>M278/C278</f>
        <v>#DIV/0!</v>
      </c>
      <c r="O278" s="59" t="n">
        <f>Overview!Y274</f>
      </c>
      <c r="P278" s="50" t="e">
        <f>O278/C278</f>
        <v>#DIV/0!</v>
      </c>
      <c r="Q278" s="17" t="e">
        <f>C278-E278</f>
        <v>#REF!</v>
      </c>
      <c r="R278" s="50" t="e">
        <f>Q278/$C278</f>
        <v>#REF!</v>
      </c>
    </row>
    <row r="279">
      <c r="C279" s="59" t="n">
        <f>Overview!C275</f>
      </c>
      <c r="D279" s="50" t="e">
        <f>F279+H279+J279+L279+N279+P279</f>
        <v>#REF!</v>
      </c>
      <c r="E279" s="59" t="e">
        <f>Overview!#REF!</f>
        <v>#REF!</v>
      </c>
      <c r="F279" s="50" t="e">
        <f>E279/C279</f>
        <v>#REF!</v>
      </c>
      <c r="G279" s="59" t="e">
        <f>Overview!#REF!</f>
        <v>#REF!</v>
      </c>
      <c r="H279" s="50" t="e">
        <f>G279/C279</f>
        <v>#REF!</v>
      </c>
      <c r="I279" s="59" t="n">
        <f>Overview!L275</f>
      </c>
      <c r="J279" s="50" t="e">
        <f>I279/C279</f>
        <v>#DIV/0!</v>
      </c>
      <c r="K279" s="59" t="e">
        <f>Overview!#REF!</f>
        <v>#REF!</v>
      </c>
      <c r="L279" s="50" t="e">
        <f>K279/C279</f>
        <v>#REF!</v>
      </c>
      <c r="M279" s="59" t="n">
        <f>Overview!V275</f>
      </c>
      <c r="N279" s="50" t="e">
        <f>M279/C279</f>
        <v>#DIV/0!</v>
      </c>
      <c r="O279" s="59" t="n">
        <f>Overview!Y275</f>
      </c>
      <c r="P279" s="50" t="e">
        <f>O279/C279</f>
        <v>#DIV/0!</v>
      </c>
      <c r="Q279" s="17" t="e">
        <f>C279-E279</f>
        <v>#REF!</v>
      </c>
      <c r="R279" s="50" t="e">
        <f>Q279/$C279</f>
        <v>#REF!</v>
      </c>
    </row>
    <row r="280">
      <c r="C280" s="59" t="n">
        <f>Overview!C276</f>
      </c>
      <c r="D280" s="50" t="e">
        <f>F280+H280+J280+L280+N280+P280</f>
        <v>#REF!</v>
      </c>
      <c r="E280" s="59" t="e">
        <f>Overview!#REF!</f>
        <v>#REF!</v>
      </c>
      <c r="F280" s="50" t="e">
        <f>E280/C280</f>
        <v>#REF!</v>
      </c>
      <c r="G280" s="59" t="e">
        <f>Overview!#REF!</f>
        <v>#REF!</v>
      </c>
      <c r="H280" s="50" t="e">
        <f>G280/C280</f>
        <v>#REF!</v>
      </c>
      <c r="I280" s="59" t="n">
        <f>Overview!L276</f>
      </c>
      <c r="J280" s="50" t="e">
        <f>I280/C280</f>
        <v>#DIV/0!</v>
      </c>
      <c r="K280" s="59" t="e">
        <f>Overview!#REF!</f>
        <v>#REF!</v>
      </c>
      <c r="L280" s="50" t="e">
        <f>K280/C280</f>
        <v>#REF!</v>
      </c>
      <c r="M280" s="59" t="n">
        <f>Overview!V276</f>
      </c>
      <c r="N280" s="50" t="e">
        <f>M280/C280</f>
        <v>#DIV/0!</v>
      </c>
      <c r="O280" s="59" t="n">
        <f>Overview!Y276</f>
      </c>
      <c r="P280" s="50" t="e">
        <f>O280/C280</f>
        <v>#DIV/0!</v>
      </c>
      <c r="Q280" s="17" t="e">
        <f>C280-E280</f>
        <v>#REF!</v>
      </c>
      <c r="R280" s="50" t="e">
        <f>Q280/$C280</f>
        <v>#REF!</v>
      </c>
    </row>
    <row r="281">
      <c r="C281" s="59" t="n">
        <f>Overview!C277</f>
      </c>
      <c r="D281" s="50" t="e">
        <f>F281+H281+J281+L281+N281+P281</f>
        <v>#REF!</v>
      </c>
      <c r="E281" s="59" t="e">
        <f>Overview!#REF!</f>
        <v>#REF!</v>
      </c>
      <c r="F281" s="50" t="e">
        <f>E281/C281</f>
        <v>#REF!</v>
      </c>
      <c r="G281" s="59" t="e">
        <f>Overview!#REF!</f>
        <v>#REF!</v>
      </c>
      <c r="H281" s="50" t="e">
        <f>G281/C281</f>
        <v>#REF!</v>
      </c>
      <c r="I281" s="59" t="n">
        <f>Overview!L277</f>
      </c>
      <c r="J281" s="50" t="e">
        <f>I281/C281</f>
        <v>#DIV/0!</v>
      </c>
      <c r="K281" s="59" t="e">
        <f>Overview!#REF!</f>
        <v>#REF!</v>
      </c>
      <c r="L281" s="50" t="e">
        <f>K281/C281</f>
        <v>#REF!</v>
      </c>
      <c r="M281" s="59" t="n">
        <f>Overview!V277</f>
      </c>
      <c r="N281" s="50" t="e">
        <f>M281/C281</f>
        <v>#DIV/0!</v>
      </c>
      <c r="O281" s="59" t="n">
        <f>Overview!Y277</f>
      </c>
      <c r="P281" s="50" t="e">
        <f>O281/C281</f>
        <v>#DIV/0!</v>
      </c>
      <c r="Q281" s="17" t="e">
        <f>C281-E281</f>
        <v>#REF!</v>
      </c>
      <c r="R281" s="50" t="e">
        <f>Q281/$C281</f>
        <v>#REF!</v>
      </c>
    </row>
    <row r="282">
      <c r="C282" s="59" t="n">
        <f>Overview!C278</f>
      </c>
      <c r="D282" s="50" t="e">
        <f>F282+H282+J282+L282+N282+P282</f>
        <v>#REF!</v>
      </c>
      <c r="E282" s="59" t="e">
        <f>Overview!#REF!</f>
        <v>#REF!</v>
      </c>
      <c r="F282" s="50" t="e">
        <f>E282/C282</f>
        <v>#REF!</v>
      </c>
      <c r="G282" s="59" t="e">
        <f>Overview!#REF!</f>
        <v>#REF!</v>
      </c>
      <c r="H282" s="50" t="e">
        <f>G282/C282</f>
        <v>#REF!</v>
      </c>
      <c r="I282" s="59" t="n">
        <f>Overview!L278</f>
      </c>
      <c r="J282" s="50" t="e">
        <f>I282/C282</f>
        <v>#DIV/0!</v>
      </c>
      <c r="K282" s="59" t="e">
        <f>Overview!#REF!</f>
        <v>#REF!</v>
      </c>
      <c r="L282" s="50" t="e">
        <f>K282/C282</f>
        <v>#REF!</v>
      </c>
      <c r="M282" s="59" t="n">
        <f>Overview!V278</f>
      </c>
      <c r="N282" s="50" t="e">
        <f>M282/C282</f>
        <v>#DIV/0!</v>
      </c>
      <c r="O282" s="59" t="n">
        <f>Overview!Y278</f>
      </c>
      <c r="P282" s="50" t="e">
        <f>O282/C282</f>
        <v>#DIV/0!</v>
      </c>
      <c r="Q282" s="17" t="e">
        <f>C282-E282</f>
        <v>#REF!</v>
      </c>
      <c r="R282" s="50" t="e">
        <f>Q282/$C282</f>
        <v>#REF!</v>
      </c>
    </row>
    <row r="283">
      <c r="C283" s="59" t="n">
        <f>Overview!C279</f>
      </c>
      <c r="D283" s="50" t="e">
        <f>F283+H283+J283+L283+N283+P283</f>
        <v>#REF!</v>
      </c>
      <c r="E283" s="59" t="e">
        <f>Overview!#REF!</f>
        <v>#REF!</v>
      </c>
      <c r="F283" s="50" t="e">
        <f>E283/C283</f>
        <v>#REF!</v>
      </c>
      <c r="G283" s="59" t="e">
        <f>Overview!#REF!</f>
        <v>#REF!</v>
      </c>
      <c r="H283" s="50" t="e">
        <f>G283/C283</f>
        <v>#REF!</v>
      </c>
      <c r="I283" s="59" t="n">
        <f>Overview!L279</f>
      </c>
      <c r="J283" s="50" t="e">
        <f>I283/C283</f>
        <v>#DIV/0!</v>
      </c>
      <c r="K283" s="59" t="e">
        <f>Overview!#REF!</f>
        <v>#REF!</v>
      </c>
      <c r="L283" s="50" t="e">
        <f>K283/C283</f>
        <v>#REF!</v>
      </c>
      <c r="M283" s="59" t="n">
        <f>Overview!V279</f>
      </c>
      <c r="N283" s="50" t="e">
        <f>M283/C283</f>
        <v>#DIV/0!</v>
      </c>
      <c r="O283" s="59" t="n">
        <f>Overview!Y279</f>
      </c>
      <c r="P283" s="50" t="e">
        <f>O283/C283</f>
        <v>#DIV/0!</v>
      </c>
      <c r="Q283" s="17" t="e">
        <f>C283-E283</f>
        <v>#REF!</v>
      </c>
      <c r="R283" s="50" t="e">
        <f>Q283/$C283</f>
        <v>#REF!</v>
      </c>
    </row>
    <row r="284">
      <c r="C284" s="59" t="n">
        <f>Overview!C280</f>
      </c>
      <c r="D284" s="50" t="e">
        <f>F284+H284+J284+L284+N284+P284</f>
        <v>#REF!</v>
      </c>
      <c r="E284" s="59" t="e">
        <f>Overview!#REF!</f>
        <v>#REF!</v>
      </c>
      <c r="F284" s="50" t="e">
        <f>E284/C284</f>
        <v>#REF!</v>
      </c>
      <c r="G284" s="59" t="e">
        <f>Overview!#REF!</f>
        <v>#REF!</v>
      </c>
      <c r="H284" s="50" t="e">
        <f>G284/C284</f>
        <v>#REF!</v>
      </c>
      <c r="I284" s="59" t="n">
        <f>Overview!L280</f>
      </c>
      <c r="J284" s="50" t="e">
        <f>I284/C284</f>
        <v>#DIV/0!</v>
      </c>
      <c r="K284" s="59" t="e">
        <f>Overview!#REF!</f>
        <v>#REF!</v>
      </c>
      <c r="L284" s="50" t="e">
        <f>K284/C284</f>
        <v>#REF!</v>
      </c>
      <c r="M284" s="59" t="n">
        <f>Overview!V280</f>
      </c>
      <c r="N284" s="50" t="e">
        <f>M284/C284</f>
        <v>#DIV/0!</v>
      </c>
      <c r="O284" s="59" t="n">
        <f>Overview!Y280</f>
      </c>
      <c r="P284" s="50" t="e">
        <f>O284/C284</f>
        <v>#DIV/0!</v>
      </c>
      <c r="Q284" s="17" t="e">
        <f>C284-E284</f>
        <v>#REF!</v>
      </c>
      <c r="R284" s="50" t="e">
        <f>Q284/$C284</f>
        <v>#REF!</v>
      </c>
    </row>
    <row r="285">
      <c r="C285" s="59" t="n">
        <f>Overview!C281</f>
      </c>
      <c r="D285" s="50" t="e">
        <f>F285+H285+J285+L285+N285+P285</f>
        <v>#REF!</v>
      </c>
      <c r="E285" s="59" t="e">
        <f>Overview!#REF!</f>
        <v>#REF!</v>
      </c>
      <c r="F285" s="50" t="e">
        <f>E285/C285</f>
        <v>#REF!</v>
      </c>
      <c r="G285" s="59" t="e">
        <f>Overview!#REF!</f>
        <v>#REF!</v>
      </c>
      <c r="H285" s="50" t="e">
        <f>G285/C285</f>
        <v>#REF!</v>
      </c>
      <c r="I285" s="59" t="n">
        <f>Overview!L281</f>
      </c>
      <c r="J285" s="50" t="e">
        <f>I285/C285</f>
        <v>#DIV/0!</v>
      </c>
      <c r="K285" s="59" t="e">
        <f>Overview!#REF!</f>
        <v>#REF!</v>
      </c>
      <c r="L285" s="50" t="e">
        <f>K285/C285</f>
        <v>#REF!</v>
      </c>
      <c r="M285" s="59" t="n">
        <f>Overview!V281</f>
      </c>
      <c r="N285" s="50" t="e">
        <f>M285/C285</f>
        <v>#DIV/0!</v>
      </c>
      <c r="O285" s="59" t="n">
        <f>Overview!Y281</f>
      </c>
      <c r="P285" s="50" t="e">
        <f>O285/C285</f>
        <v>#DIV/0!</v>
      </c>
      <c r="Q285" s="17" t="e">
        <f>C285-E285</f>
        <v>#REF!</v>
      </c>
      <c r="R285" s="50" t="e">
        <f>Q285/$C285</f>
        <v>#REF!</v>
      </c>
    </row>
    <row r="286">
      <c r="C286" s="59" t="n">
        <f>Overview!C282</f>
      </c>
      <c r="D286" s="50" t="e">
        <f>F286+H286+J286+L286+N286+P286</f>
        <v>#REF!</v>
      </c>
      <c r="E286" s="59" t="e">
        <f>Overview!#REF!</f>
        <v>#REF!</v>
      </c>
      <c r="F286" s="50" t="e">
        <f>E286/C286</f>
        <v>#REF!</v>
      </c>
      <c r="G286" s="59" t="e">
        <f>Overview!#REF!</f>
        <v>#REF!</v>
      </c>
      <c r="H286" s="50" t="e">
        <f>G286/C286</f>
        <v>#REF!</v>
      </c>
      <c r="I286" s="59" t="n">
        <f>Overview!L282</f>
      </c>
      <c r="J286" s="50" t="e">
        <f>I286/C286</f>
        <v>#DIV/0!</v>
      </c>
      <c r="K286" s="59" t="e">
        <f>Overview!#REF!</f>
        <v>#REF!</v>
      </c>
      <c r="L286" s="50" t="e">
        <f>K286/C286</f>
        <v>#REF!</v>
      </c>
      <c r="M286" s="59" t="n">
        <f>Overview!V282</f>
      </c>
      <c r="N286" s="50" t="e">
        <f>M286/C286</f>
        <v>#DIV/0!</v>
      </c>
      <c r="O286" s="59" t="n">
        <f>Overview!Y282</f>
      </c>
      <c r="P286" s="50" t="e">
        <f>O286/C286</f>
        <v>#DIV/0!</v>
      </c>
      <c r="Q286" s="17" t="e">
        <f>C286-E286</f>
        <v>#REF!</v>
      </c>
      <c r="R286" s="50" t="e">
        <f>Q286/$C286</f>
        <v>#REF!</v>
      </c>
    </row>
    <row r="287">
      <c r="C287" s="59" t="n">
        <f>Overview!C283</f>
      </c>
      <c r="D287" s="50" t="e">
        <f>F287+H287+J287+L287+N287+P287</f>
        <v>#REF!</v>
      </c>
      <c r="E287" s="59" t="e">
        <f>Overview!#REF!</f>
        <v>#REF!</v>
      </c>
      <c r="F287" s="50" t="e">
        <f>E287/C287</f>
        <v>#REF!</v>
      </c>
      <c r="G287" s="59" t="e">
        <f>Overview!#REF!</f>
        <v>#REF!</v>
      </c>
      <c r="H287" s="50" t="e">
        <f>G287/C287</f>
        <v>#REF!</v>
      </c>
      <c r="I287" s="59" t="n">
        <f>Overview!L283</f>
      </c>
      <c r="J287" s="50" t="e">
        <f>I287/C287</f>
        <v>#DIV/0!</v>
      </c>
      <c r="K287" s="59" t="e">
        <f>Overview!#REF!</f>
        <v>#REF!</v>
      </c>
      <c r="L287" s="50" t="e">
        <f>K287/C287</f>
        <v>#REF!</v>
      </c>
      <c r="M287" s="59" t="n">
        <f>Overview!V283</f>
      </c>
      <c r="N287" s="50" t="e">
        <f>M287/C287</f>
        <v>#DIV/0!</v>
      </c>
      <c r="O287" s="59" t="n">
        <f>Overview!Y283</f>
      </c>
      <c r="P287" s="50" t="e">
        <f>O287/C287</f>
        <v>#DIV/0!</v>
      </c>
      <c r="Q287" s="17" t="e">
        <f>C287-E287</f>
        <v>#REF!</v>
      </c>
      <c r="R287" s="50" t="e">
        <f>Q287/$C287</f>
        <v>#REF!</v>
      </c>
    </row>
    <row r="288">
      <c r="C288" s="59" t="n">
        <f>Overview!C284</f>
      </c>
      <c r="D288" s="50" t="e">
        <f>F288+H288+J288+L288+N288+P288</f>
        <v>#REF!</v>
      </c>
      <c r="E288" s="59" t="e">
        <f>Overview!#REF!</f>
        <v>#REF!</v>
      </c>
      <c r="F288" s="50" t="e">
        <f>E288/C288</f>
        <v>#REF!</v>
      </c>
      <c r="G288" s="59" t="e">
        <f>Overview!#REF!</f>
        <v>#REF!</v>
      </c>
      <c r="H288" s="50" t="e">
        <f>G288/C288</f>
        <v>#REF!</v>
      </c>
      <c r="I288" s="59" t="n">
        <f>Overview!L284</f>
      </c>
      <c r="J288" s="50" t="e">
        <f>I288/C288</f>
        <v>#DIV/0!</v>
      </c>
      <c r="K288" s="59" t="e">
        <f>Overview!#REF!</f>
        <v>#REF!</v>
      </c>
      <c r="L288" s="50" t="e">
        <f>K288/C288</f>
        <v>#REF!</v>
      </c>
      <c r="M288" s="59" t="n">
        <f>Overview!V284</f>
      </c>
      <c r="N288" s="50" t="e">
        <f>M288/C288</f>
        <v>#DIV/0!</v>
      </c>
      <c r="O288" s="59" t="n">
        <f>Overview!Y284</f>
      </c>
      <c r="P288" s="50" t="e">
        <f>O288/C288</f>
        <v>#DIV/0!</v>
      </c>
      <c r="Q288" s="17" t="e">
        <f>C288-E288</f>
        <v>#REF!</v>
      </c>
      <c r="R288" s="50" t="e">
        <f>Q288/$C288</f>
        <v>#REF!</v>
      </c>
    </row>
    <row r="289">
      <c r="C289" s="59" t="n">
        <f>Overview!C285</f>
      </c>
      <c r="D289" s="50" t="e">
        <f>F289+H289+J289+L289+N289+P289</f>
        <v>#REF!</v>
      </c>
      <c r="E289" s="59" t="e">
        <f>Overview!#REF!</f>
        <v>#REF!</v>
      </c>
      <c r="F289" s="50" t="e">
        <f>E289/C289</f>
        <v>#REF!</v>
      </c>
      <c r="G289" s="59" t="e">
        <f>Overview!#REF!</f>
        <v>#REF!</v>
      </c>
      <c r="H289" s="50" t="e">
        <f>G289/C289</f>
        <v>#REF!</v>
      </c>
      <c r="I289" s="59" t="n">
        <f>Overview!L285</f>
      </c>
      <c r="J289" s="50" t="e">
        <f>I289/C289</f>
        <v>#DIV/0!</v>
      </c>
      <c r="K289" s="59" t="e">
        <f>Overview!#REF!</f>
        <v>#REF!</v>
      </c>
      <c r="L289" s="50" t="e">
        <f>K289/C289</f>
        <v>#REF!</v>
      </c>
      <c r="M289" s="59" t="n">
        <f>Overview!V285</f>
      </c>
      <c r="N289" s="50" t="e">
        <f>M289/C289</f>
        <v>#DIV/0!</v>
      </c>
      <c r="O289" s="59" t="n">
        <f>Overview!Y285</f>
      </c>
      <c r="P289" s="50" t="e">
        <f>O289/C289</f>
        <v>#DIV/0!</v>
      </c>
      <c r="Q289" s="17" t="e">
        <f>C289-E289</f>
        <v>#REF!</v>
      </c>
      <c r="R289" s="50" t="e">
        <f>Q289/$C289</f>
        <v>#REF!</v>
      </c>
    </row>
    <row r="290">
      <c r="C290" s="59" t="n">
        <f>Overview!C286</f>
      </c>
      <c r="D290" s="50" t="e">
        <f>F290+H290+J290+L290+N290+P290</f>
        <v>#REF!</v>
      </c>
      <c r="E290" s="59" t="e">
        <f>Overview!#REF!</f>
        <v>#REF!</v>
      </c>
      <c r="F290" s="50" t="e">
        <f>E290/C290</f>
        <v>#REF!</v>
      </c>
      <c r="G290" s="59" t="e">
        <f>Overview!#REF!</f>
        <v>#REF!</v>
      </c>
      <c r="H290" s="50" t="e">
        <f>G290/C290</f>
        <v>#REF!</v>
      </c>
      <c r="I290" s="59" t="n">
        <f>Overview!L286</f>
      </c>
      <c r="J290" s="50" t="e">
        <f>I290/C290</f>
        <v>#DIV/0!</v>
      </c>
      <c r="K290" s="59" t="e">
        <f>Overview!#REF!</f>
        <v>#REF!</v>
      </c>
      <c r="L290" s="50" t="e">
        <f>K290/C290</f>
        <v>#REF!</v>
      </c>
      <c r="M290" s="59" t="n">
        <f>Overview!V286</f>
      </c>
      <c r="N290" s="50" t="e">
        <f>M290/C290</f>
        <v>#DIV/0!</v>
      </c>
      <c r="O290" s="59" t="n">
        <f>Overview!Y286</f>
      </c>
      <c r="P290" s="50" t="e">
        <f>O290/C290</f>
        <v>#DIV/0!</v>
      </c>
      <c r="Q290" s="17" t="e">
        <f>C290-E290</f>
        <v>#REF!</v>
      </c>
      <c r="R290" s="50" t="e">
        <f>Q290/$C290</f>
        <v>#REF!</v>
      </c>
    </row>
    <row r="291">
      <c r="C291" s="59" t="n">
        <f>Overview!C287</f>
      </c>
      <c r="D291" s="50" t="e">
        <f>F291+H291+J291+L291+N291+P291</f>
        <v>#REF!</v>
      </c>
      <c r="E291" s="59" t="e">
        <f>Overview!#REF!</f>
        <v>#REF!</v>
      </c>
      <c r="F291" s="50" t="e">
        <f>E291/C291</f>
        <v>#REF!</v>
      </c>
      <c r="G291" s="59" t="e">
        <f>Overview!#REF!</f>
        <v>#REF!</v>
      </c>
      <c r="H291" s="50" t="e">
        <f>G291/C291</f>
        <v>#REF!</v>
      </c>
      <c r="I291" s="59" t="n">
        <f>Overview!L287</f>
      </c>
      <c r="J291" s="50" t="e">
        <f>I291/C291</f>
        <v>#DIV/0!</v>
      </c>
      <c r="K291" s="59" t="e">
        <f>Overview!#REF!</f>
        <v>#REF!</v>
      </c>
      <c r="L291" s="50" t="e">
        <f>K291/C291</f>
        <v>#REF!</v>
      </c>
      <c r="M291" s="59" t="n">
        <f>Overview!V287</f>
      </c>
      <c r="N291" s="50" t="e">
        <f>M291/C291</f>
        <v>#DIV/0!</v>
      </c>
      <c r="O291" s="59" t="n">
        <f>Overview!Y287</f>
      </c>
      <c r="P291" s="50" t="e">
        <f>O291/C291</f>
        <v>#DIV/0!</v>
      </c>
      <c r="Q291" s="17" t="e">
        <f>C291-E291</f>
        <v>#REF!</v>
      </c>
      <c r="R291" s="50" t="e">
        <f>Q291/$C291</f>
        <v>#REF!</v>
      </c>
    </row>
    <row r="292">
      <c r="C292" s="59" t="n">
        <f>Overview!C288</f>
      </c>
      <c r="D292" s="50" t="e">
        <f>F292+H292+J292+L292+N292+P292</f>
        <v>#REF!</v>
      </c>
      <c r="E292" s="59" t="e">
        <f>Overview!#REF!</f>
        <v>#REF!</v>
      </c>
      <c r="F292" s="50" t="e">
        <f>E292/C292</f>
        <v>#REF!</v>
      </c>
      <c r="G292" s="59" t="e">
        <f>Overview!#REF!</f>
        <v>#REF!</v>
      </c>
      <c r="H292" s="50" t="e">
        <f>G292/C292</f>
        <v>#REF!</v>
      </c>
      <c r="I292" s="59" t="n">
        <f>Overview!L288</f>
      </c>
      <c r="J292" s="50" t="e">
        <f>I292/C292</f>
        <v>#DIV/0!</v>
      </c>
      <c r="K292" s="59" t="e">
        <f>Overview!#REF!</f>
        <v>#REF!</v>
      </c>
      <c r="L292" s="50" t="e">
        <f>K292/C292</f>
        <v>#REF!</v>
      </c>
      <c r="M292" s="59" t="n">
        <f>Overview!V288</f>
      </c>
      <c r="N292" s="50" t="e">
        <f>M292/C292</f>
        <v>#DIV/0!</v>
      </c>
      <c r="O292" s="59" t="n">
        <f>Overview!Y288</f>
      </c>
      <c r="P292" s="50" t="e">
        <f>O292/C292</f>
        <v>#DIV/0!</v>
      </c>
      <c r="Q292" s="17" t="e">
        <f>C292-E292</f>
        <v>#REF!</v>
      </c>
      <c r="R292" s="50" t="e">
        <f>Q292/$C292</f>
        <v>#REF!</v>
      </c>
    </row>
    <row r="293">
      <c r="C293" s="59" t="n">
        <f>Overview!C289</f>
      </c>
      <c r="D293" s="50" t="e">
        <f>F293+H293+J293+L293+N293+P293</f>
        <v>#REF!</v>
      </c>
      <c r="E293" s="59" t="e">
        <f>Overview!#REF!</f>
        <v>#REF!</v>
      </c>
      <c r="F293" s="50" t="e">
        <f>E293/C293</f>
        <v>#REF!</v>
      </c>
      <c r="G293" s="59" t="e">
        <f>Overview!#REF!</f>
        <v>#REF!</v>
      </c>
      <c r="H293" s="50" t="e">
        <f>G293/C293</f>
        <v>#REF!</v>
      </c>
      <c r="I293" s="59" t="n">
        <f>Overview!L289</f>
      </c>
      <c r="J293" s="50" t="e">
        <f>I293/C293</f>
        <v>#DIV/0!</v>
      </c>
      <c r="K293" s="59" t="e">
        <f>Overview!#REF!</f>
        <v>#REF!</v>
      </c>
      <c r="L293" s="50" t="e">
        <f>K293/C293</f>
        <v>#REF!</v>
      </c>
      <c r="M293" s="59" t="n">
        <f>Overview!V289</f>
      </c>
      <c r="N293" s="50" t="e">
        <f>M293/C293</f>
        <v>#DIV/0!</v>
      </c>
      <c r="O293" s="59" t="n">
        <f>Overview!Y289</f>
      </c>
      <c r="P293" s="50" t="e">
        <f>O293/C293</f>
        <v>#DIV/0!</v>
      </c>
      <c r="Q293" s="17" t="e">
        <f>C293-E293</f>
        <v>#REF!</v>
      </c>
      <c r="R293" s="50" t="e">
        <f>Q293/$C293</f>
        <v>#REF!</v>
      </c>
    </row>
    <row r="294">
      <c r="C294" s="59" t="n">
        <f>Overview!C290</f>
      </c>
      <c r="D294" s="50" t="e">
        <f>F294+H294+J294+L294+N294+P294</f>
        <v>#REF!</v>
      </c>
      <c r="E294" s="59" t="e">
        <f>Overview!#REF!</f>
        <v>#REF!</v>
      </c>
      <c r="F294" s="50" t="e">
        <f>E294/C294</f>
        <v>#REF!</v>
      </c>
      <c r="G294" s="59" t="e">
        <f>Overview!#REF!</f>
        <v>#REF!</v>
      </c>
      <c r="H294" s="50" t="e">
        <f>G294/C294</f>
        <v>#REF!</v>
      </c>
      <c r="I294" s="59" t="n">
        <f>Overview!L290</f>
      </c>
      <c r="J294" s="50" t="e">
        <f>I294/C294</f>
        <v>#DIV/0!</v>
      </c>
      <c r="K294" s="59" t="e">
        <f>Overview!#REF!</f>
        <v>#REF!</v>
      </c>
      <c r="L294" s="50" t="e">
        <f>K294/C294</f>
        <v>#REF!</v>
      </c>
      <c r="M294" s="59" t="n">
        <f>Overview!V290</f>
      </c>
      <c r="N294" s="50" t="e">
        <f>M294/C294</f>
        <v>#DIV/0!</v>
      </c>
      <c r="O294" s="59" t="n">
        <f>Overview!Y290</f>
      </c>
      <c r="P294" s="50" t="e">
        <f>O294/C294</f>
        <v>#DIV/0!</v>
      </c>
      <c r="Q294" s="17" t="e">
        <f>C294-E294</f>
        <v>#REF!</v>
      </c>
      <c r="R294" s="50" t="e">
        <f>Q294/$C294</f>
        <v>#REF!</v>
      </c>
    </row>
    <row r="295">
      <c r="C295" s="59" t="n">
        <f>Overview!C291</f>
      </c>
      <c r="D295" s="50" t="e">
        <f>F295+H295+J295+L295+N295+P295</f>
        <v>#REF!</v>
      </c>
      <c r="E295" s="59" t="e">
        <f>Overview!#REF!</f>
        <v>#REF!</v>
      </c>
      <c r="F295" s="50" t="e">
        <f>E295/C295</f>
        <v>#REF!</v>
      </c>
      <c r="G295" s="59" t="e">
        <f>Overview!#REF!</f>
        <v>#REF!</v>
      </c>
      <c r="H295" s="50" t="e">
        <f>G295/C295</f>
        <v>#REF!</v>
      </c>
      <c r="I295" s="59" t="n">
        <f>Overview!L291</f>
      </c>
      <c r="J295" s="50" t="e">
        <f>I295/C295</f>
        <v>#DIV/0!</v>
      </c>
      <c r="K295" s="59" t="e">
        <f>Overview!#REF!</f>
        <v>#REF!</v>
      </c>
      <c r="L295" s="50" t="e">
        <f>K295/C295</f>
        <v>#REF!</v>
      </c>
      <c r="M295" s="59" t="n">
        <f>Overview!V291</f>
      </c>
      <c r="N295" s="50" t="e">
        <f>M295/C295</f>
        <v>#DIV/0!</v>
      </c>
      <c r="O295" s="59" t="n">
        <f>Overview!Y291</f>
      </c>
      <c r="P295" s="50" t="e">
        <f>O295/C295</f>
        <v>#DIV/0!</v>
      </c>
      <c r="Q295" s="17" t="e">
        <f>C295-E295</f>
        <v>#REF!</v>
      </c>
      <c r="R295" s="50" t="e">
        <f>Q295/$C295</f>
        <v>#REF!</v>
      </c>
    </row>
    <row r="296">
      <c r="C296" s="59" t="n">
        <f>Overview!C292</f>
      </c>
      <c r="D296" s="50" t="e">
        <f>F296+H296+J296+L296+N296+P296</f>
        <v>#REF!</v>
      </c>
      <c r="E296" s="59" t="e">
        <f>Overview!#REF!</f>
        <v>#REF!</v>
      </c>
      <c r="F296" s="50" t="e">
        <f>E296/C296</f>
        <v>#REF!</v>
      </c>
      <c r="G296" s="59" t="e">
        <f>Overview!#REF!</f>
        <v>#REF!</v>
      </c>
      <c r="H296" s="50" t="e">
        <f>G296/C296</f>
        <v>#REF!</v>
      </c>
      <c r="I296" s="59" t="n">
        <f>Overview!L292</f>
      </c>
      <c r="J296" s="50" t="e">
        <f>I296/C296</f>
        <v>#DIV/0!</v>
      </c>
      <c r="K296" s="59" t="e">
        <f>Overview!#REF!</f>
        <v>#REF!</v>
      </c>
      <c r="L296" s="50" t="e">
        <f>K296/C296</f>
        <v>#REF!</v>
      </c>
      <c r="M296" s="59" t="n">
        <f>Overview!V292</f>
      </c>
      <c r="N296" s="50" t="e">
        <f>M296/C296</f>
        <v>#DIV/0!</v>
      </c>
      <c r="O296" s="59" t="n">
        <f>Overview!Y292</f>
      </c>
      <c r="P296" s="50" t="e">
        <f>O296/C296</f>
        <v>#DIV/0!</v>
      </c>
      <c r="Q296" s="17" t="e">
        <f>C296-E296</f>
        <v>#REF!</v>
      </c>
      <c r="R296" s="50" t="e">
        <f>Q296/$C296</f>
        <v>#REF!</v>
      </c>
    </row>
    <row r="297">
      <c r="C297" s="59" t="n">
        <f>Overview!C293</f>
      </c>
      <c r="D297" s="50" t="e">
        <f>F297+H297+J297+L297+N297+P297</f>
        <v>#REF!</v>
      </c>
      <c r="E297" s="59" t="e">
        <f>Overview!#REF!</f>
        <v>#REF!</v>
      </c>
      <c r="F297" s="50" t="e">
        <f>E297/C297</f>
        <v>#REF!</v>
      </c>
      <c r="G297" s="59" t="e">
        <f>Overview!#REF!</f>
        <v>#REF!</v>
      </c>
      <c r="H297" s="50" t="e">
        <f>G297/C297</f>
        <v>#REF!</v>
      </c>
      <c r="I297" s="59" t="n">
        <f>Overview!L293</f>
      </c>
      <c r="J297" s="50" t="e">
        <f>I297/C297</f>
        <v>#DIV/0!</v>
      </c>
      <c r="K297" s="59" t="e">
        <f>Overview!#REF!</f>
        <v>#REF!</v>
      </c>
      <c r="L297" s="50" t="e">
        <f>K297/C297</f>
        <v>#REF!</v>
      </c>
      <c r="M297" s="59" t="n">
        <f>Overview!V293</f>
      </c>
      <c r="N297" s="50" t="e">
        <f>M297/C297</f>
        <v>#DIV/0!</v>
      </c>
      <c r="O297" s="59" t="n">
        <f>Overview!Y293</f>
      </c>
      <c r="P297" s="50" t="e">
        <f>O297/C297</f>
        <v>#DIV/0!</v>
      </c>
      <c r="Q297" s="17" t="e">
        <f>C297-E297</f>
        <v>#REF!</v>
      </c>
      <c r="R297" s="50" t="e">
        <f>Q297/$C297</f>
        <v>#REF!</v>
      </c>
    </row>
    <row r="298">
      <c r="C298" s="59" t="n">
        <f>Overview!C294</f>
      </c>
      <c r="D298" s="50" t="e">
        <f>F298+H298+J298+L298+N298+P298</f>
        <v>#REF!</v>
      </c>
      <c r="E298" s="59" t="e">
        <f>Overview!#REF!</f>
        <v>#REF!</v>
      </c>
      <c r="F298" s="50" t="e">
        <f>E298/C298</f>
        <v>#REF!</v>
      </c>
      <c r="G298" s="59" t="e">
        <f>Overview!#REF!</f>
        <v>#REF!</v>
      </c>
      <c r="H298" s="50" t="e">
        <f>G298/C298</f>
        <v>#REF!</v>
      </c>
      <c r="I298" s="59" t="n">
        <f>Overview!L294</f>
      </c>
      <c r="J298" s="50" t="e">
        <f>I298/C298</f>
        <v>#DIV/0!</v>
      </c>
      <c r="K298" s="59" t="e">
        <f>Overview!#REF!</f>
        <v>#REF!</v>
      </c>
      <c r="L298" s="50" t="e">
        <f>K298/C298</f>
        <v>#REF!</v>
      </c>
      <c r="M298" s="59" t="n">
        <f>Overview!V294</f>
      </c>
      <c r="N298" s="50" t="e">
        <f>M298/C298</f>
        <v>#DIV/0!</v>
      </c>
      <c r="O298" s="59" t="n">
        <f>Overview!Y294</f>
      </c>
      <c r="P298" s="50" t="e">
        <f>O298/C298</f>
        <v>#DIV/0!</v>
      </c>
      <c r="Q298" s="17" t="e">
        <f>C298-E298</f>
        <v>#REF!</v>
      </c>
      <c r="R298" s="50" t="e">
        <f>Q298/$C298</f>
        <v>#REF!</v>
      </c>
    </row>
    <row r="299">
      <c r="C299" s="59" t="n">
        <f>Overview!C295</f>
      </c>
      <c r="D299" s="50" t="e">
        <f>F299+H299+J299+L299+N299+P299</f>
        <v>#REF!</v>
      </c>
      <c r="E299" s="59" t="e">
        <f>Overview!#REF!</f>
        <v>#REF!</v>
      </c>
      <c r="F299" s="50" t="e">
        <f>E299/C299</f>
        <v>#REF!</v>
      </c>
      <c r="G299" s="59" t="e">
        <f>Overview!#REF!</f>
        <v>#REF!</v>
      </c>
      <c r="H299" s="50" t="e">
        <f>G299/C299</f>
        <v>#REF!</v>
      </c>
      <c r="I299" s="59" t="n">
        <f>Overview!L295</f>
      </c>
      <c r="J299" s="50" t="e">
        <f>I299/C299</f>
        <v>#DIV/0!</v>
      </c>
      <c r="K299" s="59" t="e">
        <f>Overview!#REF!</f>
        <v>#REF!</v>
      </c>
      <c r="L299" s="50" t="e">
        <f>K299/C299</f>
        <v>#REF!</v>
      </c>
      <c r="M299" s="59" t="n">
        <f>Overview!V295</f>
      </c>
      <c r="N299" s="50" t="e">
        <f>M299/C299</f>
        <v>#DIV/0!</v>
      </c>
      <c r="O299" s="59" t="n">
        <f>Overview!Y295</f>
      </c>
      <c r="P299" s="50" t="e">
        <f>O299/C299</f>
        <v>#DIV/0!</v>
      </c>
      <c r="Q299" s="17" t="e">
        <f>C299-E299</f>
        <v>#REF!</v>
      </c>
      <c r="R299" s="50" t="e">
        <f>Q299/$C299</f>
        <v>#REF!</v>
      </c>
    </row>
    <row r="300">
      <c r="C300" s="59" t="n">
        <f>Overview!C296</f>
      </c>
      <c r="D300" s="50" t="e">
        <f>F300+H300+J300+L300+N300+P300</f>
        <v>#REF!</v>
      </c>
      <c r="E300" s="59" t="e">
        <f>Overview!#REF!</f>
        <v>#REF!</v>
      </c>
      <c r="F300" s="50" t="e">
        <f>E300/C300</f>
        <v>#REF!</v>
      </c>
      <c r="G300" s="59" t="e">
        <f>Overview!#REF!</f>
        <v>#REF!</v>
      </c>
      <c r="H300" s="50" t="e">
        <f>G300/C300</f>
        <v>#REF!</v>
      </c>
      <c r="I300" s="59" t="n">
        <f>Overview!L296</f>
      </c>
      <c r="J300" s="50" t="e">
        <f>I300/C300</f>
        <v>#DIV/0!</v>
      </c>
      <c r="K300" s="59" t="e">
        <f>Overview!#REF!</f>
        <v>#REF!</v>
      </c>
      <c r="L300" s="50" t="e">
        <f>K300/C300</f>
        <v>#REF!</v>
      </c>
      <c r="M300" s="59" t="n">
        <f>Overview!V296</f>
      </c>
      <c r="N300" s="50" t="e">
        <f>M300/C300</f>
        <v>#DIV/0!</v>
      </c>
      <c r="O300" s="59" t="n">
        <f>Overview!Y296</f>
      </c>
      <c r="P300" s="50" t="e">
        <f>O300/C300</f>
        <v>#DIV/0!</v>
      </c>
      <c r="Q300" s="17" t="e">
        <f>C300-E300</f>
        <v>#REF!</v>
      </c>
      <c r="R300" s="50" t="e">
        <f>Q300/$C300</f>
        <v>#REF!</v>
      </c>
    </row>
    <row r="301">
      <c r="C301" s="59" t="n">
        <f>Overview!C297</f>
      </c>
      <c r="D301" s="50" t="e">
        <f>F301+H301+J301+L301+N301+P301</f>
        <v>#REF!</v>
      </c>
      <c r="E301" s="59" t="e">
        <f>Overview!#REF!</f>
        <v>#REF!</v>
      </c>
      <c r="F301" s="50" t="e">
        <f>E301/C301</f>
        <v>#REF!</v>
      </c>
      <c r="G301" s="59" t="e">
        <f>Overview!#REF!</f>
        <v>#REF!</v>
      </c>
      <c r="H301" s="50" t="e">
        <f>G301/C301</f>
        <v>#REF!</v>
      </c>
      <c r="I301" s="59" t="n">
        <f>Overview!L297</f>
      </c>
      <c r="J301" s="50" t="e">
        <f>I301/C301</f>
        <v>#DIV/0!</v>
      </c>
      <c r="K301" s="59" t="e">
        <f>Overview!#REF!</f>
        <v>#REF!</v>
      </c>
      <c r="L301" s="50" t="e">
        <f>K301/C301</f>
        <v>#REF!</v>
      </c>
      <c r="M301" s="59" t="n">
        <f>Overview!V297</f>
      </c>
      <c r="N301" s="50" t="e">
        <f>M301/C301</f>
        <v>#DIV/0!</v>
      </c>
      <c r="O301" s="59" t="n">
        <f>Overview!Y297</f>
      </c>
      <c r="P301" s="50" t="e">
        <f>O301/C301</f>
        <v>#DIV/0!</v>
      </c>
      <c r="Q301" s="17" t="e">
        <f>C301-E301</f>
        <v>#REF!</v>
      </c>
      <c r="R301" s="50" t="e">
        <f>Q301/$C301</f>
        <v>#REF!</v>
      </c>
    </row>
    <row r="302">
      <c r="C302" s="59" t="n">
        <f>Overview!C298</f>
      </c>
      <c r="D302" s="50" t="e">
        <f>F302+H302+J302+L302+N302+P302</f>
        <v>#REF!</v>
      </c>
      <c r="E302" s="59" t="e">
        <f>Overview!#REF!</f>
        <v>#REF!</v>
      </c>
      <c r="F302" s="50" t="e">
        <f>E302/C302</f>
        <v>#REF!</v>
      </c>
      <c r="G302" s="59" t="e">
        <f>Overview!#REF!</f>
        <v>#REF!</v>
      </c>
      <c r="H302" s="50" t="e">
        <f>G302/C302</f>
        <v>#REF!</v>
      </c>
      <c r="I302" s="59" t="n">
        <f>Overview!L298</f>
      </c>
      <c r="J302" s="50" t="e">
        <f>I302/C302</f>
        <v>#DIV/0!</v>
      </c>
      <c r="K302" s="59" t="e">
        <f>Overview!#REF!</f>
        <v>#REF!</v>
      </c>
      <c r="L302" s="50" t="e">
        <f>K302/C302</f>
        <v>#REF!</v>
      </c>
      <c r="M302" s="59" t="n">
        <f>Overview!V298</f>
      </c>
      <c r="N302" s="50" t="e">
        <f>M302/C302</f>
        <v>#DIV/0!</v>
      </c>
      <c r="O302" s="59" t="n">
        <f>Overview!Y298</f>
      </c>
      <c r="P302" s="50" t="e">
        <f>O302/C302</f>
        <v>#DIV/0!</v>
      </c>
      <c r="Q302" s="17" t="e">
        <f>C302-E302</f>
        <v>#REF!</v>
      </c>
      <c r="R302" s="50" t="e">
        <f>Q302/$C302</f>
        <v>#REF!</v>
      </c>
    </row>
    <row r="303">
      <c r="C303" s="59" t="n">
        <f>Overview!C299</f>
      </c>
      <c r="D303" s="50" t="e">
        <f>F303+H303+J303+L303+N303+P303</f>
        <v>#REF!</v>
      </c>
      <c r="E303" s="59" t="e">
        <f>Overview!#REF!</f>
        <v>#REF!</v>
      </c>
      <c r="F303" s="50" t="e">
        <f>E303/C303</f>
        <v>#REF!</v>
      </c>
      <c r="G303" s="59" t="e">
        <f>Overview!#REF!</f>
        <v>#REF!</v>
      </c>
      <c r="H303" s="50" t="e">
        <f>G303/C303</f>
        <v>#REF!</v>
      </c>
      <c r="I303" s="59" t="n">
        <f>Overview!L299</f>
      </c>
      <c r="J303" s="50" t="e">
        <f>I303/C303</f>
        <v>#DIV/0!</v>
      </c>
      <c r="K303" s="59" t="e">
        <f>Overview!#REF!</f>
        <v>#REF!</v>
      </c>
      <c r="L303" s="50" t="e">
        <f>K303/C303</f>
        <v>#REF!</v>
      </c>
      <c r="M303" s="59" t="n">
        <f>Overview!V299</f>
      </c>
      <c r="N303" s="50" t="e">
        <f>M303/C303</f>
        <v>#DIV/0!</v>
      </c>
      <c r="O303" s="59" t="n">
        <f>Overview!Y299</f>
      </c>
      <c r="P303" s="50" t="e">
        <f>O303/C303</f>
        <v>#DIV/0!</v>
      </c>
      <c r="Q303" s="17" t="e">
        <f>C303-E303</f>
        <v>#REF!</v>
      </c>
      <c r="R303" s="50" t="e">
        <f>Q303/$C303</f>
        <v>#REF!</v>
      </c>
    </row>
    <row r="304">
      <c r="C304" s="59" t="n">
        <f>Overview!C300</f>
      </c>
      <c r="D304" s="50" t="e">
        <f>F304+H304+J304+L304+N304+P304</f>
        <v>#REF!</v>
      </c>
      <c r="E304" s="59" t="e">
        <f>Overview!#REF!</f>
        <v>#REF!</v>
      </c>
      <c r="F304" s="50" t="e">
        <f>E304/C304</f>
        <v>#REF!</v>
      </c>
      <c r="G304" s="59" t="e">
        <f>Overview!#REF!</f>
        <v>#REF!</v>
      </c>
      <c r="H304" s="50" t="e">
        <f>G304/C304</f>
        <v>#REF!</v>
      </c>
      <c r="I304" s="59" t="n">
        <f>Overview!L300</f>
      </c>
      <c r="J304" s="50" t="e">
        <f>I304/C304</f>
        <v>#DIV/0!</v>
      </c>
      <c r="K304" s="59" t="e">
        <f>Overview!#REF!</f>
        <v>#REF!</v>
      </c>
      <c r="L304" s="50" t="e">
        <f>K304/C304</f>
        <v>#REF!</v>
      </c>
      <c r="M304" s="59" t="n">
        <f>Overview!V300</f>
      </c>
      <c r="N304" s="50" t="e">
        <f>M304/C304</f>
        <v>#DIV/0!</v>
      </c>
      <c r="O304" s="59" t="n">
        <f>Overview!Y300</f>
      </c>
      <c r="P304" s="50" t="e">
        <f>O304/C304</f>
        <v>#DIV/0!</v>
      </c>
      <c r="Q304" s="17" t="e">
        <f>C304-E304</f>
        <v>#REF!</v>
      </c>
      <c r="R304" s="50" t="e">
        <f>Q304/$C304</f>
        <v>#REF!</v>
      </c>
    </row>
    <row r="305">
      <c r="C305" s="59" t="n">
        <f>Overview!C301</f>
      </c>
      <c r="D305" s="50" t="e">
        <f>F305+H305+J305+L305+N305+P305</f>
        <v>#REF!</v>
      </c>
      <c r="E305" s="59" t="e">
        <f>Overview!#REF!</f>
        <v>#REF!</v>
      </c>
      <c r="F305" s="50" t="e">
        <f>E305/C305</f>
        <v>#REF!</v>
      </c>
      <c r="G305" s="59" t="e">
        <f>Overview!#REF!</f>
        <v>#REF!</v>
      </c>
      <c r="H305" s="50" t="e">
        <f>G305/C305</f>
        <v>#REF!</v>
      </c>
      <c r="I305" s="59" t="n">
        <f>Overview!L301</f>
      </c>
      <c r="J305" s="50" t="e">
        <f>I305/C305</f>
        <v>#DIV/0!</v>
      </c>
      <c r="K305" s="59" t="e">
        <f>Overview!#REF!</f>
        <v>#REF!</v>
      </c>
      <c r="L305" s="50" t="e">
        <f>K305/C305</f>
        <v>#REF!</v>
      </c>
      <c r="M305" s="59" t="n">
        <f>Overview!V301</f>
      </c>
      <c r="N305" s="50" t="e">
        <f>M305/C305</f>
        <v>#DIV/0!</v>
      </c>
      <c r="O305" s="59" t="n">
        <f>Overview!Y301</f>
      </c>
      <c r="P305" s="50" t="e">
        <f>O305/C305</f>
        <v>#DIV/0!</v>
      </c>
      <c r="Q305" s="17" t="e">
        <f>C305-E305</f>
        <v>#REF!</v>
      </c>
      <c r="R305" s="50" t="e">
        <f>Q305/$C305</f>
        <v>#REF!</v>
      </c>
    </row>
    <row r="306">
      <c r="C306" s="59" t="n">
        <f>Overview!C302</f>
      </c>
      <c r="D306" s="50" t="e">
        <f>F306+H306+J306+L306+N306+P306</f>
        <v>#REF!</v>
      </c>
      <c r="E306" s="59" t="e">
        <f>Overview!#REF!</f>
        <v>#REF!</v>
      </c>
      <c r="F306" s="50" t="e">
        <f>E306/C306</f>
        <v>#REF!</v>
      </c>
      <c r="G306" s="59" t="e">
        <f>Overview!#REF!</f>
        <v>#REF!</v>
      </c>
      <c r="H306" s="50" t="e">
        <f>G306/C306</f>
        <v>#REF!</v>
      </c>
      <c r="I306" s="59" t="n">
        <f>Overview!L302</f>
      </c>
      <c r="J306" s="50" t="e">
        <f>I306/C306</f>
        <v>#DIV/0!</v>
      </c>
      <c r="K306" s="59" t="e">
        <f>Overview!#REF!</f>
        <v>#REF!</v>
      </c>
      <c r="L306" s="50" t="e">
        <f>K306/C306</f>
        <v>#REF!</v>
      </c>
      <c r="M306" s="59" t="n">
        <f>Overview!V302</f>
      </c>
      <c r="N306" s="50" t="e">
        <f>M306/C306</f>
        <v>#DIV/0!</v>
      </c>
      <c r="O306" s="59" t="n">
        <f>Overview!Y302</f>
      </c>
      <c r="P306" s="50" t="e">
        <f>O306/C306</f>
        <v>#DIV/0!</v>
      </c>
      <c r="Q306" s="17" t="e">
        <f>C306-E306</f>
        <v>#REF!</v>
      </c>
      <c r="R306" s="50" t="e">
        <f>Q306/$C306</f>
        <v>#REF!</v>
      </c>
    </row>
    <row r="307">
      <c r="C307" s="59" t="n">
        <f>Overview!C303</f>
      </c>
      <c r="D307" s="50" t="e">
        <f>F307+H307+J307+L307+N307+P307</f>
        <v>#REF!</v>
      </c>
      <c r="E307" s="59" t="e">
        <f>Overview!#REF!</f>
        <v>#REF!</v>
      </c>
      <c r="F307" s="50" t="e">
        <f>E307/C307</f>
        <v>#REF!</v>
      </c>
      <c r="G307" s="59" t="e">
        <f>Overview!#REF!</f>
        <v>#REF!</v>
      </c>
      <c r="H307" s="50" t="e">
        <f>G307/C307</f>
        <v>#REF!</v>
      </c>
      <c r="I307" s="59" t="n">
        <f>Overview!L303</f>
      </c>
      <c r="J307" s="50" t="e">
        <f>I307/C307</f>
        <v>#DIV/0!</v>
      </c>
      <c r="K307" s="59" t="e">
        <f>Overview!#REF!</f>
        <v>#REF!</v>
      </c>
      <c r="L307" s="50" t="e">
        <f>K307/C307</f>
        <v>#REF!</v>
      </c>
      <c r="M307" s="59" t="n">
        <f>Overview!V303</f>
      </c>
      <c r="N307" s="50" t="e">
        <f>M307/C307</f>
        <v>#DIV/0!</v>
      </c>
      <c r="O307" s="59" t="n">
        <f>Overview!Y303</f>
      </c>
      <c r="P307" s="50" t="e">
        <f>O307/C307</f>
        <v>#DIV/0!</v>
      </c>
      <c r="Q307" s="17" t="e">
        <f>C307-E307</f>
        <v>#REF!</v>
      </c>
      <c r="R307" s="50" t="e">
        <f>Q307/$C307</f>
        <v>#REF!</v>
      </c>
    </row>
    <row r="308">
      <c r="C308" s="59" t="n">
        <f>Overview!C304</f>
      </c>
      <c r="D308" s="50" t="e">
        <f>F308+H308+J308+L308+N308+P308</f>
        <v>#REF!</v>
      </c>
      <c r="E308" s="59" t="e">
        <f>Overview!#REF!</f>
        <v>#REF!</v>
      </c>
      <c r="F308" s="50" t="e">
        <f>E308/C308</f>
        <v>#REF!</v>
      </c>
      <c r="G308" s="59" t="e">
        <f>Overview!#REF!</f>
        <v>#REF!</v>
      </c>
      <c r="H308" s="50" t="e">
        <f>G308/C308</f>
        <v>#REF!</v>
      </c>
      <c r="I308" s="59" t="n">
        <f>Overview!L304</f>
      </c>
      <c r="J308" s="50" t="e">
        <f>I308/C308</f>
        <v>#DIV/0!</v>
      </c>
      <c r="K308" s="59" t="e">
        <f>Overview!#REF!</f>
        <v>#REF!</v>
      </c>
      <c r="L308" s="50" t="e">
        <f>K308/C308</f>
        <v>#REF!</v>
      </c>
      <c r="M308" s="59" t="n">
        <f>Overview!V304</f>
      </c>
      <c r="N308" s="50" t="e">
        <f>M308/C308</f>
        <v>#DIV/0!</v>
      </c>
      <c r="O308" s="59" t="n">
        <f>Overview!Y304</f>
      </c>
      <c r="P308" s="50" t="e">
        <f>O308/C308</f>
        <v>#DIV/0!</v>
      </c>
      <c r="Q308" s="17" t="e">
        <f>C308-E308</f>
        <v>#REF!</v>
      </c>
      <c r="R308" s="50" t="e">
        <f>Q308/$C308</f>
        <v>#REF!</v>
      </c>
    </row>
    <row r="309">
      <c r="C309" s="59" t="n">
        <f>Overview!C305</f>
      </c>
      <c r="D309" s="50" t="e">
        <f>F309+H309+J309+L309+N309+P309</f>
        <v>#REF!</v>
      </c>
      <c r="E309" s="59" t="e">
        <f>Overview!#REF!</f>
        <v>#REF!</v>
      </c>
      <c r="F309" s="50" t="e">
        <f>E309/C309</f>
        <v>#REF!</v>
      </c>
      <c r="G309" s="59" t="e">
        <f>Overview!#REF!</f>
        <v>#REF!</v>
      </c>
      <c r="H309" s="50" t="e">
        <f>G309/C309</f>
        <v>#REF!</v>
      </c>
      <c r="I309" s="59" t="n">
        <f>Overview!L305</f>
      </c>
      <c r="J309" s="50" t="e">
        <f>I309/C309</f>
        <v>#DIV/0!</v>
      </c>
      <c r="K309" s="59" t="e">
        <f>Overview!#REF!</f>
        <v>#REF!</v>
      </c>
      <c r="L309" s="50" t="e">
        <f>K309/C309</f>
        <v>#REF!</v>
      </c>
      <c r="M309" s="59" t="n">
        <f>Overview!V305</f>
      </c>
      <c r="N309" s="50" t="e">
        <f>M309/C309</f>
        <v>#DIV/0!</v>
      </c>
      <c r="O309" s="59" t="n">
        <f>Overview!Y305</f>
      </c>
      <c r="P309" s="50" t="e">
        <f>O309/C309</f>
        <v>#DIV/0!</v>
      </c>
      <c r="Q309" s="17" t="e">
        <f>C309-E309</f>
        <v>#REF!</v>
      </c>
      <c r="R309" s="50" t="e">
        <f>Q309/$C309</f>
        <v>#REF!</v>
      </c>
    </row>
    <row r="310">
      <c r="C310" s="59" t="n">
        <f>Overview!C306</f>
      </c>
      <c r="D310" s="50" t="e">
        <f>F310+H310+J310+L310+N310+P310</f>
        <v>#REF!</v>
      </c>
      <c r="E310" s="59" t="e">
        <f>Overview!#REF!</f>
        <v>#REF!</v>
      </c>
      <c r="F310" s="50" t="e">
        <f>E310/C310</f>
        <v>#REF!</v>
      </c>
      <c r="G310" s="59" t="e">
        <f>Overview!#REF!</f>
        <v>#REF!</v>
      </c>
      <c r="H310" s="50" t="e">
        <f>G310/C310</f>
        <v>#REF!</v>
      </c>
      <c r="I310" s="59" t="n">
        <f>Overview!L306</f>
      </c>
      <c r="J310" s="50" t="e">
        <f>I310/C310</f>
        <v>#DIV/0!</v>
      </c>
      <c r="K310" s="59" t="e">
        <f>Overview!#REF!</f>
        <v>#REF!</v>
      </c>
      <c r="L310" s="50" t="e">
        <f>K310/C310</f>
        <v>#REF!</v>
      </c>
      <c r="M310" s="59" t="n">
        <f>Overview!V306</f>
      </c>
      <c r="N310" s="50" t="e">
        <f>M310/C310</f>
        <v>#DIV/0!</v>
      </c>
      <c r="O310" s="59" t="n">
        <f>Overview!Y306</f>
      </c>
      <c r="P310" s="50" t="e">
        <f>O310/C310</f>
        <v>#DIV/0!</v>
      </c>
      <c r="Q310" s="17" t="e">
        <f>C310-E310</f>
        <v>#REF!</v>
      </c>
      <c r="R310" s="50" t="e">
        <f>Q310/$C310</f>
        <v>#REF!</v>
      </c>
    </row>
    <row r="311">
      <c r="C311" s="59" t="n">
        <f>Overview!C307</f>
      </c>
      <c r="D311" s="50" t="e">
        <f>F311+H311+J311+L311+N311+P311</f>
        <v>#REF!</v>
      </c>
      <c r="E311" s="59" t="e">
        <f>Overview!#REF!</f>
        <v>#REF!</v>
      </c>
      <c r="F311" s="50" t="e">
        <f>E311/C311</f>
        <v>#REF!</v>
      </c>
      <c r="G311" s="59" t="e">
        <f>Overview!#REF!</f>
        <v>#REF!</v>
      </c>
      <c r="H311" s="50" t="e">
        <f>G311/C311</f>
        <v>#REF!</v>
      </c>
      <c r="I311" s="59" t="n">
        <f>Overview!L307</f>
      </c>
      <c r="J311" s="50" t="e">
        <f>I311/C311</f>
        <v>#DIV/0!</v>
      </c>
      <c r="K311" s="59" t="e">
        <f>Overview!#REF!</f>
        <v>#REF!</v>
      </c>
      <c r="L311" s="50" t="e">
        <f>K311/C311</f>
        <v>#REF!</v>
      </c>
      <c r="M311" s="59" t="n">
        <f>Overview!V307</f>
      </c>
      <c r="N311" s="50" t="e">
        <f>M311/C311</f>
        <v>#DIV/0!</v>
      </c>
      <c r="O311" s="59" t="n">
        <f>Overview!Y307</f>
      </c>
      <c r="P311" s="50" t="e">
        <f>O311/C311</f>
        <v>#DIV/0!</v>
      </c>
      <c r="Q311" s="17" t="e">
        <f>C311-E311</f>
        <v>#REF!</v>
      </c>
      <c r="R311" s="50" t="e">
        <f>Q311/$C311</f>
        <v>#REF!</v>
      </c>
    </row>
    <row r="312">
      <c r="C312" s="59" t="n">
        <f>Overview!C308</f>
      </c>
      <c r="D312" s="50" t="e">
        <f>F312+H312+J312+L312+N312+P312</f>
        <v>#REF!</v>
      </c>
      <c r="E312" s="59" t="e">
        <f>Overview!#REF!</f>
        <v>#REF!</v>
      </c>
      <c r="F312" s="50" t="e">
        <f>E312/C312</f>
        <v>#REF!</v>
      </c>
      <c r="G312" s="59" t="e">
        <f>Overview!#REF!</f>
        <v>#REF!</v>
      </c>
      <c r="H312" s="50" t="e">
        <f>G312/C312</f>
        <v>#REF!</v>
      </c>
      <c r="I312" s="59" t="n">
        <f>Overview!L308</f>
      </c>
      <c r="J312" s="50" t="e">
        <f>I312/C312</f>
        <v>#DIV/0!</v>
      </c>
      <c r="K312" s="59" t="e">
        <f>Overview!#REF!</f>
        <v>#REF!</v>
      </c>
      <c r="L312" s="50" t="e">
        <f>K312/C312</f>
        <v>#REF!</v>
      </c>
      <c r="M312" s="59" t="n">
        <f>Overview!V308</f>
      </c>
      <c r="N312" s="50" t="e">
        <f>M312/C312</f>
        <v>#DIV/0!</v>
      </c>
      <c r="O312" s="59" t="n">
        <f>Overview!Y308</f>
      </c>
      <c r="P312" s="50" t="e">
        <f>O312/C312</f>
        <v>#DIV/0!</v>
      </c>
      <c r="Q312" s="17" t="e">
        <f>C312-E312</f>
        <v>#REF!</v>
      </c>
      <c r="R312" s="50" t="e">
        <f>Q312/$C312</f>
        <v>#REF!</v>
      </c>
    </row>
    <row r="313">
      <c r="C313" s="59" t="n">
        <f>Overview!C309</f>
      </c>
      <c r="D313" s="50" t="e">
        <f>F313+H313+J313+L313+N313+P313</f>
        <v>#REF!</v>
      </c>
      <c r="E313" s="59" t="e">
        <f>Overview!#REF!</f>
        <v>#REF!</v>
      </c>
      <c r="F313" s="50" t="e">
        <f>E313/C313</f>
        <v>#REF!</v>
      </c>
      <c r="G313" s="59" t="e">
        <f>Overview!#REF!</f>
        <v>#REF!</v>
      </c>
      <c r="H313" s="50" t="e">
        <f>G313/C313</f>
        <v>#REF!</v>
      </c>
      <c r="I313" s="59" t="n">
        <f>Overview!L309</f>
      </c>
      <c r="J313" s="50" t="e">
        <f>I313/C313</f>
        <v>#DIV/0!</v>
      </c>
      <c r="K313" s="59" t="e">
        <f>Overview!#REF!</f>
        <v>#REF!</v>
      </c>
      <c r="L313" s="50" t="e">
        <f>K313/C313</f>
        <v>#REF!</v>
      </c>
      <c r="M313" s="59" t="n">
        <f>Overview!V309</f>
      </c>
      <c r="N313" s="50" t="e">
        <f>M313/C313</f>
        <v>#DIV/0!</v>
      </c>
      <c r="O313" s="59" t="n">
        <f>Overview!Y309</f>
      </c>
      <c r="P313" s="50" t="e">
        <f>O313/C313</f>
        <v>#DIV/0!</v>
      </c>
      <c r="Q313" s="17" t="e">
        <f>C313-E313</f>
        <v>#REF!</v>
      </c>
      <c r="R313" s="50" t="e">
        <f>Q313/$C313</f>
        <v>#REF!</v>
      </c>
    </row>
    <row r="314">
      <c r="C314" s="59" t="n">
        <f>Overview!C310</f>
      </c>
      <c r="D314" s="50" t="e">
        <f>F314+H314+J314+L314+N314+P314</f>
        <v>#REF!</v>
      </c>
      <c r="E314" s="59" t="e">
        <f>Overview!#REF!</f>
        <v>#REF!</v>
      </c>
      <c r="F314" s="50" t="e">
        <f>E314/C314</f>
        <v>#REF!</v>
      </c>
      <c r="G314" s="59" t="e">
        <f>Overview!#REF!</f>
        <v>#REF!</v>
      </c>
      <c r="H314" s="50" t="e">
        <f>G314/C314</f>
        <v>#REF!</v>
      </c>
      <c r="I314" s="59" t="n">
        <f>Overview!L310</f>
      </c>
      <c r="J314" s="50" t="e">
        <f>I314/C314</f>
        <v>#DIV/0!</v>
      </c>
      <c r="K314" s="59" t="e">
        <f>Overview!#REF!</f>
        <v>#REF!</v>
      </c>
      <c r="L314" s="50" t="e">
        <f>K314/C314</f>
        <v>#REF!</v>
      </c>
      <c r="M314" s="59" t="n">
        <f>Overview!V310</f>
      </c>
      <c r="N314" s="50" t="e">
        <f>M314/C314</f>
        <v>#DIV/0!</v>
      </c>
      <c r="O314" s="59" t="n">
        <f>Overview!Y310</f>
      </c>
      <c r="P314" s="50" t="e">
        <f>O314/C314</f>
        <v>#DIV/0!</v>
      </c>
      <c r="Q314" s="17" t="e">
        <f>C314-E314</f>
        <v>#REF!</v>
      </c>
      <c r="R314" s="50" t="e">
        <f>Q314/$C314</f>
        <v>#REF!</v>
      </c>
    </row>
    <row r="315">
      <c r="C315" s="59" t="n">
        <f>Overview!C311</f>
      </c>
      <c r="D315" s="50" t="e">
        <f>F315+H315+J315+L315+N315+P315</f>
        <v>#REF!</v>
      </c>
      <c r="E315" s="59" t="e">
        <f>Overview!#REF!</f>
        <v>#REF!</v>
      </c>
      <c r="F315" s="50" t="e">
        <f>E315/C315</f>
        <v>#REF!</v>
      </c>
      <c r="G315" s="59" t="e">
        <f>Overview!#REF!</f>
        <v>#REF!</v>
      </c>
      <c r="H315" s="50" t="e">
        <f>G315/C315</f>
        <v>#REF!</v>
      </c>
      <c r="I315" s="59" t="n">
        <f>Overview!L311</f>
      </c>
      <c r="J315" s="50" t="e">
        <f>I315/C315</f>
        <v>#DIV/0!</v>
      </c>
      <c r="K315" s="59" t="e">
        <f>Overview!#REF!</f>
        <v>#REF!</v>
      </c>
      <c r="L315" s="50" t="e">
        <f>K315/C315</f>
        <v>#REF!</v>
      </c>
      <c r="M315" s="59" t="n">
        <f>Overview!V311</f>
      </c>
      <c r="N315" s="50" t="e">
        <f>M315/C315</f>
        <v>#DIV/0!</v>
      </c>
      <c r="O315" s="59" t="n">
        <f>Overview!Y311</f>
      </c>
      <c r="P315" s="50" t="e">
        <f>O315/C315</f>
        <v>#DIV/0!</v>
      </c>
      <c r="Q315" s="17" t="e">
        <f>C315-E315</f>
        <v>#REF!</v>
      </c>
      <c r="R315" s="50" t="e">
        <f>Q315/$C315</f>
        <v>#REF!</v>
      </c>
    </row>
    <row r="316">
      <c r="C316" s="59" t="n">
        <f>Overview!C312</f>
      </c>
      <c r="D316" s="50" t="e">
        <f>F316+H316+J316+L316+N316+P316</f>
        <v>#REF!</v>
      </c>
      <c r="E316" s="59" t="e">
        <f>Overview!#REF!</f>
        <v>#REF!</v>
      </c>
      <c r="F316" s="50" t="e">
        <f>E316/C316</f>
        <v>#REF!</v>
      </c>
      <c r="G316" s="59" t="e">
        <f>Overview!#REF!</f>
        <v>#REF!</v>
      </c>
      <c r="H316" s="50" t="e">
        <f>G316/C316</f>
        <v>#REF!</v>
      </c>
      <c r="I316" s="59" t="n">
        <f>Overview!L312</f>
      </c>
      <c r="J316" s="50" t="e">
        <f>I316/C316</f>
        <v>#DIV/0!</v>
      </c>
      <c r="K316" s="59" t="e">
        <f>Overview!#REF!</f>
        <v>#REF!</v>
      </c>
      <c r="L316" s="50" t="e">
        <f>K316/C316</f>
        <v>#REF!</v>
      </c>
      <c r="M316" s="59" t="n">
        <f>Overview!V312</f>
      </c>
      <c r="N316" s="50" t="e">
        <f>M316/C316</f>
        <v>#DIV/0!</v>
      </c>
      <c r="O316" s="59" t="n">
        <f>Overview!Y312</f>
      </c>
      <c r="P316" s="50" t="e">
        <f>O316/C316</f>
        <v>#DIV/0!</v>
      </c>
      <c r="Q316" s="17" t="e">
        <f>C316-E316</f>
        <v>#REF!</v>
      </c>
      <c r="R316" s="50" t="e">
        <f>Q316/$C316</f>
        <v>#REF!</v>
      </c>
    </row>
    <row r="317">
      <c r="C317" s="59" t="n">
        <f>Overview!C313</f>
      </c>
      <c r="D317" s="50" t="e">
        <f>F317+H317+J317+L317+N317+P317</f>
        <v>#REF!</v>
      </c>
      <c r="E317" s="59" t="e">
        <f>Overview!#REF!</f>
        <v>#REF!</v>
      </c>
      <c r="F317" s="50" t="e">
        <f>E317/C317</f>
        <v>#REF!</v>
      </c>
      <c r="G317" s="59" t="e">
        <f>Overview!#REF!</f>
        <v>#REF!</v>
      </c>
      <c r="H317" s="50" t="e">
        <f>G317/C317</f>
        <v>#REF!</v>
      </c>
      <c r="I317" s="59" t="n">
        <f>Overview!L313</f>
      </c>
      <c r="J317" s="50" t="e">
        <f>I317/C317</f>
        <v>#DIV/0!</v>
      </c>
      <c r="K317" s="59" t="e">
        <f>Overview!#REF!</f>
        <v>#REF!</v>
      </c>
      <c r="L317" s="50" t="e">
        <f>K317/C317</f>
        <v>#REF!</v>
      </c>
      <c r="M317" s="59" t="n">
        <f>Overview!V313</f>
      </c>
      <c r="N317" s="50" t="e">
        <f>M317/C317</f>
        <v>#DIV/0!</v>
      </c>
      <c r="O317" s="59" t="n">
        <f>Overview!Y313</f>
      </c>
      <c r="P317" s="50" t="e">
        <f>O317/C317</f>
        <v>#DIV/0!</v>
      </c>
      <c r="Q317" s="17" t="e">
        <f>C317-E317</f>
        <v>#REF!</v>
      </c>
      <c r="R317" s="50" t="e">
        <f>Q317/$C317</f>
        <v>#REF!</v>
      </c>
    </row>
    <row r="318">
      <c r="C318" s="59" t="n">
        <f>Overview!C314</f>
      </c>
      <c r="D318" s="50" t="e">
        <f>F318+H318+J318+L318+N318+P318</f>
        <v>#REF!</v>
      </c>
      <c r="E318" s="59" t="e">
        <f>Overview!#REF!</f>
        <v>#REF!</v>
      </c>
      <c r="F318" s="50" t="e">
        <f>E318/C318</f>
        <v>#REF!</v>
      </c>
      <c r="G318" s="59" t="e">
        <f>Overview!#REF!</f>
        <v>#REF!</v>
      </c>
      <c r="H318" s="50" t="e">
        <f>G318/C318</f>
        <v>#REF!</v>
      </c>
      <c r="I318" s="59" t="n">
        <f>Overview!L314</f>
      </c>
      <c r="J318" s="50" t="e">
        <f>I318/C318</f>
        <v>#DIV/0!</v>
      </c>
      <c r="K318" s="59" t="e">
        <f>Overview!#REF!</f>
        <v>#REF!</v>
      </c>
      <c r="L318" s="50" t="e">
        <f>K318/C318</f>
        <v>#REF!</v>
      </c>
      <c r="M318" s="59" t="n">
        <f>Overview!V314</f>
      </c>
      <c r="N318" s="50" t="e">
        <f>M318/C318</f>
        <v>#DIV/0!</v>
      </c>
      <c r="O318" s="59" t="n">
        <f>Overview!Y314</f>
      </c>
      <c r="P318" s="50" t="e">
        <f>O318/C318</f>
        <v>#DIV/0!</v>
      </c>
      <c r="Q318" s="17" t="e">
        <f>C318-E318</f>
        <v>#REF!</v>
      </c>
      <c r="R318" s="50" t="e">
        <f>Q318/$C318</f>
        <v>#REF!</v>
      </c>
    </row>
    <row r="319">
      <c r="C319" s="59" t="n">
        <f>Overview!C315</f>
      </c>
      <c r="D319" s="50" t="e">
        <f>F319+H319+J319+L319+N319+P319</f>
        <v>#REF!</v>
      </c>
      <c r="E319" s="59" t="e">
        <f>Overview!#REF!</f>
        <v>#REF!</v>
      </c>
      <c r="F319" s="50" t="e">
        <f>E319/C319</f>
        <v>#REF!</v>
      </c>
      <c r="G319" s="59" t="e">
        <f>Overview!#REF!</f>
        <v>#REF!</v>
      </c>
      <c r="H319" s="50" t="e">
        <f>G319/C319</f>
        <v>#REF!</v>
      </c>
      <c r="I319" s="59" t="n">
        <f>Overview!L315</f>
      </c>
      <c r="J319" s="50" t="e">
        <f>I319/C319</f>
        <v>#DIV/0!</v>
      </c>
      <c r="K319" s="59" t="e">
        <f>Overview!#REF!</f>
        <v>#REF!</v>
      </c>
      <c r="L319" s="50" t="e">
        <f>K319/C319</f>
        <v>#REF!</v>
      </c>
      <c r="M319" s="59" t="n">
        <f>Overview!V315</f>
      </c>
      <c r="N319" s="50" t="e">
        <f>M319/C319</f>
        <v>#DIV/0!</v>
      </c>
      <c r="O319" s="59" t="n">
        <f>Overview!Y315</f>
      </c>
      <c r="P319" s="50" t="e">
        <f>O319/C319</f>
        <v>#DIV/0!</v>
      </c>
      <c r="Q319" s="17" t="e">
        <f>C319-E319</f>
        <v>#REF!</v>
      </c>
      <c r="R319" s="50" t="e">
        <f>Q319/$C319</f>
        <v>#REF!</v>
      </c>
    </row>
    <row r="320">
      <c r="C320" s="59" t="n">
        <f>Overview!C316</f>
      </c>
      <c r="D320" s="50" t="e">
        <f>F320+H320+J320+L320+N320+P320</f>
        <v>#REF!</v>
      </c>
      <c r="E320" s="59" t="e">
        <f>Overview!#REF!</f>
        <v>#REF!</v>
      </c>
      <c r="F320" s="50" t="e">
        <f>E320/C320</f>
        <v>#REF!</v>
      </c>
      <c r="G320" s="59" t="e">
        <f>Overview!#REF!</f>
        <v>#REF!</v>
      </c>
      <c r="H320" s="50" t="e">
        <f>G320/C320</f>
        <v>#REF!</v>
      </c>
      <c r="I320" s="59" t="n">
        <f>Overview!L316</f>
      </c>
      <c r="J320" s="50" t="e">
        <f>I320/C320</f>
        <v>#DIV/0!</v>
      </c>
      <c r="K320" s="59" t="e">
        <f>Overview!#REF!</f>
        <v>#REF!</v>
      </c>
      <c r="L320" s="50" t="e">
        <f>K320/C320</f>
        <v>#REF!</v>
      </c>
      <c r="M320" s="59" t="n">
        <f>Overview!V316</f>
      </c>
      <c r="N320" s="50" t="e">
        <f>M320/C320</f>
        <v>#DIV/0!</v>
      </c>
      <c r="O320" s="59" t="n">
        <f>Overview!Y316</f>
      </c>
      <c r="P320" s="50" t="e">
        <f>O320/C320</f>
        <v>#DIV/0!</v>
      </c>
      <c r="Q320" s="17" t="e">
        <f>C320-E320</f>
        <v>#REF!</v>
      </c>
      <c r="R320" s="50" t="e">
        <f>Q320/$C320</f>
        <v>#REF!</v>
      </c>
    </row>
    <row r="321">
      <c r="C321" s="59" t="n">
        <f>Overview!C317</f>
      </c>
      <c r="D321" s="50" t="e">
        <f>F321+H321+J321+L321+N321+P321</f>
        <v>#REF!</v>
      </c>
      <c r="E321" s="59" t="e">
        <f>Overview!#REF!</f>
        <v>#REF!</v>
      </c>
      <c r="F321" s="50" t="e">
        <f>E321/C321</f>
        <v>#REF!</v>
      </c>
      <c r="G321" s="59" t="e">
        <f>Overview!#REF!</f>
        <v>#REF!</v>
      </c>
      <c r="H321" s="50" t="e">
        <f>G321/C321</f>
        <v>#REF!</v>
      </c>
      <c r="I321" s="59" t="n">
        <f>Overview!L317</f>
      </c>
      <c r="J321" s="50" t="e">
        <f>I321/C321</f>
        <v>#DIV/0!</v>
      </c>
      <c r="K321" s="59" t="e">
        <f>Overview!#REF!</f>
        <v>#REF!</v>
      </c>
      <c r="L321" s="50" t="e">
        <f>K321/C321</f>
        <v>#REF!</v>
      </c>
      <c r="M321" s="59" t="n">
        <f>Overview!V317</f>
      </c>
      <c r="N321" s="50" t="e">
        <f>M321/C321</f>
        <v>#DIV/0!</v>
      </c>
      <c r="O321" s="59" t="n">
        <f>Overview!Y317</f>
      </c>
      <c r="P321" s="50" t="e">
        <f>O321/C321</f>
        <v>#DIV/0!</v>
      </c>
      <c r="Q321" s="17" t="e">
        <f>C321-E321</f>
        <v>#REF!</v>
      </c>
      <c r="R321" s="50" t="e">
        <f>Q321/$C321</f>
        <v>#REF!</v>
      </c>
    </row>
    <row r="322">
      <c r="C322" s="59" t="n">
        <f>Overview!C318</f>
      </c>
      <c r="D322" s="50" t="e">
        <f>F322+H322+J322+L322+N322+P322</f>
        <v>#REF!</v>
      </c>
      <c r="E322" s="59" t="e">
        <f>Overview!#REF!</f>
        <v>#REF!</v>
      </c>
      <c r="F322" s="50" t="e">
        <f>E322/C322</f>
        <v>#REF!</v>
      </c>
      <c r="G322" s="59" t="e">
        <f>Overview!#REF!</f>
        <v>#REF!</v>
      </c>
      <c r="H322" s="50" t="e">
        <f>G322/C322</f>
        <v>#REF!</v>
      </c>
      <c r="I322" s="59" t="n">
        <f>Overview!L318</f>
      </c>
      <c r="J322" s="50" t="e">
        <f>I322/C322</f>
        <v>#DIV/0!</v>
      </c>
      <c r="K322" s="59" t="e">
        <f>Overview!#REF!</f>
        <v>#REF!</v>
      </c>
      <c r="L322" s="50" t="e">
        <f>K322/C322</f>
        <v>#REF!</v>
      </c>
      <c r="M322" s="59" t="n">
        <f>Overview!V318</f>
      </c>
      <c r="N322" s="50" t="e">
        <f>M322/C322</f>
        <v>#DIV/0!</v>
      </c>
      <c r="O322" s="59" t="n">
        <f>Overview!Y318</f>
      </c>
      <c r="P322" s="50" t="e">
        <f>O322/C322</f>
        <v>#DIV/0!</v>
      </c>
      <c r="Q322" s="17" t="e">
        <f>C322-E322</f>
        <v>#REF!</v>
      </c>
      <c r="R322" s="50" t="e">
        <f>Q322/$C322</f>
        <v>#REF!</v>
      </c>
    </row>
    <row r="323">
      <c r="C323" s="59" t="n">
        <f>Overview!C319</f>
      </c>
      <c r="D323" s="50" t="e">
        <f>F323+H323+J323+L323+N323+P323</f>
        <v>#REF!</v>
      </c>
      <c r="E323" s="59" t="e">
        <f>Overview!#REF!</f>
        <v>#REF!</v>
      </c>
      <c r="F323" s="50" t="e">
        <f>E323/C323</f>
        <v>#REF!</v>
      </c>
      <c r="G323" s="59" t="e">
        <f>Overview!#REF!</f>
        <v>#REF!</v>
      </c>
      <c r="H323" s="50" t="e">
        <f>G323/C323</f>
        <v>#REF!</v>
      </c>
      <c r="I323" s="59" t="n">
        <f>Overview!L319</f>
      </c>
      <c r="J323" s="50" t="e">
        <f>I323/C323</f>
        <v>#DIV/0!</v>
      </c>
      <c r="K323" s="59" t="e">
        <f>Overview!#REF!</f>
        <v>#REF!</v>
      </c>
      <c r="L323" s="50" t="e">
        <f>K323/C323</f>
        <v>#REF!</v>
      </c>
      <c r="M323" s="59" t="n">
        <f>Overview!V319</f>
      </c>
      <c r="N323" s="50" t="e">
        <f>M323/C323</f>
        <v>#DIV/0!</v>
      </c>
      <c r="O323" s="59" t="n">
        <f>Overview!Y319</f>
      </c>
      <c r="P323" s="50" t="e">
        <f>O323/C323</f>
        <v>#DIV/0!</v>
      </c>
      <c r="Q323" s="17" t="e">
        <f>C323-E323</f>
        <v>#REF!</v>
      </c>
      <c r="R323" s="50" t="e">
        <f>Q323/$C323</f>
        <v>#REF!</v>
      </c>
    </row>
    <row r="324">
      <c r="C324" s="59" t="n">
        <f>Overview!C320</f>
      </c>
      <c r="D324" s="50" t="e">
        <f>F324+H324+J324+L324+N324+P324</f>
        <v>#REF!</v>
      </c>
      <c r="E324" s="59" t="e">
        <f>Overview!#REF!</f>
        <v>#REF!</v>
      </c>
      <c r="F324" s="50" t="e">
        <f>E324/C324</f>
        <v>#REF!</v>
      </c>
      <c r="G324" s="59" t="e">
        <f>Overview!#REF!</f>
        <v>#REF!</v>
      </c>
      <c r="H324" s="50" t="e">
        <f>G324/C324</f>
        <v>#REF!</v>
      </c>
      <c r="I324" s="59" t="n">
        <f>Overview!L320</f>
      </c>
      <c r="J324" s="50" t="e">
        <f>I324/C324</f>
        <v>#DIV/0!</v>
      </c>
      <c r="K324" s="59" t="e">
        <f>Overview!#REF!</f>
        <v>#REF!</v>
      </c>
      <c r="L324" s="50" t="e">
        <f>K324/C324</f>
        <v>#REF!</v>
      </c>
      <c r="M324" s="59" t="n">
        <f>Overview!V320</f>
      </c>
      <c r="N324" s="50" t="e">
        <f>M324/C324</f>
        <v>#DIV/0!</v>
      </c>
      <c r="O324" s="59" t="n">
        <f>Overview!Y320</f>
      </c>
      <c r="P324" s="50" t="e">
        <f>O324/C324</f>
        <v>#DIV/0!</v>
      </c>
      <c r="Q324" s="17" t="e">
        <f>C324-E324</f>
        <v>#REF!</v>
      </c>
      <c r="R324" s="50" t="e">
        <f>Q324/$C324</f>
        <v>#REF!</v>
      </c>
    </row>
    <row r="325">
      <c r="C325" s="59" t="n">
        <f>Overview!C321</f>
      </c>
      <c r="D325" s="50" t="e">
        <f>F325+H325+J325+L325+N325+P325</f>
        <v>#REF!</v>
      </c>
      <c r="E325" s="59" t="e">
        <f>Overview!#REF!</f>
        <v>#REF!</v>
      </c>
      <c r="F325" s="50" t="e">
        <f>E325/C325</f>
        <v>#REF!</v>
      </c>
      <c r="G325" s="59" t="e">
        <f>Overview!#REF!</f>
        <v>#REF!</v>
      </c>
      <c r="H325" s="50" t="e">
        <f>G325/C325</f>
        <v>#REF!</v>
      </c>
      <c r="I325" s="59" t="n">
        <f>Overview!L321</f>
      </c>
      <c r="J325" s="50" t="e">
        <f>I325/C325</f>
        <v>#DIV/0!</v>
      </c>
      <c r="K325" s="59" t="e">
        <f>Overview!#REF!</f>
        <v>#REF!</v>
      </c>
      <c r="L325" s="50" t="e">
        <f>K325/C325</f>
        <v>#REF!</v>
      </c>
      <c r="M325" s="59" t="n">
        <f>Overview!V321</f>
      </c>
      <c r="N325" s="50" t="e">
        <f>M325/C325</f>
        <v>#DIV/0!</v>
      </c>
      <c r="O325" s="59" t="n">
        <f>Overview!Y321</f>
      </c>
      <c r="P325" s="50" t="e">
        <f>O325/C325</f>
        <v>#DIV/0!</v>
      </c>
      <c r="Q325" s="17" t="e">
        <f>C325-E325</f>
        <v>#REF!</v>
      </c>
      <c r="R325" s="50" t="e">
        <f>Q325/$C325</f>
        <v>#REF!</v>
      </c>
    </row>
    <row r="326">
      <c r="C326" s="59" t="n">
        <f>Overview!C322</f>
      </c>
      <c r="D326" s="50" t="e">
        <f>F326+H326+J326+L326+N326+P326</f>
        <v>#REF!</v>
      </c>
      <c r="E326" s="59" t="e">
        <f>Overview!#REF!</f>
        <v>#REF!</v>
      </c>
      <c r="F326" s="50" t="e">
        <f>E326/C326</f>
        <v>#REF!</v>
      </c>
      <c r="G326" s="59" t="e">
        <f>Overview!#REF!</f>
        <v>#REF!</v>
      </c>
      <c r="H326" s="50" t="e">
        <f>G326/C326</f>
        <v>#REF!</v>
      </c>
      <c r="I326" s="59" t="n">
        <f>Overview!L322</f>
      </c>
      <c r="J326" s="50" t="e">
        <f>I326/C326</f>
        <v>#DIV/0!</v>
      </c>
      <c r="K326" s="59" t="e">
        <f>Overview!#REF!</f>
        <v>#REF!</v>
      </c>
      <c r="L326" s="50" t="e">
        <f>K326/C326</f>
        <v>#REF!</v>
      </c>
      <c r="M326" s="59" t="n">
        <f>Overview!V322</f>
      </c>
      <c r="N326" s="50" t="e">
        <f>M326/C326</f>
        <v>#DIV/0!</v>
      </c>
      <c r="O326" s="59" t="n">
        <f>Overview!Y322</f>
      </c>
      <c r="P326" s="50" t="e">
        <f>O326/C326</f>
        <v>#DIV/0!</v>
      </c>
      <c r="Q326" s="17" t="e">
        <f>C326-E326</f>
        <v>#REF!</v>
      </c>
      <c r="R326" s="50" t="e">
        <f>Q326/$C326</f>
        <v>#REF!</v>
      </c>
    </row>
    <row r="327">
      <c r="C327" s="59" t="n">
        <f>Overview!C323</f>
      </c>
      <c r="D327" s="50" t="e">
        <f>F327+H327+J327+L327+N327+P327</f>
        <v>#REF!</v>
      </c>
      <c r="E327" s="59" t="e">
        <f>Overview!#REF!</f>
        <v>#REF!</v>
      </c>
      <c r="F327" s="50" t="e">
        <f>E327/C327</f>
        <v>#REF!</v>
      </c>
      <c r="G327" s="59" t="e">
        <f>Overview!#REF!</f>
        <v>#REF!</v>
      </c>
      <c r="H327" s="50" t="e">
        <f>G327/C327</f>
        <v>#REF!</v>
      </c>
      <c r="I327" s="59" t="n">
        <f>Overview!L323</f>
      </c>
      <c r="J327" s="50" t="e">
        <f>I327/C327</f>
        <v>#DIV/0!</v>
      </c>
      <c r="K327" s="59" t="e">
        <f>Overview!#REF!</f>
        <v>#REF!</v>
      </c>
      <c r="L327" s="50" t="e">
        <f>K327/C327</f>
        <v>#REF!</v>
      </c>
      <c r="M327" s="59" t="n">
        <f>Overview!V323</f>
      </c>
      <c r="N327" s="50" t="e">
        <f>M327/C327</f>
        <v>#DIV/0!</v>
      </c>
      <c r="O327" s="59" t="n">
        <f>Overview!Y323</f>
      </c>
      <c r="P327" s="50" t="e">
        <f>O327/C327</f>
        <v>#DIV/0!</v>
      </c>
      <c r="Q327" s="17" t="e">
        <f>C327-E327</f>
        <v>#REF!</v>
      </c>
      <c r="R327" s="50" t="e">
        <f>Q327/$C327</f>
        <v>#REF!</v>
      </c>
    </row>
    <row r="328">
      <c r="C328" s="59" t="n">
        <f>Overview!C324</f>
      </c>
      <c r="D328" s="50" t="e">
        <f>F328+H328+J328+L328+N328+P328</f>
        <v>#REF!</v>
      </c>
      <c r="E328" s="59" t="e">
        <f>Overview!#REF!</f>
        <v>#REF!</v>
      </c>
      <c r="F328" s="50" t="e">
        <f>E328/C328</f>
        <v>#REF!</v>
      </c>
      <c r="G328" s="59" t="e">
        <f>Overview!#REF!</f>
        <v>#REF!</v>
      </c>
      <c r="H328" s="50" t="e">
        <f>G328/C328</f>
        <v>#REF!</v>
      </c>
      <c r="I328" s="59" t="n">
        <f>Overview!L324</f>
      </c>
      <c r="J328" s="50" t="e">
        <f>I328/C328</f>
        <v>#DIV/0!</v>
      </c>
      <c r="K328" s="59" t="e">
        <f>Overview!#REF!</f>
        <v>#REF!</v>
      </c>
      <c r="L328" s="50" t="e">
        <f>K328/C328</f>
        <v>#REF!</v>
      </c>
      <c r="M328" s="59" t="n">
        <f>Overview!V324</f>
      </c>
      <c r="N328" s="50" t="e">
        <f>M328/C328</f>
        <v>#DIV/0!</v>
      </c>
      <c r="O328" s="59" t="n">
        <f>Overview!Y324</f>
      </c>
      <c r="P328" s="50" t="e">
        <f>O328/C328</f>
        <v>#DIV/0!</v>
      </c>
      <c r="Q328" s="17" t="e">
        <f>C328-E328</f>
        <v>#REF!</v>
      </c>
      <c r="R328" s="50" t="e">
        <f>Q328/$C328</f>
        <v>#REF!</v>
      </c>
    </row>
    <row r="329">
      <c r="C329" s="59" t="n">
        <f>Overview!C325</f>
      </c>
      <c r="D329" s="50" t="e">
        <f>F329+H329+J329+L329+N329+P329</f>
        <v>#REF!</v>
      </c>
      <c r="E329" s="59" t="e">
        <f>Overview!#REF!</f>
        <v>#REF!</v>
      </c>
      <c r="F329" s="50" t="e">
        <f>E329/C329</f>
        <v>#REF!</v>
      </c>
      <c r="G329" s="59" t="e">
        <f>Overview!#REF!</f>
        <v>#REF!</v>
      </c>
      <c r="H329" s="50" t="e">
        <f>G329/C329</f>
        <v>#REF!</v>
      </c>
      <c r="I329" s="59" t="n">
        <f>Overview!L325</f>
      </c>
      <c r="J329" s="50" t="e">
        <f>I329/C329</f>
        <v>#DIV/0!</v>
      </c>
      <c r="K329" s="59" t="e">
        <f>Overview!#REF!</f>
        <v>#REF!</v>
      </c>
      <c r="L329" s="50" t="e">
        <f>K329/C329</f>
        <v>#REF!</v>
      </c>
      <c r="M329" s="59" t="n">
        <f>Overview!V325</f>
      </c>
      <c r="N329" s="50" t="e">
        <f>M329/C329</f>
        <v>#DIV/0!</v>
      </c>
      <c r="O329" s="59" t="n">
        <f>Overview!Y325</f>
      </c>
      <c r="P329" s="50" t="e">
        <f>O329/C329</f>
        <v>#DIV/0!</v>
      </c>
      <c r="Q329" s="17" t="e">
        <f>C329-E329</f>
        <v>#REF!</v>
      </c>
      <c r="R329" s="50" t="e">
        <f>Q329/$C329</f>
        <v>#REF!</v>
      </c>
    </row>
    <row r="330">
      <c r="C330" s="59" t="n">
        <f>Overview!C326</f>
      </c>
      <c r="D330" s="50" t="e">
        <f>F330+H330+J330+L330+N330+P330</f>
        <v>#REF!</v>
      </c>
      <c r="E330" s="59" t="e">
        <f>Overview!#REF!</f>
        <v>#REF!</v>
      </c>
      <c r="F330" s="50" t="e">
        <f>E330/C330</f>
        <v>#REF!</v>
      </c>
      <c r="G330" s="59" t="e">
        <f>Overview!#REF!</f>
        <v>#REF!</v>
      </c>
      <c r="H330" s="50" t="e">
        <f>G330/C330</f>
        <v>#REF!</v>
      </c>
      <c r="I330" s="59" t="n">
        <f>Overview!L326</f>
      </c>
      <c r="J330" s="50" t="e">
        <f>I330/C330</f>
        <v>#DIV/0!</v>
      </c>
      <c r="K330" s="59" t="e">
        <f>Overview!#REF!</f>
        <v>#REF!</v>
      </c>
      <c r="L330" s="50" t="e">
        <f>K330/C330</f>
        <v>#REF!</v>
      </c>
      <c r="M330" s="59" t="n">
        <f>Overview!V326</f>
      </c>
      <c r="N330" s="50" t="e">
        <f>M330/C330</f>
        <v>#DIV/0!</v>
      </c>
      <c r="O330" s="59" t="n">
        <f>Overview!Y326</f>
      </c>
      <c r="P330" s="50" t="e">
        <f>O330/C330</f>
        <v>#DIV/0!</v>
      </c>
      <c r="Q330" s="17" t="e">
        <f>C330-E330</f>
        <v>#REF!</v>
      </c>
      <c r="R330" s="50" t="e">
        <f>Q330/$C330</f>
        <v>#REF!</v>
      </c>
    </row>
    <row r="331">
      <c r="C331" s="59" t="n">
        <f>Overview!C327</f>
      </c>
      <c r="D331" s="50" t="e">
        <f>F331+H331+J331+L331+N331+P331</f>
        <v>#REF!</v>
      </c>
      <c r="E331" s="59" t="e">
        <f>Overview!#REF!</f>
        <v>#REF!</v>
      </c>
      <c r="F331" s="50" t="e">
        <f>E331/C331</f>
        <v>#REF!</v>
      </c>
      <c r="G331" s="59" t="e">
        <f>Overview!#REF!</f>
        <v>#REF!</v>
      </c>
      <c r="H331" s="50" t="e">
        <f>G331/C331</f>
        <v>#REF!</v>
      </c>
      <c r="I331" s="59" t="n">
        <f>Overview!L327</f>
      </c>
      <c r="J331" s="50" t="e">
        <f>I331/C331</f>
        <v>#DIV/0!</v>
      </c>
      <c r="K331" s="59" t="e">
        <f>Overview!#REF!</f>
        <v>#REF!</v>
      </c>
      <c r="L331" s="50" t="e">
        <f>K331/C331</f>
        <v>#REF!</v>
      </c>
      <c r="M331" s="59" t="n">
        <f>Overview!V327</f>
      </c>
      <c r="N331" s="50" t="e">
        <f>M331/C331</f>
        <v>#DIV/0!</v>
      </c>
      <c r="O331" s="59" t="n">
        <f>Overview!Y327</f>
      </c>
      <c r="P331" s="50" t="e">
        <f>O331/C331</f>
        <v>#DIV/0!</v>
      </c>
      <c r="Q331" s="17" t="e">
        <f>C331-E331</f>
        <v>#REF!</v>
      </c>
      <c r="R331" s="50" t="e">
        <f>Q331/$C331</f>
        <v>#REF!</v>
      </c>
    </row>
    <row r="332">
      <c r="C332" s="59" t="n">
        <f>Overview!C328</f>
      </c>
      <c r="D332" s="50" t="e">
        <f>F332+H332+J332+L332+N332+P332</f>
        <v>#REF!</v>
      </c>
      <c r="E332" s="59" t="e">
        <f>Overview!#REF!</f>
        <v>#REF!</v>
      </c>
      <c r="F332" s="50" t="e">
        <f>E332/C332</f>
        <v>#REF!</v>
      </c>
      <c r="G332" s="59" t="e">
        <f>Overview!#REF!</f>
        <v>#REF!</v>
      </c>
      <c r="H332" s="50" t="e">
        <f>G332/C332</f>
        <v>#REF!</v>
      </c>
      <c r="I332" s="59" t="n">
        <f>Overview!L328</f>
      </c>
      <c r="J332" s="50" t="e">
        <f>I332/C332</f>
        <v>#DIV/0!</v>
      </c>
      <c r="K332" s="59" t="e">
        <f>Overview!#REF!</f>
        <v>#REF!</v>
      </c>
      <c r="L332" s="50" t="e">
        <f>K332/C332</f>
        <v>#REF!</v>
      </c>
      <c r="M332" s="59" t="n">
        <f>Overview!V328</f>
      </c>
      <c r="N332" s="50" t="e">
        <f>M332/C332</f>
        <v>#DIV/0!</v>
      </c>
      <c r="O332" s="59" t="n">
        <f>Overview!Y328</f>
      </c>
      <c r="P332" s="50" t="e">
        <f>O332/C332</f>
        <v>#DIV/0!</v>
      </c>
      <c r="Q332" s="17" t="e">
        <f>C332-E332</f>
        <v>#REF!</v>
      </c>
      <c r="R332" s="50" t="e">
        <f>Q332/$C332</f>
        <v>#REF!</v>
      </c>
    </row>
    <row r="333">
      <c r="C333" s="59" t="n">
        <f>Overview!C329</f>
      </c>
      <c r="D333" s="50" t="e">
        <f>F333+H333+J333+L333+N333+P333</f>
        <v>#REF!</v>
      </c>
      <c r="E333" s="59" t="e">
        <f>Overview!#REF!</f>
        <v>#REF!</v>
      </c>
      <c r="F333" s="50" t="e">
        <f>E333/C333</f>
        <v>#REF!</v>
      </c>
      <c r="G333" s="59" t="e">
        <f>Overview!#REF!</f>
        <v>#REF!</v>
      </c>
      <c r="H333" s="50" t="e">
        <f>G333/C333</f>
        <v>#REF!</v>
      </c>
      <c r="I333" s="59" t="n">
        <f>Overview!L329</f>
      </c>
      <c r="J333" s="50" t="e">
        <f>I333/C333</f>
        <v>#DIV/0!</v>
      </c>
      <c r="K333" s="59" t="e">
        <f>Overview!#REF!</f>
        <v>#REF!</v>
      </c>
      <c r="L333" s="50" t="e">
        <f>K333/C333</f>
        <v>#REF!</v>
      </c>
      <c r="M333" s="59" t="n">
        <f>Overview!V329</f>
      </c>
      <c r="N333" s="50" t="e">
        <f>M333/C333</f>
        <v>#DIV/0!</v>
      </c>
      <c r="O333" s="59" t="n">
        <f>Overview!Y329</f>
      </c>
      <c r="P333" s="50" t="e">
        <f>O333/C333</f>
        <v>#DIV/0!</v>
      </c>
      <c r="Q333" s="17" t="e">
        <f>C333-E333</f>
        <v>#REF!</v>
      </c>
      <c r="R333" s="50" t="e">
        <f>Q333/$C333</f>
        <v>#REF!</v>
      </c>
    </row>
    <row r="334">
      <c r="C334" s="59" t="n">
        <f>Overview!C330</f>
      </c>
      <c r="D334" s="50" t="e">
        <f>F334+H334+J334+L334+N334+P334</f>
        <v>#REF!</v>
      </c>
      <c r="E334" s="59" t="e">
        <f>Overview!#REF!</f>
        <v>#REF!</v>
      </c>
      <c r="F334" s="50" t="e">
        <f>E334/C334</f>
        <v>#REF!</v>
      </c>
      <c r="G334" s="59" t="e">
        <f>Overview!#REF!</f>
        <v>#REF!</v>
      </c>
      <c r="H334" s="50" t="e">
        <f>G334/C334</f>
        <v>#REF!</v>
      </c>
      <c r="I334" s="59" t="n">
        <f>Overview!L330</f>
      </c>
      <c r="J334" s="50" t="e">
        <f>I334/C334</f>
        <v>#DIV/0!</v>
      </c>
      <c r="K334" s="59" t="e">
        <f>Overview!#REF!</f>
        <v>#REF!</v>
      </c>
      <c r="L334" s="50" t="e">
        <f>K334/C334</f>
        <v>#REF!</v>
      </c>
      <c r="M334" s="59" t="n">
        <f>Overview!V330</f>
      </c>
      <c r="N334" s="50" t="e">
        <f>M334/C334</f>
        <v>#DIV/0!</v>
      </c>
      <c r="O334" s="59" t="n">
        <f>Overview!Y330</f>
      </c>
      <c r="P334" s="50" t="e">
        <f>O334/C334</f>
        <v>#DIV/0!</v>
      </c>
      <c r="Q334" s="17" t="e">
        <f>C334-E334</f>
        <v>#REF!</v>
      </c>
      <c r="R334" s="50" t="e">
        <f>Q334/$C334</f>
        <v>#REF!</v>
      </c>
    </row>
    <row r="335">
      <c r="C335" s="59" t="n">
        <f>Overview!C331</f>
      </c>
      <c r="D335" s="50" t="e">
        <f>F335+H335+J335+L335+N335+P335</f>
        <v>#REF!</v>
      </c>
      <c r="E335" s="59" t="e">
        <f>Overview!#REF!</f>
        <v>#REF!</v>
      </c>
      <c r="F335" s="50" t="e">
        <f>E335/C335</f>
        <v>#REF!</v>
      </c>
      <c r="G335" s="59" t="e">
        <f>Overview!#REF!</f>
        <v>#REF!</v>
      </c>
      <c r="H335" s="50" t="e">
        <f>G335/C335</f>
        <v>#REF!</v>
      </c>
      <c r="I335" s="59" t="n">
        <f>Overview!L331</f>
      </c>
      <c r="J335" s="50" t="e">
        <f>I335/C335</f>
        <v>#DIV/0!</v>
      </c>
      <c r="K335" s="59" t="e">
        <f>Overview!#REF!</f>
        <v>#REF!</v>
      </c>
      <c r="L335" s="50" t="e">
        <f>K335/C335</f>
        <v>#REF!</v>
      </c>
      <c r="M335" s="59" t="n">
        <f>Overview!V331</f>
      </c>
      <c r="N335" s="50" t="e">
        <f>M335/C335</f>
        <v>#DIV/0!</v>
      </c>
      <c r="O335" s="59" t="n">
        <f>Overview!Y331</f>
      </c>
      <c r="P335" s="50" t="e">
        <f>O335/C335</f>
        <v>#DIV/0!</v>
      </c>
      <c r="Q335" s="17" t="e">
        <f>C335-E335</f>
        <v>#REF!</v>
      </c>
      <c r="R335" s="50" t="e">
        <f>Q335/$C335</f>
        <v>#REF!</v>
      </c>
    </row>
    <row r="336">
      <c r="C336" s="59" t="n">
        <f>Overview!C332</f>
      </c>
      <c r="D336" s="50" t="e">
        <f>F336+H336+J336+L336+N336+P336</f>
        <v>#REF!</v>
      </c>
      <c r="E336" s="59" t="e">
        <f>Overview!#REF!</f>
        <v>#REF!</v>
      </c>
      <c r="F336" s="50" t="e">
        <f>E336/C336</f>
        <v>#REF!</v>
      </c>
      <c r="G336" s="59" t="e">
        <f>Overview!#REF!</f>
        <v>#REF!</v>
      </c>
      <c r="H336" s="50" t="e">
        <f>G336/C336</f>
        <v>#REF!</v>
      </c>
      <c r="I336" s="59" t="n">
        <f>Overview!L332</f>
      </c>
      <c r="J336" s="50" t="e">
        <f>I336/C336</f>
        <v>#DIV/0!</v>
      </c>
      <c r="K336" s="59" t="e">
        <f>Overview!#REF!</f>
        <v>#REF!</v>
      </c>
      <c r="L336" s="50" t="e">
        <f>K336/C336</f>
        <v>#REF!</v>
      </c>
      <c r="M336" s="59" t="n">
        <f>Overview!V332</f>
      </c>
      <c r="N336" s="50" t="e">
        <f>M336/C336</f>
        <v>#DIV/0!</v>
      </c>
      <c r="O336" s="59" t="n">
        <f>Overview!Y332</f>
      </c>
      <c r="P336" s="50" t="e">
        <f>O336/C336</f>
        <v>#DIV/0!</v>
      </c>
      <c r="Q336" s="17" t="e">
        <f>C336-E336</f>
        <v>#REF!</v>
      </c>
      <c r="R336" s="50" t="e">
        <f>Q336/$C336</f>
        <v>#REF!</v>
      </c>
    </row>
    <row r="337">
      <c r="C337" s="59" t="n">
        <f>Overview!C333</f>
      </c>
      <c r="D337" s="50" t="e">
        <f>F337+H337+J337+L337+N337+P337</f>
        <v>#REF!</v>
      </c>
      <c r="E337" s="59" t="e">
        <f>Overview!#REF!</f>
        <v>#REF!</v>
      </c>
      <c r="F337" s="50" t="e">
        <f>E337/C337</f>
        <v>#REF!</v>
      </c>
      <c r="G337" s="59" t="e">
        <f>Overview!#REF!</f>
        <v>#REF!</v>
      </c>
      <c r="H337" s="50" t="e">
        <f>G337/C337</f>
        <v>#REF!</v>
      </c>
      <c r="I337" s="59" t="n">
        <f>Overview!L333</f>
      </c>
      <c r="J337" s="50" t="e">
        <f>I337/C337</f>
        <v>#DIV/0!</v>
      </c>
      <c r="K337" s="59" t="e">
        <f>Overview!#REF!</f>
        <v>#REF!</v>
      </c>
      <c r="L337" s="50" t="e">
        <f>K337/C337</f>
        <v>#REF!</v>
      </c>
      <c r="M337" s="59" t="n">
        <f>Overview!V333</f>
      </c>
      <c r="N337" s="50" t="e">
        <f>M337/C337</f>
        <v>#DIV/0!</v>
      </c>
      <c r="O337" s="59" t="n">
        <f>Overview!Y333</f>
      </c>
      <c r="P337" s="50" t="e">
        <f>O337/C337</f>
        <v>#DIV/0!</v>
      </c>
      <c r="Q337" s="17" t="e">
        <f>C337-E337</f>
        <v>#REF!</v>
      </c>
      <c r="R337" s="50" t="e">
        <f>Q337/$C337</f>
        <v>#REF!</v>
      </c>
    </row>
    <row r="338">
      <c r="C338" s="59" t="n">
        <f>Overview!C334</f>
      </c>
      <c r="D338" s="50" t="e">
        <f>F338+H338+J338+L338+N338+P338</f>
        <v>#REF!</v>
      </c>
      <c r="E338" s="59" t="e">
        <f>Overview!#REF!</f>
        <v>#REF!</v>
      </c>
      <c r="F338" s="50" t="e">
        <f>E338/C338</f>
        <v>#REF!</v>
      </c>
      <c r="G338" s="59" t="e">
        <f>Overview!#REF!</f>
        <v>#REF!</v>
      </c>
      <c r="H338" s="50" t="e">
        <f>G338/C338</f>
        <v>#REF!</v>
      </c>
      <c r="I338" s="59" t="n">
        <f>Overview!L334</f>
      </c>
      <c r="J338" s="50" t="e">
        <f>I338/C338</f>
        <v>#DIV/0!</v>
      </c>
      <c r="K338" s="59" t="e">
        <f>Overview!#REF!</f>
        <v>#REF!</v>
      </c>
      <c r="L338" s="50" t="e">
        <f>K338/C338</f>
        <v>#REF!</v>
      </c>
      <c r="M338" s="59" t="n">
        <f>Overview!V334</f>
      </c>
      <c r="N338" s="50" t="e">
        <f>M338/C338</f>
        <v>#DIV/0!</v>
      </c>
      <c r="O338" s="59" t="n">
        <f>Overview!Y334</f>
      </c>
      <c r="P338" s="50" t="e">
        <f>O338/C338</f>
        <v>#DIV/0!</v>
      </c>
      <c r="Q338" s="17" t="e">
        <f>C338-E338</f>
        <v>#REF!</v>
      </c>
      <c r="R338" s="50" t="e">
        <f>Q338/$C338</f>
        <v>#REF!</v>
      </c>
    </row>
    <row r="339">
      <c r="C339" s="59" t="n">
        <f>Overview!C335</f>
      </c>
      <c r="D339" s="50" t="e">
        <f>F339+H339+J339+L339+N339+P339</f>
        <v>#REF!</v>
      </c>
      <c r="E339" s="59" t="e">
        <f>Overview!#REF!</f>
        <v>#REF!</v>
      </c>
      <c r="F339" s="50" t="e">
        <f>E339/C339</f>
        <v>#REF!</v>
      </c>
      <c r="G339" s="59" t="e">
        <f>Overview!#REF!</f>
        <v>#REF!</v>
      </c>
      <c r="H339" s="50" t="e">
        <f>G339/C339</f>
        <v>#REF!</v>
      </c>
      <c r="I339" s="59" t="n">
        <f>Overview!L335</f>
      </c>
      <c r="J339" s="50" t="e">
        <f>I339/C339</f>
        <v>#DIV/0!</v>
      </c>
      <c r="K339" s="59" t="e">
        <f>Overview!#REF!</f>
        <v>#REF!</v>
      </c>
      <c r="L339" s="50" t="e">
        <f>K339/C339</f>
        <v>#REF!</v>
      </c>
      <c r="M339" s="59" t="n">
        <f>Overview!V335</f>
      </c>
      <c r="N339" s="50" t="e">
        <f>M339/C339</f>
        <v>#DIV/0!</v>
      </c>
      <c r="O339" s="59" t="n">
        <f>Overview!Y335</f>
      </c>
      <c r="P339" s="50" t="e">
        <f>O339/C339</f>
        <v>#DIV/0!</v>
      </c>
      <c r="Q339" s="17" t="e">
        <f>C339-E339</f>
        <v>#REF!</v>
      </c>
      <c r="R339" s="50" t="e">
        <f>Q339/$C339</f>
        <v>#REF!</v>
      </c>
    </row>
    <row r="340">
      <c r="C340" s="59" t="n">
        <f>Overview!C336</f>
      </c>
      <c r="D340" s="50" t="e">
        <f>F340+H340+J340+L340+N340+P340</f>
        <v>#REF!</v>
      </c>
      <c r="E340" s="59" t="e">
        <f>Overview!#REF!</f>
        <v>#REF!</v>
      </c>
      <c r="F340" s="50" t="e">
        <f>E340/C340</f>
        <v>#REF!</v>
      </c>
      <c r="G340" s="59" t="e">
        <f>Overview!#REF!</f>
        <v>#REF!</v>
      </c>
      <c r="H340" s="50" t="e">
        <f>G340/C340</f>
        <v>#REF!</v>
      </c>
      <c r="I340" s="59" t="n">
        <f>Overview!L336</f>
      </c>
      <c r="J340" s="50" t="e">
        <f>I340/C340</f>
        <v>#DIV/0!</v>
      </c>
      <c r="K340" s="59" t="e">
        <f>Overview!#REF!</f>
        <v>#REF!</v>
      </c>
      <c r="L340" s="50" t="e">
        <f>K340/C340</f>
        <v>#REF!</v>
      </c>
      <c r="M340" s="59" t="n">
        <f>Overview!V336</f>
      </c>
      <c r="N340" s="50" t="e">
        <f>M340/C340</f>
        <v>#DIV/0!</v>
      </c>
      <c r="O340" s="59" t="n">
        <f>Overview!Y336</f>
      </c>
      <c r="P340" s="50" t="e">
        <f>O340/C340</f>
        <v>#DIV/0!</v>
      </c>
      <c r="Q340" s="17" t="e">
        <f>C340-E340</f>
        <v>#REF!</v>
      </c>
      <c r="R340" s="50" t="e">
        <f>Q340/$C340</f>
        <v>#REF!</v>
      </c>
    </row>
    <row r="341">
      <c r="C341" s="59" t="n">
        <f>Overview!C337</f>
      </c>
      <c r="D341" s="50" t="e">
        <f>F341+H341+J341+L341+N341+P341</f>
        <v>#REF!</v>
      </c>
      <c r="E341" s="59" t="e">
        <f>Overview!#REF!</f>
        <v>#REF!</v>
      </c>
      <c r="F341" s="50" t="e">
        <f>E341/C341</f>
        <v>#REF!</v>
      </c>
      <c r="G341" s="59" t="e">
        <f>Overview!#REF!</f>
        <v>#REF!</v>
      </c>
      <c r="H341" s="50" t="e">
        <f>G341/C341</f>
        <v>#REF!</v>
      </c>
      <c r="I341" s="59" t="n">
        <f>Overview!L337</f>
      </c>
      <c r="J341" s="50" t="e">
        <f>I341/C341</f>
        <v>#DIV/0!</v>
      </c>
      <c r="K341" s="59" t="e">
        <f>Overview!#REF!</f>
        <v>#REF!</v>
      </c>
      <c r="L341" s="50" t="e">
        <f>K341/C341</f>
        <v>#REF!</v>
      </c>
      <c r="M341" s="59" t="n">
        <f>Overview!V337</f>
      </c>
      <c r="N341" s="50" t="e">
        <f>M341/C341</f>
        <v>#DIV/0!</v>
      </c>
      <c r="O341" s="59" t="n">
        <f>Overview!Y337</f>
      </c>
      <c r="P341" s="50" t="e">
        <f>O341/C341</f>
        <v>#DIV/0!</v>
      </c>
      <c r="Q341" s="17" t="e">
        <f>C341-E341</f>
        <v>#REF!</v>
      </c>
      <c r="R341" s="50" t="e">
        <f>Q341/$C341</f>
        <v>#REF!</v>
      </c>
    </row>
    <row r="342">
      <c r="C342" s="59" t="n">
        <f>Overview!C338</f>
      </c>
      <c r="D342" s="50" t="e">
        <f>F342+H342+J342+L342+N342+P342</f>
        <v>#REF!</v>
      </c>
      <c r="E342" s="59" t="e">
        <f>Overview!#REF!</f>
        <v>#REF!</v>
      </c>
      <c r="F342" s="50" t="e">
        <f>E342/C342</f>
        <v>#REF!</v>
      </c>
      <c r="G342" s="59" t="e">
        <f>Overview!#REF!</f>
        <v>#REF!</v>
      </c>
      <c r="H342" s="50" t="e">
        <f>G342/C342</f>
        <v>#REF!</v>
      </c>
      <c r="I342" s="59" t="n">
        <f>Overview!L338</f>
      </c>
      <c r="J342" s="50" t="e">
        <f>I342/C342</f>
        <v>#DIV/0!</v>
      </c>
      <c r="K342" s="59" t="e">
        <f>Overview!#REF!</f>
        <v>#REF!</v>
      </c>
      <c r="L342" s="50" t="e">
        <f>K342/C342</f>
        <v>#REF!</v>
      </c>
      <c r="M342" s="59" t="n">
        <f>Overview!V338</f>
      </c>
      <c r="N342" s="50" t="e">
        <f>M342/C342</f>
        <v>#DIV/0!</v>
      </c>
      <c r="O342" s="59" t="n">
        <f>Overview!Y338</f>
      </c>
      <c r="P342" s="50" t="e">
        <f>O342/C342</f>
        <v>#DIV/0!</v>
      </c>
      <c r="Q342" s="17" t="e">
        <f>C342-E342</f>
        <v>#REF!</v>
      </c>
      <c r="R342" s="50" t="e">
        <f>Q342/$C342</f>
        <v>#REF!</v>
      </c>
    </row>
    <row r="343">
      <c r="C343" s="59" t="n">
        <f>Overview!C339</f>
      </c>
      <c r="D343" s="50" t="e">
        <f>F343+H343+J343+L343+N343+P343</f>
        <v>#REF!</v>
      </c>
      <c r="E343" s="59" t="e">
        <f>Overview!#REF!</f>
        <v>#REF!</v>
      </c>
      <c r="F343" s="50" t="e">
        <f>E343/C343</f>
        <v>#REF!</v>
      </c>
      <c r="G343" s="59" t="e">
        <f>Overview!#REF!</f>
        <v>#REF!</v>
      </c>
      <c r="H343" s="50" t="e">
        <f>G343/C343</f>
        <v>#REF!</v>
      </c>
      <c r="I343" s="59" t="n">
        <f>Overview!L339</f>
      </c>
      <c r="J343" s="50" t="e">
        <f>I343/C343</f>
        <v>#DIV/0!</v>
      </c>
      <c r="K343" s="59" t="e">
        <f>Overview!#REF!</f>
        <v>#REF!</v>
      </c>
      <c r="L343" s="50" t="e">
        <f>K343/C343</f>
        <v>#REF!</v>
      </c>
      <c r="M343" s="59" t="n">
        <f>Overview!V339</f>
      </c>
      <c r="N343" s="50" t="e">
        <f>M343/C343</f>
        <v>#DIV/0!</v>
      </c>
      <c r="O343" s="59" t="n">
        <f>Overview!Y339</f>
      </c>
      <c r="P343" s="50" t="e">
        <f>O343/C343</f>
        <v>#DIV/0!</v>
      </c>
      <c r="Q343" s="17" t="e">
        <f>C343-E343</f>
        <v>#REF!</v>
      </c>
      <c r="R343" s="50" t="e">
        <f>Q343/$C343</f>
        <v>#REF!</v>
      </c>
    </row>
    <row r="344">
      <c r="C344" s="59" t="n">
        <f>Overview!C340</f>
      </c>
      <c r="D344" s="50" t="e">
        <f>F344+H344+J344+L344+N344+P344</f>
        <v>#REF!</v>
      </c>
      <c r="E344" s="59" t="e">
        <f>Overview!#REF!</f>
        <v>#REF!</v>
      </c>
      <c r="F344" s="50" t="e">
        <f>E344/C344</f>
        <v>#REF!</v>
      </c>
      <c r="G344" s="59" t="e">
        <f>Overview!#REF!</f>
        <v>#REF!</v>
      </c>
      <c r="H344" s="50" t="e">
        <f>G344/C344</f>
        <v>#REF!</v>
      </c>
      <c r="I344" s="59" t="n">
        <f>Overview!L340</f>
      </c>
      <c r="J344" s="50" t="e">
        <f>I344/C344</f>
        <v>#DIV/0!</v>
      </c>
      <c r="K344" s="59" t="e">
        <f>Overview!#REF!</f>
        <v>#REF!</v>
      </c>
      <c r="L344" s="50" t="e">
        <f>K344/C344</f>
        <v>#REF!</v>
      </c>
      <c r="M344" s="59" t="n">
        <f>Overview!V340</f>
      </c>
      <c r="N344" s="50" t="e">
        <f>M344/C344</f>
        <v>#DIV/0!</v>
      </c>
      <c r="O344" s="59" t="n">
        <f>Overview!Y340</f>
      </c>
      <c r="P344" s="50" t="e">
        <f>O344/C344</f>
        <v>#DIV/0!</v>
      </c>
      <c r="Q344" s="17" t="e">
        <f>C344-E344</f>
        <v>#REF!</v>
      </c>
      <c r="R344" s="50" t="e">
        <f>Q344/$C344</f>
        <v>#REF!</v>
      </c>
    </row>
    <row r="345">
      <c r="C345" s="59" t="n">
        <f>Overview!C341</f>
      </c>
      <c r="D345" s="50" t="e">
        <f>F345+H345+J345+L345+N345+P345</f>
        <v>#REF!</v>
      </c>
      <c r="E345" s="59" t="e">
        <f>Overview!#REF!</f>
        <v>#REF!</v>
      </c>
      <c r="F345" s="50" t="e">
        <f>E345/C345</f>
        <v>#REF!</v>
      </c>
      <c r="G345" s="59" t="e">
        <f>Overview!#REF!</f>
        <v>#REF!</v>
      </c>
      <c r="H345" s="50" t="e">
        <f>G345/C345</f>
        <v>#REF!</v>
      </c>
      <c r="I345" s="59" t="n">
        <f>Overview!L341</f>
      </c>
      <c r="J345" s="50" t="e">
        <f>I345/C345</f>
        <v>#DIV/0!</v>
      </c>
      <c r="K345" s="59" t="e">
        <f>Overview!#REF!</f>
        <v>#REF!</v>
      </c>
      <c r="L345" s="50" t="e">
        <f>K345/C345</f>
        <v>#REF!</v>
      </c>
      <c r="M345" s="59" t="n">
        <f>Overview!V341</f>
      </c>
      <c r="N345" s="50" t="e">
        <f>M345/C345</f>
        <v>#DIV/0!</v>
      </c>
      <c r="O345" s="59" t="n">
        <f>Overview!Y341</f>
      </c>
      <c r="P345" s="50" t="e">
        <f>O345/C345</f>
        <v>#DIV/0!</v>
      </c>
      <c r="Q345" s="17" t="e">
        <f>C345-E345</f>
        <v>#REF!</v>
      </c>
      <c r="R345" s="50" t="e">
        <f>Q345/$C345</f>
        <v>#REF!</v>
      </c>
    </row>
    <row r="346">
      <c r="C346" s="59" t="n">
        <f>Overview!C342</f>
      </c>
      <c r="D346" s="50" t="e">
        <f>F346+H346+J346+L346+N346+P346</f>
        <v>#REF!</v>
      </c>
      <c r="E346" s="59" t="e">
        <f>Overview!#REF!</f>
        <v>#REF!</v>
      </c>
      <c r="F346" s="50" t="e">
        <f>E346/C346</f>
        <v>#REF!</v>
      </c>
      <c r="G346" s="59" t="e">
        <f>Overview!#REF!</f>
        <v>#REF!</v>
      </c>
      <c r="H346" s="50" t="e">
        <f>G346/C346</f>
        <v>#REF!</v>
      </c>
      <c r="I346" s="59" t="n">
        <f>Overview!L342</f>
      </c>
      <c r="J346" s="50" t="e">
        <f>I346/C346</f>
        <v>#DIV/0!</v>
      </c>
      <c r="K346" s="59" t="e">
        <f>Overview!#REF!</f>
        <v>#REF!</v>
      </c>
      <c r="L346" s="50" t="e">
        <f>K346/C346</f>
        <v>#REF!</v>
      </c>
      <c r="M346" s="59" t="n">
        <f>Overview!V342</f>
      </c>
      <c r="N346" s="50" t="e">
        <f>M346/C346</f>
        <v>#DIV/0!</v>
      </c>
      <c r="O346" s="59" t="n">
        <f>Overview!Y342</f>
      </c>
      <c r="P346" s="50" t="e">
        <f>O346/C346</f>
        <v>#DIV/0!</v>
      </c>
      <c r="Q346" s="17" t="e">
        <f>C346-E346</f>
        <v>#REF!</v>
      </c>
      <c r="R346" s="50" t="e">
        <f>Q346/$C346</f>
        <v>#REF!</v>
      </c>
    </row>
    <row r="347">
      <c r="C347" s="59" t="n">
        <f>Overview!C343</f>
      </c>
      <c r="D347" s="50" t="e">
        <f>F347+H347+J347+L347+N347+P347</f>
        <v>#REF!</v>
      </c>
      <c r="E347" s="59" t="e">
        <f>Overview!#REF!</f>
        <v>#REF!</v>
      </c>
      <c r="F347" s="50" t="e">
        <f>E347/C347</f>
        <v>#REF!</v>
      </c>
      <c r="G347" s="59" t="e">
        <f>Overview!#REF!</f>
        <v>#REF!</v>
      </c>
      <c r="H347" s="50" t="e">
        <f>G347/C347</f>
        <v>#REF!</v>
      </c>
      <c r="I347" s="59" t="n">
        <f>Overview!L343</f>
      </c>
      <c r="J347" s="50" t="e">
        <f>I347/C347</f>
        <v>#DIV/0!</v>
      </c>
      <c r="K347" s="59" t="e">
        <f>Overview!#REF!</f>
        <v>#REF!</v>
      </c>
      <c r="L347" s="50" t="e">
        <f>K347/C347</f>
        <v>#REF!</v>
      </c>
      <c r="M347" s="59" t="n">
        <f>Overview!V343</f>
      </c>
      <c r="N347" s="50" t="e">
        <f>M347/C347</f>
        <v>#DIV/0!</v>
      </c>
      <c r="O347" s="59" t="n">
        <f>Overview!Y343</f>
      </c>
      <c r="P347" s="50" t="e">
        <f>O347/C347</f>
        <v>#DIV/0!</v>
      </c>
      <c r="Q347" s="17" t="e">
        <f>C347-E347</f>
        <v>#REF!</v>
      </c>
      <c r="R347" s="50" t="e">
        <f>Q347/$C347</f>
        <v>#REF!</v>
      </c>
    </row>
    <row r="348">
      <c r="C348" s="59" t="n">
        <f>Overview!C344</f>
      </c>
      <c r="D348" s="50" t="e">
        <f>F348+H348+J348+L348+N348+P348</f>
        <v>#REF!</v>
      </c>
      <c r="E348" s="59" t="e">
        <f>Overview!#REF!</f>
        <v>#REF!</v>
      </c>
      <c r="F348" s="50" t="e">
        <f>E348/C348</f>
        <v>#REF!</v>
      </c>
      <c r="G348" s="59" t="e">
        <f>Overview!#REF!</f>
        <v>#REF!</v>
      </c>
      <c r="H348" s="50" t="e">
        <f>G348/C348</f>
        <v>#REF!</v>
      </c>
      <c r="I348" s="59" t="n">
        <f>Overview!L344</f>
      </c>
      <c r="J348" s="50" t="e">
        <f>I348/C348</f>
        <v>#DIV/0!</v>
      </c>
      <c r="K348" s="59" t="e">
        <f>Overview!#REF!</f>
        <v>#REF!</v>
      </c>
      <c r="L348" s="50" t="e">
        <f>K348/C348</f>
        <v>#REF!</v>
      </c>
      <c r="M348" s="59" t="n">
        <f>Overview!V344</f>
      </c>
      <c r="N348" s="50" t="e">
        <f>M348/C348</f>
        <v>#DIV/0!</v>
      </c>
      <c r="O348" s="59" t="n">
        <f>Overview!Y344</f>
      </c>
      <c r="P348" s="50" t="e">
        <f>O348/C348</f>
        <v>#DIV/0!</v>
      </c>
      <c r="Q348" s="17" t="e">
        <f>C348-E348</f>
        <v>#REF!</v>
      </c>
      <c r="R348" s="50" t="e">
        <f>Q348/$C348</f>
        <v>#REF!</v>
      </c>
    </row>
    <row r="349">
      <c r="C349" s="59" t="n">
        <f>Overview!C345</f>
      </c>
      <c r="D349" s="50" t="e">
        <f>F349+H349+J349+L349+N349+P349</f>
        <v>#REF!</v>
      </c>
      <c r="E349" s="59" t="e">
        <f>Overview!#REF!</f>
        <v>#REF!</v>
      </c>
      <c r="F349" s="50" t="e">
        <f>E349/C349</f>
        <v>#REF!</v>
      </c>
      <c r="G349" s="59" t="e">
        <f>Overview!#REF!</f>
        <v>#REF!</v>
      </c>
      <c r="H349" s="50" t="e">
        <f>G349/C349</f>
        <v>#REF!</v>
      </c>
      <c r="I349" s="59" t="n">
        <f>Overview!L345</f>
      </c>
      <c r="J349" s="50" t="e">
        <f>I349/C349</f>
        <v>#DIV/0!</v>
      </c>
      <c r="K349" s="59" t="e">
        <f>Overview!#REF!</f>
        <v>#REF!</v>
      </c>
      <c r="L349" s="50" t="e">
        <f>K349/C349</f>
        <v>#REF!</v>
      </c>
      <c r="M349" s="59" t="n">
        <f>Overview!V345</f>
      </c>
      <c r="N349" s="50" t="e">
        <f>M349/C349</f>
        <v>#DIV/0!</v>
      </c>
      <c r="O349" s="59" t="n">
        <f>Overview!Y345</f>
      </c>
      <c r="P349" s="50" t="e">
        <f>O349/C349</f>
        <v>#DIV/0!</v>
      </c>
      <c r="Q349" s="17" t="e">
        <f>C349-E349</f>
        <v>#REF!</v>
      </c>
      <c r="R349" s="50" t="e">
        <f>Q349/$C349</f>
        <v>#REF!</v>
      </c>
    </row>
    <row r="350">
      <c r="C350" s="59" t="n">
        <f>Overview!C346</f>
      </c>
      <c r="D350" s="50" t="e">
        <f>F350+H350+J350+L350+N350+P350</f>
        <v>#REF!</v>
      </c>
      <c r="E350" s="59" t="e">
        <f>Overview!#REF!</f>
        <v>#REF!</v>
      </c>
      <c r="F350" s="50" t="e">
        <f>E350/C350</f>
        <v>#REF!</v>
      </c>
      <c r="G350" s="59" t="e">
        <f>Overview!#REF!</f>
        <v>#REF!</v>
      </c>
      <c r="H350" s="50" t="e">
        <f>G350/C350</f>
        <v>#REF!</v>
      </c>
      <c r="I350" s="59" t="n">
        <f>Overview!L346</f>
      </c>
      <c r="J350" s="50" t="e">
        <f>I350/C350</f>
        <v>#DIV/0!</v>
      </c>
      <c r="K350" s="59" t="e">
        <f>Overview!#REF!</f>
        <v>#REF!</v>
      </c>
      <c r="L350" s="50" t="e">
        <f>K350/C350</f>
        <v>#REF!</v>
      </c>
      <c r="M350" s="59" t="n">
        <f>Overview!V346</f>
      </c>
      <c r="N350" s="50" t="e">
        <f>M350/C350</f>
        <v>#DIV/0!</v>
      </c>
      <c r="O350" s="59" t="n">
        <f>Overview!Y346</f>
      </c>
      <c r="P350" s="50" t="e">
        <f>O350/C350</f>
        <v>#DIV/0!</v>
      </c>
      <c r="Q350" s="17" t="e">
        <f>C350-E350</f>
        <v>#REF!</v>
      </c>
      <c r="R350" s="50" t="e">
        <f>Q350/$C350</f>
        <v>#REF!</v>
      </c>
    </row>
    <row r="351">
      <c r="C351" s="59" t="n">
        <f>Overview!C347</f>
      </c>
      <c r="D351" s="50" t="e">
        <f>F351+H351+J351+L351+N351+P351</f>
        <v>#REF!</v>
      </c>
      <c r="E351" s="59" t="e">
        <f>Overview!#REF!</f>
        <v>#REF!</v>
      </c>
      <c r="F351" s="50" t="e">
        <f>E351/C351</f>
        <v>#REF!</v>
      </c>
      <c r="G351" s="59" t="e">
        <f>Overview!#REF!</f>
        <v>#REF!</v>
      </c>
      <c r="H351" s="50" t="e">
        <f>G351/C351</f>
        <v>#REF!</v>
      </c>
      <c r="I351" s="59" t="n">
        <f>Overview!L347</f>
      </c>
      <c r="J351" s="50" t="e">
        <f>I351/C351</f>
        <v>#DIV/0!</v>
      </c>
      <c r="K351" s="59" t="e">
        <f>Overview!#REF!</f>
        <v>#REF!</v>
      </c>
      <c r="L351" s="50" t="e">
        <f>K351/C351</f>
        <v>#REF!</v>
      </c>
      <c r="M351" s="59" t="n">
        <f>Overview!V347</f>
      </c>
      <c r="N351" s="50" t="e">
        <f>M351/C351</f>
        <v>#DIV/0!</v>
      </c>
      <c r="O351" s="59" t="n">
        <f>Overview!Y347</f>
      </c>
      <c r="P351" s="50" t="e">
        <f>O351/C351</f>
        <v>#DIV/0!</v>
      </c>
      <c r="Q351" s="17" t="e">
        <f>C351-E351</f>
        <v>#REF!</v>
      </c>
      <c r="R351" s="50" t="e">
        <f>Q351/$C351</f>
        <v>#REF!</v>
      </c>
    </row>
    <row r="352">
      <c r="C352" s="59" t="n">
        <f>Overview!C348</f>
      </c>
      <c r="D352" s="50" t="e">
        <f>F352+H352+J352+L352+N352+P352</f>
        <v>#REF!</v>
      </c>
      <c r="E352" s="59" t="e">
        <f>Overview!#REF!</f>
        <v>#REF!</v>
      </c>
      <c r="F352" s="50" t="e">
        <f>E352/C352</f>
        <v>#REF!</v>
      </c>
      <c r="G352" s="59" t="e">
        <f>Overview!#REF!</f>
        <v>#REF!</v>
      </c>
      <c r="H352" s="50" t="e">
        <f>G352/C352</f>
        <v>#REF!</v>
      </c>
      <c r="I352" s="59" t="n">
        <f>Overview!L348</f>
      </c>
      <c r="J352" s="50" t="e">
        <f>I352/C352</f>
        <v>#DIV/0!</v>
      </c>
      <c r="K352" s="59" t="e">
        <f>Overview!#REF!</f>
        <v>#REF!</v>
      </c>
      <c r="L352" s="50" t="e">
        <f>K352/C352</f>
        <v>#REF!</v>
      </c>
      <c r="M352" s="59" t="n">
        <f>Overview!V348</f>
      </c>
      <c r="N352" s="50" t="e">
        <f>M352/C352</f>
        <v>#DIV/0!</v>
      </c>
      <c r="O352" s="59" t="n">
        <f>Overview!Y348</f>
      </c>
      <c r="P352" s="50" t="e">
        <f>O352/C352</f>
        <v>#DIV/0!</v>
      </c>
      <c r="Q352" s="17" t="e">
        <f>C352-E352</f>
        <v>#REF!</v>
      </c>
      <c r="R352" s="50" t="e">
        <f>Q352/$C352</f>
        <v>#REF!</v>
      </c>
    </row>
    <row r="353">
      <c r="C353" s="59" t="n">
        <f>Overview!C349</f>
      </c>
      <c r="D353" s="50" t="e">
        <f>F353+H353+J353+L353+N353+P353</f>
        <v>#REF!</v>
      </c>
      <c r="E353" s="59" t="e">
        <f>Overview!#REF!</f>
        <v>#REF!</v>
      </c>
      <c r="F353" s="50" t="e">
        <f>E353/C353</f>
        <v>#REF!</v>
      </c>
      <c r="G353" s="59" t="e">
        <f>Overview!#REF!</f>
        <v>#REF!</v>
      </c>
      <c r="H353" s="50" t="e">
        <f>G353/C353</f>
        <v>#REF!</v>
      </c>
      <c r="I353" s="59" t="n">
        <f>Overview!L349</f>
      </c>
      <c r="J353" s="50" t="e">
        <f>I353/C353</f>
        <v>#DIV/0!</v>
      </c>
      <c r="K353" s="59" t="e">
        <f>Overview!#REF!</f>
        <v>#REF!</v>
      </c>
      <c r="L353" s="50" t="e">
        <f>K353/C353</f>
        <v>#REF!</v>
      </c>
      <c r="M353" s="59" t="n">
        <f>Overview!V349</f>
      </c>
      <c r="N353" s="50" t="e">
        <f>M353/C353</f>
        <v>#DIV/0!</v>
      </c>
      <c r="O353" s="59" t="n">
        <f>Overview!Y349</f>
      </c>
      <c r="P353" s="50" t="e">
        <f>O353/C353</f>
        <v>#DIV/0!</v>
      </c>
      <c r="Q353" s="17" t="e">
        <f>C353-E353</f>
        <v>#REF!</v>
      </c>
      <c r="R353" s="50" t="e">
        <f>Q353/$C353</f>
        <v>#REF!</v>
      </c>
    </row>
    <row r="354">
      <c r="C354" s="59" t="n">
        <f>Overview!C350</f>
      </c>
      <c r="D354" s="50" t="e">
        <f>F354+H354+J354+L354+N354+P354</f>
        <v>#REF!</v>
      </c>
      <c r="E354" s="59" t="e">
        <f>Overview!#REF!</f>
        <v>#REF!</v>
      </c>
      <c r="F354" s="50" t="e">
        <f>E354/C354</f>
        <v>#REF!</v>
      </c>
      <c r="G354" s="59" t="e">
        <f>Overview!#REF!</f>
        <v>#REF!</v>
      </c>
      <c r="H354" s="50" t="e">
        <f>G354/C354</f>
        <v>#REF!</v>
      </c>
      <c r="I354" s="59" t="n">
        <f>Overview!L350</f>
      </c>
      <c r="J354" s="50" t="e">
        <f>I354/C354</f>
        <v>#DIV/0!</v>
      </c>
      <c r="K354" s="59" t="e">
        <f>Overview!#REF!</f>
        <v>#REF!</v>
      </c>
      <c r="L354" s="50" t="e">
        <f>K354/C354</f>
        <v>#REF!</v>
      </c>
      <c r="M354" s="59" t="n">
        <f>Overview!V350</f>
      </c>
      <c r="N354" s="50" t="e">
        <f>M354/C354</f>
        <v>#DIV/0!</v>
      </c>
      <c r="O354" s="59" t="n">
        <f>Overview!Y350</f>
      </c>
      <c r="P354" s="50" t="e">
        <f>O354/C354</f>
        <v>#DIV/0!</v>
      </c>
      <c r="Q354" s="17" t="e">
        <f>C354-E354</f>
        <v>#REF!</v>
      </c>
      <c r="R354" s="50" t="e">
        <f>Q354/$C354</f>
        <v>#REF!</v>
      </c>
    </row>
    <row r="355">
      <c r="C355" s="59" t="n">
        <f>Overview!C351</f>
      </c>
      <c r="D355" s="50" t="e">
        <f>F355+H355+J355+L355+N355+P355</f>
        <v>#REF!</v>
      </c>
      <c r="E355" s="59" t="e">
        <f>Overview!#REF!</f>
        <v>#REF!</v>
      </c>
      <c r="F355" s="50" t="e">
        <f>E355/C355</f>
        <v>#REF!</v>
      </c>
      <c r="G355" s="59" t="e">
        <f>Overview!#REF!</f>
        <v>#REF!</v>
      </c>
      <c r="H355" s="50" t="e">
        <f>G355/C355</f>
        <v>#REF!</v>
      </c>
      <c r="I355" s="59" t="n">
        <f>Overview!L351</f>
      </c>
      <c r="J355" s="50" t="e">
        <f>I355/C355</f>
        <v>#DIV/0!</v>
      </c>
      <c r="K355" s="59" t="e">
        <f>Overview!#REF!</f>
        <v>#REF!</v>
      </c>
      <c r="L355" s="50" t="e">
        <f>K355/C355</f>
        <v>#REF!</v>
      </c>
      <c r="M355" s="59" t="n">
        <f>Overview!V351</f>
      </c>
      <c r="N355" s="50" t="e">
        <f>M355/C355</f>
        <v>#DIV/0!</v>
      </c>
      <c r="O355" s="59" t="n">
        <f>Overview!Y351</f>
      </c>
      <c r="P355" s="50" t="e">
        <f>O355/C355</f>
        <v>#DIV/0!</v>
      </c>
      <c r="Q355" s="17" t="e">
        <f>C355-E355</f>
        <v>#REF!</v>
      </c>
      <c r="R355" s="50" t="e">
        <f>Q355/$C355</f>
        <v>#REF!</v>
      </c>
    </row>
    <row r="356">
      <c r="C356" s="59" t="n">
        <f>Overview!C352</f>
      </c>
      <c r="D356" s="50" t="e">
        <f>F356+H356+J356+L356+N356+P356</f>
        <v>#REF!</v>
      </c>
      <c r="E356" s="59" t="e">
        <f>Overview!#REF!</f>
        <v>#REF!</v>
      </c>
      <c r="F356" s="50" t="e">
        <f>E356/C356</f>
        <v>#REF!</v>
      </c>
      <c r="G356" s="59" t="e">
        <f>Overview!#REF!</f>
        <v>#REF!</v>
      </c>
      <c r="H356" s="50" t="e">
        <f>G356/C356</f>
        <v>#REF!</v>
      </c>
      <c r="I356" s="59" t="n">
        <f>Overview!L352</f>
      </c>
      <c r="J356" s="50" t="e">
        <f>I356/C356</f>
        <v>#DIV/0!</v>
      </c>
      <c r="K356" s="59" t="e">
        <f>Overview!#REF!</f>
        <v>#REF!</v>
      </c>
      <c r="L356" s="50" t="e">
        <f>K356/C356</f>
        <v>#REF!</v>
      </c>
      <c r="M356" s="59" t="n">
        <f>Overview!V352</f>
      </c>
      <c r="N356" s="50" t="e">
        <f>M356/C356</f>
        <v>#DIV/0!</v>
      </c>
      <c r="O356" s="59" t="n">
        <f>Overview!Y352</f>
      </c>
      <c r="P356" s="50" t="e">
        <f>O356/C356</f>
        <v>#DIV/0!</v>
      </c>
      <c r="Q356" s="17" t="e">
        <f>C356-E356</f>
        <v>#REF!</v>
      </c>
      <c r="R356" s="50" t="e">
        <f>Q356/$C356</f>
        <v>#REF!</v>
      </c>
    </row>
    <row r="357">
      <c r="C357" s="59" t="n">
        <f>Overview!C353</f>
      </c>
      <c r="D357" s="50" t="e">
        <f>F357+H357+J357+L357+N357+P357</f>
        <v>#REF!</v>
      </c>
      <c r="E357" s="59" t="e">
        <f>Overview!#REF!</f>
        <v>#REF!</v>
      </c>
      <c r="F357" s="50" t="e">
        <f>E357/C357</f>
        <v>#REF!</v>
      </c>
      <c r="G357" s="59" t="e">
        <f>Overview!#REF!</f>
        <v>#REF!</v>
      </c>
      <c r="H357" s="50" t="e">
        <f>G357/C357</f>
        <v>#REF!</v>
      </c>
      <c r="I357" s="59" t="n">
        <f>Overview!L353</f>
      </c>
      <c r="J357" s="50" t="e">
        <f>I357/C357</f>
        <v>#DIV/0!</v>
      </c>
      <c r="K357" s="59" t="e">
        <f>Overview!#REF!</f>
        <v>#REF!</v>
      </c>
      <c r="L357" s="50" t="e">
        <f>K357/C357</f>
        <v>#REF!</v>
      </c>
      <c r="M357" s="59" t="n">
        <f>Overview!V353</f>
      </c>
      <c r="N357" s="50" t="e">
        <f>M357/C357</f>
        <v>#DIV/0!</v>
      </c>
      <c r="O357" s="59" t="n">
        <f>Overview!Y353</f>
      </c>
      <c r="P357" s="50" t="e">
        <f>O357/C357</f>
        <v>#DIV/0!</v>
      </c>
      <c r="Q357" s="17" t="e">
        <f>C357-E357</f>
        <v>#REF!</v>
      </c>
      <c r="R357" s="50" t="e">
        <f>Q357/$C357</f>
        <v>#REF!</v>
      </c>
    </row>
    <row r="358">
      <c r="C358" s="59" t="n">
        <f>Overview!C354</f>
      </c>
      <c r="D358" s="50" t="e">
        <f>F358+H358+J358+L358+N358+P358</f>
        <v>#REF!</v>
      </c>
      <c r="E358" s="59" t="e">
        <f>Overview!#REF!</f>
        <v>#REF!</v>
      </c>
      <c r="F358" s="50" t="e">
        <f>E358/C358</f>
        <v>#REF!</v>
      </c>
      <c r="G358" s="59" t="e">
        <f>Overview!#REF!</f>
        <v>#REF!</v>
      </c>
      <c r="H358" s="50" t="e">
        <f>G358/C358</f>
        <v>#REF!</v>
      </c>
      <c r="I358" s="59" t="n">
        <f>Overview!L354</f>
      </c>
      <c r="J358" s="50" t="e">
        <f>I358/C358</f>
        <v>#DIV/0!</v>
      </c>
      <c r="K358" s="59" t="e">
        <f>Overview!#REF!</f>
        <v>#REF!</v>
      </c>
      <c r="L358" s="50" t="e">
        <f>K358/C358</f>
        <v>#REF!</v>
      </c>
      <c r="M358" s="59" t="n">
        <f>Overview!V354</f>
      </c>
      <c r="N358" s="50" t="e">
        <f>M358/C358</f>
        <v>#DIV/0!</v>
      </c>
      <c r="O358" s="59" t="n">
        <f>Overview!Y354</f>
      </c>
      <c r="P358" s="50" t="e">
        <f>O358/C358</f>
        <v>#DIV/0!</v>
      </c>
      <c r="Q358" s="17" t="e">
        <f>C358-E358</f>
        <v>#REF!</v>
      </c>
      <c r="R358" s="50" t="e">
        <f>Q358/$C358</f>
        <v>#REF!</v>
      </c>
    </row>
    <row r="359">
      <c r="C359" s="59" t="n">
        <f>Overview!C355</f>
      </c>
      <c r="D359" s="50" t="e">
        <f>F359+H359+J359+L359+N359+P359</f>
        <v>#REF!</v>
      </c>
      <c r="E359" s="59" t="e">
        <f>Overview!#REF!</f>
        <v>#REF!</v>
      </c>
      <c r="F359" s="50" t="e">
        <f>E359/C359</f>
        <v>#REF!</v>
      </c>
      <c r="G359" s="59" t="e">
        <f>Overview!#REF!</f>
        <v>#REF!</v>
      </c>
      <c r="H359" s="50" t="e">
        <f>G359/C359</f>
        <v>#REF!</v>
      </c>
      <c r="I359" s="59" t="n">
        <f>Overview!L355</f>
      </c>
      <c r="J359" s="50" t="e">
        <f>I359/C359</f>
        <v>#DIV/0!</v>
      </c>
      <c r="K359" s="59" t="e">
        <f>Overview!#REF!</f>
        <v>#REF!</v>
      </c>
      <c r="L359" s="50" t="e">
        <f>K359/C359</f>
        <v>#REF!</v>
      </c>
      <c r="M359" s="59" t="n">
        <f>Overview!V355</f>
      </c>
      <c r="N359" s="50" t="e">
        <f>M359/C359</f>
        <v>#DIV/0!</v>
      </c>
      <c r="O359" s="59" t="n">
        <f>Overview!Y355</f>
      </c>
      <c r="P359" s="50" t="e">
        <f>O359/C359</f>
        <v>#DIV/0!</v>
      </c>
      <c r="Q359" s="17" t="e">
        <f>C359-E359</f>
        <v>#REF!</v>
      </c>
      <c r="R359" s="50" t="e">
        <f>Q359/$C359</f>
        <v>#REF!</v>
      </c>
    </row>
    <row r="360">
      <c r="C360" s="59" t="n">
        <f>Overview!C356</f>
      </c>
      <c r="D360" s="50" t="e">
        <f>F360+H360+J360+L360+N360+P360</f>
        <v>#REF!</v>
      </c>
      <c r="E360" s="59" t="e">
        <f>Overview!#REF!</f>
        <v>#REF!</v>
      </c>
      <c r="F360" s="50" t="e">
        <f>E360/C360</f>
        <v>#REF!</v>
      </c>
      <c r="G360" s="59" t="e">
        <f>Overview!#REF!</f>
        <v>#REF!</v>
      </c>
      <c r="H360" s="50" t="e">
        <f>G360/C360</f>
        <v>#REF!</v>
      </c>
      <c r="I360" s="59" t="n">
        <f>Overview!L356</f>
      </c>
      <c r="J360" s="50" t="e">
        <f>I360/C360</f>
        <v>#DIV/0!</v>
      </c>
      <c r="K360" s="59" t="e">
        <f>Overview!#REF!</f>
        <v>#REF!</v>
      </c>
      <c r="L360" s="50" t="e">
        <f>K360/C360</f>
        <v>#REF!</v>
      </c>
      <c r="M360" s="59" t="n">
        <f>Overview!V356</f>
      </c>
      <c r="N360" s="50" t="e">
        <f>M360/C360</f>
        <v>#DIV/0!</v>
      </c>
      <c r="O360" s="59" t="n">
        <f>Overview!Y356</f>
      </c>
      <c r="P360" s="50" t="e">
        <f>O360/C360</f>
        <v>#DIV/0!</v>
      </c>
      <c r="Q360" s="17" t="e">
        <f>C360-E360</f>
        <v>#REF!</v>
      </c>
      <c r="R360" s="50" t="e">
        <f>Q360/$C360</f>
        <v>#REF!</v>
      </c>
    </row>
    <row r="361">
      <c r="C361" s="59" t="n">
        <f>Overview!C357</f>
      </c>
      <c r="D361" s="50" t="e">
        <f>F361+H361+J361+L361+N361+P361</f>
        <v>#REF!</v>
      </c>
      <c r="E361" s="59" t="e">
        <f>Overview!#REF!</f>
        <v>#REF!</v>
      </c>
      <c r="F361" s="50" t="e">
        <f>E361/C361</f>
        <v>#REF!</v>
      </c>
      <c r="G361" s="59" t="e">
        <f>Overview!#REF!</f>
        <v>#REF!</v>
      </c>
      <c r="H361" s="50" t="e">
        <f>G361/C361</f>
        <v>#REF!</v>
      </c>
      <c r="I361" s="59" t="n">
        <f>Overview!L357</f>
      </c>
      <c r="J361" s="50" t="e">
        <f>I361/C361</f>
        <v>#DIV/0!</v>
      </c>
      <c r="K361" s="59" t="e">
        <f>Overview!#REF!</f>
        <v>#REF!</v>
      </c>
      <c r="L361" s="50" t="e">
        <f>K361/C361</f>
        <v>#REF!</v>
      </c>
      <c r="M361" s="59" t="n">
        <f>Overview!V357</f>
      </c>
      <c r="N361" s="50" t="e">
        <f>M361/C361</f>
        <v>#DIV/0!</v>
      </c>
      <c r="O361" s="59" t="n">
        <f>Overview!Y357</f>
      </c>
      <c r="P361" s="50" t="e">
        <f>O361/C361</f>
        <v>#DIV/0!</v>
      </c>
      <c r="Q361" s="17" t="e">
        <f>C361-E361</f>
        <v>#REF!</v>
      </c>
      <c r="R361" s="50" t="e">
        <f>Q361/$C361</f>
        <v>#REF!</v>
      </c>
    </row>
    <row r="362">
      <c r="C362" s="59" t="n">
        <f>Overview!C358</f>
      </c>
      <c r="D362" s="50" t="e">
        <f>F362+H362+J362+L362+N362+P362</f>
        <v>#REF!</v>
      </c>
      <c r="E362" s="59" t="e">
        <f>Overview!#REF!</f>
        <v>#REF!</v>
      </c>
      <c r="F362" s="50" t="e">
        <f>E362/C362</f>
        <v>#REF!</v>
      </c>
      <c r="G362" s="59" t="e">
        <f>Overview!#REF!</f>
        <v>#REF!</v>
      </c>
      <c r="H362" s="50" t="e">
        <f>G362/C362</f>
        <v>#REF!</v>
      </c>
      <c r="I362" s="59" t="n">
        <f>Overview!L358</f>
      </c>
      <c r="J362" s="50" t="e">
        <f>I362/C362</f>
        <v>#DIV/0!</v>
      </c>
      <c r="K362" s="59" t="e">
        <f>Overview!#REF!</f>
        <v>#REF!</v>
      </c>
      <c r="L362" s="50" t="e">
        <f>K362/C362</f>
        <v>#REF!</v>
      </c>
      <c r="M362" s="59" t="n">
        <f>Overview!V358</f>
      </c>
      <c r="N362" s="50" t="e">
        <f>M362/C362</f>
        <v>#DIV/0!</v>
      </c>
      <c r="O362" s="59" t="n">
        <f>Overview!Y358</f>
      </c>
      <c r="P362" s="50" t="e">
        <f>O362/C362</f>
        <v>#DIV/0!</v>
      </c>
      <c r="Q362" s="17" t="e">
        <f>C362-E362</f>
        <v>#REF!</v>
      </c>
      <c r="R362" s="50" t="e">
        <f>Q362/$C362</f>
        <v>#REF!</v>
      </c>
    </row>
    <row r="363">
      <c r="C363" s="59" t="n">
        <f>Overview!C359</f>
      </c>
      <c r="D363" s="50" t="e">
        <f>F363+H363+J363+L363+N363+P363</f>
        <v>#REF!</v>
      </c>
      <c r="E363" s="59" t="e">
        <f>Overview!#REF!</f>
        <v>#REF!</v>
      </c>
      <c r="F363" s="50" t="e">
        <f>E363/C363</f>
        <v>#REF!</v>
      </c>
      <c r="G363" s="59" t="e">
        <f>Overview!#REF!</f>
        <v>#REF!</v>
      </c>
      <c r="H363" s="50" t="e">
        <f>G363/C363</f>
        <v>#REF!</v>
      </c>
      <c r="I363" s="59" t="n">
        <f>Overview!L359</f>
      </c>
      <c r="J363" s="50" t="e">
        <f>I363/C363</f>
        <v>#DIV/0!</v>
      </c>
      <c r="K363" s="59" t="e">
        <f>Overview!#REF!</f>
        <v>#REF!</v>
      </c>
      <c r="L363" s="50" t="e">
        <f>K363/C363</f>
        <v>#REF!</v>
      </c>
      <c r="M363" s="59" t="n">
        <f>Overview!V359</f>
      </c>
      <c r="N363" s="50" t="e">
        <f>M363/C363</f>
        <v>#DIV/0!</v>
      </c>
      <c r="O363" s="59" t="n">
        <f>Overview!Y359</f>
      </c>
      <c r="P363" s="50" t="e">
        <f>O363/C363</f>
        <v>#DIV/0!</v>
      </c>
      <c r="Q363" s="17" t="e">
        <f>C363-E363</f>
        <v>#REF!</v>
      </c>
      <c r="R363" s="50" t="e">
        <f>Q363/$C363</f>
        <v>#REF!</v>
      </c>
    </row>
    <row r="364">
      <c r="C364" s="59" t="n">
        <f>Overview!C360</f>
      </c>
      <c r="D364" s="50" t="e">
        <f>F364+H364+J364+L364+N364+P364</f>
        <v>#REF!</v>
      </c>
      <c r="E364" s="59" t="e">
        <f>Overview!#REF!</f>
        <v>#REF!</v>
      </c>
      <c r="F364" s="50" t="e">
        <f>E364/C364</f>
        <v>#REF!</v>
      </c>
      <c r="G364" s="59" t="e">
        <f>Overview!#REF!</f>
        <v>#REF!</v>
      </c>
      <c r="H364" s="50" t="e">
        <f>G364/C364</f>
        <v>#REF!</v>
      </c>
      <c r="I364" s="59" t="n">
        <f>Overview!L360</f>
      </c>
      <c r="J364" s="50" t="e">
        <f>I364/C364</f>
        <v>#DIV/0!</v>
      </c>
      <c r="K364" s="59" t="e">
        <f>Overview!#REF!</f>
        <v>#REF!</v>
      </c>
      <c r="L364" s="50" t="e">
        <f>K364/C364</f>
        <v>#REF!</v>
      </c>
      <c r="M364" s="59" t="n">
        <f>Overview!V360</f>
      </c>
      <c r="N364" s="50" t="e">
        <f>M364/C364</f>
        <v>#DIV/0!</v>
      </c>
      <c r="O364" s="59" t="n">
        <f>Overview!Y360</f>
      </c>
      <c r="P364" s="50" t="e">
        <f>O364/C364</f>
        <v>#DIV/0!</v>
      </c>
      <c r="Q364" s="17" t="e">
        <f>C364-E364</f>
        <v>#REF!</v>
      </c>
      <c r="R364" s="50" t="e">
        <f>Q364/$C364</f>
        <v>#REF!</v>
      </c>
    </row>
    <row r="365">
      <c r="C365" s="59" t="n">
        <f>Overview!C361</f>
      </c>
      <c r="D365" s="50" t="e">
        <f>F365+H365+J365+L365+N365+P365</f>
        <v>#REF!</v>
      </c>
      <c r="E365" s="59" t="e">
        <f>Overview!#REF!</f>
        <v>#REF!</v>
      </c>
      <c r="F365" s="50" t="e">
        <f>E365/C365</f>
        <v>#REF!</v>
      </c>
      <c r="G365" s="59" t="e">
        <f>Overview!#REF!</f>
        <v>#REF!</v>
      </c>
      <c r="H365" s="50" t="e">
        <f>G365/C365</f>
        <v>#REF!</v>
      </c>
      <c r="I365" s="59" t="n">
        <f>Overview!L361</f>
      </c>
      <c r="J365" s="50" t="e">
        <f>I365/C365</f>
        <v>#DIV/0!</v>
      </c>
      <c r="K365" s="59" t="e">
        <f>Overview!#REF!</f>
        <v>#REF!</v>
      </c>
      <c r="L365" s="50" t="e">
        <f>K365/C365</f>
        <v>#REF!</v>
      </c>
      <c r="M365" s="59" t="n">
        <f>Overview!V361</f>
      </c>
      <c r="N365" s="50" t="e">
        <f>M365/C365</f>
        <v>#DIV/0!</v>
      </c>
      <c r="O365" s="59" t="n">
        <f>Overview!Y361</f>
      </c>
      <c r="P365" s="50" t="e">
        <f>O365/C365</f>
        <v>#DIV/0!</v>
      </c>
      <c r="Q365" s="17" t="e">
        <f>C365-E365</f>
        <v>#REF!</v>
      </c>
      <c r="R365" s="50" t="e">
        <f>Q365/$C365</f>
        <v>#REF!</v>
      </c>
    </row>
    <row r="366">
      <c r="C366" s="59" t="n">
        <f>Overview!C362</f>
      </c>
      <c r="D366" s="50" t="e">
        <f>F366+H366+J366+L366+N366+P366</f>
        <v>#REF!</v>
      </c>
      <c r="E366" s="59" t="e">
        <f>Overview!#REF!</f>
        <v>#REF!</v>
      </c>
      <c r="F366" s="50" t="e">
        <f>E366/C366</f>
        <v>#REF!</v>
      </c>
      <c r="G366" s="59" t="e">
        <f>Overview!#REF!</f>
        <v>#REF!</v>
      </c>
      <c r="H366" s="50" t="e">
        <f>G366/C366</f>
        <v>#REF!</v>
      </c>
      <c r="I366" s="59" t="n">
        <f>Overview!L362</f>
      </c>
      <c r="J366" s="50" t="e">
        <f>I366/C366</f>
        <v>#DIV/0!</v>
      </c>
      <c r="K366" s="59" t="e">
        <f>Overview!#REF!</f>
        <v>#REF!</v>
      </c>
      <c r="L366" s="50" t="e">
        <f>K366/C366</f>
        <v>#REF!</v>
      </c>
      <c r="M366" s="59" t="n">
        <f>Overview!V362</f>
      </c>
      <c r="N366" s="50" t="e">
        <f>M366/C366</f>
        <v>#DIV/0!</v>
      </c>
      <c r="O366" s="59" t="n">
        <f>Overview!Y362</f>
      </c>
      <c r="P366" s="50" t="e">
        <f>O366/C366</f>
        <v>#DIV/0!</v>
      </c>
      <c r="Q366" s="17" t="e">
        <f>C366-E366</f>
        <v>#REF!</v>
      </c>
      <c r="R366" s="50" t="e">
        <f>Q366/$C366</f>
        <v>#REF!</v>
      </c>
    </row>
    <row r="367">
      <c r="C367" s="59" t="n">
        <f>Overview!C363</f>
      </c>
      <c r="D367" s="50" t="e">
        <f>F367+H367+J367+L367+N367+P367</f>
        <v>#REF!</v>
      </c>
      <c r="E367" s="59" t="e">
        <f>Overview!#REF!</f>
        <v>#REF!</v>
      </c>
      <c r="F367" s="50" t="e">
        <f>E367/C367</f>
        <v>#REF!</v>
      </c>
      <c r="G367" s="59" t="e">
        <f>Overview!#REF!</f>
        <v>#REF!</v>
      </c>
      <c r="H367" s="50" t="e">
        <f>G367/C367</f>
        <v>#REF!</v>
      </c>
      <c r="I367" s="59" t="n">
        <f>Overview!L363</f>
      </c>
      <c r="J367" s="50" t="e">
        <f>I367/C367</f>
        <v>#DIV/0!</v>
      </c>
      <c r="K367" s="59" t="e">
        <f>Overview!#REF!</f>
        <v>#REF!</v>
      </c>
      <c r="L367" s="50" t="e">
        <f>K367/C367</f>
        <v>#REF!</v>
      </c>
      <c r="M367" s="59" t="n">
        <f>Overview!V363</f>
      </c>
      <c r="N367" s="50" t="e">
        <f>M367/C367</f>
        <v>#DIV/0!</v>
      </c>
      <c r="O367" s="59" t="n">
        <f>Overview!Y363</f>
      </c>
      <c r="P367" s="50" t="e">
        <f>O367/C367</f>
        <v>#DIV/0!</v>
      </c>
      <c r="Q367" s="17" t="e">
        <f>C367-E367</f>
        <v>#REF!</v>
      </c>
      <c r="R367" s="50" t="e">
        <f>Q367/$C367</f>
        <v>#REF!</v>
      </c>
    </row>
    <row r="368">
      <c r="C368" s="59" t="n">
        <f>Overview!C364</f>
      </c>
      <c r="D368" s="50" t="e">
        <f>F368+H368+J368+L368+N368+P368</f>
        <v>#REF!</v>
      </c>
      <c r="E368" s="59" t="e">
        <f>Overview!#REF!</f>
        <v>#REF!</v>
      </c>
      <c r="F368" s="50" t="e">
        <f>E368/C368</f>
        <v>#REF!</v>
      </c>
      <c r="G368" s="59" t="e">
        <f>Overview!#REF!</f>
        <v>#REF!</v>
      </c>
      <c r="H368" s="50" t="e">
        <f>G368/C368</f>
        <v>#REF!</v>
      </c>
      <c r="I368" s="59" t="n">
        <f>Overview!L364</f>
      </c>
      <c r="J368" s="50" t="e">
        <f>I368/C368</f>
        <v>#DIV/0!</v>
      </c>
      <c r="K368" s="59" t="e">
        <f>Overview!#REF!</f>
        <v>#REF!</v>
      </c>
      <c r="L368" s="50" t="e">
        <f>K368/C368</f>
        <v>#REF!</v>
      </c>
      <c r="M368" s="59" t="n">
        <f>Overview!V364</f>
      </c>
      <c r="N368" s="50" t="e">
        <f>M368/C368</f>
        <v>#DIV/0!</v>
      </c>
      <c r="O368" s="59" t="n">
        <f>Overview!Y364</f>
      </c>
      <c r="P368" s="50" t="e">
        <f>O368/C368</f>
        <v>#DIV/0!</v>
      </c>
      <c r="Q368" s="17" t="e">
        <f>C368-E368</f>
        <v>#REF!</v>
      </c>
      <c r="R368" s="50" t="e">
        <f>Q368/$C368</f>
        <v>#REF!</v>
      </c>
    </row>
    <row r="369">
      <c r="C369" s="59" t="n">
        <f>Overview!C365</f>
      </c>
      <c r="D369" s="50" t="e">
        <f>F369+H369+J369+L369+N369+P369</f>
        <v>#REF!</v>
      </c>
      <c r="E369" s="59" t="e">
        <f>Overview!#REF!</f>
        <v>#REF!</v>
      </c>
      <c r="F369" s="50" t="e">
        <f>E369/C369</f>
        <v>#REF!</v>
      </c>
      <c r="G369" s="59" t="e">
        <f>Overview!#REF!</f>
        <v>#REF!</v>
      </c>
      <c r="H369" s="50" t="e">
        <f>G369/C369</f>
        <v>#REF!</v>
      </c>
      <c r="I369" s="59" t="n">
        <f>Overview!L365</f>
      </c>
      <c r="J369" s="50" t="e">
        <f>I369/C369</f>
        <v>#DIV/0!</v>
      </c>
      <c r="K369" s="59" t="e">
        <f>Overview!#REF!</f>
        <v>#REF!</v>
      </c>
      <c r="L369" s="50" t="e">
        <f>K369/C369</f>
        <v>#REF!</v>
      </c>
      <c r="M369" s="59" t="n">
        <f>Overview!V365</f>
      </c>
      <c r="N369" s="50" t="e">
        <f>M369/C369</f>
        <v>#DIV/0!</v>
      </c>
      <c r="O369" s="59" t="n">
        <f>Overview!Y365</f>
      </c>
      <c r="P369" s="50" t="e">
        <f>O369/C369</f>
        <v>#DIV/0!</v>
      </c>
      <c r="Q369" s="17" t="e">
        <f>C369-E369</f>
        <v>#REF!</v>
      </c>
      <c r="R369" s="50" t="e">
        <f>Q369/$C369</f>
        <v>#REF!</v>
      </c>
    </row>
    <row r="370">
      <c r="C370" s="59" t="n">
        <f>Overview!C366</f>
      </c>
      <c r="D370" s="50" t="e">
        <f>F370+H370+J370+L370+N370+P370</f>
        <v>#REF!</v>
      </c>
      <c r="E370" s="59" t="e">
        <f>Overview!#REF!</f>
        <v>#REF!</v>
      </c>
      <c r="F370" s="50" t="e">
        <f>E370/C370</f>
        <v>#REF!</v>
      </c>
      <c r="G370" s="59" t="e">
        <f>Overview!#REF!</f>
        <v>#REF!</v>
      </c>
      <c r="H370" s="50" t="e">
        <f>G370/C370</f>
        <v>#REF!</v>
      </c>
      <c r="I370" s="59" t="n">
        <f>Overview!L366</f>
      </c>
      <c r="J370" s="50" t="e">
        <f>I370/C370</f>
        <v>#DIV/0!</v>
      </c>
      <c r="K370" s="59" t="e">
        <f>Overview!#REF!</f>
        <v>#REF!</v>
      </c>
      <c r="L370" s="50" t="e">
        <f>K370/C370</f>
        <v>#REF!</v>
      </c>
      <c r="M370" s="59" t="n">
        <f>Overview!V366</f>
      </c>
      <c r="N370" s="50" t="e">
        <f>M370/C370</f>
        <v>#DIV/0!</v>
      </c>
      <c r="O370" s="59" t="n">
        <f>Overview!Y366</f>
      </c>
      <c r="P370" s="50" t="e">
        <f>O370/C370</f>
        <v>#DIV/0!</v>
      </c>
      <c r="Q370" s="17" t="e">
        <f>C370-E370</f>
        <v>#REF!</v>
      </c>
      <c r="R370" s="50" t="e">
        <f>Q370/$C370</f>
        <v>#REF!</v>
      </c>
    </row>
    <row r="371">
      <c r="C371" s="59" t="n">
        <f>Overview!C367</f>
      </c>
      <c r="D371" s="50" t="e">
        <f>F371+H371+J371+L371+N371+P371</f>
        <v>#REF!</v>
      </c>
      <c r="E371" s="59" t="e">
        <f>Overview!#REF!</f>
        <v>#REF!</v>
      </c>
      <c r="F371" s="50" t="e">
        <f>E371/C371</f>
        <v>#REF!</v>
      </c>
      <c r="G371" s="59" t="e">
        <f>Overview!#REF!</f>
        <v>#REF!</v>
      </c>
      <c r="H371" s="50" t="e">
        <f>G371/C371</f>
        <v>#REF!</v>
      </c>
      <c r="I371" s="59" t="n">
        <f>Overview!L367</f>
      </c>
      <c r="J371" s="50" t="e">
        <f>I371/C371</f>
        <v>#DIV/0!</v>
      </c>
      <c r="K371" s="59" t="e">
        <f>Overview!#REF!</f>
        <v>#REF!</v>
      </c>
      <c r="L371" s="50" t="e">
        <f>K371/C371</f>
        <v>#REF!</v>
      </c>
      <c r="M371" s="59" t="n">
        <f>Overview!V367</f>
      </c>
      <c r="N371" s="50" t="e">
        <f>M371/C371</f>
        <v>#DIV/0!</v>
      </c>
      <c r="O371" s="59" t="n">
        <f>Overview!Y367</f>
      </c>
      <c r="P371" s="50" t="e">
        <f>O371/C371</f>
        <v>#DIV/0!</v>
      </c>
      <c r="Q371" s="17" t="e">
        <f>C371-E371</f>
        <v>#REF!</v>
      </c>
      <c r="R371" s="50" t="e">
        <f>Q371/$C371</f>
        <v>#REF!</v>
      </c>
    </row>
    <row r="372">
      <c r="C372" s="59" t="n">
        <f>Overview!C368</f>
      </c>
      <c r="D372" s="50" t="e">
        <f>F372+H372+J372+L372+N372+P372</f>
        <v>#REF!</v>
      </c>
      <c r="E372" s="59" t="e">
        <f>Overview!#REF!</f>
        <v>#REF!</v>
      </c>
      <c r="F372" s="50" t="e">
        <f>E372/C372</f>
        <v>#REF!</v>
      </c>
      <c r="G372" s="59" t="e">
        <f>Overview!#REF!</f>
        <v>#REF!</v>
      </c>
      <c r="H372" s="50" t="e">
        <f>G372/C372</f>
        <v>#REF!</v>
      </c>
      <c r="I372" s="59" t="n">
        <f>Overview!L368</f>
      </c>
      <c r="J372" s="50" t="e">
        <f>I372/C372</f>
        <v>#DIV/0!</v>
      </c>
      <c r="K372" s="59" t="e">
        <f>Overview!#REF!</f>
        <v>#REF!</v>
      </c>
      <c r="L372" s="50" t="e">
        <f>K372/C372</f>
        <v>#REF!</v>
      </c>
      <c r="M372" s="59" t="n">
        <f>Overview!V368</f>
      </c>
      <c r="N372" s="50" t="e">
        <f>M372/C372</f>
        <v>#DIV/0!</v>
      </c>
      <c r="O372" s="59" t="n">
        <f>Overview!Y368</f>
      </c>
      <c r="P372" s="50" t="e">
        <f>O372/C372</f>
        <v>#DIV/0!</v>
      </c>
      <c r="Q372" s="17" t="e">
        <f>C372-E372</f>
        <v>#REF!</v>
      </c>
      <c r="R372" s="50" t="e">
        <f>Q372/$C372</f>
        <v>#REF!</v>
      </c>
    </row>
    <row r="373">
      <c r="C373" s="59" t="n">
        <f>Overview!C369</f>
      </c>
      <c r="D373" s="50" t="e">
        <f>F373+H373+J373+L373+N373+P373</f>
        <v>#REF!</v>
      </c>
      <c r="E373" s="59" t="e">
        <f>Overview!#REF!</f>
        <v>#REF!</v>
      </c>
      <c r="F373" s="50" t="e">
        <f>E373/C373</f>
        <v>#REF!</v>
      </c>
      <c r="G373" s="59" t="e">
        <f>Overview!#REF!</f>
        <v>#REF!</v>
      </c>
      <c r="H373" s="50" t="e">
        <f>G373/C373</f>
        <v>#REF!</v>
      </c>
      <c r="I373" s="59" t="n">
        <f>Overview!L369</f>
      </c>
      <c r="J373" s="50" t="e">
        <f>I373/C373</f>
        <v>#DIV/0!</v>
      </c>
      <c r="K373" s="59" t="e">
        <f>Overview!#REF!</f>
        <v>#REF!</v>
      </c>
      <c r="L373" s="50" t="e">
        <f>K373/C373</f>
        <v>#REF!</v>
      </c>
      <c r="M373" s="59" t="n">
        <f>Overview!V369</f>
      </c>
      <c r="N373" s="50" t="e">
        <f>M373/C373</f>
        <v>#DIV/0!</v>
      </c>
      <c r="O373" s="59" t="n">
        <f>Overview!Y369</f>
      </c>
      <c r="P373" s="50" t="e">
        <f>O373/C373</f>
        <v>#DIV/0!</v>
      </c>
      <c r="Q373" s="17" t="e">
        <f>C373-E373</f>
        <v>#REF!</v>
      </c>
      <c r="R373" s="50" t="e">
        <f>Q373/$C373</f>
        <v>#REF!</v>
      </c>
    </row>
    <row r="374">
      <c r="C374" s="59" t="n">
        <f>Overview!C370</f>
      </c>
      <c r="D374" s="50" t="e">
        <f>F374+H374+J374+L374+N374+P374</f>
        <v>#REF!</v>
      </c>
      <c r="E374" s="59" t="e">
        <f>Overview!#REF!</f>
        <v>#REF!</v>
      </c>
      <c r="F374" s="50" t="e">
        <f>E374/C374</f>
        <v>#REF!</v>
      </c>
      <c r="G374" s="59" t="e">
        <f>Overview!#REF!</f>
        <v>#REF!</v>
      </c>
      <c r="H374" s="50" t="e">
        <f>G374/C374</f>
        <v>#REF!</v>
      </c>
      <c r="I374" s="59" t="n">
        <f>Overview!L370</f>
      </c>
      <c r="J374" s="50" t="e">
        <f>I374/C374</f>
        <v>#DIV/0!</v>
      </c>
      <c r="K374" s="59" t="e">
        <f>Overview!#REF!</f>
        <v>#REF!</v>
      </c>
      <c r="L374" s="50" t="e">
        <f>K374/C374</f>
        <v>#REF!</v>
      </c>
      <c r="M374" s="59" t="n">
        <f>Overview!V370</f>
      </c>
      <c r="N374" s="50" t="e">
        <f>M374/C374</f>
        <v>#DIV/0!</v>
      </c>
      <c r="O374" s="59" t="n">
        <f>Overview!Y370</f>
      </c>
      <c r="P374" s="50" t="e">
        <f>O374/C374</f>
        <v>#DIV/0!</v>
      </c>
      <c r="Q374" s="17" t="e">
        <f>C374-E374</f>
        <v>#REF!</v>
      </c>
      <c r="R374" s="50" t="e">
        <f>Q374/$C374</f>
        <v>#REF!</v>
      </c>
    </row>
    <row r="375">
      <c r="C375" s="59" t="n">
        <f>Overview!C371</f>
      </c>
      <c r="D375" s="50" t="e">
        <f>F375+H375+J375+L375+N375+P375</f>
        <v>#REF!</v>
      </c>
      <c r="E375" s="59" t="e">
        <f>Overview!#REF!</f>
        <v>#REF!</v>
      </c>
      <c r="F375" s="50" t="e">
        <f>E375/C375</f>
        <v>#REF!</v>
      </c>
      <c r="G375" s="59" t="e">
        <f>Overview!#REF!</f>
        <v>#REF!</v>
      </c>
      <c r="H375" s="50" t="e">
        <f>G375/C375</f>
        <v>#REF!</v>
      </c>
      <c r="I375" s="59" t="n">
        <f>Overview!L371</f>
      </c>
      <c r="J375" s="50" t="e">
        <f>I375/C375</f>
        <v>#DIV/0!</v>
      </c>
      <c r="K375" s="59" t="e">
        <f>Overview!#REF!</f>
        <v>#REF!</v>
      </c>
      <c r="L375" s="50" t="e">
        <f>K375/C375</f>
        <v>#REF!</v>
      </c>
      <c r="M375" s="59" t="n">
        <f>Overview!V371</f>
      </c>
      <c r="N375" s="50" t="e">
        <f>M375/C375</f>
        <v>#DIV/0!</v>
      </c>
      <c r="O375" s="59" t="n">
        <f>Overview!Y371</f>
      </c>
      <c r="P375" s="50" t="e">
        <f>O375/C375</f>
        <v>#DIV/0!</v>
      </c>
      <c r="Q375" s="17" t="e">
        <f>C375-E375</f>
        <v>#REF!</v>
      </c>
      <c r="R375" s="50" t="e">
        <f>Q375/$C375</f>
        <v>#REF!</v>
      </c>
    </row>
    <row r="376">
      <c r="C376" s="59" t="n">
        <f>Overview!C372</f>
      </c>
      <c r="D376" s="50" t="e">
        <f>F376+H376+J376+L376+N376+P376</f>
        <v>#REF!</v>
      </c>
      <c r="E376" s="59" t="e">
        <f>Overview!#REF!</f>
        <v>#REF!</v>
      </c>
      <c r="F376" s="50" t="e">
        <f>E376/C376</f>
        <v>#REF!</v>
      </c>
      <c r="G376" s="59" t="e">
        <f>Overview!#REF!</f>
        <v>#REF!</v>
      </c>
      <c r="H376" s="50" t="e">
        <f>G376/C376</f>
        <v>#REF!</v>
      </c>
      <c r="I376" s="59" t="n">
        <f>Overview!L372</f>
      </c>
      <c r="J376" s="50" t="e">
        <f>I376/C376</f>
        <v>#DIV/0!</v>
      </c>
      <c r="K376" s="59" t="e">
        <f>Overview!#REF!</f>
        <v>#REF!</v>
      </c>
      <c r="L376" s="50" t="e">
        <f>K376/C376</f>
        <v>#REF!</v>
      </c>
      <c r="M376" s="59" t="n">
        <f>Overview!V372</f>
      </c>
      <c r="N376" s="50" t="e">
        <f>M376/C376</f>
        <v>#DIV/0!</v>
      </c>
      <c r="O376" s="59" t="n">
        <f>Overview!Y372</f>
      </c>
      <c r="P376" s="50" t="e">
        <f>O376/C376</f>
        <v>#DIV/0!</v>
      </c>
      <c r="Q376" s="17" t="e">
        <f>C376-E376</f>
        <v>#REF!</v>
      </c>
      <c r="R376" s="50" t="e">
        <f>Q376/$C376</f>
        <v>#REF!</v>
      </c>
    </row>
    <row r="377">
      <c r="C377" s="59" t="n">
        <f>Overview!C373</f>
      </c>
      <c r="D377" s="50" t="e">
        <f>F377+H377+J377+L377+N377+P377</f>
        <v>#REF!</v>
      </c>
      <c r="E377" s="59" t="e">
        <f>Overview!#REF!</f>
        <v>#REF!</v>
      </c>
      <c r="F377" s="50" t="e">
        <f>E377/C377</f>
        <v>#REF!</v>
      </c>
      <c r="G377" s="59" t="e">
        <f>Overview!#REF!</f>
        <v>#REF!</v>
      </c>
      <c r="H377" s="50" t="e">
        <f>G377/C377</f>
        <v>#REF!</v>
      </c>
      <c r="I377" s="59" t="n">
        <f>Overview!L373</f>
      </c>
      <c r="J377" s="50" t="e">
        <f>I377/C377</f>
        <v>#DIV/0!</v>
      </c>
      <c r="K377" s="59" t="e">
        <f>Overview!#REF!</f>
        <v>#REF!</v>
      </c>
      <c r="L377" s="50" t="e">
        <f>K377/C377</f>
        <v>#REF!</v>
      </c>
      <c r="M377" s="59" t="n">
        <f>Overview!V373</f>
      </c>
      <c r="N377" s="50" t="e">
        <f>M377/C377</f>
        <v>#DIV/0!</v>
      </c>
      <c r="O377" s="59" t="n">
        <f>Overview!Y373</f>
      </c>
      <c r="P377" s="50" t="e">
        <f>O377/C377</f>
        <v>#DIV/0!</v>
      </c>
      <c r="Q377" s="17" t="e">
        <f>C377-E377</f>
        <v>#REF!</v>
      </c>
      <c r="R377" s="50" t="e">
        <f>Q377/$C377</f>
        <v>#REF!</v>
      </c>
    </row>
    <row r="378">
      <c r="C378" s="59" t="n">
        <f>Overview!C374</f>
      </c>
      <c r="D378" s="50" t="e">
        <f>F378+H378+J378+L378+N378+P378</f>
        <v>#REF!</v>
      </c>
      <c r="E378" s="59" t="e">
        <f>Overview!#REF!</f>
        <v>#REF!</v>
      </c>
      <c r="F378" s="50" t="e">
        <f>E378/C378</f>
        <v>#REF!</v>
      </c>
      <c r="G378" s="59" t="e">
        <f>Overview!#REF!</f>
        <v>#REF!</v>
      </c>
      <c r="H378" s="50" t="e">
        <f>G378/C378</f>
        <v>#REF!</v>
      </c>
      <c r="I378" s="59" t="n">
        <f>Overview!L374</f>
      </c>
      <c r="J378" s="50" t="e">
        <f>I378/C378</f>
        <v>#DIV/0!</v>
      </c>
      <c r="K378" s="59" t="e">
        <f>Overview!#REF!</f>
        <v>#REF!</v>
      </c>
      <c r="L378" s="50" t="e">
        <f>K378/C378</f>
        <v>#REF!</v>
      </c>
      <c r="M378" s="59" t="n">
        <f>Overview!V374</f>
      </c>
      <c r="N378" s="50" t="e">
        <f>M378/C378</f>
        <v>#DIV/0!</v>
      </c>
      <c r="O378" s="59" t="n">
        <f>Overview!Y374</f>
      </c>
      <c r="P378" s="50" t="e">
        <f>O378/C378</f>
        <v>#DIV/0!</v>
      </c>
      <c r="Q378" s="17" t="e">
        <f>C378-E378</f>
        <v>#REF!</v>
      </c>
      <c r="R378" s="50" t="e">
        <f>Q378/$C378</f>
        <v>#REF!</v>
      </c>
    </row>
    <row r="379">
      <c r="C379" s="59" t="n">
        <f>Overview!C375</f>
      </c>
      <c r="D379" s="50" t="e">
        <f>F379+H379+J379+L379+N379+P379</f>
        <v>#REF!</v>
      </c>
      <c r="E379" s="59" t="e">
        <f>Overview!#REF!</f>
        <v>#REF!</v>
      </c>
      <c r="F379" s="50" t="e">
        <f>E379/C379</f>
        <v>#REF!</v>
      </c>
      <c r="G379" s="59" t="e">
        <f>Overview!#REF!</f>
        <v>#REF!</v>
      </c>
      <c r="H379" s="50" t="e">
        <f>G379/C379</f>
        <v>#REF!</v>
      </c>
      <c r="I379" s="59" t="n">
        <f>Overview!L375</f>
      </c>
      <c r="J379" s="50" t="e">
        <f>I379/C379</f>
        <v>#DIV/0!</v>
      </c>
      <c r="K379" s="59" t="e">
        <f>Overview!#REF!</f>
        <v>#REF!</v>
      </c>
      <c r="L379" s="50" t="e">
        <f>K379/C379</f>
        <v>#REF!</v>
      </c>
      <c r="M379" s="59" t="n">
        <f>Overview!V375</f>
      </c>
      <c r="N379" s="50" t="e">
        <f>M379/C379</f>
        <v>#DIV/0!</v>
      </c>
      <c r="O379" s="59" t="n">
        <f>Overview!Y375</f>
      </c>
      <c r="P379" s="50" t="e">
        <f>O379/C379</f>
        <v>#DIV/0!</v>
      </c>
      <c r="Q379" s="17" t="e">
        <f>C379-E379</f>
        <v>#REF!</v>
      </c>
      <c r="R379" s="50" t="e">
        <f>Q379/$C379</f>
        <v>#REF!</v>
      </c>
    </row>
    <row r="380">
      <c r="C380" s="59" t="n">
        <f>Overview!C376</f>
      </c>
      <c r="D380" s="50" t="e">
        <f>F380+H380+J380+L380+N380+P380</f>
        <v>#REF!</v>
      </c>
      <c r="E380" s="59" t="e">
        <f>Overview!#REF!</f>
        <v>#REF!</v>
      </c>
      <c r="F380" s="50" t="e">
        <f>E380/C380</f>
        <v>#REF!</v>
      </c>
      <c r="G380" s="59" t="e">
        <f>Overview!#REF!</f>
        <v>#REF!</v>
      </c>
      <c r="H380" s="50" t="e">
        <f>G380/C380</f>
        <v>#REF!</v>
      </c>
      <c r="I380" s="59" t="n">
        <f>Overview!L376</f>
      </c>
      <c r="J380" s="50" t="e">
        <f>I380/C380</f>
        <v>#DIV/0!</v>
      </c>
      <c r="K380" s="59" t="e">
        <f>Overview!#REF!</f>
        <v>#REF!</v>
      </c>
      <c r="L380" s="50" t="e">
        <f>K380/C380</f>
        <v>#REF!</v>
      </c>
      <c r="M380" s="59" t="n">
        <f>Overview!V376</f>
      </c>
      <c r="N380" s="50" t="e">
        <f>M380/C380</f>
        <v>#DIV/0!</v>
      </c>
      <c r="O380" s="59" t="n">
        <f>Overview!Y376</f>
      </c>
      <c r="P380" s="50" t="e">
        <f>O380/C380</f>
        <v>#DIV/0!</v>
      </c>
      <c r="Q380" s="17" t="e">
        <f>C380-E380</f>
        <v>#REF!</v>
      </c>
      <c r="R380" s="50" t="e">
        <f>Q380/$C380</f>
        <v>#REF!</v>
      </c>
    </row>
    <row r="381">
      <c r="C381" s="59" t="n">
        <f>Overview!C377</f>
      </c>
      <c r="D381" s="50" t="e">
        <f>F381+H381+J381+L381+N381+P381</f>
        <v>#REF!</v>
      </c>
      <c r="E381" s="59" t="e">
        <f>Overview!#REF!</f>
        <v>#REF!</v>
      </c>
      <c r="F381" s="50" t="e">
        <f>E381/C381</f>
        <v>#REF!</v>
      </c>
      <c r="G381" s="59" t="e">
        <f>Overview!#REF!</f>
        <v>#REF!</v>
      </c>
      <c r="H381" s="50" t="e">
        <f>G381/C381</f>
        <v>#REF!</v>
      </c>
      <c r="I381" s="59" t="n">
        <f>Overview!L377</f>
      </c>
      <c r="J381" s="50" t="e">
        <f>I381/C381</f>
        <v>#DIV/0!</v>
      </c>
      <c r="K381" s="59" t="e">
        <f>Overview!#REF!</f>
        <v>#REF!</v>
      </c>
      <c r="L381" s="50" t="e">
        <f>K381/C381</f>
        <v>#REF!</v>
      </c>
      <c r="M381" s="59" t="n">
        <f>Overview!V377</f>
      </c>
      <c r="N381" s="50" t="e">
        <f>M381/C381</f>
        <v>#DIV/0!</v>
      </c>
      <c r="O381" s="59" t="n">
        <f>Overview!Y377</f>
      </c>
      <c r="P381" s="50" t="e">
        <f>O381/C381</f>
        <v>#DIV/0!</v>
      </c>
      <c r="Q381" s="17" t="e">
        <f>C381-E381</f>
        <v>#REF!</v>
      </c>
      <c r="R381" s="50" t="e">
        <f>Q381/$C381</f>
        <v>#REF!</v>
      </c>
    </row>
    <row r="382">
      <c r="C382" s="59" t="n">
        <f>Overview!C378</f>
      </c>
      <c r="D382" s="50" t="e">
        <f>F382+H382+J382+L382+N382+P382</f>
        <v>#REF!</v>
      </c>
      <c r="E382" s="59" t="e">
        <f>Overview!#REF!</f>
        <v>#REF!</v>
      </c>
      <c r="F382" s="50" t="e">
        <f>E382/C382</f>
        <v>#REF!</v>
      </c>
      <c r="G382" s="59" t="e">
        <f>Overview!#REF!</f>
        <v>#REF!</v>
      </c>
      <c r="H382" s="50" t="e">
        <f>G382/C382</f>
        <v>#REF!</v>
      </c>
      <c r="I382" s="59" t="n">
        <f>Overview!L378</f>
      </c>
      <c r="J382" s="50" t="e">
        <f>I382/C382</f>
        <v>#DIV/0!</v>
      </c>
      <c r="K382" s="59" t="e">
        <f>Overview!#REF!</f>
        <v>#REF!</v>
      </c>
      <c r="L382" s="50" t="e">
        <f>K382/C382</f>
        <v>#REF!</v>
      </c>
      <c r="M382" s="59" t="n">
        <f>Overview!V378</f>
      </c>
      <c r="N382" s="50" t="e">
        <f>M382/C382</f>
        <v>#DIV/0!</v>
      </c>
      <c r="O382" s="59" t="n">
        <f>Overview!Y378</f>
      </c>
      <c r="P382" s="50" t="e">
        <f>O382/C382</f>
        <v>#DIV/0!</v>
      </c>
      <c r="Q382" s="17" t="e">
        <f>C382-E382</f>
        <v>#REF!</v>
      </c>
      <c r="R382" s="50" t="e">
        <f>Q382/$C382</f>
        <v>#REF!</v>
      </c>
    </row>
    <row r="383">
      <c r="C383" s="59" t="n">
        <f>Overview!C379</f>
      </c>
      <c r="D383" s="50" t="e">
        <f>F383+H383+J383+L383+N383+P383</f>
        <v>#REF!</v>
      </c>
      <c r="E383" s="59" t="e">
        <f>Overview!#REF!</f>
        <v>#REF!</v>
      </c>
      <c r="F383" s="50" t="e">
        <f>E383/C383</f>
        <v>#REF!</v>
      </c>
      <c r="G383" s="59" t="e">
        <f>Overview!#REF!</f>
        <v>#REF!</v>
      </c>
      <c r="H383" s="50" t="e">
        <f>G383/C383</f>
        <v>#REF!</v>
      </c>
      <c r="I383" s="59" t="n">
        <f>Overview!L379</f>
      </c>
      <c r="J383" s="50" t="e">
        <f>I383/C383</f>
        <v>#DIV/0!</v>
      </c>
      <c r="K383" s="59" t="e">
        <f>Overview!#REF!</f>
        <v>#REF!</v>
      </c>
      <c r="L383" s="50" t="e">
        <f>K383/C383</f>
        <v>#REF!</v>
      </c>
      <c r="M383" s="59" t="n">
        <f>Overview!V379</f>
      </c>
      <c r="N383" s="50" t="e">
        <f>M383/C383</f>
        <v>#DIV/0!</v>
      </c>
      <c r="O383" s="59" t="n">
        <f>Overview!Y379</f>
      </c>
      <c r="P383" s="50" t="e">
        <f>O383/C383</f>
        <v>#DIV/0!</v>
      </c>
      <c r="Q383" s="17" t="e">
        <f>C383-E383</f>
        <v>#REF!</v>
      </c>
      <c r="R383" s="50" t="e">
        <f>Q383/$C383</f>
        <v>#REF!</v>
      </c>
    </row>
    <row r="384">
      <c r="C384" s="59" t="n">
        <f>Overview!C380</f>
      </c>
      <c r="D384" s="50" t="e">
        <f>F384+H384+J384+L384+N384+P384</f>
        <v>#REF!</v>
      </c>
      <c r="E384" s="59" t="e">
        <f>Overview!#REF!</f>
        <v>#REF!</v>
      </c>
      <c r="F384" s="50" t="e">
        <f>E384/C384</f>
        <v>#REF!</v>
      </c>
      <c r="G384" s="59" t="e">
        <f>Overview!#REF!</f>
        <v>#REF!</v>
      </c>
      <c r="H384" s="50" t="e">
        <f>G384/C384</f>
        <v>#REF!</v>
      </c>
      <c r="I384" s="59" t="n">
        <f>Overview!L380</f>
      </c>
      <c r="J384" s="50" t="e">
        <f>I384/C384</f>
        <v>#DIV/0!</v>
      </c>
      <c r="K384" s="59" t="e">
        <f>Overview!#REF!</f>
        <v>#REF!</v>
      </c>
      <c r="L384" s="50" t="e">
        <f>K384/C384</f>
        <v>#REF!</v>
      </c>
      <c r="M384" s="59" t="n">
        <f>Overview!V380</f>
      </c>
      <c r="N384" s="50" t="e">
        <f>M384/C384</f>
        <v>#DIV/0!</v>
      </c>
      <c r="O384" s="59" t="n">
        <f>Overview!Y380</f>
      </c>
      <c r="P384" s="50" t="e">
        <f>O384/C384</f>
        <v>#DIV/0!</v>
      </c>
      <c r="Q384" s="17" t="e">
        <f>C384-E384</f>
        <v>#REF!</v>
      </c>
      <c r="R384" s="50" t="e">
        <f>Q384/$C384</f>
        <v>#REF!</v>
      </c>
    </row>
    <row r="385">
      <c r="C385" s="59" t="n">
        <f>Overview!C381</f>
      </c>
      <c r="D385" s="50" t="e">
        <f>F385+H385+J385+L385+N385+P385</f>
        <v>#REF!</v>
      </c>
      <c r="E385" s="59" t="e">
        <f>Overview!#REF!</f>
        <v>#REF!</v>
      </c>
      <c r="F385" s="50" t="e">
        <f>E385/C385</f>
        <v>#REF!</v>
      </c>
      <c r="G385" s="59" t="e">
        <f>Overview!#REF!</f>
        <v>#REF!</v>
      </c>
      <c r="H385" s="50" t="e">
        <f>G385/C385</f>
        <v>#REF!</v>
      </c>
      <c r="I385" s="59" t="n">
        <f>Overview!L381</f>
      </c>
      <c r="J385" s="50" t="e">
        <f>I385/C385</f>
        <v>#DIV/0!</v>
      </c>
      <c r="K385" s="59" t="e">
        <f>Overview!#REF!</f>
        <v>#REF!</v>
      </c>
      <c r="L385" s="50" t="e">
        <f>K385/C385</f>
        <v>#REF!</v>
      </c>
      <c r="M385" s="59" t="n">
        <f>Overview!V381</f>
      </c>
      <c r="N385" s="50" t="e">
        <f>M385/C385</f>
        <v>#DIV/0!</v>
      </c>
      <c r="O385" s="59" t="n">
        <f>Overview!Y381</f>
      </c>
      <c r="P385" s="50" t="e">
        <f>O385/C385</f>
        <v>#DIV/0!</v>
      </c>
      <c r="Q385" s="17" t="e">
        <f>C385-E385</f>
        <v>#REF!</v>
      </c>
      <c r="R385" s="50" t="e">
        <f>Q385/$C385</f>
        <v>#REF!</v>
      </c>
    </row>
    <row r="386">
      <c r="C386" s="59" t="n">
        <f>Overview!C382</f>
      </c>
      <c r="D386" s="50" t="e">
        <f>F386+H386+J386+L386+N386+P386</f>
        <v>#REF!</v>
      </c>
      <c r="E386" s="59" t="e">
        <f>Overview!#REF!</f>
        <v>#REF!</v>
      </c>
      <c r="F386" s="50" t="e">
        <f>E386/C386</f>
        <v>#REF!</v>
      </c>
      <c r="G386" s="59" t="e">
        <f>Overview!#REF!</f>
        <v>#REF!</v>
      </c>
      <c r="H386" s="50" t="e">
        <f>G386/C386</f>
        <v>#REF!</v>
      </c>
      <c r="I386" s="59" t="n">
        <f>Overview!L382</f>
      </c>
      <c r="J386" s="50" t="e">
        <f>I386/C386</f>
        <v>#DIV/0!</v>
      </c>
      <c r="K386" s="59" t="e">
        <f>Overview!#REF!</f>
        <v>#REF!</v>
      </c>
      <c r="L386" s="50" t="e">
        <f>K386/C386</f>
        <v>#REF!</v>
      </c>
      <c r="M386" s="59" t="n">
        <f>Overview!V382</f>
      </c>
      <c r="N386" s="50" t="e">
        <f>M386/C386</f>
        <v>#DIV/0!</v>
      </c>
      <c r="O386" s="59" t="n">
        <f>Overview!Y382</f>
      </c>
      <c r="P386" s="50" t="e">
        <f>O386/C386</f>
        <v>#DIV/0!</v>
      </c>
      <c r="Q386" s="17" t="e">
        <f>C386-E386</f>
        <v>#REF!</v>
      </c>
      <c r="R386" s="50" t="e">
        <f>Q386/$C386</f>
        <v>#REF!</v>
      </c>
    </row>
    <row r="387">
      <c r="C387" s="59" t="n">
        <f>Overview!C383</f>
      </c>
      <c r="D387" s="50" t="e">
        <f>F387+H387+J387+L387+N387+P387</f>
        <v>#REF!</v>
      </c>
      <c r="E387" s="59" t="e">
        <f>Overview!#REF!</f>
        <v>#REF!</v>
      </c>
      <c r="F387" s="50" t="e">
        <f>E387/C387</f>
        <v>#REF!</v>
      </c>
      <c r="G387" s="59" t="e">
        <f>Overview!#REF!</f>
        <v>#REF!</v>
      </c>
      <c r="H387" s="50" t="e">
        <f>G387/C387</f>
        <v>#REF!</v>
      </c>
      <c r="I387" s="59" t="n">
        <f>Overview!L383</f>
      </c>
      <c r="J387" s="50" t="e">
        <f>I387/C387</f>
        <v>#DIV/0!</v>
      </c>
      <c r="K387" s="59" t="e">
        <f>Overview!#REF!</f>
        <v>#REF!</v>
      </c>
      <c r="L387" s="50" t="e">
        <f>K387/C387</f>
        <v>#REF!</v>
      </c>
      <c r="M387" s="59" t="n">
        <f>Overview!V383</f>
      </c>
      <c r="N387" s="50" t="e">
        <f>M387/C387</f>
        <v>#DIV/0!</v>
      </c>
      <c r="O387" s="59" t="n">
        <f>Overview!Y383</f>
      </c>
      <c r="P387" s="50" t="e">
        <f>O387/C387</f>
        <v>#DIV/0!</v>
      </c>
      <c r="Q387" s="17" t="e">
        <f>C387-E387</f>
        <v>#REF!</v>
      </c>
      <c r="R387" s="50" t="e">
        <f>Q387/$C387</f>
        <v>#REF!</v>
      </c>
    </row>
    <row r="388">
      <c r="C388" s="59" t="n">
        <f>Overview!C384</f>
      </c>
      <c r="D388" s="50" t="e">
        <f>F388+H388+J388+L388+N388+P388</f>
        <v>#REF!</v>
      </c>
      <c r="E388" s="59" t="e">
        <f>Overview!#REF!</f>
        <v>#REF!</v>
      </c>
      <c r="F388" s="50" t="e">
        <f>E388/C388</f>
        <v>#REF!</v>
      </c>
      <c r="G388" s="59" t="e">
        <f>Overview!#REF!</f>
        <v>#REF!</v>
      </c>
      <c r="H388" s="50" t="e">
        <f>G388/C388</f>
        <v>#REF!</v>
      </c>
      <c r="I388" s="59" t="n">
        <f>Overview!L384</f>
      </c>
      <c r="J388" s="50" t="e">
        <f>I388/C388</f>
        <v>#DIV/0!</v>
      </c>
      <c r="K388" s="59" t="e">
        <f>Overview!#REF!</f>
        <v>#REF!</v>
      </c>
      <c r="L388" s="50" t="e">
        <f>K388/C388</f>
        <v>#REF!</v>
      </c>
      <c r="M388" s="59" t="n">
        <f>Overview!V384</f>
      </c>
      <c r="N388" s="50" t="e">
        <f>M388/C388</f>
        <v>#DIV/0!</v>
      </c>
      <c r="O388" s="59" t="n">
        <f>Overview!Y384</f>
      </c>
      <c r="P388" s="50" t="e">
        <f>O388/C388</f>
        <v>#DIV/0!</v>
      </c>
      <c r="Q388" s="17" t="e">
        <f>C388-E388</f>
        <v>#REF!</v>
      </c>
      <c r="R388" s="50" t="e">
        <f>Q388/$C388</f>
        <v>#REF!</v>
      </c>
    </row>
    <row r="389">
      <c r="C389" s="59" t="n">
        <f>Overview!C385</f>
      </c>
      <c r="D389" s="50" t="e">
        <f>F389+H389+J389+L389+N389+P389</f>
        <v>#REF!</v>
      </c>
      <c r="E389" s="59" t="e">
        <f>Overview!#REF!</f>
        <v>#REF!</v>
      </c>
      <c r="F389" s="50" t="e">
        <f>E389/C389</f>
        <v>#REF!</v>
      </c>
      <c r="G389" s="59" t="e">
        <f>Overview!#REF!</f>
        <v>#REF!</v>
      </c>
      <c r="H389" s="50" t="e">
        <f>G389/C389</f>
        <v>#REF!</v>
      </c>
      <c r="I389" s="59" t="n">
        <f>Overview!L385</f>
      </c>
      <c r="J389" s="50" t="e">
        <f>I389/C389</f>
        <v>#DIV/0!</v>
      </c>
      <c r="K389" s="59" t="e">
        <f>Overview!#REF!</f>
        <v>#REF!</v>
      </c>
      <c r="L389" s="50" t="e">
        <f>K389/C389</f>
        <v>#REF!</v>
      </c>
      <c r="M389" s="59" t="n">
        <f>Overview!V385</f>
      </c>
      <c r="N389" s="50" t="e">
        <f>M389/C389</f>
        <v>#DIV/0!</v>
      </c>
      <c r="O389" s="59" t="n">
        <f>Overview!Y385</f>
      </c>
      <c r="P389" s="50" t="e">
        <f>O389/C389</f>
        <v>#DIV/0!</v>
      </c>
      <c r="Q389" s="17" t="e">
        <f>C389-E389</f>
        <v>#REF!</v>
      </c>
      <c r="R389" s="50" t="e">
        <f>Q389/$C389</f>
        <v>#REF!</v>
      </c>
    </row>
    <row r="390">
      <c r="C390" s="59" t="n">
        <f>Overview!C386</f>
      </c>
      <c r="D390" s="50" t="e">
        <f>F390+H390+J390+L390+N390+P390</f>
        <v>#REF!</v>
      </c>
      <c r="E390" s="59" t="e">
        <f>Overview!#REF!</f>
        <v>#REF!</v>
      </c>
      <c r="F390" s="50" t="e">
        <f>E390/C390</f>
        <v>#REF!</v>
      </c>
      <c r="G390" s="59" t="e">
        <f>Overview!#REF!</f>
        <v>#REF!</v>
      </c>
      <c r="H390" s="50" t="e">
        <f>G390/C390</f>
        <v>#REF!</v>
      </c>
      <c r="I390" s="59" t="n">
        <f>Overview!L386</f>
      </c>
      <c r="J390" s="50" t="e">
        <f>I390/C390</f>
        <v>#DIV/0!</v>
      </c>
      <c r="K390" s="59" t="e">
        <f>Overview!#REF!</f>
        <v>#REF!</v>
      </c>
      <c r="L390" s="50" t="e">
        <f>K390/C390</f>
        <v>#REF!</v>
      </c>
      <c r="M390" s="59" t="n">
        <f>Overview!V386</f>
      </c>
      <c r="N390" s="50" t="e">
        <f>M390/C390</f>
        <v>#DIV/0!</v>
      </c>
      <c r="O390" s="59" t="n">
        <f>Overview!Y386</f>
      </c>
      <c r="P390" s="50" t="e">
        <f>O390/C390</f>
        <v>#DIV/0!</v>
      </c>
      <c r="Q390" s="17" t="e">
        <f>C390-E390</f>
        <v>#REF!</v>
      </c>
      <c r="R390" s="50" t="e">
        <f>Q390/$C390</f>
        <v>#REF!</v>
      </c>
    </row>
  </sheetData>
  <printOptions headings="true" gridLines="true"/>
  <pageMargins bottom="0.57" footer="0.3" header="0.24" left="0.33" right="0.42" top="0.57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DU390"/>
  <sheetViews>
    <sheetView zoomScale="100" topLeftCell="A1" workbookViewId="0" showGridLines="true" showRowColHeaders="false">
      <selection activeCell="Q3" sqref="Q3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37</v>
      </c>
      <c r="F2" s="65" t="s">
        <v>38</v>
      </c>
      <c r="G2" s="66" t="s">
        <v>88</v>
      </c>
      <c r="H2" s="65" t="s">
        <v>89</v>
      </c>
      <c r="I2" s="64" t="s">
        <v>90</v>
      </c>
      <c r="J2" s="65" t="s">
        <v>91</v>
      </c>
      <c r="K2" s="66" t="s">
        <v>92</v>
      </c>
      <c r="L2" s="65" t="s">
        <v>93</v>
      </c>
      <c r="M2" s="64" t="s">
        <v>94</v>
      </c>
      <c r="N2" s="65" t="s">
        <v>95</v>
      </c>
      <c r="O2" s="66" t="s">
        <v>96</v>
      </c>
      <c r="P2" s="65" t="s">
        <v>97</v>
      </c>
      <c r="Q2" s="66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270366</v>
      </c>
      <c r="D3" s="49" t="n">
        <f>F3+H3+J3+L3+N3+P3+R3</f>
        <v>0.960586760169549</v>
      </c>
      <c r="E3" s="47" t="n">
        <f>'1A-PopNHRaceAlone'!E3</f>
        <v>199029</v>
      </c>
      <c r="F3" s="49" t="n">
        <f>E3/C3</f>
        <v>0.73614655688955</v>
      </c>
      <c r="G3" s="47" t="n">
        <v>33196</v>
      </c>
      <c r="H3" s="49" t="n">
        <f>G3/C3</f>
        <v>0.122781710718064</v>
      </c>
      <c r="I3" s="47" t="n">
        <v>990</v>
      </c>
      <c r="J3" s="49" t="n">
        <f>I3/C3</f>
        <v>0.00366170302478862</v>
      </c>
      <c r="K3" s="47" t="n">
        <v>4240</v>
      </c>
      <c r="L3" s="49" t="n">
        <f>K3/C3</f>
        <v>0.0156824452778826</v>
      </c>
      <c r="M3" s="47" t="n">
        <v>169</v>
      </c>
      <c r="N3" s="49" t="n">
        <f>M3/C3</f>
        <v>0.000625078597160886</v>
      </c>
      <c r="O3" s="47" t="n">
        <v>1252</v>
      </c>
      <c r="P3" s="49" t="n">
        <f>O3/C3</f>
        <v>0.00463075978488419</v>
      </c>
      <c r="Q3" s="47" t="n">
        <f>'1A-PopNHRaceAlone'!Q3</f>
        <v>20834</v>
      </c>
      <c r="R3" s="49" t="n">
        <f>Q3/C3</f>
        <v>0.0770585058772183</v>
      </c>
      <c r="S3" s="62" t="n">
        <f>C3-E3</f>
        <v>71337</v>
      </c>
      <c r="T3" s="49" t="n">
        <f>S3/$C3</f>
        <v>0.26385344311045</v>
      </c>
    </row>
    <row r="4" ht="12.75">
      <c r="A4" s="9" t="n">
        <v>2</v>
      </c>
      <c r="B4" s="25"/>
      <c r="C4" s="47" t="n">
        <f>Overview!B4</f>
        <v>269027</v>
      </c>
      <c r="D4" s="49" t="n">
        <f>F4+H4+J4+L4+N4+P4+R4</f>
        <v>0.961951774357221</v>
      </c>
      <c r="E4" s="47" t="n">
        <f>'1A-PopNHRaceAlone'!E4</f>
        <v>231494</v>
      </c>
      <c r="F4" s="49" t="n">
        <f>E4/C4</f>
        <v>0.860486122210782</v>
      </c>
      <c r="G4" s="47" t="n">
        <v>7759</v>
      </c>
      <c r="H4" s="49" t="n">
        <f>G4/C4</f>
        <v>0.0288409713523178</v>
      </c>
      <c r="I4" s="47" t="n">
        <v>598</v>
      </c>
      <c r="J4" s="49" t="n">
        <f>I4/C4</f>
        <v>0.00222282521828664</v>
      </c>
      <c r="K4" s="47" t="n">
        <v>7044</v>
      </c>
      <c r="L4" s="49" t="n">
        <f>K4/C4</f>
        <v>0.0261832455478446</v>
      </c>
      <c r="M4" s="47" t="n">
        <v>122</v>
      </c>
      <c r="N4" s="49" t="n">
        <f>M4/C4</f>
        <v>0.000453486081322693</v>
      </c>
      <c r="O4" s="47" t="n">
        <v>907</v>
      </c>
      <c r="P4" s="49" t="n">
        <f>O4/C4</f>
        <v>0.00337140881770231</v>
      </c>
      <c r="Q4" s="47" t="n">
        <f>'1A-PopNHRaceAlone'!Q4</f>
        <v>10867</v>
      </c>
      <c r="R4" s="49" t="n">
        <f>Q4/C4</f>
        <v>0.0403937151289648</v>
      </c>
      <c r="S4" s="62" t="n">
        <f>C4-E4</f>
        <v>37533</v>
      </c>
      <c r="T4" s="49" t="n">
        <f>S4/$C4</f>
        <v>0.139513877789218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</row>
    <row r="5" ht="12.75">
      <c r="A5" s="9" t="n">
        <v>3</v>
      </c>
      <c r="B5" s="25"/>
      <c r="C5" s="47" t="n">
        <f>Overview!B5</f>
        <v>260352</v>
      </c>
      <c r="D5" s="49" t="n">
        <f>F5+H5+J5+L5+N5+P5+R5</f>
        <v>0.955287456981318</v>
      </c>
      <c r="E5" s="47" t="n">
        <f>'1A-PopNHRaceAlone'!E5</f>
        <v>215638</v>
      </c>
      <c r="F5" s="49" t="n">
        <f>E5/C5</f>
        <v>0.828255592428712</v>
      </c>
      <c r="G5" s="47" t="n">
        <v>13612</v>
      </c>
      <c r="H5" s="49" t="n">
        <f>G5/C5</f>
        <v>0.0522830629301868</v>
      </c>
      <c r="I5" s="47" t="n">
        <v>1358</v>
      </c>
      <c r="J5" s="49" t="n">
        <f>I5/C5</f>
        <v>0.00521601524090462</v>
      </c>
      <c r="K5" s="47" t="n">
        <v>5458</v>
      </c>
      <c r="L5" s="49" t="n">
        <f>K5/C5</f>
        <v>0.0209639257620452</v>
      </c>
      <c r="M5" s="47" t="n">
        <v>83</v>
      </c>
      <c r="N5" s="49" t="n">
        <f>M5/C5</f>
        <v>0.000318799164208456</v>
      </c>
      <c r="O5" s="47" t="n">
        <v>1078</v>
      </c>
      <c r="P5" s="49" t="n">
        <f>O5/C5</f>
        <v>0.00414054818092429</v>
      </c>
      <c r="Q5" s="47" t="n">
        <f>'1A-PopNHRaceAlone'!Q5</f>
        <v>11484</v>
      </c>
      <c r="R5" s="49" t="n">
        <f>Q5/C5</f>
        <v>0.0441095132743363</v>
      </c>
      <c r="S5" s="62" t="n">
        <f>C5-E5</f>
        <v>44714</v>
      </c>
      <c r="T5" s="49" t="n">
        <f>S5/$C5</f>
        <v>0.171744407571288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</row>
    <row r="6" ht="12.75" s="25" customFormat="true">
      <c r="A6" s="9" t="n">
        <v>4</v>
      </c>
      <c r="B6" s="25"/>
      <c r="C6" s="47" t="n">
        <f>Overview!B6</f>
        <v>252222</v>
      </c>
      <c r="D6" s="49" t="n">
        <f>F6+H6+J6+L6+N6+P6+R6</f>
        <v>0.956673089579815</v>
      </c>
      <c r="E6" s="47" t="n">
        <f>'1A-PopNHRaceAlone'!E6</f>
        <v>149263</v>
      </c>
      <c r="F6" s="49" t="n">
        <f>E6/C6</f>
        <v>0.591792151358724</v>
      </c>
      <c r="G6" s="47" t="n">
        <v>75108</v>
      </c>
      <c r="H6" s="49" t="n">
        <f>G6/C6</f>
        <v>0.297785284392321</v>
      </c>
      <c r="I6" s="47" t="n">
        <v>1519</v>
      </c>
      <c r="J6" s="49" t="n">
        <f>I6/C6</f>
        <v>0.00602247226649539</v>
      </c>
      <c r="K6" s="47" t="n">
        <v>3405</v>
      </c>
      <c r="L6" s="49" t="n">
        <f>K6/C6</f>
        <v>0.0135000118942836</v>
      </c>
      <c r="M6" s="47" t="n">
        <v>135</v>
      </c>
      <c r="N6" s="49" t="n">
        <f>M6/C6</f>
        <v>0.000535242762328425</v>
      </c>
      <c r="O6" s="47" t="n">
        <v>1231</v>
      </c>
      <c r="P6" s="49" t="n">
        <f>O6/C6</f>
        <v>0.00488062104019475</v>
      </c>
      <c r="Q6" s="47" t="n">
        <f>'1A-PopNHRaceAlone'!Q6</f>
        <v>10633</v>
      </c>
      <c r="R6" s="49" t="n">
        <f>Q6/C6</f>
        <v>0.0421573058654677</v>
      </c>
      <c r="S6" s="62" t="n">
        <f>C6-E6</f>
        <v>102959</v>
      </c>
      <c r="T6" s="49" t="n">
        <f>S6/$C6</f>
        <v>0.408207848641276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</row>
    <row r="7" ht="12.75">
      <c r="A7" s="9" t="n">
        <v>5</v>
      </c>
      <c r="B7" s="25"/>
      <c r="C7" s="47" t="n">
        <f>Overview!B7</f>
        <v>252825</v>
      </c>
      <c r="D7" s="49" t="n">
        <f>F7+H7+J7+L7+N7+P7+R7</f>
        <v>0.959521408088599</v>
      </c>
      <c r="E7" s="47" t="n">
        <f>'1A-PopNHRaceAlone'!E7</f>
        <v>178665</v>
      </c>
      <c r="F7" s="49" t="n">
        <f>E7/C7</f>
        <v>0.706674577276773</v>
      </c>
      <c r="G7" s="47" t="n">
        <v>48344</v>
      </c>
      <c r="H7" s="49" t="n">
        <f>G7/C7</f>
        <v>0.191215267477504</v>
      </c>
      <c r="I7" s="47" t="n">
        <v>853</v>
      </c>
      <c r="J7" s="49" t="n">
        <f>I7/C7</f>
        <v>0.00337387521012558</v>
      </c>
      <c r="K7" s="47" t="n">
        <v>6320</v>
      </c>
      <c r="L7" s="49" t="n">
        <f>K7/C7</f>
        <v>0.0249975279343419</v>
      </c>
      <c r="M7" s="47" t="n">
        <v>92</v>
      </c>
      <c r="N7" s="49" t="n">
        <f>M7/C7</f>
        <v>0.000363888064867003</v>
      </c>
      <c r="O7" s="47" t="n">
        <v>1030</v>
      </c>
      <c r="P7" s="49" t="n">
        <f>O7/C7</f>
        <v>0.00407396420448927</v>
      </c>
      <c r="Q7" s="47" t="n">
        <f>'1A-PopNHRaceAlone'!Q7</f>
        <v>7287</v>
      </c>
      <c r="R7" s="49" t="n">
        <f>Q7/C7</f>
        <v>0.0288223079204984</v>
      </c>
      <c r="S7" s="62" t="n">
        <f>C7-E7</f>
        <v>74160</v>
      </c>
      <c r="T7" s="49" t="n">
        <f>S7/$C7</f>
        <v>0.293325422723228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</row>
    <row r="8" ht="12.75">
      <c r="A8" s="9" t="n">
        <v>6</v>
      </c>
      <c r="B8" s="25"/>
      <c r="C8" s="47" t="n">
        <f>Overview!B8</f>
        <v>267711</v>
      </c>
      <c r="D8" s="49" t="n">
        <f>F8+H8+J8+L8+N8+P8+R8</f>
        <v>0.971697091266327</v>
      </c>
      <c r="E8" s="47" t="n">
        <f>'1A-PopNHRaceAlone'!E8</f>
        <v>124854</v>
      </c>
      <c r="F8" s="49" t="n">
        <f>E8/C8</f>
        <v>0.466376054775485</v>
      </c>
      <c r="G8" s="47" t="n">
        <v>115600</v>
      </c>
      <c r="H8" s="49" t="n">
        <f>G8/C8</f>
        <v>0.431808928284605</v>
      </c>
      <c r="I8" s="47" t="n">
        <v>1268</v>
      </c>
      <c r="J8" s="49" t="n">
        <f>I8/C8</f>
        <v>0.00473645087426366</v>
      </c>
      <c r="K8" s="47" t="n">
        <v>11207</v>
      </c>
      <c r="L8" s="49" t="n">
        <f>K8/C8</f>
        <v>0.0418623067412247</v>
      </c>
      <c r="M8" s="47" t="n">
        <v>96</v>
      </c>
      <c r="N8" s="49" t="n">
        <f>M8/C8</f>
        <v>0.000358595649786524</v>
      </c>
      <c r="O8" s="47" t="n">
        <v>1342</v>
      </c>
      <c r="P8" s="49" t="n">
        <f>O8/C8</f>
        <v>0.00501286835430744</v>
      </c>
      <c r="Q8" s="47" t="n">
        <f>'1A-PopNHRaceAlone'!Q8</f>
        <v>5767</v>
      </c>
      <c r="R8" s="49" t="n">
        <f>Q8/C8</f>
        <v>0.021541886586655</v>
      </c>
      <c r="S8" s="62" t="n">
        <f>C8-E8</f>
        <v>142857</v>
      </c>
      <c r="T8" s="49" t="n">
        <f>S8/$C8</f>
        <v>0.533623945224515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</row>
    <row r="9" ht="12.75">
      <c r="A9" s="9" t="n">
        <v>7</v>
      </c>
      <c r="B9" s="25"/>
      <c r="C9" s="47" t="n">
        <f>Overview!B9</f>
        <v>266200</v>
      </c>
      <c r="D9" s="49" t="n">
        <f>F9+H9+J9+L9+N9+P9+R9</f>
        <v>0.96194966190834</v>
      </c>
      <c r="E9" s="47" t="n">
        <f>'1A-PopNHRaceAlone'!E9</f>
        <v>209617</v>
      </c>
      <c r="F9" s="49" t="n">
        <f>E9/C9</f>
        <v>0.78744177310293</v>
      </c>
      <c r="G9" s="47" t="n">
        <v>33369</v>
      </c>
      <c r="H9" s="49" t="n">
        <f>G9/C9</f>
        <v>0.125353117956424</v>
      </c>
      <c r="I9" s="47" t="n">
        <v>923</v>
      </c>
      <c r="J9" s="49" t="n">
        <f>I9/C9</f>
        <v>0.00346731780616078</v>
      </c>
      <c r="K9" s="47" t="n">
        <v>3352</v>
      </c>
      <c r="L9" s="49" t="n">
        <f>K9/C9</f>
        <v>0.0125920360631104</v>
      </c>
      <c r="M9" s="47" t="n">
        <v>99</v>
      </c>
      <c r="N9" s="49" t="n">
        <f>M9/C9</f>
        <v>0.000371900826446281</v>
      </c>
      <c r="O9" s="47" t="n">
        <v>1058</v>
      </c>
      <c r="P9" s="49" t="n">
        <f>O9/C9</f>
        <v>0.00397445529676935</v>
      </c>
      <c r="Q9" s="47" t="n">
        <f>'1A-PopNHRaceAlone'!Q9</f>
        <v>7653</v>
      </c>
      <c r="R9" s="49" t="n">
        <f>Q9/C9</f>
        <v>0.0287490608564989</v>
      </c>
      <c r="S9" s="62" t="n">
        <f>C9-E9</f>
        <v>56583</v>
      </c>
      <c r="T9" s="49" t="n">
        <f>S9/$C9</f>
        <v>0.21255822689707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</row>
    <row r="10" ht="12.75">
      <c r="A10" s="9" t="n">
        <v>8</v>
      </c>
      <c r="B10" s="25"/>
      <c r="C10" s="47" t="n">
        <f>Overview!B10</f>
        <v>263535</v>
      </c>
      <c r="D10" s="49" t="n">
        <f>F10+H10+J10+L10+N10+P10+R10</f>
        <v>0.969491718367579</v>
      </c>
      <c r="E10" s="47" t="n">
        <f>'1A-PopNHRaceAlone'!E10</f>
        <v>105884</v>
      </c>
      <c r="F10" s="49" t="n">
        <f>E10/C10</f>
        <v>0.401783444324283</v>
      </c>
      <c r="G10" s="47" t="n">
        <v>112639</v>
      </c>
      <c r="H10" s="49" t="n">
        <f>G10/C10</f>
        <v>0.427415713282866</v>
      </c>
      <c r="I10" s="47" t="n">
        <v>1436</v>
      </c>
      <c r="J10" s="49" t="n">
        <f>I10/C10</f>
        <v>0.0054489915950443</v>
      </c>
      <c r="K10" s="47" t="n">
        <v>27471</v>
      </c>
      <c r="L10" s="49" t="n">
        <f>K10/C10</f>
        <v>0.104240423473163</v>
      </c>
      <c r="M10" s="47" t="n">
        <v>132</v>
      </c>
      <c r="N10" s="49" t="n">
        <f>M10/C10</f>
        <v>0.000500882235756161</v>
      </c>
      <c r="O10" s="47" t="n">
        <v>1655</v>
      </c>
      <c r="P10" s="49" t="n">
        <f>O10/C10</f>
        <v>0.00628000075891248</v>
      </c>
      <c r="Q10" s="47" t="n">
        <f>'1A-PopNHRaceAlone'!Q10</f>
        <v>6278</v>
      </c>
      <c r="R10" s="49" t="n">
        <f>Q10/C10</f>
        <v>0.0238222626975544</v>
      </c>
      <c r="S10" s="62" t="n">
        <f>C10-E10</f>
        <v>157651</v>
      </c>
      <c r="T10" s="49" t="n">
        <f>S10/$C10</f>
        <v>0.598216555675717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</row>
    <row r="11" ht="12.75">
      <c r="A11" s="9" t="n">
        <v>9</v>
      </c>
      <c r="B11" s="25"/>
      <c r="C11" s="47" t="n">
        <f>Overview!B11</f>
        <v>257260</v>
      </c>
      <c r="D11" s="49" t="n">
        <f>F11+H11+J11+L11+N11+P11+R11</f>
        <v>0.971662909119179</v>
      </c>
      <c r="E11" s="47" t="n">
        <f>'1A-PopNHRaceAlone'!E11</f>
        <v>118965</v>
      </c>
      <c r="F11" s="49" t="n">
        <f>E11/C11</f>
        <v>0.462431003653891</v>
      </c>
      <c r="G11" s="47" t="n">
        <v>105316</v>
      </c>
      <c r="H11" s="49" t="n">
        <f>G11/C11</f>
        <v>0.409375728834642</v>
      </c>
      <c r="I11" s="47" t="n">
        <v>1393</v>
      </c>
      <c r="J11" s="49" t="n">
        <f>I11/C11</f>
        <v>0.0054147555002721</v>
      </c>
      <c r="K11" s="47" t="n">
        <v>14805</v>
      </c>
      <c r="L11" s="49" t="n">
        <f>K11/C11</f>
        <v>0.0575487833320376</v>
      </c>
      <c r="M11" s="47" t="n">
        <v>78</v>
      </c>
      <c r="N11" s="49" t="n">
        <f>M11/C11</f>
        <v>0.000303195211070512</v>
      </c>
      <c r="O11" s="47" t="n">
        <v>1565</v>
      </c>
      <c r="P11" s="49" t="n">
        <f>O11/C11</f>
        <v>0.00608333981186348</v>
      </c>
      <c r="Q11" s="47" t="n">
        <f>'1A-PopNHRaceAlone'!Q11</f>
        <v>7848</v>
      </c>
      <c r="R11" s="49" t="n">
        <f>Q11/C11</f>
        <v>0.0305061027754023</v>
      </c>
      <c r="S11" s="62" t="n">
        <f>C11-E11</f>
        <v>138295</v>
      </c>
      <c r="T11" s="49" t="n">
        <f>S11/$C11</f>
        <v>0.537568996346109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</row>
    <row r="12" ht="12.75">
      <c r="A12" s="9" t="n">
        <v>10</v>
      </c>
      <c r="B12" s="25"/>
      <c r="C12" s="47" t="n">
        <f>Overview!B12</f>
        <v>260891</v>
      </c>
      <c r="D12" s="49" t="n">
        <f>F12+H12+J12+L12+N12+P12+R12</f>
        <v>0.960401087044015</v>
      </c>
      <c r="E12" s="47" t="n">
        <f>'1A-PopNHRaceAlone'!E12</f>
        <v>162250</v>
      </c>
      <c r="F12" s="49" t="n">
        <f>E12/C12</f>
        <v>0.621907233288998</v>
      </c>
      <c r="G12" s="47" t="n">
        <v>51122</v>
      </c>
      <c r="H12" s="49" t="n">
        <f>G12/C12</f>
        <v>0.195951565979662</v>
      </c>
      <c r="I12" s="47" t="n">
        <v>1213</v>
      </c>
      <c r="J12" s="49" t="n">
        <f>I12/C12</f>
        <v>0.0046494513034179</v>
      </c>
      <c r="K12" s="47" t="n">
        <v>24181</v>
      </c>
      <c r="L12" s="49" t="n">
        <f>K12/C12</f>
        <v>0.0926862176157859</v>
      </c>
      <c r="M12" s="47" t="n">
        <v>107</v>
      </c>
      <c r="N12" s="49" t="n">
        <f>M12/C12</f>
        <v>0.000410132967407845</v>
      </c>
      <c r="O12" s="47" t="n">
        <v>1359</v>
      </c>
      <c r="P12" s="49" t="n">
        <f>O12/C12</f>
        <v>0.00520907198791833</v>
      </c>
      <c r="Q12" s="47" t="n">
        <f>'1A-PopNHRaceAlone'!Q12</f>
        <v>10328</v>
      </c>
      <c r="R12" s="49" t="n">
        <f>Q12/C12</f>
        <v>0.0395874139008245</v>
      </c>
      <c r="S12" s="62" t="n">
        <f>C12-E12</f>
        <v>98641</v>
      </c>
      <c r="T12" s="49" t="n">
        <f>S12/$C12</f>
        <v>0.378092766711002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</row>
    <row r="13" ht="12.75">
      <c r="A13" s="9" t="n">
        <v>11</v>
      </c>
      <c r="B13" s="25"/>
      <c r="C13" s="47" t="n">
        <f>Overview!B13</f>
        <v>272925</v>
      </c>
      <c r="D13" s="49" t="n">
        <f>F13+H13+J13+L13+N13+P13+R13</f>
        <v>0.965561967573509</v>
      </c>
      <c r="E13" s="47" t="n">
        <f>'1A-PopNHRaceAlone'!E13</f>
        <v>193740</v>
      </c>
      <c r="F13" s="49" t="n">
        <f>E13/C13</f>
        <v>0.709865347622973</v>
      </c>
      <c r="G13" s="47" t="n">
        <v>21785</v>
      </c>
      <c r="H13" s="49" t="n">
        <f>G13/C13</f>
        <v>0.0798204634972978</v>
      </c>
      <c r="I13" s="47" t="n">
        <v>632</v>
      </c>
      <c r="J13" s="49" t="n">
        <f>I13/C13</f>
        <v>0.00231565448383255</v>
      </c>
      <c r="K13" s="47" t="n">
        <v>35483</v>
      </c>
      <c r="L13" s="49" t="n">
        <f>K13/C13</f>
        <v>0.130010076028213</v>
      </c>
      <c r="M13" s="47" t="n">
        <v>100</v>
      </c>
      <c r="N13" s="49" t="n">
        <f>M13/C13</f>
        <v>0.000366401025922873</v>
      </c>
      <c r="O13" s="47" t="n">
        <v>1254</v>
      </c>
      <c r="P13" s="49" t="n">
        <f>O13/C13</f>
        <v>0.00459466886507282</v>
      </c>
      <c r="Q13" s="47" t="n">
        <f>'1A-PopNHRaceAlone'!Q13</f>
        <v>10532</v>
      </c>
      <c r="R13" s="49" t="n">
        <f>Q13/C13</f>
        <v>0.0385893560501969</v>
      </c>
      <c r="S13" s="62" t="n">
        <f>C13-E13</f>
        <v>79185</v>
      </c>
      <c r="T13" s="49" t="n">
        <f>S13/$C13</f>
        <v>0.290134652377027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</row>
    <row r="14" ht="12.75">
      <c r="A14" s="9" t="n">
        <v>12</v>
      </c>
      <c r="B14" s="25"/>
      <c r="C14" s="47" t="n">
        <f>Overview!B14</f>
        <v>265685</v>
      </c>
      <c r="D14" s="49" t="n">
        <f>F14+H14+J14+L14+N14+P14+R14</f>
        <v>0.955003105180947</v>
      </c>
      <c r="E14" s="47" t="n">
        <f>'1A-PopNHRaceAlone'!E14</f>
        <v>192182</v>
      </c>
      <c r="F14" s="49" t="n">
        <f>E14/C14</f>
        <v>0.723345314940625</v>
      </c>
      <c r="G14" s="47" t="n">
        <v>37642</v>
      </c>
      <c r="H14" s="49" t="n">
        <f>G14/C14</f>
        <v>0.141679056024992</v>
      </c>
      <c r="I14" s="47" t="n">
        <v>1254</v>
      </c>
      <c r="J14" s="49" t="n">
        <f>I14/C14</f>
        <v>0.00471987503999097</v>
      </c>
      <c r="K14" s="47" t="n">
        <v>5780</v>
      </c>
      <c r="L14" s="49" t="n">
        <f>K14/C14</f>
        <v>0.0217550859100062</v>
      </c>
      <c r="M14" s="47" t="n">
        <v>105</v>
      </c>
      <c r="N14" s="49" t="n">
        <f>M14/C14</f>
        <v>0.000395204847846134</v>
      </c>
      <c r="O14" s="47" t="n">
        <v>1320</v>
      </c>
      <c r="P14" s="49" t="n">
        <f>O14/C14</f>
        <v>0.00496828951577996</v>
      </c>
      <c r="Q14" s="47" t="n">
        <f>'1A-PopNHRaceAlone'!Q14</f>
        <v>15447</v>
      </c>
      <c r="R14" s="49" t="n">
        <f>Q14/C14</f>
        <v>0.0581402789017069</v>
      </c>
      <c r="S14" s="62" t="n">
        <f>C14-E14</f>
        <v>73503</v>
      </c>
      <c r="T14" s="49" t="n">
        <f>S14/$C14</f>
        <v>0.276654685059375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</row>
    <row r="15" ht="12.75">
      <c r="A15" s="9" t="n">
        <v>13</v>
      </c>
      <c r="B15" s="25"/>
      <c r="C15" s="47" t="n">
        <f>Overview!B15</f>
        <v>263011</v>
      </c>
      <c r="D15" s="49" t="n">
        <f>F15+H15+J15+L15+N15+P15+R15</f>
        <v>0.973483998768112</v>
      </c>
      <c r="E15" s="47" t="n">
        <f>'1A-PopNHRaceAlone'!E15</f>
        <v>128004</v>
      </c>
      <c r="F15" s="49" t="n">
        <f>E15/C15</f>
        <v>0.486686868610058</v>
      </c>
      <c r="G15" s="47" t="n">
        <v>113736</v>
      </c>
      <c r="H15" s="49" t="n">
        <f>G15/C15</f>
        <v>0.432438186995981</v>
      </c>
      <c r="I15" s="47" t="n">
        <v>1187</v>
      </c>
      <c r="J15" s="49" t="n">
        <f>I15/C15</f>
        <v>0.00451311922315036</v>
      </c>
      <c r="K15" s="47" t="n">
        <v>4752</v>
      </c>
      <c r="L15" s="49" t="n">
        <f>K15/C15</f>
        <v>0.0180676853819802</v>
      </c>
      <c r="M15" s="47" t="n">
        <v>147</v>
      </c>
      <c r="N15" s="49" t="n">
        <f>M15/C15</f>
        <v>0.000558911984669843</v>
      </c>
      <c r="O15" s="47" t="n">
        <v>1500</v>
      </c>
      <c r="P15" s="49" t="n">
        <f>O15/C15</f>
        <v>0.00570318351703921</v>
      </c>
      <c r="Q15" s="47" t="n">
        <f>'1A-PopNHRaceAlone'!Q15</f>
        <v>6711</v>
      </c>
      <c r="R15" s="49" t="n">
        <f>Q15/C15</f>
        <v>0.0255160430552334</v>
      </c>
      <c r="S15" s="62" t="n">
        <f>C15-E15</f>
        <v>135007</v>
      </c>
      <c r="T15" s="49" t="n">
        <f>S15/$C15</f>
        <v>0.513313131389942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</row>
    <row r="16" ht="12.75">
      <c r="A16" s="9" t="n">
        <v>14</v>
      </c>
      <c r="B16" s="25"/>
      <c r="C16" s="47" t="n">
        <f>Overview!B16</f>
        <v>251317</v>
      </c>
      <c r="D16" s="49" t="n">
        <f>F16+H16+J16+L16+N16+P16+R16</f>
        <v>0.974892267534628</v>
      </c>
      <c r="E16" s="47" t="n">
        <f>'1A-PopNHRaceAlone'!E16</f>
        <v>93588</v>
      </c>
      <c r="F16" s="49" t="n">
        <f>E16/C16</f>
        <v>0.372390248172627</v>
      </c>
      <c r="G16" s="47" t="n">
        <v>117080</v>
      </c>
      <c r="H16" s="49" t="n">
        <f>G16/C16</f>
        <v>0.465865818866213</v>
      </c>
      <c r="I16" s="47" t="n">
        <v>1337</v>
      </c>
      <c r="J16" s="49" t="n">
        <f>I16/C16</f>
        <v>0.00531997437499254</v>
      </c>
      <c r="K16" s="47" t="n">
        <v>12050</v>
      </c>
      <c r="L16" s="49" t="n">
        <f>K16/C16</f>
        <v>0.0479474130281676</v>
      </c>
      <c r="M16" s="47" t="n">
        <v>142</v>
      </c>
      <c r="N16" s="49" t="n">
        <f>M16/C16</f>
        <v>0.000565023456431519</v>
      </c>
      <c r="O16" s="47" t="n">
        <v>1800</v>
      </c>
      <c r="P16" s="49" t="n">
        <f>O16/C16</f>
        <v>0.00716226916603334</v>
      </c>
      <c r="Q16" s="47" t="n">
        <f>'1A-PopNHRaceAlone'!Q16</f>
        <v>19010</v>
      </c>
      <c r="R16" s="49" t="n">
        <f>Q16/C16</f>
        <v>0.0756415204701632</v>
      </c>
      <c r="S16" s="62" t="n">
        <f>C16-E16</f>
        <v>157729</v>
      </c>
      <c r="T16" s="49" t="n">
        <f>S16/$C16</f>
        <v>0.627609751827373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</row>
    <row r="17" ht="12.75">
      <c r="A17" s="9" t="n">
        <v>15</v>
      </c>
      <c r="B17" s="25"/>
      <c r="C17" s="47" t="n">
        <f>Overview!B17</f>
        <v>271413</v>
      </c>
      <c r="D17" s="49" t="n">
        <f>F17+H17+J17+L17+N17+P17+R17</f>
        <v>0.958730790345341</v>
      </c>
      <c r="E17" s="47" t="n">
        <f>'1A-PopNHRaceAlone'!E17</f>
        <v>235827</v>
      </c>
      <c r="F17" s="49" t="n">
        <f>E17/C17</f>
        <v>0.868886162416686</v>
      </c>
      <c r="G17" s="47" t="n">
        <v>8907</v>
      </c>
      <c r="H17" s="49" t="n">
        <f>G17/C17</f>
        <v>0.0328171458257342</v>
      </c>
      <c r="I17" s="47" t="n">
        <v>968</v>
      </c>
      <c r="J17" s="49" t="n">
        <f>I17/C17</f>
        <v>0.0035665203951174</v>
      </c>
      <c r="K17" s="47" t="n">
        <v>1327</v>
      </c>
      <c r="L17" s="49" t="n">
        <f>K17/C17</f>
        <v>0.0048892278557033</v>
      </c>
      <c r="M17" s="47" t="n">
        <v>73</v>
      </c>
      <c r="N17" s="49" t="n">
        <f>M17/C17</f>
        <v>0.000268962798392118</v>
      </c>
      <c r="O17" s="47" t="n">
        <v>741</v>
      </c>
      <c r="P17" s="49" t="n">
        <f>O17/C17</f>
        <v>0.00273015662477479</v>
      </c>
      <c r="Q17" s="47" t="n">
        <f>'1A-PopNHRaceAlone'!Q17</f>
        <v>12369</v>
      </c>
      <c r="R17" s="49" t="n">
        <f>Q17/C17</f>
        <v>0.045572614428933</v>
      </c>
      <c r="S17" s="62" t="n">
        <f>C17-E17</f>
        <v>35586</v>
      </c>
      <c r="T17" s="49" t="n">
        <f>S17/$C17</f>
        <v>0.131113837583314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</row>
    <row r="18" ht="12.75">
      <c r="A18" s="9" t="n">
        <v>16</v>
      </c>
      <c r="B18" s="25"/>
      <c r="C18" s="47" t="n">
        <f>Overview!B18</f>
        <v>258228</v>
      </c>
      <c r="D18" s="49" t="n">
        <f>F18+H18+J18+L18+N18+P18+R18</f>
        <v>0.967772666016078</v>
      </c>
      <c r="E18" s="47" t="n">
        <f>'1A-PopNHRaceAlone'!E18</f>
        <v>183535</v>
      </c>
      <c r="F18" s="49" t="n">
        <f>E18/C18</f>
        <v>0.710747866226745</v>
      </c>
      <c r="G18" s="47" t="n">
        <v>10581</v>
      </c>
      <c r="H18" s="49" t="n">
        <f>G18/C18</f>
        <v>0.0409754170732841</v>
      </c>
      <c r="I18" s="47" t="n">
        <v>532</v>
      </c>
      <c r="J18" s="49" t="n">
        <f>I18/C18</f>
        <v>0.00206019486655204</v>
      </c>
      <c r="K18" s="47" t="n">
        <v>44757</v>
      </c>
      <c r="L18" s="49" t="n">
        <f>K18/C18</f>
        <v>0.173323574515544</v>
      </c>
      <c r="M18" s="47" t="n">
        <v>78</v>
      </c>
      <c r="N18" s="49" t="n">
        <f>M18/C18</f>
        <v>0.000302058645847855</v>
      </c>
      <c r="O18" s="47" t="n">
        <v>927</v>
      </c>
      <c r="P18" s="49" t="n">
        <f>O18/C18</f>
        <v>0.00358985082949951</v>
      </c>
      <c r="Q18" s="47" t="n">
        <f>'1A-PopNHRaceAlone'!Q18</f>
        <v>9496</v>
      </c>
      <c r="R18" s="49" t="n">
        <f>Q18/C18</f>
        <v>0.0367737038586056</v>
      </c>
      <c r="S18" s="62" t="n">
        <f>C18-E18</f>
        <v>74693</v>
      </c>
      <c r="T18" s="49" t="n">
        <f>S18/$C18</f>
        <v>0.289252133773255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</row>
    <row r="19" ht="12.75">
      <c r="A19" s="9" t="n">
        <v>17</v>
      </c>
      <c r="B19" s="25"/>
      <c r="C19" s="47" t="n">
        <f>Overview!B19</f>
        <v>274982</v>
      </c>
      <c r="D19" s="49" t="n">
        <f>F19+H19+J19+L19+N19+P19+R19</f>
        <v>0.967590605930571</v>
      </c>
      <c r="E19" s="47" t="n">
        <f>'1A-PopNHRaceAlone'!E19</f>
        <v>109441</v>
      </c>
      <c r="F19" s="49" t="n">
        <f>E19/C19</f>
        <v>0.397993323199337</v>
      </c>
      <c r="G19" s="47" t="n">
        <v>98469</v>
      </c>
      <c r="H19" s="49" t="n">
        <f>G19/C19</f>
        <v>0.358092529692853</v>
      </c>
      <c r="I19" s="47" t="n">
        <v>1668</v>
      </c>
      <c r="J19" s="49" t="n">
        <f>I19/C19</f>
        <v>0.00606585158301271</v>
      </c>
      <c r="K19" s="47" t="n">
        <v>2946</v>
      </c>
      <c r="L19" s="49" t="n">
        <f>K19/C19</f>
        <v>0.010713428515321</v>
      </c>
      <c r="M19" s="47" t="n">
        <v>159</v>
      </c>
      <c r="N19" s="49" t="n">
        <f>M19/C19</f>
        <v>0.000578219665287182</v>
      </c>
      <c r="O19" s="47" t="n">
        <v>1658</v>
      </c>
      <c r="P19" s="49" t="n">
        <f>O19/C19</f>
        <v>0.00602948556632798</v>
      </c>
      <c r="Q19" s="47" t="n">
        <f>'1A-PopNHRaceAlone'!Q19</f>
        <v>51729</v>
      </c>
      <c r="R19" s="49" t="n">
        <f>Q19/C19</f>
        <v>0.188117767708432</v>
      </c>
      <c r="S19" s="62" t="n">
        <f>C19-E19</f>
        <v>165541</v>
      </c>
      <c r="T19" s="49" t="n">
        <f>S19/$C19</f>
        <v>0.602006676800663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</row>
    <row r="20" ht="12.75">
      <c r="A20" s="9" t="n">
        <v>18</v>
      </c>
      <c r="B20" s="25"/>
      <c r="C20" s="47" t="n">
        <f>Overview!B20</f>
        <v>266974</v>
      </c>
      <c r="D20" s="49" t="n">
        <f>F20+H20+J20+L20+N20+P20+R20</f>
        <v>0.960977473461835</v>
      </c>
      <c r="E20" s="47" t="n">
        <f>'1A-PopNHRaceAlone'!E20</f>
        <v>218623</v>
      </c>
      <c r="F20" s="49" t="n">
        <f>E20/C20</f>
        <v>0.818892476420925</v>
      </c>
      <c r="G20" s="47" t="n">
        <v>15008</v>
      </c>
      <c r="H20" s="49" t="n">
        <f>G20/C20</f>
        <v>0.0562152119682066</v>
      </c>
      <c r="I20" s="47" t="n">
        <v>704</v>
      </c>
      <c r="J20" s="49" t="n">
        <f>I20/C20</f>
        <v>0.0026369609025598</v>
      </c>
      <c r="K20" s="47" t="n">
        <v>8916</v>
      </c>
      <c r="L20" s="49" t="n">
        <f>K20/C20</f>
        <v>0.0333965105216238</v>
      </c>
      <c r="M20" s="47" t="n">
        <v>99</v>
      </c>
      <c r="N20" s="49" t="n">
        <f>M20/C20</f>
        <v>0.000370822626922472</v>
      </c>
      <c r="O20" s="47" t="n">
        <v>1077</v>
      </c>
      <c r="P20" s="49" t="n">
        <f>O20/C20</f>
        <v>0.00403410069894447</v>
      </c>
      <c r="Q20" s="47" t="n">
        <f>'1A-PopNHRaceAlone'!Q20</f>
        <v>12129</v>
      </c>
      <c r="R20" s="49" t="n">
        <f>Q20/C20</f>
        <v>0.0454313903226531</v>
      </c>
      <c r="S20" s="62" t="n">
        <f>C20-E20</f>
        <v>48351</v>
      </c>
      <c r="T20" s="49" t="n">
        <f>S20/$C20</f>
        <v>0.181107523579075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</row>
    <row r="21" ht="12.75">
      <c r="A21" s="9" t="n">
        <v>19</v>
      </c>
      <c r="B21" s="25"/>
      <c r="C21" s="47" t="n">
        <f>Overview!B21</f>
        <v>272915</v>
      </c>
      <c r="D21" s="49" t="n">
        <f>F21+H21+J21+L21+N21+P21+R21</f>
        <v>0.969569279812396</v>
      </c>
      <c r="E21" s="47" t="n">
        <f>'1A-PopNHRaceAlone'!E21</f>
        <v>158818</v>
      </c>
      <c r="F21" s="49" t="n">
        <f>E21/C21</f>
        <v>0.581932103402158</v>
      </c>
      <c r="G21" s="47" t="n">
        <v>74809</v>
      </c>
      <c r="H21" s="49" t="n">
        <f>G21/C21</f>
        <v>0.274110986937325</v>
      </c>
      <c r="I21" s="47" t="n">
        <v>1006</v>
      </c>
      <c r="J21" s="49" t="n">
        <f>I21/C21</f>
        <v>0.00368612938094278</v>
      </c>
      <c r="K21" s="47" t="n">
        <v>4327</v>
      </c>
      <c r="L21" s="49" t="n">
        <f>K21/C21</f>
        <v>0.0158547533114706</v>
      </c>
      <c r="M21" s="47" t="n">
        <v>90</v>
      </c>
      <c r="N21" s="49" t="n">
        <f>M21/C21</f>
        <v>0.000329773006247366</v>
      </c>
      <c r="O21" s="47" t="n">
        <v>1526</v>
      </c>
      <c r="P21" s="49" t="n">
        <f>O21/C21</f>
        <v>0.00559148452814979</v>
      </c>
      <c r="Q21" s="47" t="n">
        <f>'1A-PopNHRaceAlone'!Q21</f>
        <v>24034</v>
      </c>
      <c r="R21" s="49" t="n">
        <f>Q21/C21</f>
        <v>0.0880640492461023</v>
      </c>
      <c r="S21" s="62" t="n">
        <f>C21-E21</f>
        <v>114097</v>
      </c>
      <c r="T21" s="49" t="n">
        <f>S21/$C21</f>
        <v>0.418067896597842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</row>
    <row r="22" ht="12.75">
      <c r="A22" s="9" t="n">
        <v>20</v>
      </c>
      <c r="B22" s="25"/>
      <c r="C22" s="47" t="n">
        <f>Overview!B22</f>
        <v>262284</v>
      </c>
      <c r="D22" s="49" t="n">
        <f>F22+H22+J22+L22+N22+P22+R22</f>
        <v>0.959723048298791</v>
      </c>
      <c r="E22" s="47" t="n">
        <f>'1A-PopNHRaceAlone'!E22</f>
        <v>196995</v>
      </c>
      <c r="F22" s="49" t="n">
        <f>E22/C22</f>
        <v>0.751075170425951</v>
      </c>
      <c r="G22" s="47" t="n">
        <v>24119</v>
      </c>
      <c r="H22" s="49" t="n">
        <f>G22/C22</f>
        <v>0.0919575727074469</v>
      </c>
      <c r="I22" s="47" t="n">
        <v>1581</v>
      </c>
      <c r="J22" s="49" t="n">
        <f>I22/C22</f>
        <v>0.00602781717527566</v>
      </c>
      <c r="K22" s="47" t="n">
        <v>5453</v>
      </c>
      <c r="L22" s="49" t="n">
        <f>K22/C22</f>
        <v>0.0207904408961279</v>
      </c>
      <c r="M22" s="47" t="n">
        <v>125</v>
      </c>
      <c r="N22" s="49" t="n">
        <f>M22/C22</f>
        <v>0.000476582635616355</v>
      </c>
      <c r="O22" s="47" t="n">
        <v>1084</v>
      </c>
      <c r="P22" s="49" t="n">
        <f>O22/C22</f>
        <v>0.00413292461606503</v>
      </c>
      <c r="Q22" s="47" t="n">
        <f>'1A-PopNHRaceAlone'!Q22</f>
        <v>22363</v>
      </c>
      <c r="R22" s="49" t="n">
        <f>Q22/C22</f>
        <v>0.0852625398423083</v>
      </c>
      <c r="S22" s="62" t="n">
        <f>C22-E22</f>
        <v>65289</v>
      </c>
      <c r="T22" s="49" t="n">
        <f>S22/$C22</f>
        <v>0.24892482957405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</row>
    <row r="23" ht="12.75">
      <c r="A23" s="9" t="n">
        <v>21</v>
      </c>
      <c r="B23" s="25"/>
      <c r="C23" s="47" t="n">
        <f>Overview!B23</f>
        <v>275095</v>
      </c>
      <c r="D23" s="49" t="n">
        <f>F23+H23+J23+L23+N23+P23+R23</f>
        <v>0.950435304167651</v>
      </c>
      <c r="E23" s="47" t="n">
        <f>'1A-PopNHRaceAlone'!E23</f>
        <v>204996</v>
      </c>
      <c r="F23" s="49" t="n">
        <f>E23/C23</f>
        <v>0.745182573292862</v>
      </c>
      <c r="G23" s="47" t="n">
        <v>30569</v>
      </c>
      <c r="H23" s="49" t="n">
        <f>G23/C23</f>
        <v>0.111121612533852</v>
      </c>
      <c r="I23" s="47" t="n">
        <v>1258</v>
      </c>
      <c r="J23" s="49" t="n">
        <f>I23/C23</f>
        <v>0.00457296570275723</v>
      </c>
      <c r="K23" s="47" t="n">
        <v>7290</v>
      </c>
      <c r="L23" s="49" t="n">
        <f>K23/C23</f>
        <v>0.0264999363856122</v>
      </c>
      <c r="M23" s="47" t="n">
        <v>105</v>
      </c>
      <c r="N23" s="49" t="n">
        <f>M23/C23</f>
        <v>0.00038168632654174</v>
      </c>
      <c r="O23" s="47" t="n">
        <v>1663</v>
      </c>
      <c r="P23" s="49" t="n">
        <f>O23/C23</f>
        <v>0.0060451843908468</v>
      </c>
      <c r="Q23" s="47" t="n">
        <f>'1A-PopNHRaceAlone'!Q23</f>
        <v>15579</v>
      </c>
      <c r="R23" s="49" t="n">
        <f>Q23/C23</f>
        <v>0.0566313455351788</v>
      </c>
      <c r="S23" s="62" t="n">
        <f>C23-E23</f>
        <v>70099</v>
      </c>
      <c r="T23" s="49" t="n">
        <f>S23/$C23</f>
        <v>0.254817426707138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</row>
    <row r="24" ht="12.75">
      <c r="A24" s="9" t="n">
        <v>22</v>
      </c>
      <c r="B24" s="25"/>
      <c r="C24" s="47" t="n">
        <f>Overview!B24</f>
        <v>264573</v>
      </c>
      <c r="D24" s="49" t="n">
        <f>F24+H24+J24+L24+N24+P24+R24</f>
        <v>0.965945126675813</v>
      </c>
      <c r="E24" s="47" t="n">
        <f>'1A-PopNHRaceAlone'!E24</f>
        <v>212884</v>
      </c>
      <c r="F24" s="49" t="n">
        <f>E24/C24</f>
        <v>0.804632369894131</v>
      </c>
      <c r="G24" s="47" t="n">
        <v>4325</v>
      </c>
      <c r="H24" s="49" t="n">
        <f>G24/C24</f>
        <v>0.0163470951306445</v>
      </c>
      <c r="I24" s="47" t="n">
        <v>653</v>
      </c>
      <c r="J24" s="49" t="n">
        <f>I24/C24</f>
        <v>0.00246812788908921</v>
      </c>
      <c r="K24" s="47" t="n">
        <v>7733</v>
      </c>
      <c r="L24" s="49" t="n">
        <f>K24/C24</f>
        <v>0.0292282281260748</v>
      </c>
      <c r="M24" s="47" t="n">
        <v>144</v>
      </c>
      <c r="N24" s="49" t="n">
        <f>M24/C24</f>
        <v>0.00054427322515903</v>
      </c>
      <c r="O24" s="47" t="n">
        <v>792</v>
      </c>
      <c r="P24" s="49" t="n">
        <f>O24/C24</f>
        <v>0.00299350273837466</v>
      </c>
      <c r="Q24" s="47" t="n">
        <f>'1A-PopNHRaceAlone'!Q24</f>
        <v>29032</v>
      </c>
      <c r="R24" s="49" t="n">
        <f>Q24/C24</f>
        <v>0.10973152967234</v>
      </c>
      <c r="S24" s="62" t="n">
        <f>C24-E24</f>
        <v>51689</v>
      </c>
      <c r="T24" s="49" t="n">
        <f>S24/$C24</f>
        <v>0.195367630105869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</row>
    <row r="25" ht="12.75">
      <c r="A25" s="9" t="n">
        <v>23</v>
      </c>
      <c r="B25" s="25"/>
      <c r="C25" s="47" t="n">
        <f>Overview!B25</f>
        <v>263780</v>
      </c>
      <c r="D25" s="49" t="n">
        <f>F25+H25+J25+L25+N25+P25+R25</f>
        <v>0.963515050420804</v>
      </c>
      <c r="E25" s="47" t="n">
        <f>'1A-PopNHRaceAlone'!E25</f>
        <v>145823</v>
      </c>
      <c r="F25" s="49" t="n">
        <f>E25/C25</f>
        <v>0.552820532261733</v>
      </c>
      <c r="G25" s="47" t="n">
        <v>44369</v>
      </c>
      <c r="H25" s="49" t="n">
        <f>G25/C25</f>
        <v>0.168204564409735</v>
      </c>
      <c r="I25" s="47" t="n">
        <v>1150</v>
      </c>
      <c r="J25" s="49" t="n">
        <f>I25/C25</f>
        <v>0.00435969368413072</v>
      </c>
      <c r="K25" s="47" t="n">
        <v>12410</v>
      </c>
      <c r="L25" s="49" t="n">
        <f>K25/C25</f>
        <v>0.0470467814087497</v>
      </c>
      <c r="M25" s="47" t="n">
        <v>121</v>
      </c>
      <c r="N25" s="49" t="n">
        <f>M25/C25</f>
        <v>0.000458715596330275</v>
      </c>
      <c r="O25" s="47" t="n">
        <v>1363</v>
      </c>
      <c r="P25" s="49" t="n">
        <f>O25/C25</f>
        <v>0.00516718477519145</v>
      </c>
      <c r="Q25" s="47" t="n">
        <f>'1A-PopNHRaceAlone'!Q25</f>
        <v>48920</v>
      </c>
      <c r="R25" s="49" t="n">
        <f>Q25/C25</f>
        <v>0.185457578284934</v>
      </c>
      <c r="S25" s="62" t="n">
        <f>C25-E25</f>
        <v>117957</v>
      </c>
      <c r="T25" s="49" t="n">
        <f>S25/$C25</f>
        <v>0.447179467738267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</row>
    <row r="26" ht="12.75">
      <c r="A26" s="9" t="n">
        <v>24</v>
      </c>
      <c r="B26" s="25"/>
      <c r="C26" s="47" t="n">
        <f>Overview!B26</f>
        <v>265923</v>
      </c>
      <c r="D26" s="49" t="n">
        <f>F26+H26+J26+L26+N26+P26+R26</f>
        <v>0.959458189024642</v>
      </c>
      <c r="E26" s="47" t="n">
        <f>'1A-PopNHRaceAlone'!E26</f>
        <v>212105</v>
      </c>
      <c r="F26" s="49" t="n">
        <f>E26/C26</f>
        <v>0.797618107497283</v>
      </c>
      <c r="G26" s="47" t="n">
        <v>15217</v>
      </c>
      <c r="H26" s="49" t="n">
        <f>G26/C26</f>
        <v>0.0572233315659044</v>
      </c>
      <c r="I26" s="47" t="n">
        <v>1013</v>
      </c>
      <c r="J26" s="49" t="n">
        <f>I26/C26</f>
        <v>0.00380937339004148</v>
      </c>
      <c r="K26" s="47" t="n">
        <v>5626</v>
      </c>
      <c r="L26" s="49" t="n">
        <f>K26/C26</f>
        <v>0.0211565001899046</v>
      </c>
      <c r="M26" s="47" t="n">
        <v>117</v>
      </c>
      <c r="N26" s="49" t="n">
        <f>M26/C26</f>
        <v>0.000439976985819203</v>
      </c>
      <c r="O26" s="47" t="n">
        <v>1055</v>
      </c>
      <c r="P26" s="49" t="n">
        <f>O26/C26</f>
        <v>0.0039673138464894</v>
      </c>
      <c r="Q26" s="47" t="n">
        <f>'1A-PopNHRaceAlone'!Q26</f>
        <v>20009</v>
      </c>
      <c r="R26" s="49" t="n">
        <f>Q26/C26</f>
        <v>0.0752435855492003</v>
      </c>
      <c r="S26" s="62" t="n">
        <f>C26-E26</f>
        <v>53818</v>
      </c>
      <c r="T26" s="49" t="n">
        <f>S26/$C26</f>
        <v>0.202381892502717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</row>
    <row r="27" ht="12.75">
      <c r="A27" s="9" t="n">
        <v>25</v>
      </c>
      <c r="B27" s="25"/>
      <c r="C27" s="47" t="n">
        <f>Overview!B27</f>
        <v>265136</v>
      </c>
      <c r="D27" s="49" t="n">
        <f>F27+H27+J27+L27+N27+P27+R27</f>
        <v>0.963196246454649</v>
      </c>
      <c r="E27" s="47" t="n">
        <f>'1A-PopNHRaceAlone'!E27</f>
        <v>238598</v>
      </c>
      <c r="F27" s="49" t="n">
        <f>E27/C27</f>
        <v>0.89990797175789</v>
      </c>
      <c r="G27" s="47" t="n">
        <v>4421</v>
      </c>
      <c r="H27" s="49" t="n">
        <f>G27/C27</f>
        <v>0.0166744614084847</v>
      </c>
      <c r="I27" s="47" t="n">
        <v>919</v>
      </c>
      <c r="J27" s="49" t="n">
        <f>I27/C27</f>
        <v>0.00346614567618128</v>
      </c>
      <c r="K27" s="47" t="n">
        <v>1198</v>
      </c>
      <c r="L27" s="49" t="n">
        <f>K27/C27</f>
        <v>0.00451843582161608</v>
      </c>
      <c r="M27" s="47" t="n">
        <v>45</v>
      </c>
      <c r="N27" s="49" t="n">
        <f>M27/C27</f>
        <v>0.000169724217005612</v>
      </c>
      <c r="O27" s="47" t="n">
        <v>688</v>
      </c>
      <c r="P27" s="49" t="n">
        <f>O27/C27</f>
        <v>0.00259489469555247</v>
      </c>
      <c r="Q27" s="47" t="n">
        <f>'1A-PopNHRaceAlone'!Q27</f>
        <v>9509</v>
      </c>
      <c r="R27" s="49" t="n">
        <f>Q27/C27</f>
        <v>0.0358646128779193</v>
      </c>
      <c r="S27" s="62" t="n">
        <f>C27-E27</f>
        <v>26538</v>
      </c>
      <c r="T27" s="49" t="n">
        <f>S27/$C27</f>
        <v>0.10009202824211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</row>
    <row r="28" ht="12.75">
      <c r="A28" s="9" t="n">
        <v>26</v>
      </c>
      <c r="B28" s="25"/>
      <c r="C28" s="47" t="n">
        <f>Overview!B28</f>
        <v>266938</v>
      </c>
      <c r="D28" s="49" t="n">
        <f>F28+H28+J28+L28+N28+P28+R28</f>
        <v>0.95584367905656</v>
      </c>
      <c r="E28" s="47" t="n">
        <f>'1A-PopNHRaceAlone'!E28</f>
        <v>224569</v>
      </c>
      <c r="F28" s="49" t="n">
        <f>E28/C28</f>
        <v>0.841277749889487</v>
      </c>
      <c r="G28" s="47" t="n">
        <v>9620</v>
      </c>
      <c r="H28" s="49" t="n">
        <f>G28/C28</f>
        <v>0.0360383309982093</v>
      </c>
      <c r="I28" s="47" t="n">
        <v>1423</v>
      </c>
      <c r="J28" s="49" t="n">
        <f>I28/C28</f>
        <v>0.00533082588466236</v>
      </c>
      <c r="K28" s="47" t="n">
        <v>2685</v>
      </c>
      <c r="L28" s="49" t="n">
        <f>K28/C28</f>
        <v>0.0100585154605189</v>
      </c>
      <c r="M28" s="47" t="n">
        <v>159</v>
      </c>
      <c r="N28" s="49" t="n">
        <f>M28/C28</f>
        <v>0.000595643932298886</v>
      </c>
      <c r="O28" s="47" t="n">
        <v>1111</v>
      </c>
      <c r="P28" s="49" t="n">
        <f>O28/C28</f>
        <v>0.0041620151495853</v>
      </c>
      <c r="Q28" s="47" t="n">
        <f>'1A-PopNHRaceAlone'!Q28</f>
        <v>15584</v>
      </c>
      <c r="R28" s="49" t="n">
        <f>Q28/C28</f>
        <v>0.0583805977417977</v>
      </c>
      <c r="S28" s="62" t="n">
        <f>C28-E28</f>
        <v>42369</v>
      </c>
      <c r="T28" s="49" t="n">
        <f>S28/$C28</f>
        <v>0.158722250110513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</row>
    <row r="29" ht="12.75">
      <c r="A29" s="9" t="n">
        <v>27</v>
      </c>
      <c r="B29" s="25"/>
      <c r="C29" s="47" t="n">
        <f>Overview!B29</f>
        <v>270505</v>
      </c>
      <c r="D29" s="49" t="n">
        <f>F29+H29+J29+L29+N29+P29+R29</f>
        <v>0.949982440250642</v>
      </c>
      <c r="E29" s="47" t="n">
        <f>'1A-PopNHRaceAlone'!E29</f>
        <v>169452</v>
      </c>
      <c r="F29" s="49" t="n">
        <f>E29/C29</f>
        <v>0.626428346980647</v>
      </c>
      <c r="G29" s="47" t="n">
        <v>36617</v>
      </c>
      <c r="H29" s="49" t="n">
        <f>G29/C29</f>
        <v>0.135365335206373</v>
      </c>
      <c r="I29" s="47" t="n">
        <v>931</v>
      </c>
      <c r="J29" s="49" t="n">
        <f>I29/C29</f>
        <v>0.00344171087410584</v>
      </c>
      <c r="K29" s="47" t="n">
        <v>31452</v>
      </c>
      <c r="L29" s="49" t="n">
        <f>K29/C29</f>
        <v>0.11627141827323</v>
      </c>
      <c r="M29" s="47" t="n">
        <v>307</v>
      </c>
      <c r="N29" s="49" t="n">
        <f>M29/C29</f>
        <v>0.00113491432690708</v>
      </c>
      <c r="O29" s="47" t="n">
        <v>1998</v>
      </c>
      <c r="P29" s="49" t="n">
        <f>O29/C29</f>
        <v>0.00738618509824218</v>
      </c>
      <c r="Q29" s="47" t="n">
        <f>'1A-PopNHRaceAlone'!Q29</f>
        <v>16218</v>
      </c>
      <c r="R29" s="49" t="n">
        <f>Q29/C29</f>
        <v>0.059954529491137</v>
      </c>
      <c r="S29" s="62" t="n">
        <f>C29-E29</f>
        <v>101053</v>
      </c>
      <c r="T29" s="49" t="n">
        <f>S29/$C29</f>
        <v>0.373571653019353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</row>
    <row r="30" ht="12.75">
      <c r="A30" s="9" t="n">
        <v>28</v>
      </c>
      <c r="B30" s="25"/>
      <c r="C30" s="47" t="n">
        <f>Overview!B30</f>
        <v>265180</v>
      </c>
      <c r="D30" s="49" t="n">
        <f>F30+H30+J30+L30+N30+P30+R30</f>
        <v>0.95605626366996</v>
      </c>
      <c r="E30" s="47" t="n">
        <f>'1A-PopNHRaceAlone'!E30</f>
        <v>227479</v>
      </c>
      <c r="F30" s="49" t="n">
        <f>E30/C30</f>
        <v>0.85782864469417</v>
      </c>
      <c r="G30" s="47" t="n">
        <v>7387</v>
      </c>
      <c r="H30" s="49" t="n">
        <f>G30/C30</f>
        <v>0.0278565502677427</v>
      </c>
      <c r="I30" s="47" t="n">
        <v>904</v>
      </c>
      <c r="J30" s="49" t="n">
        <f>I30/C30</f>
        <v>0.00340900520401237</v>
      </c>
      <c r="K30" s="47" t="n">
        <v>1593</v>
      </c>
      <c r="L30" s="49" t="n">
        <f>K30/C30</f>
        <v>0.00600724036503507</v>
      </c>
      <c r="M30" s="47" t="n">
        <v>59</v>
      </c>
      <c r="N30" s="49" t="n">
        <f>M30/C30</f>
        <v>0.000222490383890188</v>
      </c>
      <c r="O30" s="47" t="n">
        <v>927</v>
      </c>
      <c r="P30" s="49" t="n">
        <f>O30/C30</f>
        <v>0.00349573874349498</v>
      </c>
      <c r="Q30" s="47" t="n">
        <f>'1A-PopNHRaceAlone'!Q30</f>
        <v>15178</v>
      </c>
      <c r="R30" s="49" t="n">
        <f>Q30/C30</f>
        <v>0.0572365940116148</v>
      </c>
      <c r="S30" s="62" t="n">
        <f>C30-E30</f>
        <v>37701</v>
      </c>
      <c r="T30" s="49" t="n">
        <f>S30/$C30</f>
        <v>0.14217135530583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</row>
    <row r="31" ht="12.75">
      <c r="A31" s="9" t="n">
        <v>29</v>
      </c>
      <c r="B31" s="25"/>
      <c r="C31" s="47" t="n">
        <f>Overview!B31</f>
        <v>265084</v>
      </c>
      <c r="D31" s="49" t="n">
        <f>F31+H31+J31+L31+N31+P31+R31</f>
        <v>0.955308505983009</v>
      </c>
      <c r="E31" s="47" t="n">
        <f>'1A-PopNHRaceAlone'!E31</f>
        <v>220974</v>
      </c>
      <c r="F31" s="49" t="n">
        <f>E31/C31</f>
        <v>0.833599915498483</v>
      </c>
      <c r="G31" s="47" t="n">
        <v>16702</v>
      </c>
      <c r="H31" s="49" t="n">
        <f>G31/C31</f>
        <v>0.0630064432406332</v>
      </c>
      <c r="I31" s="47" t="n">
        <v>1000</v>
      </c>
      <c r="J31" s="49" t="n">
        <f>I31/C31</f>
        <v>0.00377238912948348</v>
      </c>
      <c r="K31" s="47" t="n">
        <v>2931</v>
      </c>
      <c r="L31" s="49" t="n">
        <f>K31/C31</f>
        <v>0.0110568725385161</v>
      </c>
      <c r="M31" s="47" t="n">
        <v>73</v>
      </c>
      <c r="N31" s="49" t="n">
        <f>M31/C31</f>
        <v>0.000275384406452294</v>
      </c>
      <c r="O31" s="47" t="n">
        <v>965</v>
      </c>
      <c r="P31" s="49" t="n">
        <f>O31/C31</f>
        <v>0.00364035550995156</v>
      </c>
      <c r="Q31" s="47" t="n">
        <f>'1A-PopNHRaceAlone'!Q31</f>
        <v>10592</v>
      </c>
      <c r="R31" s="49" t="n">
        <f>Q31/C31</f>
        <v>0.0399571456594891</v>
      </c>
      <c r="S31" s="62" t="n">
        <f>C31-E31</f>
        <v>44110</v>
      </c>
      <c r="T31" s="49" t="n">
        <f>S31/$C31</f>
        <v>0.166400084501516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</row>
    <row r="32" ht="12.75">
      <c r="A32" s="9" t="n">
        <v>30</v>
      </c>
      <c r="B32" s="25"/>
      <c r="C32" s="47" t="n">
        <f>Overview!B32</f>
        <v>268472</v>
      </c>
      <c r="D32" s="49" t="n">
        <f>F32+H32+J32+L32+N32+P32+R32</f>
        <v>0.951361780744361</v>
      </c>
      <c r="E32" s="47" t="n">
        <f>'1A-PopNHRaceAlone'!E32</f>
        <v>189408</v>
      </c>
      <c r="F32" s="49" t="n">
        <f>E32/C32</f>
        <v>0.70550373968235</v>
      </c>
      <c r="G32" s="47" t="n">
        <v>32255</v>
      </c>
      <c r="H32" s="49" t="n">
        <f>G32/C32</f>
        <v>0.120142882684228</v>
      </c>
      <c r="I32" s="47" t="n">
        <v>1364</v>
      </c>
      <c r="J32" s="49" t="n">
        <f>I32/C32</f>
        <v>0.00508060430882923</v>
      </c>
      <c r="K32" s="47" t="n">
        <v>7665</v>
      </c>
      <c r="L32" s="49" t="n">
        <f>K32/C32</f>
        <v>0.0285504633630323</v>
      </c>
      <c r="M32" s="47" t="n">
        <v>128</v>
      </c>
      <c r="N32" s="49" t="n">
        <f>M32/C32</f>
        <v>0.000476772251854942</v>
      </c>
      <c r="O32" s="47" t="n">
        <v>1431</v>
      </c>
      <c r="P32" s="49" t="n">
        <f>O32/C32</f>
        <v>0.00533016478440955</v>
      </c>
      <c r="Q32" s="47" t="n">
        <f>'1A-PopNHRaceAlone'!Q32</f>
        <v>23163</v>
      </c>
      <c r="R32" s="49" t="n">
        <f>Q32/C32</f>
        <v>0.0862771536696564</v>
      </c>
      <c r="S32" s="62" t="n">
        <f>C32-E32</f>
        <v>79064</v>
      </c>
      <c r="T32" s="49" t="n">
        <f>S32/$C32</f>
        <v>0.29449626031765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</row>
    <row r="33" ht="12.75">
      <c r="A33" s="9" t="n">
        <v>31</v>
      </c>
      <c r="B33" s="25"/>
      <c r="C33" s="47" t="n">
        <f>Overview!B33</f>
        <v>266889</v>
      </c>
      <c r="D33" s="49" t="n">
        <f>F33+H33+J33+L33+N33+P33+R33</f>
        <v>0.960721498450667</v>
      </c>
      <c r="E33" s="47" t="n">
        <f>'1A-PopNHRaceAlone'!E33</f>
        <v>242375</v>
      </c>
      <c r="F33" s="49" t="n">
        <f>E33/C33</f>
        <v>0.908149080703963</v>
      </c>
      <c r="G33" s="47" t="n">
        <v>2037</v>
      </c>
      <c r="H33" s="49" t="n">
        <f>G33/C33</f>
        <v>0.00763238649775749</v>
      </c>
      <c r="I33" s="47" t="n">
        <v>743</v>
      </c>
      <c r="J33" s="49" t="n">
        <f>I33/C33</f>
        <v>0.00278392889928023</v>
      </c>
      <c r="K33" s="47" t="n">
        <v>2305</v>
      </c>
      <c r="L33" s="49" t="n">
        <f>K33/C33</f>
        <v>0.00863654927704027</v>
      </c>
      <c r="M33" s="47" t="n">
        <v>169</v>
      </c>
      <c r="N33" s="49" t="n">
        <f>M33/C33</f>
        <v>0.000633222051114883</v>
      </c>
      <c r="O33" s="47" t="n">
        <v>856</v>
      </c>
      <c r="P33" s="49" t="n">
        <f>O33/C33</f>
        <v>0.00320732589203751</v>
      </c>
      <c r="Q33" s="47" t="n">
        <f>'1A-PopNHRaceAlone'!Q33</f>
        <v>7921</v>
      </c>
      <c r="R33" s="49" t="n">
        <f>Q33/C33</f>
        <v>0.0296790051294733</v>
      </c>
      <c r="S33" s="62" t="n">
        <f>C33-E33</f>
        <v>24514</v>
      </c>
      <c r="T33" s="49" t="n">
        <f>S33/$C33</f>
        <v>0.0918509192960369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</row>
    <row r="34" ht="12.75">
      <c r="A34" s="9" t="n">
        <v>32</v>
      </c>
      <c r="B34" s="25"/>
      <c r="C34" s="47" t="n">
        <f>Overview!B34</f>
        <v>272825</v>
      </c>
      <c r="D34" s="49" t="n">
        <f>F34+H34+J34+L34+N34+P34+R34</f>
        <v>0.959600476495923</v>
      </c>
      <c r="E34" s="47" t="n">
        <f>'1A-PopNHRaceAlone'!E34</f>
        <v>219497</v>
      </c>
      <c r="F34" s="49" t="n">
        <f>E34/C34</f>
        <v>0.804534041968295</v>
      </c>
      <c r="G34" s="47" t="n">
        <v>12626</v>
      </c>
      <c r="H34" s="49" t="n">
        <f>G34/C34</f>
        <v>0.0462787501145423</v>
      </c>
      <c r="I34" s="47" t="n">
        <v>921</v>
      </c>
      <c r="J34" s="49" t="n">
        <f>I34/C34</f>
        <v>0.00337579034179419</v>
      </c>
      <c r="K34" s="47" t="n">
        <v>13683</v>
      </c>
      <c r="L34" s="49" t="n">
        <f>K34/C34</f>
        <v>0.0501530284981215</v>
      </c>
      <c r="M34" s="47" t="n">
        <v>152</v>
      </c>
      <c r="N34" s="49" t="n">
        <f>M34/C34</f>
        <v>0.000557133693759736</v>
      </c>
      <c r="O34" s="47" t="n">
        <v>1174</v>
      </c>
      <c r="P34" s="49" t="n">
        <f>O34/C34</f>
        <v>0.00430312471364428</v>
      </c>
      <c r="Q34" s="47" t="n">
        <f>'1A-PopNHRaceAlone'!Q34</f>
        <v>13750</v>
      </c>
      <c r="R34" s="49" t="n">
        <f>Q34/C34</f>
        <v>0.0503986071657656</v>
      </c>
      <c r="S34" s="62" t="n">
        <f>C34-E34</f>
        <v>53328</v>
      </c>
      <c r="T34" s="49" t="n">
        <f>S34/$C34</f>
        <v>0.195465958031705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</row>
    <row r="35" ht="12.75">
      <c r="A35" s="9" t="n">
        <v>33</v>
      </c>
      <c r="B35" s="25"/>
      <c r="C35" s="47" t="n">
        <f>Overview!B35</f>
        <v>262188</v>
      </c>
      <c r="D35" s="49" t="n">
        <f>F35+H35+J35+L35+N35+P35+R35</f>
        <v>0.964708529757273</v>
      </c>
      <c r="E35" s="47" t="n">
        <f>'1A-PopNHRaceAlone'!E35</f>
        <v>230903</v>
      </c>
      <c r="F35" s="49" t="n">
        <f>E35/C35</f>
        <v>0.880677223976688</v>
      </c>
      <c r="G35" s="47" t="n">
        <v>6289</v>
      </c>
      <c r="H35" s="49" t="n">
        <f>G35/C35</f>
        <v>0.0239866050315041</v>
      </c>
      <c r="I35" s="47" t="n">
        <v>977</v>
      </c>
      <c r="J35" s="49" t="n">
        <f>I35/C35</f>
        <v>0.00372633377576396</v>
      </c>
      <c r="K35" s="47" t="n">
        <v>1155</v>
      </c>
      <c r="L35" s="49" t="n">
        <f>K35/C35</f>
        <v>0.00440523593757151</v>
      </c>
      <c r="M35" s="47" t="n">
        <v>96</v>
      </c>
      <c r="N35" s="49" t="n">
        <f>M35/C35</f>
        <v>0.000366149480525424</v>
      </c>
      <c r="O35" s="47" t="n">
        <v>671</v>
      </c>
      <c r="P35" s="49" t="n">
        <f>O35/C35</f>
        <v>0.00255923230658916</v>
      </c>
      <c r="Q35" s="47" t="n">
        <f>'1A-PopNHRaceAlone'!Q35</f>
        <v>12844</v>
      </c>
      <c r="R35" s="49" t="n">
        <f>Q35/C35</f>
        <v>0.0489877492486308</v>
      </c>
      <c r="S35" s="62" t="n">
        <f>C35-E35</f>
        <v>31285</v>
      </c>
      <c r="T35" s="49" t="n">
        <f>S35/$C35</f>
        <v>0.119322776023312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</row>
    <row r="36" ht="12.75">
      <c r="A36" s="9" t="n">
        <v>34</v>
      </c>
      <c r="B36" s="25"/>
      <c r="C36" s="47" t="n">
        <f>Overview!B36</f>
        <v>267155</v>
      </c>
      <c r="D36" s="49" t="n">
        <f>F36+H36+J36+L36+N36+P36+R36</f>
        <v>0.956074189141136</v>
      </c>
      <c r="E36" s="47" t="n">
        <f>'1A-PopNHRaceAlone'!E36</f>
        <v>209161</v>
      </c>
      <c r="F36" s="49" t="n">
        <f>E36/C36</f>
        <v>0.782920027699276</v>
      </c>
      <c r="G36" s="47" t="n">
        <v>24901</v>
      </c>
      <c r="H36" s="49" t="n">
        <f>G36/C36</f>
        <v>0.0932080627351163</v>
      </c>
      <c r="I36" s="47" t="n">
        <v>2370</v>
      </c>
      <c r="J36" s="49" t="n">
        <f>I36/C36</f>
        <v>0.0088712545151691</v>
      </c>
      <c r="K36" s="47" t="n">
        <v>1528</v>
      </c>
      <c r="L36" s="49" t="n">
        <f>K36/C36</f>
        <v>0.00571952611779678</v>
      </c>
      <c r="M36" s="47" t="n">
        <v>107</v>
      </c>
      <c r="N36" s="49" t="n">
        <f>M36/C36</f>
        <v>0.000400516554060377</v>
      </c>
      <c r="O36" s="47" t="n">
        <v>922</v>
      </c>
      <c r="P36" s="49" t="n">
        <f>O36/C36</f>
        <v>0.00345118002657633</v>
      </c>
      <c r="Q36" s="47" t="n">
        <f>'1A-PopNHRaceAlone'!Q36</f>
        <v>16431</v>
      </c>
      <c r="R36" s="49" t="n">
        <f>Q36/C36</f>
        <v>0.0615036214931407</v>
      </c>
      <c r="S36" s="62" t="n">
        <f>C36-E36</f>
        <v>57994</v>
      </c>
      <c r="T36" s="49" t="n">
        <f>S36/$C36</f>
        <v>0.217079972300724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</row>
    <row r="37" ht="12.75">
      <c r="A37" s="9" t="n">
        <v>35</v>
      </c>
      <c r="B37" s="25"/>
      <c r="C37" s="47" t="n">
        <f>Overview!B37</f>
        <v>263993</v>
      </c>
      <c r="D37" s="49" t="n">
        <f>F37+H37+J37+L37+N37+P37+R37</f>
        <v>0.962620220990708</v>
      </c>
      <c r="E37" s="47" t="n">
        <f>'1A-PopNHRaceAlone'!E37</f>
        <v>231116</v>
      </c>
      <c r="F37" s="49" t="n">
        <f>E37/C37</f>
        <v>0.875462606963063</v>
      </c>
      <c r="G37" s="47" t="n">
        <v>6419</v>
      </c>
      <c r="H37" s="49" t="n">
        <f>G37/C37</f>
        <v>0.024315038656328</v>
      </c>
      <c r="I37" s="47" t="n">
        <v>3146</v>
      </c>
      <c r="J37" s="49" t="n">
        <f>I37/C37</f>
        <v>0.0119169826472672</v>
      </c>
      <c r="K37" s="47" t="n">
        <v>2032</v>
      </c>
      <c r="L37" s="49" t="n">
        <f>K37/C37</f>
        <v>0.00769717378869894</v>
      </c>
      <c r="M37" s="47" t="n">
        <v>121</v>
      </c>
      <c r="N37" s="49" t="n">
        <f>M37/C37</f>
        <v>0.000458345486433352</v>
      </c>
      <c r="O37" s="47" t="n">
        <v>772</v>
      </c>
      <c r="P37" s="49" t="n">
        <f>O37/C37</f>
        <v>0.00292431996302932</v>
      </c>
      <c r="Q37" s="47" t="n">
        <f>'1A-PopNHRaceAlone'!Q37</f>
        <v>10519</v>
      </c>
      <c r="R37" s="49" t="n">
        <f>Q37/C37</f>
        <v>0.0398457534858879</v>
      </c>
      <c r="S37" s="62" t="n">
        <f>C37-E37</f>
        <v>32877</v>
      </c>
      <c r="T37" s="49" t="n">
        <f>S37/$C37</f>
        <v>0.124537393036937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</row>
    <row r="38" ht="12.75">
      <c r="A38" s="9" t="n">
        <v>36</v>
      </c>
      <c r="B38" s="25"/>
      <c r="C38" s="47" t="n">
        <f>Overview!B38</f>
        <v>265136</v>
      </c>
      <c r="D38" s="49" t="n">
        <f>F38+H38+J38+L38+N38+P38+R38</f>
        <v>0.963988292800676</v>
      </c>
      <c r="E38" s="47" t="n">
        <f>'1A-PopNHRaceAlone'!E38</f>
        <v>245799</v>
      </c>
      <c r="F38" s="49" t="n">
        <f>E38/C38</f>
        <v>0.927067618128055</v>
      </c>
      <c r="G38" s="47" t="n">
        <v>1065</v>
      </c>
      <c r="H38" s="49" t="n">
        <f>G38/C38</f>
        <v>0.00401680646913282</v>
      </c>
      <c r="I38" s="47" t="n">
        <v>1496</v>
      </c>
      <c r="J38" s="49" t="n">
        <f>I38/C38</f>
        <v>0.00564238730311991</v>
      </c>
      <c r="K38" s="47" t="n">
        <v>1094</v>
      </c>
      <c r="L38" s="49" t="n">
        <f>K38/C38</f>
        <v>0.00412618429786977</v>
      </c>
      <c r="M38" s="47" t="n">
        <v>92</v>
      </c>
      <c r="N38" s="49" t="n">
        <f>M38/C38</f>
        <v>0.000346991732544807</v>
      </c>
      <c r="O38" s="47" t="n">
        <v>728</v>
      </c>
      <c r="P38" s="49" t="n">
        <f>O38/C38</f>
        <v>0.00274576066622413</v>
      </c>
      <c r="Q38" s="47" t="n">
        <f>'1A-PopNHRaceAlone'!Q38</f>
        <v>5314</v>
      </c>
      <c r="R38" s="49" t="n">
        <f>Q38/C38</f>
        <v>0.0200425442037294</v>
      </c>
      <c r="S38" s="62" t="n">
        <f>C38-E38</f>
        <v>19337</v>
      </c>
      <c r="T38" s="49" t="n">
        <f>S38/$C38</f>
        <v>0.072932381871945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</row>
    <row r="39" ht="12.75">
      <c r="A39" s="9" t="n">
        <v>37</v>
      </c>
      <c r="B39" s="25"/>
      <c r="C39" s="47" t="n">
        <f>Overview!B39</f>
        <v>261707</v>
      </c>
      <c r="D39" s="49" t="n">
        <f>F39+H39+J39+L39+N39+P39+R39</f>
        <v>0.953337128926624</v>
      </c>
      <c r="E39" s="47" t="n">
        <f>'1A-PopNHRaceAlone'!E39</f>
        <v>229096</v>
      </c>
      <c r="F39" s="49" t="n">
        <f>E39/C39</f>
        <v>0.875391181741413</v>
      </c>
      <c r="G39" s="47" t="n">
        <v>2068</v>
      </c>
      <c r="H39" s="49" t="n">
        <f>G39/C39</f>
        <v>0.00790196670322154</v>
      </c>
      <c r="I39" s="47" t="n">
        <v>9214</v>
      </c>
      <c r="J39" s="49" t="n">
        <f>I39/C39</f>
        <v>0.0352073119939474</v>
      </c>
      <c r="K39" s="47" t="n">
        <v>1659</v>
      </c>
      <c r="L39" s="49" t="n">
        <f>K39/C39</f>
        <v>0.00633915027110471</v>
      </c>
      <c r="M39" s="47" t="n">
        <v>185</v>
      </c>
      <c r="N39" s="49" t="n">
        <f>M39/C39</f>
        <v>0.000706897408170206</v>
      </c>
      <c r="O39" s="47" t="n">
        <v>851</v>
      </c>
      <c r="P39" s="49" t="n">
        <f>O39/C39</f>
        <v>0.00325172807758295</v>
      </c>
      <c r="Q39" s="47" t="n">
        <f>'1A-PopNHRaceAlone'!Q39</f>
        <v>6422</v>
      </c>
      <c r="R39" s="49" t="n">
        <f>Q39/C39</f>
        <v>0.0245388927311841</v>
      </c>
      <c r="S39" s="62" t="n">
        <f>C39-E39</f>
        <v>32611</v>
      </c>
      <c r="T39" s="49" t="n">
        <f>S39/$C39</f>
        <v>0.124608818258587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</row>
    <row r="40" ht="12.75">
      <c r="A40" s="9" t="n">
        <v>38</v>
      </c>
      <c r="B40" s="25"/>
      <c r="C40" s="47" t="n">
        <f>Overview!B40</f>
        <v>266616</v>
      </c>
      <c r="D40" s="49" t="n">
        <f>F40+H40+J40+L40+N40+P40+R40</f>
        <v>0.956731779038017</v>
      </c>
      <c r="E40" s="47" t="n">
        <f>'1A-PopNHRaceAlone'!E40</f>
        <v>235001</v>
      </c>
      <c r="F40" s="49" t="n">
        <f>E40/C40</f>
        <v>0.881421220031806</v>
      </c>
      <c r="G40" s="47" t="n">
        <v>4550</v>
      </c>
      <c r="H40" s="49" t="n">
        <f>G40/C40</f>
        <v>0.0170657424910733</v>
      </c>
      <c r="I40" s="47" t="n">
        <v>8105</v>
      </c>
      <c r="J40" s="49" t="n">
        <f>I40/C40</f>
        <v>0.0303995259099229</v>
      </c>
      <c r="K40" s="47" t="n">
        <v>1928</v>
      </c>
      <c r="L40" s="49" t="n">
        <f>K40/C40</f>
        <v>0.0072313739610526</v>
      </c>
      <c r="M40" s="47" t="n">
        <v>118</v>
      </c>
      <c r="N40" s="49" t="n">
        <f>M40/C40</f>
        <v>0.000442584090977286</v>
      </c>
      <c r="O40" s="47" t="n">
        <v>740</v>
      </c>
      <c r="P40" s="49" t="n">
        <f>O40/C40</f>
        <v>0.00277552735019654</v>
      </c>
      <c r="Q40" s="47" t="n">
        <f>'1A-PopNHRaceAlone'!Q40</f>
        <v>4638</v>
      </c>
      <c r="R40" s="49" t="n">
        <f>Q40/C40</f>
        <v>0.0173958052029886</v>
      </c>
      <c r="S40" s="62" t="n">
        <f>C40-E40</f>
        <v>31615</v>
      </c>
      <c r="T40" s="49" t="n">
        <f>S40/$C40</f>
        <v>0.118578779968194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</row>
    <row r="41" ht="12.6" customHeight="true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 ht="12.6" customHeight="true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 ht="12.6" customHeight="true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 ht="12.6" customHeight="true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 ht="12.6" customHeight="true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 ht="12.6" customHeight="true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 ht="12.6" customHeight="true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 ht="12.6" customHeight="true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 ht="12.6" customHeight="true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 ht="12.6" customHeight="true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 ht="12.6" customHeight="true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 ht="12.6" customHeight="true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 ht="12.6" customHeight="true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 ht="12.6" customHeight="true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 ht="12.6" customHeight="true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 ht="12.6" customHeight="true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 ht="12.6" customHeight="true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 ht="12.6" customHeight="true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 ht="12.6" customHeight="true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 ht="12.6" customHeight="true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 ht="12.6" customHeight="true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 ht="12.6" customHeight="true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 ht="12.6" customHeight="true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 ht="12.6" customHeight="true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 ht="12.6" customHeight="true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 ht="12.6" customHeight="true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 ht="12.6" customHeight="true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 ht="12.6" customHeight="true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 ht="12.6" customHeight="true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 ht="12.6" customHeight="true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 ht="12.6" customHeight="true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 ht="12.6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 ht="12.6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 ht="12.6" customHeight="true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 ht="12.6" customHeight="true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 ht="12.6" customHeight="true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 ht="12.6" customHeight="true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 ht="12.6" customHeight="true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 ht="12.6" customHeight="true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 ht="12.6" customHeight="true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 ht="12.6" customHeight="true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 ht="12.6" customHeight="true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 ht="12.6" customHeight="true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 ht="12.6" customHeight="true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 ht="12.6" customHeight="true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 ht="12.6" customHeight="true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 ht="12.6" customHeight="true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 ht="12.6" customHeight="true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 ht="12.6" customHeight="true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 ht="12.6" customHeight="true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 ht="12.6" customHeight="true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 ht="12.6" customHeight="true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 ht="12.6" customHeight="true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 ht="12.6" customHeight="true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 ht="12.6" customHeight="true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 ht="12.6" customHeight="true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 ht="12.6" customHeight="true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 ht="12.6" customHeight="true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 ht="12.6" customHeight="true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 ht="12.6" customHeight="true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 ht="12.6" customHeight="true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 ht="12.6" customHeight="true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 ht="12.6" customHeight="true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 ht="12.6" customHeight="true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 ht="12.6" customHeight="true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 ht="12.6" customHeight="true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 ht="12.6" customHeight="true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 ht="12.6" customHeight="true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 ht="12.6" customHeight="true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 ht="12.6" customHeight="true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 ht="12.6" customHeight="true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 ht="12.6" customHeight="true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 ht="12.6" customHeight="true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 ht="12.6" customHeight="true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 ht="12.6" customHeight="true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 ht="12.6" customHeight="true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 ht="12.6" customHeight="true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 ht="12.6" customHeight="true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 ht="12.6" customHeight="true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 ht="12.6" customHeight="true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 ht="12.6" customHeight="true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 ht="12.6" customHeight="true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 ht="12.6" customHeight="true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 ht="12.6" customHeight="true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 ht="12.6" customHeight="true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 ht="12.6" customHeight="true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 ht="12.6" customHeight="true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 ht="12.6" customHeight="true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 ht="12.6" customHeight="true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 ht="12.6" customHeight="true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 ht="12.6" customHeight="true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 ht="12.6" customHeight="true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 ht="12.6" customHeight="true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 ht="12.6" customHeight="true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 ht="12.6" customHeight="true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 ht="12.6" customHeight="true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 ht="12.6" customHeight="true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 ht="12.6" customHeight="true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 ht="12.6" customHeight="true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 ht="12.6" customHeight="true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 ht="12.6" customHeight="true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 ht="12.6" customHeight="true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 ht="12.6" customHeight="true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 ht="12.6" customHeight="true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 ht="12.6" customHeight="true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 ht="12.6" customHeight="true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 ht="12.6" customHeight="true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 ht="12.6" customHeight="true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 ht="12.6" customHeight="true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 ht="12.6" customHeight="true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 ht="12.6" customHeight="true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 ht="12.6" customHeight="true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 ht="12.6" customHeight="true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 ht="12.6" customHeight="true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 ht="12.6" customHeight="true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 ht="12.6" customHeight="true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 ht="12.6" customHeight="true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 ht="12.6" customHeight="true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 ht="12.6" customHeight="true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 ht="12.6" customHeight="true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 ht="12.6" customHeight="true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 ht="12.6" customHeight="true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 ht="12.6" customHeight="true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 ht="12.6" customHeight="true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 ht="12.6" customHeight="true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 ht="12.6" customHeight="true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 ht="12.6" customHeight="true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 ht="12.6" customHeight="true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 ht="12.6" customHeight="true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 ht="12.6" customHeight="true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 ht="12.6" customHeight="true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 ht="12.6" customHeight="true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 ht="12.6" customHeight="true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 ht="12.6" customHeight="true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 ht="12.6" customHeight="true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 ht="12.6" customHeight="true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 ht="12.6" customHeight="true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 ht="12.6" customHeight="true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 ht="12.6" customHeight="true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 ht="12.6" customHeight="true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 ht="12.6" customHeight="true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 ht="12.6" customHeight="true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 ht="12.6" customHeight="true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 ht="12.6" customHeight="true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 ht="12.6" customHeight="true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 ht="12.6" customHeight="true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 ht="12.6" customHeight="true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 ht="12.6" customHeight="true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 ht="12.6" customHeight="true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 ht="12.6" customHeight="true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 ht="12.6" customHeight="true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 ht="12.6" customHeight="true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 ht="12.6" customHeight="true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 ht="12.6" customHeight="true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 ht="12.6" customHeight="true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 ht="12.6" customHeight="true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 ht="12.6" customHeight="true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 ht="12.6" customHeight="true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 ht="12.6" customHeight="true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 ht="12.6" customHeight="true">
      <c r="C200" s="59" t="n">
        <f>Overview!C196</f>
      </c>
      <c r="D200" s="50" t="e">
        <f>F200+H200+J200+L200+N200+P200+R200</f>
        <v>#DIV/0!</v>
      </c>
      <c r="E200" s="59" t="n">
        <f>Overview!AH196</f>
      </c>
      <c r="F200" s="50" t="e">
        <f>E200/C200</f>
        <v>#DIV/0!</v>
      </c>
      <c r="G200" s="59" t="n">
        <f>Overview!AL196</f>
      </c>
      <c r="H200" s="50" t="e">
        <f>G200/C200</f>
        <v>#DIV/0!</v>
      </c>
      <c r="I200" s="59" t="n">
        <f>Overview!AO196</f>
      </c>
      <c r="J200" s="50" t="e">
        <f>I200/C200</f>
        <v>#DIV/0!</v>
      </c>
      <c r="K200" s="59" t="n">
        <f>Overview!AR196</f>
      </c>
      <c r="L200" s="50" t="e">
        <f>K200/C200</f>
        <v>#DIV/0!</v>
      </c>
      <c r="M200" s="59" t="n">
        <f>Overview!AU196</f>
      </c>
      <c r="N200" s="50" t="e">
        <f>M200/C200</f>
        <v>#DIV/0!</v>
      </c>
      <c r="O200" s="59" t="n">
        <f>Overview!AX196</f>
      </c>
      <c r="P200" s="50" t="e">
        <f>O200/C200</f>
        <v>#DIV/0!</v>
      </c>
      <c r="Q200" s="59" t="n">
        <f>Overview!AY196</f>
      </c>
      <c r="R200" s="50" t="e">
        <f>Q200/C200</f>
        <v>#DIV/0!</v>
      </c>
      <c r="S200" s="17" t="n">
        <f>C200-E200</f>
        <v>0</v>
      </c>
      <c r="T200" s="50" t="e">
        <f>S200/$C200</f>
        <v>#DIV/0!</v>
      </c>
    </row>
    <row r="201" ht="12.6" customHeight="true">
      <c r="C201" s="59" t="n">
        <f>Overview!C197</f>
      </c>
      <c r="D201" s="50" t="e">
        <f>F201+H201+J201+L201+N201+P201+R201</f>
        <v>#DIV/0!</v>
      </c>
      <c r="E201" s="59" t="n">
        <f>Overview!AH197</f>
      </c>
      <c r="F201" s="50" t="e">
        <f>E201/C201</f>
        <v>#DIV/0!</v>
      </c>
      <c r="G201" s="59" t="n">
        <f>Overview!AL197</f>
      </c>
      <c r="H201" s="50" t="e">
        <f>G201/C201</f>
        <v>#DIV/0!</v>
      </c>
      <c r="I201" s="59" t="n">
        <f>Overview!AO197</f>
      </c>
      <c r="J201" s="50" t="e">
        <f>I201/C201</f>
        <v>#DIV/0!</v>
      </c>
      <c r="K201" s="59" t="n">
        <f>Overview!AR197</f>
      </c>
      <c r="L201" s="50" t="e">
        <f>K201/C201</f>
        <v>#DIV/0!</v>
      </c>
      <c r="M201" s="59" t="n">
        <f>Overview!AU197</f>
      </c>
      <c r="N201" s="50" t="e">
        <f>M201/C201</f>
        <v>#DIV/0!</v>
      </c>
      <c r="O201" s="59" t="n">
        <f>Overview!AX197</f>
      </c>
      <c r="P201" s="50" t="e">
        <f>O201/C201</f>
        <v>#DIV/0!</v>
      </c>
      <c r="Q201" s="59" t="n">
        <f>Overview!AY197</f>
      </c>
      <c r="R201" s="50" t="e">
        <f>Q201/C201</f>
        <v>#DIV/0!</v>
      </c>
      <c r="S201" s="17" t="n">
        <f>C201-E201</f>
        <v>0</v>
      </c>
      <c r="T201" s="50" t="e">
        <f>S201/$C201</f>
        <v>#DIV/0!</v>
      </c>
    </row>
    <row r="202" ht="12.6" customHeight="true">
      <c r="C202" s="59" t="n">
        <f>Overview!C198</f>
      </c>
      <c r="D202" s="50" t="e">
        <f>F202+H202+J202+L202+N202+P202+R202</f>
        <v>#DIV/0!</v>
      </c>
      <c r="E202" s="59" t="n">
        <f>Overview!AH198</f>
      </c>
      <c r="F202" s="50" t="e">
        <f>E202/C202</f>
        <v>#DIV/0!</v>
      </c>
      <c r="G202" s="59" t="n">
        <f>Overview!AL198</f>
      </c>
      <c r="H202" s="50" t="e">
        <f>G202/C202</f>
        <v>#DIV/0!</v>
      </c>
      <c r="I202" s="59" t="n">
        <f>Overview!AO198</f>
      </c>
      <c r="J202" s="50" t="e">
        <f>I202/C202</f>
        <v>#DIV/0!</v>
      </c>
      <c r="K202" s="59" t="n">
        <f>Overview!AR198</f>
      </c>
      <c r="L202" s="50" t="e">
        <f>K202/C202</f>
        <v>#DIV/0!</v>
      </c>
      <c r="M202" s="59" t="n">
        <f>Overview!AU198</f>
      </c>
      <c r="N202" s="50" t="e">
        <f>M202/C202</f>
        <v>#DIV/0!</v>
      </c>
      <c r="O202" s="59" t="n">
        <f>Overview!AX198</f>
      </c>
      <c r="P202" s="50" t="e">
        <f>O202/C202</f>
        <v>#DIV/0!</v>
      </c>
      <c r="Q202" s="59" t="n">
        <f>Overview!AY198</f>
      </c>
      <c r="R202" s="50" t="e">
        <f>Q202/C202</f>
        <v>#DIV/0!</v>
      </c>
      <c r="S202" s="17" t="n">
        <f>C202-E202</f>
        <v>0</v>
      </c>
      <c r="T202" s="50" t="e">
        <f>S202/$C202</f>
        <v>#DIV/0!</v>
      </c>
    </row>
    <row r="203" ht="12.6" customHeight="true">
      <c r="C203" s="59" t="n">
        <f>Overview!C199</f>
      </c>
      <c r="D203" s="50" t="e">
        <f>F203+H203+J203+L203+N203+P203+R203</f>
        <v>#DIV/0!</v>
      </c>
      <c r="E203" s="59" t="n">
        <f>Overview!AH199</f>
      </c>
      <c r="F203" s="50" t="e">
        <f>E203/C203</f>
        <v>#DIV/0!</v>
      </c>
      <c r="G203" s="59" t="n">
        <f>Overview!AL199</f>
      </c>
      <c r="H203" s="50" t="e">
        <f>G203/C203</f>
        <v>#DIV/0!</v>
      </c>
      <c r="I203" s="59" t="n">
        <f>Overview!AO199</f>
      </c>
      <c r="J203" s="50" t="e">
        <f>I203/C203</f>
        <v>#DIV/0!</v>
      </c>
      <c r="K203" s="59" t="n">
        <f>Overview!AR199</f>
      </c>
      <c r="L203" s="50" t="e">
        <f>K203/C203</f>
        <v>#DIV/0!</v>
      </c>
      <c r="M203" s="59" t="n">
        <f>Overview!AU199</f>
      </c>
      <c r="N203" s="50" t="e">
        <f>M203/C203</f>
        <v>#DIV/0!</v>
      </c>
      <c r="O203" s="59" t="n">
        <f>Overview!AX199</f>
      </c>
      <c r="P203" s="50" t="e">
        <f>O203/C203</f>
        <v>#DIV/0!</v>
      </c>
      <c r="Q203" s="59" t="n">
        <f>Overview!AY199</f>
      </c>
      <c r="R203" s="50" t="e">
        <f>Q203/C203</f>
        <v>#DIV/0!</v>
      </c>
      <c r="S203" s="17" t="n">
        <f>C203-E203</f>
        <v>0</v>
      </c>
      <c r="T203" s="50" t="e">
        <f>S203/$C203</f>
        <v>#DIV/0!</v>
      </c>
    </row>
    <row r="204" ht="12.6" customHeight="true">
      <c r="C204" s="59" t="n">
        <f>Overview!C200</f>
      </c>
      <c r="D204" s="50" t="e">
        <f>F204+H204+J204+L204+N204+P204+R204</f>
        <v>#DIV/0!</v>
      </c>
      <c r="E204" s="59" t="n">
        <f>Overview!AH200</f>
      </c>
      <c r="F204" s="50" t="e">
        <f>E204/C204</f>
        <v>#DIV/0!</v>
      </c>
      <c r="G204" s="59" t="n">
        <f>Overview!AL200</f>
      </c>
      <c r="H204" s="50" t="e">
        <f>G204/C204</f>
        <v>#DIV/0!</v>
      </c>
      <c r="I204" s="59" t="n">
        <f>Overview!AO200</f>
      </c>
      <c r="J204" s="50" t="e">
        <f>I204/C204</f>
        <v>#DIV/0!</v>
      </c>
      <c r="K204" s="59" t="n">
        <f>Overview!AR200</f>
      </c>
      <c r="L204" s="50" t="e">
        <f>K204/C204</f>
        <v>#DIV/0!</v>
      </c>
      <c r="M204" s="59" t="n">
        <f>Overview!AU200</f>
      </c>
      <c r="N204" s="50" t="e">
        <f>M204/C204</f>
        <v>#DIV/0!</v>
      </c>
      <c r="O204" s="59" t="n">
        <f>Overview!AX200</f>
      </c>
      <c r="P204" s="50" t="e">
        <f>O204/C204</f>
        <v>#DIV/0!</v>
      </c>
      <c r="Q204" s="59" t="n">
        <f>Overview!AY200</f>
      </c>
      <c r="R204" s="50" t="e">
        <f>Q204/C204</f>
        <v>#DIV/0!</v>
      </c>
      <c r="S204" s="17" t="n">
        <f>C204-E204</f>
        <v>0</v>
      </c>
      <c r="T204" s="50" t="e">
        <f>S204/$C204</f>
        <v>#DIV/0!</v>
      </c>
    </row>
    <row r="205" ht="12.6" customHeight="true">
      <c r="C205" s="59" t="n">
        <f>Overview!C201</f>
      </c>
      <c r="D205" s="50" t="e">
        <f>F205+H205+J205+L205+N205+P205+R205</f>
        <v>#DIV/0!</v>
      </c>
      <c r="E205" s="59" t="n">
        <f>Overview!AH201</f>
      </c>
      <c r="F205" s="50" t="e">
        <f>E205/C205</f>
        <v>#DIV/0!</v>
      </c>
      <c r="G205" s="59" t="n">
        <f>Overview!AL201</f>
      </c>
      <c r="H205" s="50" t="e">
        <f>G205/C205</f>
        <v>#DIV/0!</v>
      </c>
      <c r="I205" s="59" t="n">
        <f>Overview!AO201</f>
      </c>
      <c r="J205" s="50" t="e">
        <f>I205/C205</f>
        <v>#DIV/0!</v>
      </c>
      <c r="K205" s="59" t="n">
        <f>Overview!AR201</f>
      </c>
      <c r="L205" s="50" t="e">
        <f>K205/C205</f>
        <v>#DIV/0!</v>
      </c>
      <c r="M205" s="59" t="n">
        <f>Overview!AU201</f>
      </c>
      <c r="N205" s="50" t="e">
        <f>M205/C205</f>
        <v>#DIV/0!</v>
      </c>
      <c r="O205" s="59" t="n">
        <f>Overview!AX201</f>
      </c>
      <c r="P205" s="50" t="e">
        <f>O205/C205</f>
        <v>#DIV/0!</v>
      </c>
      <c r="Q205" s="59" t="n">
        <f>Overview!AY201</f>
      </c>
      <c r="R205" s="50" t="e">
        <f>Q205/C205</f>
        <v>#DIV/0!</v>
      </c>
      <c r="S205" s="17" t="n">
        <f>C205-E205</f>
        <v>0</v>
      </c>
      <c r="T205" s="50" t="e">
        <f>S205/$C205</f>
        <v>#DIV/0!</v>
      </c>
    </row>
    <row r="206" ht="12.6" customHeight="true">
      <c r="C206" s="59" t="n">
        <f>Overview!C202</f>
      </c>
      <c r="D206" s="50" t="e">
        <f>F206+H206+J206+L206+N206+P206+R206</f>
        <v>#DIV/0!</v>
      </c>
      <c r="E206" s="59" t="n">
        <f>Overview!AH202</f>
      </c>
      <c r="F206" s="50" t="e">
        <f>E206/C206</f>
        <v>#DIV/0!</v>
      </c>
      <c r="G206" s="59" t="n">
        <f>Overview!AL202</f>
      </c>
      <c r="H206" s="50" t="e">
        <f>G206/C206</f>
        <v>#DIV/0!</v>
      </c>
      <c r="I206" s="59" t="n">
        <f>Overview!AO202</f>
      </c>
      <c r="J206" s="50" t="e">
        <f>I206/C206</f>
        <v>#DIV/0!</v>
      </c>
      <c r="K206" s="59" t="n">
        <f>Overview!AR202</f>
      </c>
      <c r="L206" s="50" t="e">
        <f>K206/C206</f>
        <v>#DIV/0!</v>
      </c>
      <c r="M206" s="59" t="n">
        <f>Overview!AU202</f>
      </c>
      <c r="N206" s="50" t="e">
        <f>M206/C206</f>
        <v>#DIV/0!</v>
      </c>
      <c r="O206" s="59" t="n">
        <f>Overview!AX202</f>
      </c>
      <c r="P206" s="50" t="e">
        <f>O206/C206</f>
        <v>#DIV/0!</v>
      </c>
      <c r="Q206" s="59" t="n">
        <f>Overview!AY202</f>
      </c>
      <c r="R206" s="50" t="e">
        <f>Q206/C206</f>
        <v>#DIV/0!</v>
      </c>
      <c r="S206" s="17" t="n">
        <f>C206-E206</f>
        <v>0</v>
      </c>
      <c r="T206" s="50" t="e">
        <f>S206/$C206</f>
        <v>#DIV/0!</v>
      </c>
    </row>
    <row r="207" ht="12.6" customHeight="true">
      <c r="C207" s="59" t="n">
        <f>Overview!C203</f>
      </c>
      <c r="D207" s="50" t="e">
        <f>F207+H207+J207+L207+N207+P207+R207</f>
        <v>#DIV/0!</v>
      </c>
      <c r="E207" s="59" t="n">
        <f>Overview!AH203</f>
      </c>
      <c r="F207" s="50" t="e">
        <f>E207/C207</f>
        <v>#DIV/0!</v>
      </c>
      <c r="G207" s="59" t="n">
        <f>Overview!AL203</f>
      </c>
      <c r="H207" s="50" t="e">
        <f>G207/C207</f>
        <v>#DIV/0!</v>
      </c>
      <c r="I207" s="59" t="n">
        <f>Overview!AO203</f>
      </c>
      <c r="J207" s="50" t="e">
        <f>I207/C207</f>
        <v>#DIV/0!</v>
      </c>
      <c r="K207" s="59" t="n">
        <f>Overview!AR203</f>
      </c>
      <c r="L207" s="50" t="e">
        <f>K207/C207</f>
        <v>#DIV/0!</v>
      </c>
      <c r="M207" s="59" t="n">
        <f>Overview!AU203</f>
      </c>
      <c r="N207" s="50" t="e">
        <f>M207/C207</f>
        <v>#DIV/0!</v>
      </c>
      <c r="O207" s="59" t="n">
        <f>Overview!AX203</f>
      </c>
      <c r="P207" s="50" t="e">
        <f>O207/C207</f>
        <v>#DIV/0!</v>
      </c>
      <c r="Q207" s="59" t="n">
        <f>Overview!AY203</f>
      </c>
      <c r="R207" s="50" t="e">
        <f>Q207/C207</f>
        <v>#DIV/0!</v>
      </c>
      <c r="S207" s="17" t="n">
        <f>C207-E207</f>
        <v>0</v>
      </c>
      <c r="T207" s="50" t="e">
        <f>S207/$C207</f>
        <v>#DIV/0!</v>
      </c>
    </row>
    <row r="208" ht="12.6" customHeight="true">
      <c r="C208" s="59" t="n">
        <f>Overview!C204</f>
      </c>
      <c r="D208" s="50" t="e">
        <f>F208+H208+J208+L208+N208+P208+R208</f>
        <v>#DIV/0!</v>
      </c>
      <c r="E208" s="59" t="n">
        <f>Overview!AH204</f>
      </c>
      <c r="F208" s="50" t="e">
        <f>E208/C208</f>
        <v>#DIV/0!</v>
      </c>
      <c r="G208" s="59" t="n">
        <f>Overview!AL204</f>
      </c>
      <c r="H208" s="50" t="e">
        <f>G208/C208</f>
        <v>#DIV/0!</v>
      </c>
      <c r="I208" s="59" t="n">
        <f>Overview!AO204</f>
      </c>
      <c r="J208" s="50" t="e">
        <f>I208/C208</f>
        <v>#DIV/0!</v>
      </c>
      <c r="K208" s="59" t="n">
        <f>Overview!AR204</f>
      </c>
      <c r="L208" s="50" t="e">
        <f>K208/C208</f>
        <v>#DIV/0!</v>
      </c>
      <c r="M208" s="59" t="n">
        <f>Overview!AU204</f>
      </c>
      <c r="N208" s="50" t="e">
        <f>M208/C208</f>
        <v>#DIV/0!</v>
      </c>
      <c r="O208" s="59" t="n">
        <f>Overview!AX204</f>
      </c>
      <c r="P208" s="50" t="e">
        <f>O208/C208</f>
        <v>#DIV/0!</v>
      </c>
      <c r="Q208" s="59" t="n">
        <f>Overview!AY204</f>
      </c>
      <c r="R208" s="50" t="e">
        <f>Q208/C208</f>
        <v>#DIV/0!</v>
      </c>
      <c r="S208" s="17" t="n">
        <f>C208-E208</f>
        <v>0</v>
      </c>
      <c r="T208" s="50" t="e">
        <f>S208/$C208</f>
        <v>#DIV/0!</v>
      </c>
    </row>
    <row r="209" ht="12.6" customHeight="true">
      <c r="C209" s="59" t="n">
        <f>Overview!C205</f>
      </c>
      <c r="D209" s="50" t="e">
        <f>F209+H209+J209+L209+N209+P209+R209</f>
        <v>#DIV/0!</v>
      </c>
      <c r="E209" s="59" t="n">
        <f>Overview!AH205</f>
      </c>
      <c r="F209" s="50" t="e">
        <f>E209/C209</f>
        <v>#DIV/0!</v>
      </c>
      <c r="G209" s="59" t="n">
        <f>Overview!AL205</f>
      </c>
      <c r="H209" s="50" t="e">
        <f>G209/C209</f>
        <v>#DIV/0!</v>
      </c>
      <c r="I209" s="59" t="n">
        <f>Overview!AO205</f>
      </c>
      <c r="J209" s="50" t="e">
        <f>I209/C209</f>
        <v>#DIV/0!</v>
      </c>
      <c r="K209" s="59" t="n">
        <f>Overview!AR205</f>
      </c>
      <c r="L209" s="50" t="e">
        <f>K209/C209</f>
        <v>#DIV/0!</v>
      </c>
      <c r="M209" s="59" t="n">
        <f>Overview!AU205</f>
      </c>
      <c r="N209" s="50" t="e">
        <f>M209/C209</f>
        <v>#DIV/0!</v>
      </c>
      <c r="O209" s="59" t="n">
        <f>Overview!AX205</f>
      </c>
      <c r="P209" s="50" t="e">
        <f>O209/C209</f>
        <v>#DIV/0!</v>
      </c>
      <c r="Q209" s="59" t="n">
        <f>Overview!AY205</f>
      </c>
      <c r="R209" s="50" t="e">
        <f>Q209/C209</f>
        <v>#DIV/0!</v>
      </c>
      <c r="S209" s="17" t="n">
        <f>C209-E209</f>
        <v>0</v>
      </c>
      <c r="T209" s="50" t="e">
        <f>S209/$C209</f>
        <v>#DIV/0!</v>
      </c>
    </row>
    <row r="210" ht="12.6" customHeight="true">
      <c r="C210" s="59" t="n">
        <f>Overview!C206</f>
      </c>
      <c r="D210" s="50" t="e">
        <f>F210+H210+J210+L210+N210+P210+R210</f>
        <v>#DIV/0!</v>
      </c>
      <c r="E210" s="59" t="n">
        <f>Overview!AH206</f>
      </c>
      <c r="F210" s="50" t="e">
        <f>E210/C210</f>
        <v>#DIV/0!</v>
      </c>
      <c r="G210" s="59" t="n">
        <f>Overview!AL206</f>
      </c>
      <c r="H210" s="50" t="e">
        <f>G210/C210</f>
        <v>#DIV/0!</v>
      </c>
      <c r="I210" s="59" t="n">
        <f>Overview!AO206</f>
      </c>
      <c r="J210" s="50" t="e">
        <f>I210/C210</f>
        <v>#DIV/0!</v>
      </c>
      <c r="K210" s="59" t="n">
        <f>Overview!AR206</f>
      </c>
      <c r="L210" s="50" t="e">
        <f>K210/C210</f>
        <v>#DIV/0!</v>
      </c>
      <c r="M210" s="59" t="n">
        <f>Overview!AU206</f>
      </c>
      <c r="N210" s="50" t="e">
        <f>M210/C210</f>
        <v>#DIV/0!</v>
      </c>
      <c r="O210" s="59" t="n">
        <f>Overview!AX206</f>
      </c>
      <c r="P210" s="50" t="e">
        <f>O210/C210</f>
        <v>#DIV/0!</v>
      </c>
      <c r="Q210" s="59" t="n">
        <f>Overview!AY206</f>
      </c>
      <c r="R210" s="50" t="e">
        <f>Q210/C210</f>
        <v>#DIV/0!</v>
      </c>
      <c r="S210" s="17" t="n">
        <f>C210-E210</f>
        <v>0</v>
      </c>
      <c r="T210" s="50" t="e">
        <f>S210/$C210</f>
        <v>#DIV/0!</v>
      </c>
    </row>
    <row r="211" ht="12.6" customHeight="true">
      <c r="C211" s="59" t="n">
        <f>Overview!C207</f>
      </c>
      <c r="D211" s="50" t="e">
        <f>F211+H211+J211+L211+N211+P211+R211</f>
        <v>#DIV/0!</v>
      </c>
      <c r="E211" s="59" t="n">
        <f>Overview!AH207</f>
      </c>
      <c r="F211" s="50" t="e">
        <f>E211/C211</f>
        <v>#DIV/0!</v>
      </c>
      <c r="G211" s="59" t="n">
        <f>Overview!AL207</f>
      </c>
      <c r="H211" s="50" t="e">
        <f>G211/C211</f>
        <v>#DIV/0!</v>
      </c>
      <c r="I211" s="59" t="n">
        <f>Overview!AO207</f>
      </c>
      <c r="J211" s="50" t="e">
        <f>I211/C211</f>
        <v>#DIV/0!</v>
      </c>
      <c r="K211" s="59" t="n">
        <f>Overview!AR207</f>
      </c>
      <c r="L211" s="50" t="e">
        <f>K211/C211</f>
        <v>#DIV/0!</v>
      </c>
      <c r="M211" s="59" t="n">
        <f>Overview!AU207</f>
      </c>
      <c r="N211" s="50" t="e">
        <f>M211/C211</f>
        <v>#DIV/0!</v>
      </c>
      <c r="O211" s="59" t="n">
        <f>Overview!AX207</f>
      </c>
      <c r="P211" s="50" t="e">
        <f>O211/C211</f>
        <v>#DIV/0!</v>
      </c>
      <c r="Q211" s="59" t="n">
        <f>Overview!AY207</f>
      </c>
      <c r="R211" s="50" t="e">
        <f>Q211/C211</f>
        <v>#DIV/0!</v>
      </c>
      <c r="S211" s="17" t="n">
        <f>C211-E211</f>
        <v>0</v>
      </c>
      <c r="T211" s="50" t="e">
        <f>S211/$C211</f>
        <v>#DIV/0!</v>
      </c>
    </row>
    <row r="212" ht="12.6" customHeight="true">
      <c r="C212" s="59" t="n">
        <f>Overview!C208</f>
      </c>
      <c r="D212" s="50" t="e">
        <f>F212+H212+J212+L212+N212+P212+R212</f>
        <v>#DIV/0!</v>
      </c>
      <c r="E212" s="59" t="n">
        <f>Overview!AH208</f>
      </c>
      <c r="F212" s="50" t="e">
        <f>E212/C212</f>
        <v>#DIV/0!</v>
      </c>
      <c r="G212" s="59" t="n">
        <f>Overview!AL208</f>
      </c>
      <c r="H212" s="50" t="e">
        <f>G212/C212</f>
        <v>#DIV/0!</v>
      </c>
      <c r="I212" s="59" t="n">
        <f>Overview!AO208</f>
      </c>
      <c r="J212" s="50" t="e">
        <f>I212/C212</f>
        <v>#DIV/0!</v>
      </c>
      <c r="K212" s="59" t="n">
        <f>Overview!AR208</f>
      </c>
      <c r="L212" s="50" t="e">
        <f>K212/C212</f>
        <v>#DIV/0!</v>
      </c>
      <c r="M212" s="59" t="n">
        <f>Overview!AU208</f>
      </c>
      <c r="N212" s="50" t="e">
        <f>M212/C212</f>
        <v>#DIV/0!</v>
      </c>
      <c r="O212" s="59" t="n">
        <f>Overview!AX208</f>
      </c>
      <c r="P212" s="50" t="e">
        <f>O212/C212</f>
        <v>#DIV/0!</v>
      </c>
      <c r="Q212" s="59" t="n">
        <f>Overview!AY208</f>
      </c>
      <c r="R212" s="50" t="e">
        <f>Q212/C212</f>
        <v>#DIV/0!</v>
      </c>
      <c r="S212" s="17" t="n">
        <f>C212-E212</f>
        <v>0</v>
      </c>
      <c r="T212" s="50" t="e">
        <f>S212/$C212</f>
        <v>#DIV/0!</v>
      </c>
    </row>
    <row r="213" ht="12.6" customHeight="true">
      <c r="C213" s="59" t="n">
        <f>Overview!C209</f>
      </c>
      <c r="D213" s="50" t="e">
        <f>F213+H213+J213+L213+N213+P213+R213</f>
        <v>#DIV/0!</v>
      </c>
      <c r="E213" s="59" t="n">
        <f>Overview!AH209</f>
      </c>
      <c r="F213" s="50" t="e">
        <f>E213/C213</f>
        <v>#DIV/0!</v>
      </c>
      <c r="G213" s="59" t="n">
        <f>Overview!AL209</f>
      </c>
      <c r="H213" s="50" t="e">
        <f>G213/C213</f>
        <v>#DIV/0!</v>
      </c>
      <c r="I213" s="59" t="n">
        <f>Overview!AO209</f>
      </c>
      <c r="J213" s="50" t="e">
        <f>I213/C213</f>
        <v>#DIV/0!</v>
      </c>
      <c r="K213" s="59" t="n">
        <f>Overview!AR209</f>
      </c>
      <c r="L213" s="50" t="e">
        <f>K213/C213</f>
        <v>#DIV/0!</v>
      </c>
      <c r="M213" s="59" t="n">
        <f>Overview!AU209</f>
      </c>
      <c r="N213" s="50" t="e">
        <f>M213/C213</f>
        <v>#DIV/0!</v>
      </c>
      <c r="O213" s="59" t="n">
        <f>Overview!AX209</f>
      </c>
      <c r="P213" s="50" t="e">
        <f>O213/C213</f>
        <v>#DIV/0!</v>
      </c>
      <c r="Q213" s="59" t="n">
        <f>Overview!AY209</f>
      </c>
      <c r="R213" s="50" t="e">
        <f>Q213/C213</f>
        <v>#DIV/0!</v>
      </c>
      <c r="S213" s="17" t="n">
        <f>C213-E213</f>
        <v>0</v>
      </c>
      <c r="T213" s="50" t="e">
        <f>S213/$C213</f>
        <v>#DIV/0!</v>
      </c>
    </row>
    <row r="214" ht="12.6" customHeight="true">
      <c r="C214" s="59" t="n">
        <f>Overview!C210</f>
      </c>
      <c r="D214" s="50" t="e">
        <f>F214+H214+J214+L214+N214+P214+R214</f>
        <v>#DIV/0!</v>
      </c>
      <c r="E214" s="59" t="n">
        <f>Overview!AH210</f>
      </c>
      <c r="F214" s="50" t="e">
        <f>E214/C214</f>
        <v>#DIV/0!</v>
      </c>
      <c r="G214" s="59" t="n">
        <f>Overview!AL210</f>
      </c>
      <c r="H214" s="50" t="e">
        <f>G214/C214</f>
        <v>#DIV/0!</v>
      </c>
      <c r="I214" s="59" t="n">
        <f>Overview!AO210</f>
      </c>
      <c r="J214" s="50" t="e">
        <f>I214/C214</f>
        <v>#DIV/0!</v>
      </c>
      <c r="K214" s="59" t="n">
        <f>Overview!AR210</f>
      </c>
      <c r="L214" s="50" t="e">
        <f>K214/C214</f>
        <v>#DIV/0!</v>
      </c>
      <c r="M214" s="59" t="n">
        <f>Overview!AU210</f>
      </c>
      <c r="N214" s="50" t="e">
        <f>M214/C214</f>
        <v>#DIV/0!</v>
      </c>
      <c r="O214" s="59" t="n">
        <f>Overview!AX210</f>
      </c>
      <c r="P214" s="50" t="e">
        <f>O214/C214</f>
        <v>#DIV/0!</v>
      </c>
      <c r="Q214" s="59" t="n">
        <f>Overview!AY210</f>
      </c>
      <c r="R214" s="50" t="e">
        <f>Q214/C214</f>
        <v>#DIV/0!</v>
      </c>
      <c r="S214" s="17" t="n">
        <f>C214-E214</f>
        <v>0</v>
      </c>
      <c r="T214" s="50" t="e">
        <f>S214/$C214</f>
        <v>#DIV/0!</v>
      </c>
    </row>
    <row r="215" ht="12.6" customHeight="true">
      <c r="C215" s="59" t="n">
        <f>Overview!C211</f>
      </c>
      <c r="D215" s="50" t="e">
        <f>F215+H215+J215+L215+N215+P215+R215</f>
        <v>#DIV/0!</v>
      </c>
      <c r="E215" s="59" t="n">
        <f>Overview!AH211</f>
      </c>
      <c r="F215" s="50" t="e">
        <f>E215/C215</f>
        <v>#DIV/0!</v>
      </c>
      <c r="G215" s="59" t="n">
        <f>Overview!AL211</f>
      </c>
      <c r="H215" s="50" t="e">
        <f>G215/C215</f>
        <v>#DIV/0!</v>
      </c>
      <c r="I215" s="59" t="n">
        <f>Overview!AO211</f>
      </c>
      <c r="J215" s="50" t="e">
        <f>I215/C215</f>
        <v>#DIV/0!</v>
      </c>
      <c r="K215" s="59" t="n">
        <f>Overview!AR211</f>
      </c>
      <c r="L215" s="50" t="e">
        <f>K215/C215</f>
        <v>#DIV/0!</v>
      </c>
      <c r="M215" s="59" t="n">
        <f>Overview!AU211</f>
      </c>
      <c r="N215" s="50" t="e">
        <f>M215/C215</f>
        <v>#DIV/0!</v>
      </c>
      <c r="O215" s="59" t="n">
        <f>Overview!AX211</f>
      </c>
      <c r="P215" s="50" t="e">
        <f>O215/C215</f>
        <v>#DIV/0!</v>
      </c>
      <c r="Q215" s="59" t="n">
        <f>Overview!AY211</f>
      </c>
      <c r="R215" s="50" t="e">
        <f>Q215/C215</f>
        <v>#DIV/0!</v>
      </c>
      <c r="S215" s="17" t="n">
        <f>C215-E215</f>
        <v>0</v>
      </c>
      <c r="T215" s="50" t="e">
        <f>S215/$C215</f>
        <v>#DIV/0!</v>
      </c>
    </row>
    <row r="216" ht="12.6" customHeight="true">
      <c r="C216" s="59" t="n">
        <f>Overview!C212</f>
      </c>
      <c r="D216" s="50" t="e">
        <f>F216+H216+J216+L216+N216+P216+R216</f>
        <v>#DIV/0!</v>
      </c>
      <c r="E216" s="59" t="n">
        <f>Overview!AH212</f>
      </c>
      <c r="F216" s="50" t="e">
        <f>E216/C216</f>
        <v>#DIV/0!</v>
      </c>
      <c r="G216" s="59" t="n">
        <f>Overview!AL212</f>
      </c>
      <c r="H216" s="50" t="e">
        <f>G216/C216</f>
        <v>#DIV/0!</v>
      </c>
      <c r="I216" s="59" t="n">
        <f>Overview!AO212</f>
      </c>
      <c r="J216" s="50" t="e">
        <f>I216/C216</f>
        <v>#DIV/0!</v>
      </c>
      <c r="K216" s="59" t="n">
        <f>Overview!AR212</f>
      </c>
      <c r="L216" s="50" t="e">
        <f>K216/C216</f>
        <v>#DIV/0!</v>
      </c>
      <c r="M216" s="59" t="n">
        <f>Overview!AU212</f>
      </c>
      <c r="N216" s="50" t="e">
        <f>M216/C216</f>
        <v>#DIV/0!</v>
      </c>
      <c r="O216" s="59" t="n">
        <f>Overview!AX212</f>
      </c>
      <c r="P216" s="50" t="e">
        <f>O216/C216</f>
        <v>#DIV/0!</v>
      </c>
      <c r="Q216" s="59" t="n">
        <f>Overview!AY212</f>
      </c>
      <c r="R216" s="50" t="e">
        <f>Q216/C216</f>
        <v>#DIV/0!</v>
      </c>
      <c r="S216" s="17" t="n">
        <f>C216-E216</f>
        <v>0</v>
      </c>
      <c r="T216" s="50" t="e">
        <f>S216/$C216</f>
        <v>#DIV/0!</v>
      </c>
    </row>
    <row r="217" ht="12.6" customHeight="true">
      <c r="C217" s="59" t="n">
        <f>Overview!C213</f>
      </c>
      <c r="D217" s="50" t="e">
        <f>F217+H217+J217+L217+N217+P217+R217</f>
        <v>#DIV/0!</v>
      </c>
      <c r="E217" s="59" t="n">
        <f>Overview!AH213</f>
      </c>
      <c r="F217" s="50" t="e">
        <f>E217/C217</f>
        <v>#DIV/0!</v>
      </c>
      <c r="G217" s="59" t="n">
        <f>Overview!AL213</f>
      </c>
      <c r="H217" s="50" t="e">
        <f>G217/C217</f>
        <v>#DIV/0!</v>
      </c>
      <c r="I217" s="59" t="n">
        <f>Overview!AO213</f>
      </c>
      <c r="J217" s="50" t="e">
        <f>I217/C217</f>
        <v>#DIV/0!</v>
      </c>
      <c r="K217" s="59" t="n">
        <f>Overview!AR213</f>
      </c>
      <c r="L217" s="50" t="e">
        <f>K217/C217</f>
        <v>#DIV/0!</v>
      </c>
      <c r="M217" s="59" t="n">
        <f>Overview!AU213</f>
      </c>
      <c r="N217" s="50" t="e">
        <f>M217/C217</f>
        <v>#DIV/0!</v>
      </c>
      <c r="O217" s="59" t="n">
        <f>Overview!AX213</f>
      </c>
      <c r="P217" s="50" t="e">
        <f>O217/C217</f>
        <v>#DIV/0!</v>
      </c>
      <c r="Q217" s="59" t="n">
        <f>Overview!AY213</f>
      </c>
      <c r="R217" s="50" t="e">
        <f>Q217/C217</f>
        <v>#DIV/0!</v>
      </c>
      <c r="S217" s="17" t="n">
        <f>C217-E217</f>
        <v>0</v>
      </c>
      <c r="T217" s="50" t="e">
        <f>S217/$C217</f>
        <v>#DIV/0!</v>
      </c>
    </row>
    <row r="218" ht="12.6" customHeight="true">
      <c r="C218" s="59" t="n">
        <f>Overview!C214</f>
      </c>
      <c r="D218" s="50" t="e">
        <f>F218+H218+J218+L218+N218+P218+R218</f>
        <v>#DIV/0!</v>
      </c>
      <c r="E218" s="59" t="n">
        <f>Overview!AH214</f>
      </c>
      <c r="F218" s="50" t="e">
        <f>E218/C218</f>
        <v>#DIV/0!</v>
      </c>
      <c r="G218" s="59" t="n">
        <f>Overview!AL214</f>
      </c>
      <c r="H218" s="50" t="e">
        <f>G218/C218</f>
        <v>#DIV/0!</v>
      </c>
      <c r="I218" s="59" t="n">
        <f>Overview!AO214</f>
      </c>
      <c r="J218" s="50" t="e">
        <f>I218/C218</f>
        <v>#DIV/0!</v>
      </c>
      <c r="K218" s="59" t="n">
        <f>Overview!AR214</f>
      </c>
      <c r="L218" s="50" t="e">
        <f>K218/C218</f>
        <v>#DIV/0!</v>
      </c>
      <c r="M218" s="59" t="n">
        <f>Overview!AU214</f>
      </c>
      <c r="N218" s="50" t="e">
        <f>M218/C218</f>
        <v>#DIV/0!</v>
      </c>
      <c r="O218" s="59" t="n">
        <f>Overview!AX214</f>
      </c>
      <c r="P218" s="50" t="e">
        <f>O218/C218</f>
        <v>#DIV/0!</v>
      </c>
      <c r="Q218" s="59" t="n">
        <f>Overview!AY214</f>
      </c>
      <c r="R218" s="50" t="e">
        <f>Q218/C218</f>
        <v>#DIV/0!</v>
      </c>
      <c r="S218" s="17" t="n">
        <f>C218-E218</f>
        <v>0</v>
      </c>
      <c r="T218" s="50" t="e">
        <f>S218/$C218</f>
        <v>#DIV/0!</v>
      </c>
    </row>
    <row r="219" ht="12.6" customHeight="true">
      <c r="C219" s="59" t="n">
        <f>Overview!C215</f>
      </c>
      <c r="D219" s="50" t="e">
        <f>F219+H219+J219+L219+N219+P219+R219</f>
        <v>#DIV/0!</v>
      </c>
      <c r="E219" s="59" t="n">
        <f>Overview!AH215</f>
      </c>
      <c r="F219" s="50" t="e">
        <f>E219/C219</f>
        <v>#DIV/0!</v>
      </c>
      <c r="G219" s="59" t="n">
        <f>Overview!AL215</f>
      </c>
      <c r="H219" s="50" t="e">
        <f>G219/C219</f>
        <v>#DIV/0!</v>
      </c>
      <c r="I219" s="59" t="n">
        <f>Overview!AO215</f>
      </c>
      <c r="J219" s="50" t="e">
        <f>I219/C219</f>
        <v>#DIV/0!</v>
      </c>
      <c r="K219" s="59" t="n">
        <f>Overview!AR215</f>
      </c>
      <c r="L219" s="50" t="e">
        <f>K219/C219</f>
        <v>#DIV/0!</v>
      </c>
      <c r="M219" s="59" t="n">
        <f>Overview!AU215</f>
      </c>
      <c r="N219" s="50" t="e">
        <f>M219/C219</f>
        <v>#DIV/0!</v>
      </c>
      <c r="O219" s="59" t="n">
        <f>Overview!AX215</f>
      </c>
      <c r="P219" s="50" t="e">
        <f>O219/C219</f>
        <v>#DIV/0!</v>
      </c>
      <c r="Q219" s="59" t="n">
        <f>Overview!AY215</f>
      </c>
      <c r="R219" s="50" t="e">
        <f>Q219/C219</f>
        <v>#DIV/0!</v>
      </c>
      <c r="S219" s="17" t="n">
        <f>C219-E219</f>
        <v>0</v>
      </c>
      <c r="T219" s="50" t="e">
        <f>S219/$C219</f>
        <v>#DIV/0!</v>
      </c>
    </row>
    <row r="220" ht="12.6" customHeight="true">
      <c r="C220" s="59" t="n">
        <f>Overview!C216</f>
      </c>
      <c r="D220" s="50" t="e">
        <f>F220+H220+J220+L220+N220+P220+R220</f>
        <v>#DIV/0!</v>
      </c>
      <c r="E220" s="59" t="n">
        <f>Overview!AH216</f>
      </c>
      <c r="F220" s="50" t="e">
        <f>E220/C220</f>
        <v>#DIV/0!</v>
      </c>
      <c r="G220" s="59" t="n">
        <f>Overview!AL216</f>
      </c>
      <c r="H220" s="50" t="e">
        <f>G220/C220</f>
        <v>#DIV/0!</v>
      </c>
      <c r="I220" s="59" t="n">
        <f>Overview!AO216</f>
      </c>
      <c r="J220" s="50" t="e">
        <f>I220/C220</f>
        <v>#DIV/0!</v>
      </c>
      <c r="K220" s="59" t="n">
        <f>Overview!AR216</f>
      </c>
      <c r="L220" s="50" t="e">
        <f>K220/C220</f>
        <v>#DIV/0!</v>
      </c>
      <c r="M220" s="59" t="n">
        <f>Overview!AU216</f>
      </c>
      <c r="N220" s="50" t="e">
        <f>M220/C220</f>
        <v>#DIV/0!</v>
      </c>
      <c r="O220" s="59" t="n">
        <f>Overview!AX216</f>
      </c>
      <c r="P220" s="50" t="e">
        <f>O220/C220</f>
        <v>#DIV/0!</v>
      </c>
      <c r="Q220" s="59" t="n">
        <f>Overview!AY216</f>
      </c>
      <c r="R220" s="50" t="e">
        <f>Q220/C220</f>
        <v>#DIV/0!</v>
      </c>
      <c r="S220" s="17" t="n">
        <f>C220-E220</f>
        <v>0</v>
      </c>
      <c r="T220" s="50" t="e">
        <f>S220/$C220</f>
        <v>#DIV/0!</v>
      </c>
    </row>
    <row r="221" ht="12.6" customHeight="true">
      <c r="C221" s="59" t="n">
        <f>Overview!C217</f>
      </c>
      <c r="D221" s="50" t="e">
        <f>F221+H221+J221+L221+N221+P221+R221</f>
        <v>#DIV/0!</v>
      </c>
      <c r="E221" s="59" t="n">
        <f>Overview!AH217</f>
      </c>
      <c r="F221" s="50" t="e">
        <f>E221/C221</f>
        <v>#DIV/0!</v>
      </c>
      <c r="G221" s="59" t="n">
        <f>Overview!AL217</f>
      </c>
      <c r="H221" s="50" t="e">
        <f>G221/C221</f>
        <v>#DIV/0!</v>
      </c>
      <c r="I221" s="59" t="n">
        <f>Overview!AO217</f>
      </c>
      <c r="J221" s="50" t="e">
        <f>I221/C221</f>
        <v>#DIV/0!</v>
      </c>
      <c r="K221" s="59" t="n">
        <f>Overview!AR217</f>
      </c>
      <c r="L221" s="50" t="e">
        <f>K221/C221</f>
        <v>#DIV/0!</v>
      </c>
      <c r="M221" s="59" t="n">
        <f>Overview!AU217</f>
      </c>
      <c r="N221" s="50" t="e">
        <f>M221/C221</f>
        <v>#DIV/0!</v>
      </c>
      <c r="O221" s="59" t="n">
        <f>Overview!AX217</f>
      </c>
      <c r="P221" s="50" t="e">
        <f>O221/C221</f>
        <v>#DIV/0!</v>
      </c>
      <c r="Q221" s="59" t="n">
        <f>Overview!AY217</f>
      </c>
      <c r="R221" s="50" t="e">
        <f>Q221/C221</f>
        <v>#DIV/0!</v>
      </c>
      <c r="S221" s="17" t="n">
        <f>C221-E221</f>
        <v>0</v>
      </c>
      <c r="T221" s="50" t="e">
        <f>S221/$C221</f>
        <v>#DIV/0!</v>
      </c>
    </row>
    <row r="222" ht="12.6" customHeight="true">
      <c r="C222" s="59" t="n">
        <f>Overview!C218</f>
      </c>
      <c r="D222" s="50" t="e">
        <f>F222+H222+J222+L222+N222+P222+R222</f>
        <v>#DIV/0!</v>
      </c>
      <c r="E222" s="59" t="n">
        <f>Overview!AH218</f>
      </c>
      <c r="F222" s="50" t="e">
        <f>E222/C222</f>
        <v>#DIV/0!</v>
      </c>
      <c r="G222" s="59" t="n">
        <f>Overview!AL218</f>
      </c>
      <c r="H222" s="50" t="e">
        <f>G222/C222</f>
        <v>#DIV/0!</v>
      </c>
      <c r="I222" s="59" t="n">
        <f>Overview!AO218</f>
      </c>
      <c r="J222" s="50" t="e">
        <f>I222/C222</f>
        <v>#DIV/0!</v>
      </c>
      <c r="K222" s="59" t="n">
        <f>Overview!AR218</f>
      </c>
      <c r="L222" s="50" t="e">
        <f>K222/C222</f>
        <v>#DIV/0!</v>
      </c>
      <c r="M222" s="59" t="n">
        <f>Overview!AU218</f>
      </c>
      <c r="N222" s="50" t="e">
        <f>M222/C222</f>
        <v>#DIV/0!</v>
      </c>
      <c r="O222" s="59" t="n">
        <f>Overview!AX218</f>
      </c>
      <c r="P222" s="50" t="e">
        <f>O222/C222</f>
        <v>#DIV/0!</v>
      </c>
      <c r="Q222" s="59" t="n">
        <f>Overview!AY218</f>
      </c>
      <c r="R222" s="50" t="e">
        <f>Q222/C222</f>
        <v>#DIV/0!</v>
      </c>
      <c r="S222" s="17" t="n">
        <f>C222-E222</f>
        <v>0</v>
      </c>
      <c r="T222" s="50" t="e">
        <f>S222/$C222</f>
        <v>#DIV/0!</v>
      </c>
    </row>
    <row r="223" ht="12.6" customHeight="true">
      <c r="C223" s="59" t="n">
        <f>Overview!C219</f>
      </c>
      <c r="D223" s="50" t="e">
        <f>F223+H223+J223+L223+N223+P223+R223</f>
        <v>#DIV/0!</v>
      </c>
      <c r="E223" s="59" t="n">
        <f>Overview!AH219</f>
      </c>
      <c r="F223" s="50" t="e">
        <f>E223/C223</f>
        <v>#DIV/0!</v>
      </c>
      <c r="G223" s="59" t="n">
        <f>Overview!AL219</f>
      </c>
      <c r="H223" s="50" t="e">
        <f>G223/C223</f>
        <v>#DIV/0!</v>
      </c>
      <c r="I223" s="59" t="n">
        <f>Overview!AO219</f>
      </c>
      <c r="J223" s="50" t="e">
        <f>I223/C223</f>
        <v>#DIV/0!</v>
      </c>
      <c r="K223" s="59" t="n">
        <f>Overview!AR219</f>
      </c>
      <c r="L223" s="50" t="e">
        <f>K223/C223</f>
        <v>#DIV/0!</v>
      </c>
      <c r="M223" s="59" t="n">
        <f>Overview!AU219</f>
      </c>
      <c r="N223" s="50" t="e">
        <f>M223/C223</f>
        <v>#DIV/0!</v>
      </c>
      <c r="O223" s="59" t="n">
        <f>Overview!AX219</f>
      </c>
      <c r="P223" s="50" t="e">
        <f>O223/C223</f>
        <v>#DIV/0!</v>
      </c>
      <c r="Q223" s="59" t="n">
        <f>Overview!AY219</f>
      </c>
      <c r="R223" s="50" t="e">
        <f>Q223/C223</f>
        <v>#DIV/0!</v>
      </c>
      <c r="S223" s="17" t="n">
        <f>C223-E223</f>
        <v>0</v>
      </c>
      <c r="T223" s="50" t="e">
        <f>S223/$C223</f>
        <v>#DIV/0!</v>
      </c>
    </row>
    <row r="224" ht="12.6" customHeight="true">
      <c r="C224" s="59" t="n">
        <f>Overview!C220</f>
      </c>
      <c r="D224" s="50" t="e">
        <f>F224+H224+J224+L224+N224+P224+R224</f>
        <v>#DIV/0!</v>
      </c>
      <c r="E224" s="59" t="n">
        <f>Overview!AH220</f>
      </c>
      <c r="F224" s="50" t="e">
        <f>E224/C224</f>
        <v>#DIV/0!</v>
      </c>
      <c r="G224" s="59" t="n">
        <f>Overview!AL220</f>
      </c>
      <c r="H224" s="50" t="e">
        <f>G224/C224</f>
        <v>#DIV/0!</v>
      </c>
      <c r="I224" s="59" t="n">
        <f>Overview!AO220</f>
      </c>
      <c r="J224" s="50" t="e">
        <f>I224/C224</f>
        <v>#DIV/0!</v>
      </c>
      <c r="K224" s="59" t="n">
        <f>Overview!AR220</f>
      </c>
      <c r="L224" s="50" t="e">
        <f>K224/C224</f>
        <v>#DIV/0!</v>
      </c>
      <c r="M224" s="59" t="n">
        <f>Overview!AU220</f>
      </c>
      <c r="N224" s="50" t="e">
        <f>M224/C224</f>
        <v>#DIV/0!</v>
      </c>
      <c r="O224" s="59" t="n">
        <f>Overview!AX220</f>
      </c>
      <c r="P224" s="50" t="e">
        <f>O224/C224</f>
        <v>#DIV/0!</v>
      </c>
      <c r="Q224" s="59" t="n">
        <f>Overview!AY220</f>
      </c>
      <c r="R224" s="50" t="e">
        <f>Q224/C224</f>
        <v>#DIV/0!</v>
      </c>
      <c r="S224" s="17" t="n">
        <f>C224-E224</f>
        <v>0</v>
      </c>
      <c r="T224" s="50" t="e">
        <f>S224/$C224</f>
        <v>#DIV/0!</v>
      </c>
    </row>
    <row r="225" ht="12.6" customHeight="true">
      <c r="C225" s="59" t="n">
        <f>Overview!C221</f>
      </c>
      <c r="D225" s="50" t="e">
        <f>F225+H225+J225+L225+N225+P225+R225</f>
        <v>#DIV/0!</v>
      </c>
      <c r="E225" s="59" t="n">
        <f>Overview!AH221</f>
      </c>
      <c r="F225" s="50" t="e">
        <f>E225/C225</f>
        <v>#DIV/0!</v>
      </c>
      <c r="G225" s="59" t="n">
        <f>Overview!AL221</f>
      </c>
      <c r="H225" s="50" t="e">
        <f>G225/C225</f>
        <v>#DIV/0!</v>
      </c>
      <c r="I225" s="59" t="n">
        <f>Overview!AO221</f>
      </c>
      <c r="J225" s="50" t="e">
        <f>I225/C225</f>
        <v>#DIV/0!</v>
      </c>
      <c r="K225" s="59" t="n">
        <f>Overview!AR221</f>
      </c>
      <c r="L225" s="50" t="e">
        <f>K225/C225</f>
        <v>#DIV/0!</v>
      </c>
      <c r="M225" s="59" t="n">
        <f>Overview!AU221</f>
      </c>
      <c r="N225" s="50" t="e">
        <f>M225/C225</f>
        <v>#DIV/0!</v>
      </c>
      <c r="O225" s="59" t="n">
        <f>Overview!AX221</f>
      </c>
      <c r="P225" s="50" t="e">
        <f>O225/C225</f>
        <v>#DIV/0!</v>
      </c>
      <c r="Q225" s="59" t="n">
        <f>Overview!AY221</f>
      </c>
      <c r="R225" s="50" t="e">
        <f>Q225/C225</f>
        <v>#DIV/0!</v>
      </c>
      <c r="S225" s="17" t="n">
        <f>C225-E225</f>
        <v>0</v>
      </c>
      <c r="T225" s="50" t="e">
        <f>S225/$C225</f>
        <v>#DIV/0!</v>
      </c>
    </row>
    <row r="226" ht="12.6" customHeight="true">
      <c r="C226" s="59" t="n">
        <f>Overview!C222</f>
      </c>
      <c r="D226" s="50" t="e">
        <f>F226+H226+J226+L226+N226+P226+R226</f>
        <v>#DIV/0!</v>
      </c>
      <c r="E226" s="59" t="n">
        <f>Overview!AH222</f>
      </c>
      <c r="F226" s="50" t="e">
        <f>E226/C226</f>
        <v>#DIV/0!</v>
      </c>
      <c r="G226" s="59" t="n">
        <f>Overview!AL222</f>
      </c>
      <c r="H226" s="50" t="e">
        <f>G226/C226</f>
        <v>#DIV/0!</v>
      </c>
      <c r="I226" s="59" t="n">
        <f>Overview!AO222</f>
      </c>
      <c r="J226" s="50" t="e">
        <f>I226/C226</f>
        <v>#DIV/0!</v>
      </c>
      <c r="K226" s="59" t="n">
        <f>Overview!AR222</f>
      </c>
      <c r="L226" s="50" t="e">
        <f>K226/C226</f>
        <v>#DIV/0!</v>
      </c>
      <c r="M226" s="59" t="n">
        <f>Overview!AU222</f>
      </c>
      <c r="N226" s="50" t="e">
        <f>M226/C226</f>
        <v>#DIV/0!</v>
      </c>
      <c r="O226" s="59" t="n">
        <f>Overview!AX222</f>
      </c>
      <c r="P226" s="50" t="e">
        <f>O226/C226</f>
        <v>#DIV/0!</v>
      </c>
      <c r="Q226" s="59" t="n">
        <f>Overview!AY222</f>
      </c>
      <c r="R226" s="50" t="e">
        <f>Q226/C226</f>
        <v>#DIV/0!</v>
      </c>
      <c r="S226" s="17" t="n">
        <f>C226-E226</f>
        <v>0</v>
      </c>
      <c r="T226" s="50" t="e">
        <f>S226/$C226</f>
        <v>#DIV/0!</v>
      </c>
    </row>
    <row r="227" ht="12.6" customHeight="true">
      <c r="C227" s="59" t="n">
        <f>Overview!C223</f>
      </c>
      <c r="D227" s="50" t="e">
        <f>F227+H227+J227+L227+N227+P227+R227</f>
        <v>#DIV/0!</v>
      </c>
      <c r="E227" s="59" t="n">
        <f>Overview!AH223</f>
      </c>
      <c r="F227" s="50" t="e">
        <f>E227/C227</f>
        <v>#DIV/0!</v>
      </c>
      <c r="G227" s="59" t="n">
        <f>Overview!AL223</f>
      </c>
      <c r="H227" s="50" t="e">
        <f>G227/C227</f>
        <v>#DIV/0!</v>
      </c>
      <c r="I227" s="59" t="n">
        <f>Overview!AO223</f>
      </c>
      <c r="J227" s="50" t="e">
        <f>I227/C227</f>
        <v>#DIV/0!</v>
      </c>
      <c r="K227" s="59" t="n">
        <f>Overview!AR223</f>
      </c>
      <c r="L227" s="50" t="e">
        <f>K227/C227</f>
        <v>#DIV/0!</v>
      </c>
      <c r="M227" s="59" t="n">
        <f>Overview!AU223</f>
      </c>
      <c r="N227" s="50" t="e">
        <f>M227/C227</f>
        <v>#DIV/0!</v>
      </c>
      <c r="O227" s="59" t="n">
        <f>Overview!AX223</f>
      </c>
      <c r="P227" s="50" t="e">
        <f>O227/C227</f>
        <v>#DIV/0!</v>
      </c>
      <c r="Q227" s="59" t="n">
        <f>Overview!AY223</f>
      </c>
      <c r="R227" s="50" t="e">
        <f>Q227/C227</f>
        <v>#DIV/0!</v>
      </c>
      <c r="S227" s="17" t="n">
        <f>C227-E227</f>
        <v>0</v>
      </c>
      <c r="T227" s="50" t="e">
        <f>S227/$C227</f>
        <v>#DIV/0!</v>
      </c>
    </row>
    <row r="228" ht="12.6" customHeight="true">
      <c r="C228" s="59" t="n">
        <f>Overview!C224</f>
      </c>
      <c r="D228" s="50" t="e">
        <f>F228+H228+J228+L228+N228+P228+R228</f>
        <v>#DIV/0!</v>
      </c>
      <c r="E228" s="59" t="n">
        <f>Overview!AH224</f>
      </c>
      <c r="F228" s="50" t="e">
        <f>E228/C228</f>
        <v>#DIV/0!</v>
      </c>
      <c r="G228" s="59" t="n">
        <f>Overview!AL224</f>
      </c>
      <c r="H228" s="50" t="e">
        <f>G228/C228</f>
        <v>#DIV/0!</v>
      </c>
      <c r="I228" s="59" t="n">
        <f>Overview!AO224</f>
      </c>
      <c r="J228" s="50" t="e">
        <f>I228/C228</f>
        <v>#DIV/0!</v>
      </c>
      <c r="K228" s="59" t="n">
        <f>Overview!AR224</f>
      </c>
      <c r="L228" s="50" t="e">
        <f>K228/C228</f>
        <v>#DIV/0!</v>
      </c>
      <c r="M228" s="59" t="n">
        <f>Overview!AU224</f>
      </c>
      <c r="N228" s="50" t="e">
        <f>M228/C228</f>
        <v>#DIV/0!</v>
      </c>
      <c r="O228" s="59" t="n">
        <f>Overview!AX224</f>
      </c>
      <c r="P228" s="50" t="e">
        <f>O228/C228</f>
        <v>#DIV/0!</v>
      </c>
      <c r="Q228" s="59" t="n">
        <f>Overview!AY224</f>
      </c>
      <c r="R228" s="50" t="e">
        <f>Q228/C228</f>
        <v>#DIV/0!</v>
      </c>
      <c r="S228" s="17" t="n">
        <f>C228-E228</f>
        <v>0</v>
      </c>
      <c r="T228" s="50" t="e">
        <f>S228/$C228</f>
        <v>#DIV/0!</v>
      </c>
    </row>
    <row r="229" ht="12.6" customHeight="true">
      <c r="C229" s="59" t="n">
        <f>Overview!C225</f>
      </c>
      <c r="D229" s="50" t="e">
        <f>F229+H229+J229+L229+N229+P229+R229</f>
        <v>#DIV/0!</v>
      </c>
      <c r="E229" s="59" t="n">
        <f>Overview!AH225</f>
      </c>
      <c r="F229" s="50" t="e">
        <f>E229/C229</f>
        <v>#DIV/0!</v>
      </c>
      <c r="G229" s="59" t="n">
        <f>Overview!AL225</f>
      </c>
      <c r="H229" s="50" t="e">
        <f>G229/C229</f>
        <v>#DIV/0!</v>
      </c>
      <c r="I229" s="59" t="n">
        <f>Overview!AO225</f>
      </c>
      <c r="J229" s="50" t="e">
        <f>I229/C229</f>
        <v>#DIV/0!</v>
      </c>
      <c r="K229" s="59" t="n">
        <f>Overview!AR225</f>
      </c>
      <c r="L229" s="50" t="e">
        <f>K229/C229</f>
        <v>#DIV/0!</v>
      </c>
      <c r="M229" s="59" t="n">
        <f>Overview!AU225</f>
      </c>
      <c r="N229" s="50" t="e">
        <f>M229/C229</f>
        <v>#DIV/0!</v>
      </c>
      <c r="O229" s="59" t="n">
        <f>Overview!AX225</f>
      </c>
      <c r="P229" s="50" t="e">
        <f>O229/C229</f>
        <v>#DIV/0!</v>
      </c>
      <c r="Q229" s="59" t="n">
        <f>Overview!AY225</f>
      </c>
      <c r="R229" s="50" t="e">
        <f>Q229/C229</f>
        <v>#DIV/0!</v>
      </c>
      <c r="S229" s="17" t="n">
        <f>C229-E229</f>
        <v>0</v>
      </c>
      <c r="T229" s="50" t="e">
        <f>S229/$C229</f>
        <v>#DIV/0!</v>
      </c>
    </row>
    <row r="230" ht="12.6" customHeight="true">
      <c r="C230" s="59" t="n">
        <f>Overview!C226</f>
      </c>
      <c r="D230" s="50" t="e">
        <f>F230+H230+J230+L230+N230+P230+R230</f>
        <v>#DIV/0!</v>
      </c>
      <c r="E230" s="59" t="n">
        <f>Overview!AH226</f>
      </c>
      <c r="F230" s="50" t="e">
        <f>E230/C230</f>
        <v>#DIV/0!</v>
      </c>
      <c r="G230" s="59" t="n">
        <f>Overview!AL226</f>
      </c>
      <c r="H230" s="50" t="e">
        <f>G230/C230</f>
        <v>#DIV/0!</v>
      </c>
      <c r="I230" s="59" t="n">
        <f>Overview!AO226</f>
      </c>
      <c r="J230" s="50" t="e">
        <f>I230/C230</f>
        <v>#DIV/0!</v>
      </c>
      <c r="K230" s="59" t="n">
        <f>Overview!AR226</f>
      </c>
      <c r="L230" s="50" t="e">
        <f>K230/C230</f>
        <v>#DIV/0!</v>
      </c>
      <c r="M230" s="59" t="n">
        <f>Overview!AU226</f>
      </c>
      <c r="N230" s="50" t="e">
        <f>M230/C230</f>
        <v>#DIV/0!</v>
      </c>
      <c r="O230" s="59" t="n">
        <f>Overview!AX226</f>
      </c>
      <c r="P230" s="50" t="e">
        <f>O230/C230</f>
        <v>#DIV/0!</v>
      </c>
      <c r="Q230" s="59" t="n">
        <f>Overview!AY226</f>
      </c>
      <c r="R230" s="50" t="e">
        <f>Q230/C230</f>
        <v>#DIV/0!</v>
      </c>
      <c r="S230" s="17" t="n">
        <f>C230-E230</f>
        <v>0</v>
      </c>
      <c r="T230" s="50" t="e">
        <f>S230/$C230</f>
        <v>#DIV/0!</v>
      </c>
    </row>
    <row r="231" ht="12.6" customHeight="true">
      <c r="C231" s="59" t="n">
        <f>Overview!C227</f>
      </c>
      <c r="D231" s="50" t="e">
        <f>F231+H231+J231+L231+N231+P231+R231</f>
        <v>#DIV/0!</v>
      </c>
      <c r="E231" s="59" t="n">
        <f>Overview!AH227</f>
      </c>
      <c r="F231" s="50" t="e">
        <f>E231/C231</f>
        <v>#DIV/0!</v>
      </c>
      <c r="G231" s="59" t="n">
        <f>Overview!AL227</f>
      </c>
      <c r="H231" s="50" t="e">
        <f>G231/C231</f>
        <v>#DIV/0!</v>
      </c>
      <c r="I231" s="59" t="n">
        <f>Overview!AO227</f>
      </c>
      <c r="J231" s="50" t="e">
        <f>I231/C231</f>
        <v>#DIV/0!</v>
      </c>
      <c r="K231" s="59" t="n">
        <f>Overview!AR227</f>
      </c>
      <c r="L231" s="50" t="e">
        <f>K231/C231</f>
        <v>#DIV/0!</v>
      </c>
      <c r="M231" s="59" t="n">
        <f>Overview!AU227</f>
      </c>
      <c r="N231" s="50" t="e">
        <f>M231/C231</f>
        <v>#DIV/0!</v>
      </c>
      <c r="O231" s="59" t="n">
        <f>Overview!AX227</f>
      </c>
      <c r="P231" s="50" t="e">
        <f>O231/C231</f>
        <v>#DIV/0!</v>
      </c>
      <c r="Q231" s="59" t="n">
        <f>Overview!AY227</f>
      </c>
      <c r="R231" s="50" t="e">
        <f>Q231/C231</f>
        <v>#DIV/0!</v>
      </c>
      <c r="S231" s="17" t="n">
        <f>C231-E231</f>
        <v>0</v>
      </c>
      <c r="T231" s="50" t="e">
        <f>S231/$C231</f>
        <v>#DIV/0!</v>
      </c>
    </row>
    <row r="232" ht="12.6" customHeight="true">
      <c r="C232" s="59" t="n">
        <f>Overview!C228</f>
      </c>
      <c r="D232" s="50" t="e">
        <f>F232+H232+J232+L232+N232+P232+R232</f>
        <v>#DIV/0!</v>
      </c>
      <c r="E232" s="59" t="n">
        <f>Overview!AH228</f>
      </c>
      <c r="F232" s="50" t="e">
        <f>E232/C232</f>
        <v>#DIV/0!</v>
      </c>
      <c r="G232" s="59" t="n">
        <f>Overview!AL228</f>
      </c>
      <c r="H232" s="50" t="e">
        <f>G232/C232</f>
        <v>#DIV/0!</v>
      </c>
      <c r="I232" s="59" t="n">
        <f>Overview!AO228</f>
      </c>
      <c r="J232" s="50" t="e">
        <f>I232/C232</f>
        <v>#DIV/0!</v>
      </c>
      <c r="K232" s="59" t="n">
        <f>Overview!AR228</f>
      </c>
      <c r="L232" s="50" t="e">
        <f>K232/C232</f>
        <v>#DIV/0!</v>
      </c>
      <c r="M232" s="59" t="n">
        <f>Overview!AU228</f>
      </c>
      <c r="N232" s="50" t="e">
        <f>M232/C232</f>
        <v>#DIV/0!</v>
      </c>
      <c r="O232" s="59" t="n">
        <f>Overview!AX228</f>
      </c>
      <c r="P232" s="50" t="e">
        <f>O232/C232</f>
        <v>#DIV/0!</v>
      </c>
      <c r="Q232" s="59" t="n">
        <f>Overview!AY228</f>
      </c>
      <c r="R232" s="50" t="e">
        <f>Q232/C232</f>
        <v>#DIV/0!</v>
      </c>
      <c r="S232" s="17" t="n">
        <f>C232-E232</f>
        <v>0</v>
      </c>
      <c r="T232" s="50" t="e">
        <f>S232/$C232</f>
        <v>#DIV/0!</v>
      </c>
    </row>
    <row r="233" ht="12.6" customHeight="true">
      <c r="C233" s="59" t="n">
        <f>Overview!C229</f>
      </c>
      <c r="D233" s="50" t="e">
        <f>F233+H233+J233+L233+N233+P233+R233</f>
        <v>#DIV/0!</v>
      </c>
      <c r="E233" s="59" t="n">
        <f>Overview!AH229</f>
      </c>
      <c r="F233" s="50" t="e">
        <f>E233/C233</f>
        <v>#DIV/0!</v>
      </c>
      <c r="G233" s="59" t="n">
        <f>Overview!AL229</f>
      </c>
      <c r="H233" s="50" t="e">
        <f>G233/C233</f>
        <v>#DIV/0!</v>
      </c>
      <c r="I233" s="59" t="n">
        <f>Overview!AO229</f>
      </c>
      <c r="J233" s="50" t="e">
        <f>I233/C233</f>
        <v>#DIV/0!</v>
      </c>
      <c r="K233" s="59" t="n">
        <f>Overview!AR229</f>
      </c>
      <c r="L233" s="50" t="e">
        <f>K233/C233</f>
        <v>#DIV/0!</v>
      </c>
      <c r="M233" s="59" t="n">
        <f>Overview!AU229</f>
      </c>
      <c r="N233" s="50" t="e">
        <f>M233/C233</f>
        <v>#DIV/0!</v>
      </c>
      <c r="O233" s="59" t="n">
        <f>Overview!AX229</f>
      </c>
      <c r="P233" s="50" t="e">
        <f>O233/C233</f>
        <v>#DIV/0!</v>
      </c>
      <c r="Q233" s="59" t="n">
        <f>Overview!AY229</f>
      </c>
      <c r="R233" s="50" t="e">
        <f>Q233/C233</f>
        <v>#DIV/0!</v>
      </c>
      <c r="S233" s="17" t="n">
        <f>C233-E233</f>
        <v>0</v>
      </c>
      <c r="T233" s="50" t="e">
        <f>S233/$C233</f>
        <v>#DIV/0!</v>
      </c>
    </row>
    <row r="234" ht="12.6" customHeight="true">
      <c r="C234" s="59" t="n">
        <f>Overview!C230</f>
      </c>
      <c r="D234" s="50" t="e">
        <f>F234+H234+J234+L234+N234+P234+R234</f>
        <v>#DIV/0!</v>
      </c>
      <c r="E234" s="59" t="n">
        <f>Overview!AH230</f>
      </c>
      <c r="F234" s="50" t="e">
        <f>E234/C234</f>
        <v>#DIV/0!</v>
      </c>
      <c r="G234" s="59" t="n">
        <f>Overview!AL230</f>
      </c>
      <c r="H234" s="50" t="e">
        <f>G234/C234</f>
        <v>#DIV/0!</v>
      </c>
      <c r="I234" s="59" t="n">
        <f>Overview!AO230</f>
      </c>
      <c r="J234" s="50" t="e">
        <f>I234/C234</f>
        <v>#DIV/0!</v>
      </c>
      <c r="K234" s="59" t="n">
        <f>Overview!AR230</f>
      </c>
      <c r="L234" s="50" t="e">
        <f>K234/C234</f>
        <v>#DIV/0!</v>
      </c>
      <c r="M234" s="59" t="n">
        <f>Overview!AU230</f>
      </c>
      <c r="N234" s="50" t="e">
        <f>M234/C234</f>
        <v>#DIV/0!</v>
      </c>
      <c r="O234" s="59" t="n">
        <f>Overview!AX230</f>
      </c>
      <c r="P234" s="50" t="e">
        <f>O234/C234</f>
        <v>#DIV/0!</v>
      </c>
      <c r="Q234" s="59" t="n">
        <f>Overview!AY230</f>
      </c>
      <c r="R234" s="50" t="e">
        <f>Q234/C234</f>
        <v>#DIV/0!</v>
      </c>
      <c r="S234" s="17" t="n">
        <f>C234-E234</f>
        <v>0</v>
      </c>
      <c r="T234" s="50" t="e">
        <f>S234/$C234</f>
        <v>#DIV/0!</v>
      </c>
    </row>
    <row r="235" ht="12.6" customHeight="true">
      <c r="C235" s="59" t="n">
        <f>Overview!C231</f>
      </c>
      <c r="D235" s="50" t="e">
        <f>F235+H235+J235+L235+N235+P235+R235</f>
        <v>#DIV/0!</v>
      </c>
      <c r="E235" s="59" t="n">
        <f>Overview!AH231</f>
      </c>
      <c r="F235" s="50" t="e">
        <f>E235/C235</f>
        <v>#DIV/0!</v>
      </c>
      <c r="G235" s="59" t="n">
        <f>Overview!AL231</f>
      </c>
      <c r="H235" s="50" t="e">
        <f>G235/C235</f>
        <v>#DIV/0!</v>
      </c>
      <c r="I235" s="59" t="n">
        <f>Overview!AO231</f>
      </c>
      <c r="J235" s="50" t="e">
        <f>I235/C235</f>
        <v>#DIV/0!</v>
      </c>
      <c r="K235" s="59" t="n">
        <f>Overview!AR231</f>
      </c>
      <c r="L235" s="50" t="e">
        <f>K235/C235</f>
        <v>#DIV/0!</v>
      </c>
      <c r="M235" s="59" t="n">
        <f>Overview!AU231</f>
      </c>
      <c r="N235" s="50" t="e">
        <f>M235/C235</f>
        <v>#DIV/0!</v>
      </c>
      <c r="O235" s="59" t="n">
        <f>Overview!AX231</f>
      </c>
      <c r="P235" s="50" t="e">
        <f>O235/C235</f>
        <v>#DIV/0!</v>
      </c>
      <c r="Q235" s="59" t="n">
        <f>Overview!AY231</f>
      </c>
      <c r="R235" s="50" t="e">
        <f>Q235/C235</f>
        <v>#DIV/0!</v>
      </c>
      <c r="S235" s="17" t="n">
        <f>C235-E235</f>
        <v>0</v>
      </c>
      <c r="T235" s="50" t="e">
        <f>S235/$C235</f>
        <v>#DIV/0!</v>
      </c>
    </row>
    <row r="236" ht="12.6" customHeight="true">
      <c r="C236" s="59" t="n">
        <f>Overview!C232</f>
      </c>
      <c r="D236" s="50" t="e">
        <f>F236+H236+J236+L236+N236+P236+R236</f>
        <v>#DIV/0!</v>
      </c>
      <c r="E236" s="59" t="n">
        <f>Overview!AH232</f>
      </c>
      <c r="F236" s="50" t="e">
        <f>E236/C236</f>
        <v>#DIV/0!</v>
      </c>
      <c r="G236" s="59" t="n">
        <f>Overview!AL232</f>
      </c>
      <c r="H236" s="50" t="e">
        <f>G236/C236</f>
        <v>#DIV/0!</v>
      </c>
      <c r="I236" s="59" t="n">
        <f>Overview!AO232</f>
      </c>
      <c r="J236" s="50" t="e">
        <f>I236/C236</f>
        <v>#DIV/0!</v>
      </c>
      <c r="K236" s="59" t="n">
        <f>Overview!AR232</f>
      </c>
      <c r="L236" s="50" t="e">
        <f>K236/C236</f>
        <v>#DIV/0!</v>
      </c>
      <c r="M236" s="59" t="n">
        <f>Overview!AU232</f>
      </c>
      <c r="N236" s="50" t="e">
        <f>M236/C236</f>
        <v>#DIV/0!</v>
      </c>
      <c r="O236" s="59" t="n">
        <f>Overview!AX232</f>
      </c>
      <c r="P236" s="50" t="e">
        <f>O236/C236</f>
        <v>#DIV/0!</v>
      </c>
      <c r="Q236" s="59" t="n">
        <f>Overview!AY232</f>
      </c>
      <c r="R236" s="50" t="e">
        <f>Q236/C236</f>
        <v>#DIV/0!</v>
      </c>
      <c r="S236" s="17" t="n">
        <f>C236-E236</f>
        <v>0</v>
      </c>
      <c r="T236" s="50" t="e">
        <f>S236/$C236</f>
        <v>#DIV/0!</v>
      </c>
    </row>
    <row r="237" ht="12.6" customHeight="true">
      <c r="C237" s="59" t="n">
        <f>Overview!C233</f>
      </c>
      <c r="D237" s="50" t="e">
        <f>F237+H237+J237+L237+N237+P237+R237</f>
        <v>#DIV/0!</v>
      </c>
      <c r="E237" s="59" t="n">
        <f>Overview!AH233</f>
      </c>
      <c r="F237" s="50" t="e">
        <f>E237/C237</f>
        <v>#DIV/0!</v>
      </c>
      <c r="G237" s="59" t="n">
        <f>Overview!AL233</f>
      </c>
      <c r="H237" s="50" t="e">
        <f>G237/C237</f>
        <v>#DIV/0!</v>
      </c>
      <c r="I237" s="59" t="n">
        <f>Overview!AO233</f>
      </c>
      <c r="J237" s="50" t="e">
        <f>I237/C237</f>
        <v>#DIV/0!</v>
      </c>
      <c r="K237" s="59" t="n">
        <f>Overview!AR233</f>
      </c>
      <c r="L237" s="50" t="e">
        <f>K237/C237</f>
        <v>#DIV/0!</v>
      </c>
      <c r="M237" s="59" t="n">
        <f>Overview!AU233</f>
      </c>
      <c r="N237" s="50" t="e">
        <f>M237/C237</f>
        <v>#DIV/0!</v>
      </c>
      <c r="O237" s="59" t="n">
        <f>Overview!AX233</f>
      </c>
      <c r="P237" s="50" t="e">
        <f>O237/C237</f>
        <v>#DIV/0!</v>
      </c>
      <c r="Q237" s="59" t="n">
        <f>Overview!AY233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 ht="12.6" customHeight="true">
      <c r="C238" s="59" t="n">
        <f>Overview!C234</f>
      </c>
      <c r="D238" s="50" t="e">
        <f>F238+H238+J238+L238+N238+P238+R238</f>
        <v>#DIV/0!</v>
      </c>
      <c r="E238" s="59" t="n">
        <f>Overview!AH234</f>
      </c>
      <c r="F238" s="50" t="e">
        <f>E238/C238</f>
        <v>#DIV/0!</v>
      </c>
      <c r="G238" s="59" t="n">
        <f>Overview!AL234</f>
      </c>
      <c r="H238" s="50" t="e">
        <f>G238/C238</f>
        <v>#DIV/0!</v>
      </c>
      <c r="I238" s="59" t="n">
        <f>Overview!AO234</f>
      </c>
      <c r="J238" s="50" t="e">
        <f>I238/C238</f>
        <v>#DIV/0!</v>
      </c>
      <c r="K238" s="59" t="n">
        <f>Overview!AR234</f>
      </c>
      <c r="L238" s="50" t="e">
        <f>K238/C238</f>
        <v>#DIV/0!</v>
      </c>
      <c r="M238" s="59" t="n">
        <f>Overview!AU234</f>
      </c>
      <c r="N238" s="50" t="e">
        <f>M238/C238</f>
        <v>#DIV/0!</v>
      </c>
      <c r="O238" s="59" t="n">
        <f>Overview!AX234</f>
      </c>
      <c r="P238" s="50" t="e">
        <f>O238/C238</f>
        <v>#DIV/0!</v>
      </c>
      <c r="Q238" s="59" t="n">
        <f>Overview!AY234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 ht="12.6" customHeight="true">
      <c r="C239" s="59" t="n">
        <f>Overview!C235</f>
      </c>
      <c r="D239" s="50" t="e">
        <f>F239+H239+J239+L239+N239+P239+R239</f>
        <v>#DIV/0!</v>
      </c>
      <c r="E239" s="59" t="n">
        <f>Overview!AH235</f>
      </c>
      <c r="F239" s="50" t="e">
        <f>E239/C239</f>
        <v>#DIV/0!</v>
      </c>
      <c r="G239" s="59" t="n">
        <f>Overview!AL235</f>
      </c>
      <c r="H239" s="50" t="e">
        <f>G239/C239</f>
        <v>#DIV/0!</v>
      </c>
      <c r="I239" s="59" t="n">
        <f>Overview!AO235</f>
      </c>
      <c r="J239" s="50" t="e">
        <f>I239/C239</f>
        <v>#DIV/0!</v>
      </c>
      <c r="K239" s="59" t="n">
        <f>Overview!AR235</f>
      </c>
      <c r="L239" s="50" t="e">
        <f>K239/C239</f>
        <v>#DIV/0!</v>
      </c>
      <c r="M239" s="59" t="n">
        <f>Overview!AU235</f>
      </c>
      <c r="N239" s="50" t="e">
        <f>M239/C239</f>
        <v>#DIV/0!</v>
      </c>
      <c r="O239" s="59" t="n">
        <f>Overview!AX235</f>
      </c>
      <c r="P239" s="50" t="e">
        <f>O239/C239</f>
        <v>#DIV/0!</v>
      </c>
      <c r="Q239" s="59" t="n">
        <f>Overview!AY235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 ht="12.6" customHeight="true">
      <c r="C240" s="59" t="n">
        <f>Overview!C236</f>
      </c>
      <c r="D240" s="50" t="e">
        <f>F240+H240+J240+L240+N240+P240+R240</f>
        <v>#DIV/0!</v>
      </c>
      <c r="E240" s="59" t="n">
        <f>Overview!AH236</f>
      </c>
      <c r="F240" s="50" t="e">
        <f>E240/C240</f>
        <v>#DIV/0!</v>
      </c>
      <c r="G240" s="59" t="n">
        <f>Overview!AL236</f>
      </c>
      <c r="H240" s="50" t="e">
        <f>G240/C240</f>
        <v>#DIV/0!</v>
      </c>
      <c r="I240" s="59" t="n">
        <f>Overview!AO236</f>
      </c>
      <c r="J240" s="50" t="e">
        <f>I240/C240</f>
        <v>#DIV/0!</v>
      </c>
      <c r="K240" s="59" t="n">
        <f>Overview!AR236</f>
      </c>
      <c r="L240" s="50" t="e">
        <f>K240/C240</f>
        <v>#DIV/0!</v>
      </c>
      <c r="M240" s="59" t="n">
        <f>Overview!AU236</f>
      </c>
      <c r="N240" s="50" t="e">
        <f>M240/C240</f>
        <v>#DIV/0!</v>
      </c>
      <c r="O240" s="59" t="n">
        <f>Overview!AX236</f>
      </c>
      <c r="P240" s="50" t="e">
        <f>O240/C240</f>
        <v>#DIV/0!</v>
      </c>
      <c r="Q240" s="59" t="n">
        <f>Overview!AY236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 ht="12.6" customHeight="true">
      <c r="C241" s="59" t="n">
        <f>Overview!C237</f>
      </c>
      <c r="D241" s="50" t="e">
        <f>F241+H241+J241+L241+N241+P241+R241</f>
        <v>#DIV/0!</v>
      </c>
      <c r="E241" s="59" t="n">
        <f>Overview!AH237</f>
      </c>
      <c r="F241" s="50" t="e">
        <f>E241/C241</f>
        <v>#DIV/0!</v>
      </c>
      <c r="G241" s="59" t="n">
        <f>Overview!AL237</f>
      </c>
      <c r="H241" s="50" t="e">
        <f>G241/C241</f>
        <v>#DIV/0!</v>
      </c>
      <c r="I241" s="59" t="n">
        <f>Overview!AO237</f>
      </c>
      <c r="J241" s="50" t="e">
        <f>I241/C241</f>
        <v>#DIV/0!</v>
      </c>
      <c r="K241" s="59" t="n">
        <f>Overview!AR237</f>
      </c>
      <c r="L241" s="50" t="e">
        <f>K241/C241</f>
        <v>#DIV/0!</v>
      </c>
      <c r="M241" s="59" t="n">
        <f>Overview!AU237</f>
      </c>
      <c r="N241" s="50" t="e">
        <f>M241/C241</f>
        <v>#DIV/0!</v>
      </c>
      <c r="O241" s="59" t="n">
        <f>Overview!AX237</f>
      </c>
      <c r="P241" s="50" t="e">
        <f>O241/C241</f>
        <v>#DIV/0!</v>
      </c>
      <c r="Q241" s="59" t="n">
        <f>Overview!AY237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 ht="12.6" customHeight="true">
      <c r="C242" s="59" t="n">
        <f>Overview!C238</f>
      </c>
      <c r="D242" s="50" t="e">
        <f>F242+H242+J242+L242+N242+P242+R242</f>
        <v>#DIV/0!</v>
      </c>
      <c r="E242" s="59" t="n">
        <f>Overview!AH238</f>
      </c>
      <c r="F242" s="50" t="e">
        <f>E242/C242</f>
        <v>#DIV/0!</v>
      </c>
      <c r="G242" s="59" t="n">
        <f>Overview!AL238</f>
      </c>
      <c r="H242" s="50" t="e">
        <f>G242/C242</f>
        <v>#DIV/0!</v>
      </c>
      <c r="I242" s="59" t="n">
        <f>Overview!AO238</f>
      </c>
      <c r="J242" s="50" t="e">
        <f>I242/C242</f>
        <v>#DIV/0!</v>
      </c>
      <c r="K242" s="59" t="n">
        <f>Overview!AR238</f>
      </c>
      <c r="L242" s="50" t="e">
        <f>K242/C242</f>
        <v>#DIV/0!</v>
      </c>
      <c r="M242" s="59" t="n">
        <f>Overview!AU238</f>
      </c>
      <c r="N242" s="50" t="e">
        <f>M242/C242</f>
        <v>#DIV/0!</v>
      </c>
      <c r="O242" s="59" t="n">
        <f>Overview!AX238</f>
      </c>
      <c r="P242" s="50" t="e">
        <f>O242/C242</f>
        <v>#DIV/0!</v>
      </c>
      <c r="Q242" s="59" t="n">
        <f>Overview!AY238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 ht="12.6" customHeight="true">
      <c r="C243" s="59" t="n">
        <f>Overview!C239</f>
      </c>
      <c r="D243" s="50" t="e">
        <f>F243+H243+J243+L243+N243+P243+R243</f>
        <v>#DIV/0!</v>
      </c>
      <c r="E243" s="59" t="n">
        <f>Overview!AH239</f>
      </c>
      <c r="F243" s="50" t="e">
        <f>E243/C243</f>
        <v>#DIV/0!</v>
      </c>
      <c r="G243" s="59" t="n">
        <f>Overview!AL239</f>
      </c>
      <c r="H243" s="50" t="e">
        <f>G243/C243</f>
        <v>#DIV/0!</v>
      </c>
      <c r="I243" s="59" t="n">
        <f>Overview!AO239</f>
      </c>
      <c r="J243" s="50" t="e">
        <f>I243/C243</f>
        <v>#DIV/0!</v>
      </c>
      <c r="K243" s="59" t="n">
        <f>Overview!AR239</f>
      </c>
      <c r="L243" s="50" t="e">
        <f>K243/C243</f>
        <v>#DIV/0!</v>
      </c>
      <c r="M243" s="59" t="n">
        <f>Overview!AU239</f>
      </c>
      <c r="N243" s="50" t="e">
        <f>M243/C243</f>
        <v>#DIV/0!</v>
      </c>
      <c r="O243" s="59" t="n">
        <f>Overview!AX239</f>
      </c>
      <c r="P243" s="50" t="e">
        <f>O243/C243</f>
        <v>#DIV/0!</v>
      </c>
      <c r="Q243" s="59" t="n">
        <f>Overview!AY239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 ht="12.6" customHeight="true">
      <c r="C244" s="59" t="n">
        <f>Overview!C240</f>
      </c>
      <c r="D244" s="50" t="e">
        <f>F244+H244+J244+L244+N244+P244+R244</f>
        <v>#DIV/0!</v>
      </c>
      <c r="E244" s="59" t="n">
        <f>Overview!AH240</f>
      </c>
      <c r="F244" s="50" t="e">
        <f>E244/C244</f>
        <v>#DIV/0!</v>
      </c>
      <c r="G244" s="59" t="n">
        <f>Overview!AL240</f>
      </c>
      <c r="H244" s="50" t="e">
        <f>G244/C244</f>
        <v>#DIV/0!</v>
      </c>
      <c r="I244" s="59" t="n">
        <f>Overview!AO240</f>
      </c>
      <c r="J244" s="50" t="e">
        <f>I244/C244</f>
        <v>#DIV/0!</v>
      </c>
      <c r="K244" s="59" t="n">
        <f>Overview!AR240</f>
      </c>
      <c r="L244" s="50" t="e">
        <f>K244/C244</f>
        <v>#DIV/0!</v>
      </c>
      <c r="M244" s="59" t="n">
        <f>Overview!AU240</f>
      </c>
      <c r="N244" s="50" t="e">
        <f>M244/C244</f>
        <v>#DIV/0!</v>
      </c>
      <c r="O244" s="59" t="n">
        <f>Overview!AX240</f>
      </c>
      <c r="P244" s="50" t="e">
        <f>O244/C244</f>
        <v>#DIV/0!</v>
      </c>
      <c r="Q244" s="59" t="n">
        <f>Overview!AY240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 ht="12.6" customHeight="true">
      <c r="C245" s="59" t="n">
        <f>Overview!C241</f>
      </c>
      <c r="D245" s="50" t="e">
        <f>F245+H245+J245+L245+N245+P245+R245</f>
        <v>#DIV/0!</v>
      </c>
      <c r="E245" s="59" t="n">
        <f>Overview!AH241</f>
      </c>
      <c r="F245" s="50" t="e">
        <f>E245/C245</f>
        <v>#DIV/0!</v>
      </c>
      <c r="G245" s="59" t="n">
        <f>Overview!AL241</f>
      </c>
      <c r="H245" s="50" t="e">
        <f>G245/C245</f>
        <v>#DIV/0!</v>
      </c>
      <c r="I245" s="59" t="n">
        <f>Overview!AO241</f>
      </c>
      <c r="J245" s="50" t="e">
        <f>I245/C245</f>
        <v>#DIV/0!</v>
      </c>
      <c r="K245" s="59" t="n">
        <f>Overview!AR241</f>
      </c>
      <c r="L245" s="50" t="e">
        <f>K245/C245</f>
        <v>#DIV/0!</v>
      </c>
      <c r="M245" s="59" t="n">
        <f>Overview!AU241</f>
      </c>
      <c r="N245" s="50" t="e">
        <f>M245/C245</f>
        <v>#DIV/0!</v>
      </c>
      <c r="O245" s="59" t="n">
        <f>Overview!AX241</f>
      </c>
      <c r="P245" s="50" t="e">
        <f>O245/C245</f>
        <v>#DIV/0!</v>
      </c>
      <c r="Q245" s="59" t="n">
        <f>Overview!AY241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 ht="12.6" customHeight="true">
      <c r="C246" s="59" t="n">
        <f>Overview!C242</f>
      </c>
      <c r="D246" s="50" t="e">
        <f>F246+H246+J246+L246+N246+P246+R246</f>
        <v>#DIV/0!</v>
      </c>
      <c r="E246" s="59" t="n">
        <f>Overview!AH242</f>
      </c>
      <c r="F246" s="50" t="e">
        <f>E246/C246</f>
        <v>#DIV/0!</v>
      </c>
      <c r="G246" s="59" t="n">
        <f>Overview!AL242</f>
      </c>
      <c r="H246" s="50" t="e">
        <f>G246/C246</f>
        <v>#DIV/0!</v>
      </c>
      <c r="I246" s="59" t="n">
        <f>Overview!AO242</f>
      </c>
      <c r="J246" s="50" t="e">
        <f>I246/C246</f>
        <v>#DIV/0!</v>
      </c>
      <c r="K246" s="59" t="n">
        <f>Overview!AR242</f>
      </c>
      <c r="L246" s="50" t="e">
        <f>K246/C246</f>
        <v>#DIV/0!</v>
      </c>
      <c r="M246" s="59" t="n">
        <f>Overview!AU242</f>
      </c>
      <c r="N246" s="50" t="e">
        <f>M246/C246</f>
        <v>#DIV/0!</v>
      </c>
      <c r="O246" s="59" t="n">
        <f>Overview!AX242</f>
      </c>
      <c r="P246" s="50" t="e">
        <f>O246/C246</f>
        <v>#DIV/0!</v>
      </c>
      <c r="Q246" s="59" t="n">
        <f>Overview!AY242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 ht="12.6" customHeight="true">
      <c r="C247" s="59" t="n">
        <f>Overview!C243</f>
      </c>
      <c r="D247" s="50" t="e">
        <f>F247+H247+J247+L247+N247+P247+R247</f>
        <v>#DIV/0!</v>
      </c>
      <c r="E247" s="59" t="n">
        <f>Overview!AH243</f>
      </c>
      <c r="F247" s="50" t="e">
        <f>E247/C247</f>
        <v>#DIV/0!</v>
      </c>
      <c r="G247" s="59" t="n">
        <f>Overview!AL243</f>
      </c>
      <c r="H247" s="50" t="e">
        <f>G247/C247</f>
        <v>#DIV/0!</v>
      </c>
      <c r="I247" s="59" t="n">
        <f>Overview!AO243</f>
      </c>
      <c r="J247" s="50" t="e">
        <f>I247/C247</f>
        <v>#DIV/0!</v>
      </c>
      <c r="K247" s="59" t="n">
        <f>Overview!AR243</f>
      </c>
      <c r="L247" s="50" t="e">
        <f>K247/C247</f>
        <v>#DIV/0!</v>
      </c>
      <c r="M247" s="59" t="n">
        <f>Overview!AU243</f>
      </c>
      <c r="N247" s="50" t="e">
        <f>M247/C247</f>
        <v>#DIV/0!</v>
      </c>
      <c r="O247" s="59" t="n">
        <f>Overview!AX243</f>
      </c>
      <c r="P247" s="50" t="e">
        <f>O247/C247</f>
        <v>#DIV/0!</v>
      </c>
      <c r="Q247" s="59" t="n">
        <f>Overview!AY243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 ht="12.6" customHeight="true">
      <c r="C248" s="59" t="n">
        <f>Overview!C244</f>
      </c>
      <c r="D248" s="50" t="e">
        <f>F248+H248+J248+L248+N248+P248+R248</f>
        <v>#DIV/0!</v>
      </c>
      <c r="E248" s="59" t="n">
        <f>Overview!AH244</f>
      </c>
      <c r="F248" s="50" t="e">
        <f>E248/C248</f>
        <v>#DIV/0!</v>
      </c>
      <c r="G248" s="59" t="n">
        <f>Overview!AL244</f>
      </c>
      <c r="H248" s="50" t="e">
        <f>G248/C248</f>
        <v>#DIV/0!</v>
      </c>
      <c r="I248" s="59" t="n">
        <f>Overview!AO244</f>
      </c>
      <c r="J248" s="50" t="e">
        <f>I248/C248</f>
        <v>#DIV/0!</v>
      </c>
      <c r="K248" s="59" t="n">
        <f>Overview!AR244</f>
      </c>
      <c r="L248" s="50" t="e">
        <f>K248/C248</f>
        <v>#DIV/0!</v>
      </c>
      <c r="M248" s="59" t="n">
        <f>Overview!AU244</f>
      </c>
      <c r="N248" s="50" t="e">
        <f>M248/C248</f>
        <v>#DIV/0!</v>
      </c>
      <c r="O248" s="59" t="n">
        <f>Overview!AX244</f>
      </c>
      <c r="P248" s="50" t="e">
        <f>O248/C248</f>
        <v>#DIV/0!</v>
      </c>
      <c r="Q248" s="59" t="n">
        <f>Overview!AY244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 ht="12.6" customHeight="true">
      <c r="C249" s="59" t="n">
        <f>Overview!C245</f>
      </c>
      <c r="D249" s="50" t="e">
        <f>F249+H249+J249+L249+N249+P249+R249</f>
        <v>#DIV/0!</v>
      </c>
      <c r="E249" s="59" t="n">
        <f>Overview!AH245</f>
      </c>
      <c r="F249" s="50" t="e">
        <f>E249/C249</f>
        <v>#DIV/0!</v>
      </c>
      <c r="G249" s="59" t="n">
        <f>Overview!AL245</f>
      </c>
      <c r="H249" s="50" t="e">
        <f>G249/C249</f>
        <v>#DIV/0!</v>
      </c>
      <c r="I249" s="59" t="n">
        <f>Overview!AO245</f>
      </c>
      <c r="J249" s="50" t="e">
        <f>I249/C249</f>
        <v>#DIV/0!</v>
      </c>
      <c r="K249" s="59" t="n">
        <f>Overview!AR245</f>
      </c>
      <c r="L249" s="50" t="e">
        <f>K249/C249</f>
        <v>#DIV/0!</v>
      </c>
      <c r="M249" s="59" t="n">
        <f>Overview!AU245</f>
      </c>
      <c r="N249" s="50" t="e">
        <f>M249/C249</f>
        <v>#DIV/0!</v>
      </c>
      <c r="O249" s="59" t="n">
        <f>Overview!AX245</f>
      </c>
      <c r="P249" s="50" t="e">
        <f>O249/C249</f>
        <v>#DIV/0!</v>
      </c>
      <c r="Q249" s="59" t="n">
        <f>Overview!AY245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 ht="12.6" customHeight="true">
      <c r="C250" s="59" t="n">
        <f>Overview!C246</f>
      </c>
      <c r="D250" s="50" t="e">
        <f>F250+H250+J250+L250+N250+P250+R250</f>
        <v>#DIV/0!</v>
      </c>
      <c r="E250" s="59" t="n">
        <f>Overview!AH246</f>
      </c>
      <c r="F250" s="50" t="e">
        <f>E250/C250</f>
        <v>#DIV/0!</v>
      </c>
      <c r="G250" s="59" t="n">
        <f>Overview!AL246</f>
      </c>
      <c r="H250" s="50" t="e">
        <f>G250/C250</f>
        <v>#DIV/0!</v>
      </c>
      <c r="I250" s="59" t="n">
        <f>Overview!AO246</f>
      </c>
      <c r="J250" s="50" t="e">
        <f>I250/C250</f>
        <v>#DIV/0!</v>
      </c>
      <c r="K250" s="59" t="n">
        <f>Overview!AR246</f>
      </c>
      <c r="L250" s="50" t="e">
        <f>K250/C250</f>
        <v>#DIV/0!</v>
      </c>
      <c r="M250" s="59" t="n">
        <f>Overview!AU246</f>
      </c>
      <c r="N250" s="50" t="e">
        <f>M250/C250</f>
        <v>#DIV/0!</v>
      </c>
      <c r="O250" s="59" t="n">
        <f>Overview!AX246</f>
      </c>
      <c r="P250" s="50" t="e">
        <f>O250/C250</f>
        <v>#DIV/0!</v>
      </c>
      <c r="Q250" s="59" t="n">
        <f>Overview!AY246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 ht="12.6" customHeight="true">
      <c r="C251" s="59" t="n">
        <f>Overview!C247</f>
      </c>
      <c r="D251" s="50" t="e">
        <f>F251+H251+J251+L251+N251+P251+R251</f>
        <v>#DIV/0!</v>
      </c>
      <c r="E251" s="59" t="n">
        <f>Overview!AH247</f>
      </c>
      <c r="F251" s="50" t="e">
        <f>E251/C251</f>
        <v>#DIV/0!</v>
      </c>
      <c r="G251" s="59" t="n">
        <f>Overview!AL247</f>
      </c>
      <c r="H251" s="50" t="e">
        <f>G251/C251</f>
        <v>#DIV/0!</v>
      </c>
      <c r="I251" s="59" t="n">
        <f>Overview!AO247</f>
      </c>
      <c r="J251" s="50" t="e">
        <f>I251/C251</f>
        <v>#DIV/0!</v>
      </c>
      <c r="K251" s="59" t="n">
        <f>Overview!AR247</f>
      </c>
      <c r="L251" s="50" t="e">
        <f>K251/C251</f>
        <v>#DIV/0!</v>
      </c>
      <c r="M251" s="59" t="n">
        <f>Overview!AU247</f>
      </c>
      <c r="N251" s="50" t="e">
        <f>M251/C251</f>
        <v>#DIV/0!</v>
      </c>
      <c r="O251" s="59" t="n">
        <f>Overview!AX247</f>
      </c>
      <c r="P251" s="50" t="e">
        <f>O251/C251</f>
        <v>#DIV/0!</v>
      </c>
      <c r="Q251" s="59" t="n">
        <f>Overview!AY247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 ht="12.6" customHeight="true">
      <c r="C252" s="59" t="n">
        <f>Overview!C248</f>
      </c>
      <c r="D252" s="50" t="e">
        <f>F252+H252+J252+L252+N252+P252+R252</f>
        <v>#DIV/0!</v>
      </c>
      <c r="E252" s="59" t="n">
        <f>Overview!AH248</f>
      </c>
      <c r="F252" s="50" t="e">
        <f>E252/C252</f>
        <v>#DIV/0!</v>
      </c>
      <c r="G252" s="59" t="n">
        <f>Overview!AL248</f>
      </c>
      <c r="H252" s="50" t="e">
        <f>G252/C252</f>
        <v>#DIV/0!</v>
      </c>
      <c r="I252" s="59" t="n">
        <f>Overview!AO248</f>
      </c>
      <c r="J252" s="50" t="e">
        <f>I252/C252</f>
        <v>#DIV/0!</v>
      </c>
      <c r="K252" s="59" t="n">
        <f>Overview!AR248</f>
      </c>
      <c r="L252" s="50" t="e">
        <f>K252/C252</f>
        <v>#DIV/0!</v>
      </c>
      <c r="M252" s="59" t="n">
        <f>Overview!AU248</f>
      </c>
      <c r="N252" s="50" t="e">
        <f>M252/C252</f>
        <v>#DIV/0!</v>
      </c>
      <c r="O252" s="59" t="n">
        <f>Overview!AX248</f>
      </c>
      <c r="P252" s="50" t="e">
        <f>O252/C252</f>
        <v>#DIV/0!</v>
      </c>
      <c r="Q252" s="59" t="n">
        <f>Overview!AY248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 ht="12.6" customHeight="true">
      <c r="C253" s="59" t="n">
        <f>Overview!C249</f>
      </c>
      <c r="D253" s="50" t="e">
        <f>F253+H253+J253+L253+N253+P253+R253</f>
        <v>#DIV/0!</v>
      </c>
      <c r="E253" s="59" t="n">
        <f>Overview!AH249</f>
      </c>
      <c r="F253" s="50" t="e">
        <f>E253/C253</f>
        <v>#DIV/0!</v>
      </c>
      <c r="G253" s="59" t="n">
        <f>Overview!AL249</f>
      </c>
      <c r="H253" s="50" t="e">
        <f>G253/C253</f>
        <v>#DIV/0!</v>
      </c>
      <c r="I253" s="59" t="n">
        <f>Overview!AO249</f>
      </c>
      <c r="J253" s="50" t="e">
        <f>I253/C253</f>
        <v>#DIV/0!</v>
      </c>
      <c r="K253" s="59" t="n">
        <f>Overview!AR249</f>
      </c>
      <c r="L253" s="50" t="e">
        <f>K253/C253</f>
        <v>#DIV/0!</v>
      </c>
      <c r="M253" s="59" t="n">
        <f>Overview!AU249</f>
      </c>
      <c r="N253" s="50" t="e">
        <f>M253/C253</f>
        <v>#DIV/0!</v>
      </c>
      <c r="O253" s="59" t="n">
        <f>Overview!AX249</f>
      </c>
      <c r="P253" s="50" t="e">
        <f>O253/C253</f>
        <v>#DIV/0!</v>
      </c>
      <c r="Q253" s="59" t="n">
        <f>Overview!AY249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 ht="12.6" customHeight="true">
      <c r="C254" s="59" t="n">
        <f>Overview!C250</f>
      </c>
      <c r="D254" s="50" t="e">
        <f>F254+H254+J254+L254+N254+P254+R254</f>
        <v>#DIV/0!</v>
      </c>
      <c r="E254" s="59" t="n">
        <f>Overview!AH250</f>
      </c>
      <c r="F254" s="50" t="e">
        <f>E254/C254</f>
        <v>#DIV/0!</v>
      </c>
      <c r="G254" s="59" t="n">
        <f>Overview!AL250</f>
      </c>
      <c r="H254" s="50" t="e">
        <f>G254/C254</f>
        <v>#DIV/0!</v>
      </c>
      <c r="I254" s="59" t="n">
        <f>Overview!AO250</f>
      </c>
      <c r="J254" s="50" t="e">
        <f>I254/C254</f>
        <v>#DIV/0!</v>
      </c>
      <c r="K254" s="59" t="n">
        <f>Overview!AR250</f>
      </c>
      <c r="L254" s="50" t="e">
        <f>K254/C254</f>
        <v>#DIV/0!</v>
      </c>
      <c r="M254" s="59" t="n">
        <f>Overview!AU250</f>
      </c>
      <c r="N254" s="50" t="e">
        <f>M254/C254</f>
        <v>#DIV/0!</v>
      </c>
      <c r="O254" s="59" t="n">
        <f>Overview!AX250</f>
      </c>
      <c r="P254" s="50" t="e">
        <f>O254/C254</f>
        <v>#DIV/0!</v>
      </c>
      <c r="Q254" s="59" t="n">
        <f>Overview!AY250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 ht="12.6" customHeight="true">
      <c r="C255" s="59" t="n">
        <f>Overview!C251</f>
      </c>
      <c r="D255" s="50" t="e">
        <f>F255+H255+J255+L255+N255+P255+R255</f>
        <v>#DIV/0!</v>
      </c>
      <c r="E255" s="59" t="n">
        <f>Overview!AH251</f>
      </c>
      <c r="F255" s="50" t="e">
        <f>E255/C255</f>
        <v>#DIV/0!</v>
      </c>
      <c r="G255" s="59" t="n">
        <f>Overview!AL251</f>
      </c>
      <c r="H255" s="50" t="e">
        <f>G255/C255</f>
        <v>#DIV/0!</v>
      </c>
      <c r="I255" s="59" t="n">
        <f>Overview!AO251</f>
      </c>
      <c r="J255" s="50" t="e">
        <f>I255/C255</f>
        <v>#DIV/0!</v>
      </c>
      <c r="K255" s="59" t="n">
        <f>Overview!AR251</f>
      </c>
      <c r="L255" s="50" t="e">
        <f>K255/C255</f>
        <v>#DIV/0!</v>
      </c>
      <c r="M255" s="59" t="n">
        <f>Overview!AU251</f>
      </c>
      <c r="N255" s="50" t="e">
        <f>M255/C255</f>
        <v>#DIV/0!</v>
      </c>
      <c r="O255" s="59" t="n">
        <f>Overview!AX251</f>
      </c>
      <c r="P255" s="50" t="e">
        <f>O255/C255</f>
        <v>#DIV/0!</v>
      </c>
      <c r="Q255" s="59" t="n">
        <f>Overview!AY251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 ht="12.6" customHeight="true">
      <c r="C256" s="59" t="n">
        <f>Overview!C252</f>
      </c>
      <c r="D256" s="50" t="e">
        <f>F256+H256+J256+L256+N256+P256+R256</f>
        <v>#DIV/0!</v>
      </c>
      <c r="E256" s="59" t="n">
        <f>Overview!AH252</f>
      </c>
      <c r="F256" s="50" t="e">
        <f>E256/C256</f>
        <v>#DIV/0!</v>
      </c>
      <c r="G256" s="59" t="n">
        <f>Overview!AL252</f>
      </c>
      <c r="H256" s="50" t="e">
        <f>G256/C256</f>
        <v>#DIV/0!</v>
      </c>
      <c r="I256" s="59" t="n">
        <f>Overview!AO252</f>
      </c>
      <c r="J256" s="50" t="e">
        <f>I256/C256</f>
        <v>#DIV/0!</v>
      </c>
      <c r="K256" s="59" t="n">
        <f>Overview!AR252</f>
      </c>
      <c r="L256" s="50" t="e">
        <f>K256/C256</f>
        <v>#DIV/0!</v>
      </c>
      <c r="M256" s="59" t="n">
        <f>Overview!AU252</f>
      </c>
      <c r="N256" s="50" t="e">
        <f>M256/C256</f>
        <v>#DIV/0!</v>
      </c>
      <c r="O256" s="59" t="n">
        <f>Overview!AX252</f>
      </c>
      <c r="P256" s="50" t="e">
        <f>O256/C256</f>
        <v>#DIV/0!</v>
      </c>
      <c r="Q256" s="59" t="n">
        <f>Overview!AY252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 ht="12.6" customHeight="true">
      <c r="C257" s="59" t="n">
        <f>Overview!C253</f>
      </c>
      <c r="D257" s="50" t="e">
        <f>F257+H257+J257+L257+N257+P257+R257</f>
        <v>#DIV/0!</v>
      </c>
      <c r="E257" s="59" t="n">
        <f>Overview!AH253</f>
      </c>
      <c r="F257" s="50" t="e">
        <f>E257/C257</f>
        <v>#DIV/0!</v>
      </c>
      <c r="G257" s="59" t="n">
        <f>Overview!AL253</f>
      </c>
      <c r="H257" s="50" t="e">
        <f>G257/C257</f>
        <v>#DIV/0!</v>
      </c>
      <c r="I257" s="59" t="n">
        <f>Overview!AO253</f>
      </c>
      <c r="J257" s="50" t="e">
        <f>I257/C257</f>
        <v>#DIV/0!</v>
      </c>
      <c r="K257" s="59" t="n">
        <f>Overview!AR253</f>
      </c>
      <c r="L257" s="50" t="e">
        <f>K257/C257</f>
        <v>#DIV/0!</v>
      </c>
      <c r="M257" s="59" t="n">
        <f>Overview!AU253</f>
      </c>
      <c r="N257" s="50" t="e">
        <f>M257/C257</f>
        <v>#DIV/0!</v>
      </c>
      <c r="O257" s="59" t="n">
        <f>Overview!AX253</f>
      </c>
      <c r="P257" s="50" t="e">
        <f>O257/C257</f>
        <v>#DIV/0!</v>
      </c>
      <c r="Q257" s="59" t="n">
        <f>Overview!AY253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 ht="12.6" customHeight="true">
      <c r="C258" s="59" t="n">
        <f>Overview!C254</f>
      </c>
      <c r="D258" s="50" t="e">
        <f>F258+H258+J258+L258+N258+P258+R258</f>
        <v>#DIV/0!</v>
      </c>
      <c r="E258" s="59" t="n">
        <f>Overview!AH254</f>
      </c>
      <c r="F258" s="50" t="e">
        <f>E258/C258</f>
        <v>#DIV/0!</v>
      </c>
      <c r="G258" s="59" t="n">
        <f>Overview!AL254</f>
      </c>
      <c r="H258" s="50" t="e">
        <f>G258/C258</f>
        <v>#DIV/0!</v>
      </c>
      <c r="I258" s="59" t="n">
        <f>Overview!AO254</f>
      </c>
      <c r="J258" s="50" t="e">
        <f>I258/C258</f>
        <v>#DIV/0!</v>
      </c>
      <c r="K258" s="59" t="n">
        <f>Overview!AR254</f>
      </c>
      <c r="L258" s="50" t="e">
        <f>K258/C258</f>
        <v>#DIV/0!</v>
      </c>
      <c r="M258" s="59" t="n">
        <f>Overview!AU254</f>
      </c>
      <c r="N258" s="50" t="e">
        <f>M258/C258</f>
        <v>#DIV/0!</v>
      </c>
      <c r="O258" s="59" t="n">
        <f>Overview!AX254</f>
      </c>
      <c r="P258" s="50" t="e">
        <f>O258/C258</f>
        <v>#DIV/0!</v>
      </c>
      <c r="Q258" s="59" t="n">
        <f>Overview!AY254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 ht="12.6" customHeight="true">
      <c r="C259" s="59" t="n">
        <f>Overview!C255</f>
      </c>
      <c r="D259" s="50" t="e">
        <f>F259+H259+J259+L259+N259+P259+R259</f>
        <v>#DIV/0!</v>
      </c>
      <c r="E259" s="59" t="n">
        <f>Overview!AH255</f>
      </c>
      <c r="F259" s="50" t="e">
        <f>E259/C259</f>
        <v>#DIV/0!</v>
      </c>
      <c r="G259" s="59" t="n">
        <f>Overview!AL255</f>
      </c>
      <c r="H259" s="50" t="e">
        <f>G259/C259</f>
        <v>#DIV/0!</v>
      </c>
      <c r="I259" s="59" t="n">
        <f>Overview!AO255</f>
      </c>
      <c r="J259" s="50" t="e">
        <f>I259/C259</f>
        <v>#DIV/0!</v>
      </c>
      <c r="K259" s="59" t="n">
        <f>Overview!AR255</f>
      </c>
      <c r="L259" s="50" t="e">
        <f>K259/C259</f>
        <v>#DIV/0!</v>
      </c>
      <c r="M259" s="59" t="n">
        <f>Overview!AU255</f>
      </c>
      <c r="N259" s="50" t="e">
        <f>M259/C259</f>
        <v>#DIV/0!</v>
      </c>
      <c r="O259" s="59" t="n">
        <f>Overview!AX255</f>
      </c>
      <c r="P259" s="50" t="e">
        <f>O259/C259</f>
        <v>#DIV/0!</v>
      </c>
      <c r="Q259" s="59" t="n">
        <f>Overview!AY255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 ht="12.6" customHeight="true">
      <c r="C260" s="59" t="n">
        <f>Overview!C256</f>
      </c>
      <c r="D260" s="50" t="e">
        <f>F260+H260+J260+L260+N260+P260+R260</f>
        <v>#DIV/0!</v>
      </c>
      <c r="E260" s="59" t="n">
        <f>Overview!AH256</f>
      </c>
      <c r="F260" s="50" t="e">
        <f>E260/C260</f>
        <v>#DIV/0!</v>
      </c>
      <c r="G260" s="59" t="n">
        <f>Overview!AL256</f>
      </c>
      <c r="H260" s="50" t="e">
        <f>G260/C260</f>
        <v>#DIV/0!</v>
      </c>
      <c r="I260" s="59" t="n">
        <f>Overview!AO256</f>
      </c>
      <c r="J260" s="50" t="e">
        <f>I260/C260</f>
        <v>#DIV/0!</v>
      </c>
      <c r="K260" s="59" t="n">
        <f>Overview!AR256</f>
      </c>
      <c r="L260" s="50" t="e">
        <f>K260/C260</f>
        <v>#DIV/0!</v>
      </c>
      <c r="M260" s="59" t="n">
        <f>Overview!AU256</f>
      </c>
      <c r="N260" s="50" t="e">
        <f>M260/C260</f>
        <v>#DIV/0!</v>
      </c>
      <c r="O260" s="59" t="n">
        <f>Overview!AX256</f>
      </c>
      <c r="P260" s="50" t="e">
        <f>O260/C260</f>
        <v>#DIV/0!</v>
      </c>
      <c r="Q260" s="59" t="n">
        <f>Overview!AY256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 ht="12.6" customHeight="true">
      <c r="C261" s="59" t="n">
        <f>Overview!C257</f>
      </c>
      <c r="D261" s="50" t="e">
        <f>F261+H261+J261+L261+N261+P261+R261</f>
        <v>#DIV/0!</v>
      </c>
      <c r="E261" s="59" t="n">
        <f>Overview!AH257</f>
      </c>
      <c r="F261" s="50" t="e">
        <f>E261/C261</f>
        <v>#DIV/0!</v>
      </c>
      <c r="G261" s="59" t="n">
        <f>Overview!AL257</f>
      </c>
      <c r="H261" s="50" t="e">
        <f>G261/C261</f>
        <v>#DIV/0!</v>
      </c>
      <c r="I261" s="59" t="n">
        <f>Overview!AO257</f>
      </c>
      <c r="J261" s="50" t="e">
        <f>I261/C261</f>
        <v>#DIV/0!</v>
      </c>
      <c r="K261" s="59" t="n">
        <f>Overview!AR257</f>
      </c>
      <c r="L261" s="50" t="e">
        <f>K261/C261</f>
        <v>#DIV/0!</v>
      </c>
      <c r="M261" s="59" t="n">
        <f>Overview!AU257</f>
      </c>
      <c r="N261" s="50" t="e">
        <f>M261/C261</f>
        <v>#DIV/0!</v>
      </c>
      <c r="O261" s="59" t="n">
        <f>Overview!AX257</f>
      </c>
      <c r="P261" s="50" t="e">
        <f>O261/C261</f>
        <v>#DIV/0!</v>
      </c>
      <c r="Q261" s="59" t="n">
        <f>Overview!AY257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 ht="12.6" customHeight="true">
      <c r="C262" s="59" t="n">
        <f>Overview!C258</f>
      </c>
      <c r="D262" s="50" t="e">
        <f>F262+H262+J262+L262+N262+P262+R262</f>
        <v>#DIV/0!</v>
      </c>
      <c r="E262" s="59" t="n">
        <f>Overview!AH258</f>
      </c>
      <c r="F262" s="50" t="e">
        <f>E262/C262</f>
        <v>#DIV/0!</v>
      </c>
      <c r="G262" s="59" t="n">
        <f>Overview!AL258</f>
      </c>
      <c r="H262" s="50" t="e">
        <f>G262/C262</f>
        <v>#DIV/0!</v>
      </c>
      <c r="I262" s="59" t="n">
        <f>Overview!AO258</f>
      </c>
      <c r="J262" s="50" t="e">
        <f>I262/C262</f>
        <v>#DIV/0!</v>
      </c>
      <c r="K262" s="59" t="n">
        <f>Overview!AR258</f>
      </c>
      <c r="L262" s="50" t="e">
        <f>K262/C262</f>
        <v>#DIV/0!</v>
      </c>
      <c r="M262" s="59" t="n">
        <f>Overview!AU258</f>
      </c>
      <c r="N262" s="50" t="e">
        <f>M262/C262</f>
        <v>#DIV/0!</v>
      </c>
      <c r="O262" s="59" t="n">
        <f>Overview!AX258</f>
      </c>
      <c r="P262" s="50" t="e">
        <f>O262/C262</f>
        <v>#DIV/0!</v>
      </c>
      <c r="Q262" s="59" t="n">
        <f>Overview!AY258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 ht="12.6" customHeight="true">
      <c r="C263" s="59" t="n">
        <f>Overview!C259</f>
      </c>
      <c r="D263" s="50" t="e">
        <f>F263+H263+J263+L263+N263+P263+R263</f>
        <v>#DIV/0!</v>
      </c>
      <c r="E263" s="59" t="n">
        <f>Overview!AH259</f>
      </c>
      <c r="F263" s="50" t="e">
        <f>E263/C263</f>
        <v>#DIV/0!</v>
      </c>
      <c r="G263" s="59" t="n">
        <f>Overview!AL259</f>
      </c>
      <c r="H263" s="50" t="e">
        <f>G263/C263</f>
        <v>#DIV/0!</v>
      </c>
      <c r="I263" s="59" t="n">
        <f>Overview!AO259</f>
      </c>
      <c r="J263" s="50" t="e">
        <f>I263/C263</f>
        <v>#DIV/0!</v>
      </c>
      <c r="K263" s="59" t="n">
        <f>Overview!AR259</f>
      </c>
      <c r="L263" s="50" t="e">
        <f>K263/C263</f>
        <v>#DIV/0!</v>
      </c>
      <c r="M263" s="59" t="n">
        <f>Overview!AU259</f>
      </c>
      <c r="N263" s="50" t="e">
        <f>M263/C263</f>
        <v>#DIV/0!</v>
      </c>
      <c r="O263" s="59" t="n">
        <f>Overview!AX259</f>
      </c>
      <c r="P263" s="50" t="e">
        <f>O263/C263</f>
        <v>#DIV/0!</v>
      </c>
      <c r="Q263" s="59" t="n">
        <f>Overview!AY259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 ht="12.6" customHeight="true">
      <c r="C264" s="59" t="n">
        <f>Overview!C260</f>
      </c>
      <c r="D264" s="50" t="e">
        <f>F264+H264+J264+L264+N264+P264+R264</f>
        <v>#DIV/0!</v>
      </c>
      <c r="E264" s="59" t="n">
        <f>Overview!AH260</f>
      </c>
      <c r="F264" s="50" t="e">
        <f>E264/C264</f>
        <v>#DIV/0!</v>
      </c>
      <c r="G264" s="59" t="n">
        <f>Overview!AL260</f>
      </c>
      <c r="H264" s="50" t="e">
        <f>G264/C264</f>
        <v>#DIV/0!</v>
      </c>
      <c r="I264" s="59" t="n">
        <f>Overview!AO260</f>
      </c>
      <c r="J264" s="50" t="e">
        <f>I264/C264</f>
        <v>#DIV/0!</v>
      </c>
      <c r="K264" s="59" t="n">
        <f>Overview!AR260</f>
      </c>
      <c r="L264" s="50" t="e">
        <f>K264/C264</f>
        <v>#DIV/0!</v>
      </c>
      <c r="M264" s="59" t="n">
        <f>Overview!AU260</f>
      </c>
      <c r="N264" s="50" t="e">
        <f>M264/C264</f>
        <v>#DIV/0!</v>
      </c>
      <c r="O264" s="59" t="n">
        <f>Overview!AX260</f>
      </c>
      <c r="P264" s="50" t="e">
        <f>O264/C264</f>
        <v>#DIV/0!</v>
      </c>
      <c r="Q264" s="59" t="n">
        <f>Overview!AY260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 ht="12.6" customHeight="true">
      <c r="C265" s="59" t="n">
        <f>Overview!C261</f>
      </c>
      <c r="D265" s="50" t="e">
        <f>F265+H265+J265+L265+N265+P265+R265</f>
        <v>#DIV/0!</v>
      </c>
      <c r="E265" s="59" t="n">
        <f>Overview!AH261</f>
      </c>
      <c r="F265" s="50" t="e">
        <f>E265/C265</f>
        <v>#DIV/0!</v>
      </c>
      <c r="G265" s="59" t="n">
        <f>Overview!AL261</f>
      </c>
      <c r="H265" s="50" t="e">
        <f>G265/C265</f>
        <v>#DIV/0!</v>
      </c>
      <c r="I265" s="59" t="n">
        <f>Overview!AO261</f>
      </c>
      <c r="J265" s="50" t="e">
        <f>I265/C265</f>
        <v>#DIV/0!</v>
      </c>
      <c r="K265" s="59" t="n">
        <f>Overview!AR261</f>
      </c>
      <c r="L265" s="50" t="e">
        <f>K265/C265</f>
        <v>#DIV/0!</v>
      </c>
      <c r="M265" s="59" t="n">
        <f>Overview!AU261</f>
      </c>
      <c r="N265" s="50" t="e">
        <f>M265/C265</f>
        <v>#DIV/0!</v>
      </c>
      <c r="O265" s="59" t="n">
        <f>Overview!AX261</f>
      </c>
      <c r="P265" s="50" t="e">
        <f>O265/C265</f>
        <v>#DIV/0!</v>
      </c>
      <c r="Q265" s="59" t="n">
        <f>Overview!AY261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 ht="12.6" customHeight="true">
      <c r="C266" s="59" t="n">
        <f>Overview!C262</f>
      </c>
      <c r="D266" s="50" t="e">
        <f>F266+H266+J266+L266+N266+P266+R266</f>
        <v>#DIV/0!</v>
      </c>
      <c r="E266" s="59" t="n">
        <f>Overview!AH262</f>
      </c>
      <c r="F266" s="50" t="e">
        <f>E266/C266</f>
        <v>#DIV/0!</v>
      </c>
      <c r="G266" s="59" t="n">
        <f>Overview!AL262</f>
      </c>
      <c r="H266" s="50" t="e">
        <f>G266/C266</f>
        <v>#DIV/0!</v>
      </c>
      <c r="I266" s="59" t="n">
        <f>Overview!AO262</f>
      </c>
      <c r="J266" s="50" t="e">
        <f>I266/C266</f>
        <v>#DIV/0!</v>
      </c>
      <c r="K266" s="59" t="n">
        <f>Overview!AR262</f>
      </c>
      <c r="L266" s="50" t="e">
        <f>K266/C266</f>
        <v>#DIV/0!</v>
      </c>
      <c r="M266" s="59" t="n">
        <f>Overview!AU262</f>
      </c>
      <c r="N266" s="50" t="e">
        <f>M266/C266</f>
        <v>#DIV/0!</v>
      </c>
      <c r="O266" s="59" t="n">
        <f>Overview!AX262</f>
      </c>
      <c r="P266" s="50" t="e">
        <f>O266/C266</f>
        <v>#DIV/0!</v>
      </c>
      <c r="Q266" s="59" t="n">
        <f>Overview!AY262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 ht="12.6" customHeight="true">
      <c r="C267" s="59" t="n">
        <f>Overview!C263</f>
      </c>
      <c r="D267" s="50" t="e">
        <f>F267+H267+J267+L267+N267+P267+R267</f>
        <v>#DIV/0!</v>
      </c>
      <c r="E267" s="59" t="n">
        <f>Overview!AH263</f>
      </c>
      <c r="F267" s="50" t="e">
        <f>E267/C267</f>
        <v>#DIV/0!</v>
      </c>
      <c r="G267" s="59" t="n">
        <f>Overview!AL263</f>
      </c>
      <c r="H267" s="50" t="e">
        <f>G267/C267</f>
        <v>#DIV/0!</v>
      </c>
      <c r="I267" s="59" t="n">
        <f>Overview!AO263</f>
      </c>
      <c r="J267" s="50" t="e">
        <f>I267/C267</f>
        <v>#DIV/0!</v>
      </c>
      <c r="K267" s="59" t="n">
        <f>Overview!AR263</f>
      </c>
      <c r="L267" s="50" t="e">
        <f>K267/C267</f>
        <v>#DIV/0!</v>
      </c>
      <c r="M267" s="59" t="n">
        <f>Overview!AU263</f>
      </c>
      <c r="N267" s="50" t="e">
        <f>M267/C267</f>
        <v>#DIV/0!</v>
      </c>
      <c r="O267" s="59" t="n">
        <f>Overview!AX263</f>
      </c>
      <c r="P267" s="50" t="e">
        <f>O267/C267</f>
        <v>#DIV/0!</v>
      </c>
      <c r="Q267" s="59" t="n">
        <f>Overview!AY263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 ht="12.6" customHeight="true">
      <c r="C268" s="59" t="n">
        <f>Overview!C264</f>
      </c>
      <c r="D268" s="50" t="e">
        <f>F268+H268+J268+L268+N268+P268+R268</f>
        <v>#DIV/0!</v>
      </c>
      <c r="E268" s="59" t="n">
        <f>Overview!AH264</f>
      </c>
      <c r="F268" s="50" t="e">
        <f>E268/C268</f>
        <v>#DIV/0!</v>
      </c>
      <c r="G268" s="59" t="n">
        <f>Overview!AL264</f>
      </c>
      <c r="H268" s="50" t="e">
        <f>G268/C268</f>
        <v>#DIV/0!</v>
      </c>
      <c r="I268" s="59" t="n">
        <f>Overview!AO264</f>
      </c>
      <c r="J268" s="50" t="e">
        <f>I268/C268</f>
        <v>#DIV/0!</v>
      </c>
      <c r="K268" s="59" t="n">
        <f>Overview!AR264</f>
      </c>
      <c r="L268" s="50" t="e">
        <f>K268/C268</f>
        <v>#DIV/0!</v>
      </c>
      <c r="M268" s="59" t="n">
        <f>Overview!AU264</f>
      </c>
      <c r="N268" s="50" t="e">
        <f>M268/C268</f>
        <v>#DIV/0!</v>
      </c>
      <c r="O268" s="59" t="n">
        <f>Overview!AX264</f>
      </c>
      <c r="P268" s="50" t="e">
        <f>O268/C268</f>
        <v>#DIV/0!</v>
      </c>
      <c r="Q268" s="59" t="n">
        <f>Overview!AY264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 ht="12.6" customHeight="true">
      <c r="C269" s="59" t="n">
        <f>Overview!C265</f>
      </c>
      <c r="D269" s="50" t="e">
        <f>F269+H269+J269+L269+N269+P269+R269</f>
        <v>#DIV/0!</v>
      </c>
      <c r="E269" s="59" t="n">
        <f>Overview!AH265</f>
      </c>
      <c r="F269" s="50" t="e">
        <f>E269/C269</f>
        <v>#DIV/0!</v>
      </c>
      <c r="G269" s="59" t="n">
        <f>Overview!AL265</f>
      </c>
      <c r="H269" s="50" t="e">
        <f>G269/C269</f>
        <v>#DIV/0!</v>
      </c>
      <c r="I269" s="59" t="n">
        <f>Overview!AO265</f>
      </c>
      <c r="J269" s="50" t="e">
        <f>I269/C269</f>
        <v>#DIV/0!</v>
      </c>
      <c r="K269" s="59" t="n">
        <f>Overview!AR265</f>
      </c>
      <c r="L269" s="50" t="e">
        <f>K269/C269</f>
        <v>#DIV/0!</v>
      </c>
      <c r="M269" s="59" t="n">
        <f>Overview!AU265</f>
      </c>
      <c r="N269" s="50" t="e">
        <f>M269/C269</f>
        <v>#DIV/0!</v>
      </c>
      <c r="O269" s="59" t="n">
        <f>Overview!AX265</f>
      </c>
      <c r="P269" s="50" t="e">
        <f>O269/C269</f>
        <v>#DIV/0!</v>
      </c>
      <c r="Q269" s="59" t="n">
        <f>Overview!AY265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 ht="12.6" customHeight="true">
      <c r="C270" s="59" t="n">
        <f>Overview!C266</f>
      </c>
      <c r="D270" s="50" t="e">
        <f>F270+H270+J270+L270+N270+P270+R270</f>
        <v>#DIV/0!</v>
      </c>
      <c r="E270" s="59" t="n">
        <f>Overview!AH266</f>
      </c>
      <c r="F270" s="50" t="e">
        <f>E270/C270</f>
        <v>#DIV/0!</v>
      </c>
      <c r="G270" s="59" t="n">
        <f>Overview!AL266</f>
      </c>
      <c r="H270" s="50" t="e">
        <f>G270/C270</f>
        <v>#DIV/0!</v>
      </c>
      <c r="I270" s="59" t="n">
        <f>Overview!AO266</f>
      </c>
      <c r="J270" s="50" t="e">
        <f>I270/C270</f>
        <v>#DIV/0!</v>
      </c>
      <c r="K270" s="59" t="n">
        <f>Overview!AR266</f>
      </c>
      <c r="L270" s="50" t="e">
        <f>K270/C270</f>
        <v>#DIV/0!</v>
      </c>
      <c r="M270" s="59" t="n">
        <f>Overview!AU266</f>
      </c>
      <c r="N270" s="50" t="e">
        <f>M270/C270</f>
        <v>#DIV/0!</v>
      </c>
      <c r="O270" s="59" t="n">
        <f>Overview!AX266</f>
      </c>
      <c r="P270" s="50" t="e">
        <f>O270/C270</f>
        <v>#DIV/0!</v>
      </c>
      <c r="Q270" s="59" t="n">
        <f>Overview!AY266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 ht="12.6" customHeight="true">
      <c r="C271" s="59" t="n">
        <f>Overview!C267</f>
      </c>
      <c r="D271" s="50" t="e">
        <f>F271+H271+J271+L271+N271+P271+R271</f>
        <v>#DIV/0!</v>
      </c>
      <c r="E271" s="59" t="n">
        <f>Overview!AH267</f>
      </c>
      <c r="F271" s="50" t="e">
        <f>E271/C271</f>
        <v>#DIV/0!</v>
      </c>
      <c r="G271" s="59" t="n">
        <f>Overview!AL267</f>
      </c>
      <c r="H271" s="50" t="e">
        <f>G271/C271</f>
        <v>#DIV/0!</v>
      </c>
      <c r="I271" s="59" t="n">
        <f>Overview!AO267</f>
      </c>
      <c r="J271" s="50" t="e">
        <f>I271/C271</f>
        <v>#DIV/0!</v>
      </c>
      <c r="K271" s="59" t="n">
        <f>Overview!AR267</f>
      </c>
      <c r="L271" s="50" t="e">
        <f>K271/C271</f>
        <v>#DIV/0!</v>
      </c>
      <c r="M271" s="59" t="n">
        <f>Overview!AU267</f>
      </c>
      <c r="N271" s="50" t="e">
        <f>M271/C271</f>
        <v>#DIV/0!</v>
      </c>
      <c r="O271" s="59" t="n">
        <f>Overview!AX267</f>
      </c>
      <c r="P271" s="50" t="e">
        <f>O271/C271</f>
        <v>#DIV/0!</v>
      </c>
      <c r="Q271" s="59" t="n">
        <f>Overview!AY267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 ht="12.6" customHeight="true">
      <c r="C272" s="59" t="n">
        <f>Overview!C268</f>
      </c>
      <c r="D272" s="50" t="e">
        <f>F272+H272+J272+L272+N272+P272+R272</f>
        <v>#DIV/0!</v>
      </c>
      <c r="E272" s="59" t="n">
        <f>Overview!AH268</f>
      </c>
      <c r="F272" s="50" t="e">
        <f>E272/C272</f>
        <v>#DIV/0!</v>
      </c>
      <c r="G272" s="59" t="n">
        <f>Overview!AL268</f>
      </c>
      <c r="H272" s="50" t="e">
        <f>G272/C272</f>
        <v>#DIV/0!</v>
      </c>
      <c r="I272" s="59" t="n">
        <f>Overview!AO268</f>
      </c>
      <c r="J272" s="50" t="e">
        <f>I272/C272</f>
        <v>#DIV/0!</v>
      </c>
      <c r="K272" s="59" t="n">
        <f>Overview!AR268</f>
      </c>
      <c r="L272" s="50" t="e">
        <f>K272/C272</f>
        <v>#DIV/0!</v>
      </c>
      <c r="M272" s="59" t="n">
        <f>Overview!AU268</f>
      </c>
      <c r="N272" s="50" t="e">
        <f>M272/C272</f>
        <v>#DIV/0!</v>
      </c>
      <c r="O272" s="59" t="n">
        <f>Overview!AX268</f>
      </c>
      <c r="P272" s="50" t="e">
        <f>O272/C272</f>
        <v>#DIV/0!</v>
      </c>
      <c r="Q272" s="59" t="n">
        <f>Overview!AY268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 ht="12.6" customHeight="true">
      <c r="C273" s="59" t="n">
        <f>Overview!C269</f>
      </c>
      <c r="D273" s="50" t="e">
        <f>F273+H273+J273+L273+N273+P273+R273</f>
        <v>#DIV/0!</v>
      </c>
      <c r="E273" s="59" t="n">
        <f>Overview!AH269</f>
      </c>
      <c r="F273" s="50" t="e">
        <f>E273/C273</f>
        <v>#DIV/0!</v>
      </c>
      <c r="G273" s="59" t="n">
        <f>Overview!AL269</f>
      </c>
      <c r="H273" s="50" t="e">
        <f>G273/C273</f>
        <v>#DIV/0!</v>
      </c>
      <c r="I273" s="59" t="n">
        <f>Overview!AO269</f>
      </c>
      <c r="J273" s="50" t="e">
        <f>I273/C273</f>
        <v>#DIV/0!</v>
      </c>
      <c r="K273" s="59" t="n">
        <f>Overview!AR269</f>
      </c>
      <c r="L273" s="50" t="e">
        <f>K273/C273</f>
        <v>#DIV/0!</v>
      </c>
      <c r="M273" s="59" t="n">
        <f>Overview!AU269</f>
      </c>
      <c r="N273" s="50" t="e">
        <f>M273/C273</f>
        <v>#DIV/0!</v>
      </c>
      <c r="O273" s="59" t="n">
        <f>Overview!AX269</f>
      </c>
      <c r="P273" s="50" t="e">
        <f>O273/C273</f>
        <v>#DIV/0!</v>
      </c>
      <c r="Q273" s="59" t="n">
        <f>Overview!AY269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 ht="12.6" customHeight="true">
      <c r="C274" s="59" t="n">
        <f>Overview!C270</f>
      </c>
      <c r="D274" s="50" t="e">
        <f>F274+H274+J274+L274+N274+P274+R274</f>
        <v>#DIV/0!</v>
      </c>
      <c r="E274" s="59" t="n">
        <f>Overview!AH270</f>
      </c>
      <c r="F274" s="50" t="e">
        <f>E274/C274</f>
        <v>#DIV/0!</v>
      </c>
      <c r="G274" s="59" t="n">
        <f>Overview!AL270</f>
      </c>
      <c r="H274" s="50" t="e">
        <f>G274/C274</f>
        <v>#DIV/0!</v>
      </c>
      <c r="I274" s="59" t="n">
        <f>Overview!AO270</f>
      </c>
      <c r="J274" s="50" t="e">
        <f>I274/C274</f>
        <v>#DIV/0!</v>
      </c>
      <c r="K274" s="59" t="n">
        <f>Overview!AR270</f>
      </c>
      <c r="L274" s="50" t="e">
        <f>K274/C274</f>
        <v>#DIV/0!</v>
      </c>
      <c r="M274" s="59" t="n">
        <f>Overview!AU270</f>
      </c>
      <c r="N274" s="50" t="e">
        <f>M274/C274</f>
        <v>#DIV/0!</v>
      </c>
      <c r="O274" s="59" t="n">
        <f>Overview!AX270</f>
      </c>
      <c r="P274" s="50" t="e">
        <f>O274/C274</f>
        <v>#DIV/0!</v>
      </c>
      <c r="Q274" s="59" t="n">
        <f>Overview!AY270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 ht="12.6" customHeight="true">
      <c r="C275" s="59" t="n">
        <f>Overview!C271</f>
      </c>
      <c r="D275" s="50" t="e">
        <f>F275+H275+J275+L275+N275+P275+R275</f>
        <v>#DIV/0!</v>
      </c>
      <c r="E275" s="59" t="n">
        <f>Overview!AH271</f>
      </c>
      <c r="F275" s="50" t="e">
        <f>E275/C275</f>
        <v>#DIV/0!</v>
      </c>
      <c r="G275" s="59" t="n">
        <f>Overview!AL271</f>
      </c>
      <c r="H275" s="50" t="e">
        <f>G275/C275</f>
        <v>#DIV/0!</v>
      </c>
      <c r="I275" s="59" t="n">
        <f>Overview!AO271</f>
      </c>
      <c r="J275" s="50" t="e">
        <f>I275/C275</f>
        <v>#DIV/0!</v>
      </c>
      <c r="K275" s="59" t="n">
        <f>Overview!AR271</f>
      </c>
      <c r="L275" s="50" t="e">
        <f>K275/C275</f>
        <v>#DIV/0!</v>
      </c>
      <c r="M275" s="59" t="n">
        <f>Overview!AU271</f>
      </c>
      <c r="N275" s="50" t="e">
        <f>M275/C275</f>
        <v>#DIV/0!</v>
      </c>
      <c r="O275" s="59" t="n">
        <f>Overview!AX271</f>
      </c>
      <c r="P275" s="50" t="e">
        <f>O275/C275</f>
        <v>#DIV/0!</v>
      </c>
      <c r="Q275" s="59" t="n">
        <f>Overview!AY271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 ht="12.6" customHeight="true">
      <c r="C276" s="59" t="n">
        <f>Overview!C272</f>
      </c>
      <c r="D276" s="50" t="e">
        <f>F276+H276+J276+L276+N276+P276+R276</f>
        <v>#DIV/0!</v>
      </c>
      <c r="E276" s="59" t="n">
        <f>Overview!AH272</f>
      </c>
      <c r="F276" s="50" t="e">
        <f>E276/C276</f>
        <v>#DIV/0!</v>
      </c>
      <c r="G276" s="59" t="n">
        <f>Overview!AL272</f>
      </c>
      <c r="H276" s="50" t="e">
        <f>G276/C276</f>
        <v>#DIV/0!</v>
      </c>
      <c r="I276" s="59" t="n">
        <f>Overview!AO272</f>
      </c>
      <c r="J276" s="50" t="e">
        <f>I276/C276</f>
        <v>#DIV/0!</v>
      </c>
      <c r="K276" s="59" t="n">
        <f>Overview!AR272</f>
      </c>
      <c r="L276" s="50" t="e">
        <f>K276/C276</f>
        <v>#DIV/0!</v>
      </c>
      <c r="M276" s="59" t="n">
        <f>Overview!AU272</f>
      </c>
      <c r="N276" s="50" t="e">
        <f>M276/C276</f>
        <v>#DIV/0!</v>
      </c>
      <c r="O276" s="59" t="n">
        <f>Overview!AX272</f>
      </c>
      <c r="P276" s="50" t="e">
        <f>O276/C276</f>
        <v>#DIV/0!</v>
      </c>
      <c r="Q276" s="59" t="n">
        <f>Overview!AY272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 ht="12.6" customHeight="true">
      <c r="C277" s="59" t="n">
        <f>Overview!C273</f>
      </c>
      <c r="D277" s="50" t="e">
        <f>F277+H277+J277+L277+N277+P277+R277</f>
        <v>#DIV/0!</v>
      </c>
      <c r="E277" s="59" t="n">
        <f>Overview!AH273</f>
      </c>
      <c r="F277" s="50" t="e">
        <f>E277/C277</f>
        <v>#DIV/0!</v>
      </c>
      <c r="G277" s="59" t="n">
        <f>Overview!AL273</f>
      </c>
      <c r="H277" s="50" t="e">
        <f>G277/C277</f>
        <v>#DIV/0!</v>
      </c>
      <c r="I277" s="59" t="n">
        <f>Overview!AO273</f>
      </c>
      <c r="J277" s="50" t="e">
        <f>I277/C277</f>
        <v>#DIV/0!</v>
      </c>
      <c r="K277" s="59" t="n">
        <f>Overview!AR273</f>
      </c>
      <c r="L277" s="50" t="e">
        <f>K277/C277</f>
        <v>#DIV/0!</v>
      </c>
      <c r="M277" s="59" t="n">
        <f>Overview!AU273</f>
      </c>
      <c r="N277" s="50" t="e">
        <f>M277/C277</f>
        <v>#DIV/0!</v>
      </c>
      <c r="O277" s="59" t="n">
        <f>Overview!AX273</f>
      </c>
      <c r="P277" s="50" t="e">
        <f>O277/C277</f>
        <v>#DIV/0!</v>
      </c>
      <c r="Q277" s="59" t="n">
        <f>Overview!AY273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 ht="12.6" customHeight="true">
      <c r="C278" s="59" t="n">
        <f>Overview!C274</f>
      </c>
      <c r="D278" s="50" t="e">
        <f>F278+H278+J278+L278+N278+P278+R278</f>
        <v>#DIV/0!</v>
      </c>
      <c r="E278" s="59" t="n">
        <f>Overview!AH274</f>
      </c>
      <c r="F278" s="50" t="e">
        <f>E278/C278</f>
        <v>#DIV/0!</v>
      </c>
      <c r="G278" s="59" t="n">
        <f>Overview!AL274</f>
      </c>
      <c r="H278" s="50" t="e">
        <f>G278/C278</f>
        <v>#DIV/0!</v>
      </c>
      <c r="I278" s="59" t="n">
        <f>Overview!AO274</f>
      </c>
      <c r="J278" s="50" t="e">
        <f>I278/C278</f>
        <v>#DIV/0!</v>
      </c>
      <c r="K278" s="59" t="n">
        <f>Overview!AR274</f>
      </c>
      <c r="L278" s="50" t="e">
        <f>K278/C278</f>
        <v>#DIV/0!</v>
      </c>
      <c r="M278" s="59" t="n">
        <f>Overview!AU274</f>
      </c>
      <c r="N278" s="50" t="e">
        <f>M278/C278</f>
        <v>#DIV/0!</v>
      </c>
      <c r="O278" s="59" t="n">
        <f>Overview!AX274</f>
      </c>
      <c r="P278" s="50" t="e">
        <f>O278/C278</f>
        <v>#DIV/0!</v>
      </c>
      <c r="Q278" s="59" t="n">
        <f>Overview!AY274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 ht="12.6" customHeight="true">
      <c r="C279" s="59" t="n">
        <f>Overview!C275</f>
      </c>
      <c r="D279" s="50" t="e">
        <f>F279+H279+J279+L279+N279+P279+R279</f>
        <v>#DIV/0!</v>
      </c>
      <c r="E279" s="59" t="n">
        <f>Overview!AH275</f>
      </c>
      <c r="F279" s="50" t="e">
        <f>E279/C279</f>
        <v>#DIV/0!</v>
      </c>
      <c r="G279" s="59" t="n">
        <f>Overview!AL275</f>
      </c>
      <c r="H279" s="50" t="e">
        <f>G279/C279</f>
        <v>#DIV/0!</v>
      </c>
      <c r="I279" s="59" t="n">
        <f>Overview!AO275</f>
      </c>
      <c r="J279" s="50" t="e">
        <f>I279/C279</f>
        <v>#DIV/0!</v>
      </c>
      <c r="K279" s="59" t="n">
        <f>Overview!AR275</f>
      </c>
      <c r="L279" s="50" t="e">
        <f>K279/C279</f>
        <v>#DIV/0!</v>
      </c>
      <c r="M279" s="59" t="n">
        <f>Overview!AU275</f>
      </c>
      <c r="N279" s="50" t="e">
        <f>M279/C279</f>
        <v>#DIV/0!</v>
      </c>
      <c r="O279" s="59" t="n">
        <f>Overview!AX275</f>
      </c>
      <c r="P279" s="50" t="e">
        <f>O279/C279</f>
        <v>#DIV/0!</v>
      </c>
      <c r="Q279" s="59" t="n">
        <f>Overview!AY275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 ht="12.6" customHeight="true">
      <c r="C280" s="59" t="n">
        <f>Overview!C276</f>
      </c>
      <c r="D280" s="50" t="e">
        <f>F280+H280+J280+L280+N280+P280+R280</f>
        <v>#DIV/0!</v>
      </c>
      <c r="E280" s="59" t="n">
        <f>Overview!AH276</f>
      </c>
      <c r="F280" s="50" t="e">
        <f>E280/C280</f>
        <v>#DIV/0!</v>
      </c>
      <c r="G280" s="59" t="n">
        <f>Overview!AL276</f>
      </c>
      <c r="H280" s="50" t="e">
        <f>G280/C280</f>
        <v>#DIV/0!</v>
      </c>
      <c r="I280" s="59" t="n">
        <f>Overview!AO276</f>
      </c>
      <c r="J280" s="50" t="e">
        <f>I280/C280</f>
        <v>#DIV/0!</v>
      </c>
      <c r="K280" s="59" t="n">
        <f>Overview!AR276</f>
      </c>
      <c r="L280" s="50" t="e">
        <f>K280/C280</f>
        <v>#DIV/0!</v>
      </c>
      <c r="M280" s="59" t="n">
        <f>Overview!AU276</f>
      </c>
      <c r="N280" s="50" t="e">
        <f>M280/C280</f>
        <v>#DIV/0!</v>
      </c>
      <c r="O280" s="59" t="n">
        <f>Overview!AX276</f>
      </c>
      <c r="P280" s="50" t="e">
        <f>O280/C280</f>
        <v>#DIV/0!</v>
      </c>
      <c r="Q280" s="59" t="n">
        <f>Overview!AY276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 ht="12.6" customHeight="true">
      <c r="C281" s="59" t="n">
        <f>Overview!C277</f>
      </c>
      <c r="D281" s="50" t="e">
        <f>F281+H281+J281+L281+N281+P281+R281</f>
        <v>#DIV/0!</v>
      </c>
      <c r="E281" s="59" t="n">
        <f>Overview!AH277</f>
      </c>
      <c r="F281" s="50" t="e">
        <f>E281/C281</f>
        <v>#DIV/0!</v>
      </c>
      <c r="G281" s="59" t="n">
        <f>Overview!AL277</f>
      </c>
      <c r="H281" s="50" t="e">
        <f>G281/C281</f>
        <v>#DIV/0!</v>
      </c>
      <c r="I281" s="59" t="n">
        <f>Overview!AO277</f>
      </c>
      <c r="J281" s="50" t="e">
        <f>I281/C281</f>
        <v>#DIV/0!</v>
      </c>
      <c r="K281" s="59" t="n">
        <f>Overview!AR277</f>
      </c>
      <c r="L281" s="50" t="e">
        <f>K281/C281</f>
        <v>#DIV/0!</v>
      </c>
      <c r="M281" s="59" t="n">
        <f>Overview!AU277</f>
      </c>
      <c r="N281" s="50" t="e">
        <f>M281/C281</f>
        <v>#DIV/0!</v>
      </c>
      <c r="O281" s="59" t="n">
        <f>Overview!AX277</f>
      </c>
      <c r="P281" s="50" t="e">
        <f>O281/C281</f>
        <v>#DIV/0!</v>
      </c>
      <c r="Q281" s="59" t="n">
        <f>Overview!AY277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 ht="12.6" customHeight="true">
      <c r="C282" s="59" t="n">
        <f>Overview!C278</f>
      </c>
      <c r="D282" s="50" t="e">
        <f>F282+H282+J282+L282+N282+P282+R282</f>
        <v>#DIV/0!</v>
      </c>
      <c r="E282" s="59" t="n">
        <f>Overview!AH278</f>
      </c>
      <c r="F282" s="50" t="e">
        <f>E282/C282</f>
        <v>#DIV/0!</v>
      </c>
      <c r="G282" s="59" t="n">
        <f>Overview!AL278</f>
      </c>
      <c r="H282" s="50" t="e">
        <f>G282/C282</f>
        <v>#DIV/0!</v>
      </c>
      <c r="I282" s="59" t="n">
        <f>Overview!AO278</f>
      </c>
      <c r="J282" s="50" t="e">
        <f>I282/C282</f>
        <v>#DIV/0!</v>
      </c>
      <c r="K282" s="59" t="n">
        <f>Overview!AR278</f>
      </c>
      <c r="L282" s="50" t="e">
        <f>K282/C282</f>
        <v>#DIV/0!</v>
      </c>
      <c r="M282" s="59" t="n">
        <f>Overview!AU278</f>
      </c>
      <c r="N282" s="50" t="e">
        <f>M282/C282</f>
        <v>#DIV/0!</v>
      </c>
      <c r="O282" s="59" t="n">
        <f>Overview!AX278</f>
      </c>
      <c r="P282" s="50" t="e">
        <f>O282/C282</f>
        <v>#DIV/0!</v>
      </c>
      <c r="Q282" s="59" t="n">
        <f>Overview!AY278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 ht="12.6" customHeight="true">
      <c r="C283" s="59" t="n">
        <f>Overview!C279</f>
      </c>
      <c r="D283" s="50" t="e">
        <f>F283+H283+J283+L283+N283+P283+R283</f>
        <v>#DIV/0!</v>
      </c>
      <c r="E283" s="59" t="n">
        <f>Overview!AH279</f>
      </c>
      <c r="F283" s="50" t="e">
        <f>E283/C283</f>
        <v>#DIV/0!</v>
      </c>
      <c r="G283" s="59" t="n">
        <f>Overview!AL279</f>
      </c>
      <c r="H283" s="50" t="e">
        <f>G283/C283</f>
        <v>#DIV/0!</v>
      </c>
      <c r="I283" s="59" t="n">
        <f>Overview!AO279</f>
      </c>
      <c r="J283" s="50" t="e">
        <f>I283/C283</f>
        <v>#DIV/0!</v>
      </c>
      <c r="K283" s="59" t="n">
        <f>Overview!AR279</f>
      </c>
      <c r="L283" s="50" t="e">
        <f>K283/C283</f>
        <v>#DIV/0!</v>
      </c>
      <c r="M283" s="59" t="n">
        <f>Overview!AU279</f>
      </c>
      <c r="N283" s="50" t="e">
        <f>M283/C283</f>
        <v>#DIV/0!</v>
      </c>
      <c r="O283" s="59" t="n">
        <f>Overview!AX279</f>
      </c>
      <c r="P283" s="50" t="e">
        <f>O283/C283</f>
        <v>#DIV/0!</v>
      </c>
      <c r="Q283" s="59" t="n">
        <f>Overview!AY279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 ht="12.6" customHeight="true">
      <c r="C284" s="59" t="n">
        <f>Overview!C280</f>
      </c>
      <c r="D284" s="50" t="e">
        <f>F284+H284+J284+L284+N284+P284+R284</f>
        <v>#DIV/0!</v>
      </c>
      <c r="E284" s="59" t="n">
        <f>Overview!AH280</f>
      </c>
      <c r="F284" s="50" t="e">
        <f>E284/C284</f>
        <v>#DIV/0!</v>
      </c>
      <c r="G284" s="59" t="n">
        <f>Overview!AL280</f>
      </c>
      <c r="H284" s="50" t="e">
        <f>G284/C284</f>
        <v>#DIV/0!</v>
      </c>
      <c r="I284" s="59" t="n">
        <f>Overview!AO280</f>
      </c>
      <c r="J284" s="50" t="e">
        <f>I284/C284</f>
        <v>#DIV/0!</v>
      </c>
      <c r="K284" s="59" t="n">
        <f>Overview!AR280</f>
      </c>
      <c r="L284" s="50" t="e">
        <f>K284/C284</f>
        <v>#DIV/0!</v>
      </c>
      <c r="M284" s="59" t="n">
        <f>Overview!AU280</f>
      </c>
      <c r="N284" s="50" t="e">
        <f>M284/C284</f>
        <v>#DIV/0!</v>
      </c>
      <c r="O284" s="59" t="n">
        <f>Overview!AX280</f>
      </c>
      <c r="P284" s="50" t="e">
        <f>O284/C284</f>
        <v>#DIV/0!</v>
      </c>
      <c r="Q284" s="59" t="n">
        <f>Overview!AY280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 ht="12.6" customHeight="true">
      <c r="C285" s="59" t="n">
        <f>Overview!C281</f>
      </c>
      <c r="D285" s="50" t="e">
        <f>F285+H285+J285+L285+N285+P285+R285</f>
        <v>#DIV/0!</v>
      </c>
      <c r="E285" s="59" t="n">
        <f>Overview!AH281</f>
      </c>
      <c r="F285" s="50" t="e">
        <f>E285/C285</f>
        <v>#DIV/0!</v>
      </c>
      <c r="G285" s="59" t="n">
        <f>Overview!AL281</f>
      </c>
      <c r="H285" s="50" t="e">
        <f>G285/C285</f>
        <v>#DIV/0!</v>
      </c>
      <c r="I285" s="59" t="n">
        <f>Overview!AO281</f>
      </c>
      <c r="J285" s="50" t="e">
        <f>I285/C285</f>
        <v>#DIV/0!</v>
      </c>
      <c r="K285" s="59" t="n">
        <f>Overview!AR281</f>
      </c>
      <c r="L285" s="50" t="e">
        <f>K285/C285</f>
        <v>#DIV/0!</v>
      </c>
      <c r="M285" s="59" t="n">
        <f>Overview!AU281</f>
      </c>
      <c r="N285" s="50" t="e">
        <f>M285/C285</f>
        <v>#DIV/0!</v>
      </c>
      <c r="O285" s="59" t="n">
        <f>Overview!AX281</f>
      </c>
      <c r="P285" s="50" t="e">
        <f>O285/C285</f>
        <v>#DIV/0!</v>
      </c>
      <c r="Q285" s="59" t="n">
        <f>Overview!AY281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 ht="12.6" customHeight="true">
      <c r="C286" s="59" t="n">
        <f>Overview!C282</f>
      </c>
      <c r="D286" s="50" t="e">
        <f>F286+H286+J286+L286+N286+P286+R286</f>
        <v>#DIV/0!</v>
      </c>
      <c r="E286" s="59" t="n">
        <f>Overview!AH282</f>
      </c>
      <c r="F286" s="50" t="e">
        <f>E286/C286</f>
        <v>#DIV/0!</v>
      </c>
      <c r="G286" s="59" t="n">
        <f>Overview!AL282</f>
      </c>
      <c r="H286" s="50" t="e">
        <f>G286/C286</f>
        <v>#DIV/0!</v>
      </c>
      <c r="I286" s="59" t="n">
        <f>Overview!AO282</f>
      </c>
      <c r="J286" s="50" t="e">
        <f>I286/C286</f>
        <v>#DIV/0!</v>
      </c>
      <c r="K286" s="59" t="n">
        <f>Overview!AR282</f>
      </c>
      <c r="L286" s="50" t="e">
        <f>K286/C286</f>
        <v>#DIV/0!</v>
      </c>
      <c r="M286" s="59" t="n">
        <f>Overview!AU282</f>
      </c>
      <c r="N286" s="50" t="e">
        <f>M286/C286</f>
        <v>#DIV/0!</v>
      </c>
      <c r="O286" s="59" t="n">
        <f>Overview!AX282</f>
      </c>
      <c r="P286" s="50" t="e">
        <f>O286/C286</f>
        <v>#DIV/0!</v>
      </c>
      <c r="Q286" s="59" t="n">
        <f>Overview!AY282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 ht="12.6" customHeight="true">
      <c r="C287" s="59" t="n">
        <f>Overview!C283</f>
      </c>
      <c r="D287" s="50" t="e">
        <f>F287+H287+J287+L287+N287+P287+R287</f>
        <v>#DIV/0!</v>
      </c>
      <c r="E287" s="59" t="n">
        <f>Overview!AH283</f>
      </c>
      <c r="F287" s="50" t="e">
        <f>E287/C287</f>
        <v>#DIV/0!</v>
      </c>
      <c r="G287" s="59" t="n">
        <f>Overview!AL283</f>
      </c>
      <c r="H287" s="50" t="e">
        <f>G287/C287</f>
        <v>#DIV/0!</v>
      </c>
      <c r="I287" s="59" t="n">
        <f>Overview!AO283</f>
      </c>
      <c r="J287" s="50" t="e">
        <f>I287/C287</f>
        <v>#DIV/0!</v>
      </c>
      <c r="K287" s="59" t="n">
        <f>Overview!AR283</f>
      </c>
      <c r="L287" s="50" t="e">
        <f>K287/C287</f>
        <v>#DIV/0!</v>
      </c>
      <c r="M287" s="59" t="n">
        <f>Overview!AU283</f>
      </c>
      <c r="N287" s="50" t="e">
        <f>M287/C287</f>
        <v>#DIV/0!</v>
      </c>
      <c r="O287" s="59" t="n">
        <f>Overview!AX283</f>
      </c>
      <c r="P287" s="50" t="e">
        <f>O287/C287</f>
        <v>#DIV/0!</v>
      </c>
      <c r="Q287" s="59" t="n">
        <f>Overview!AY283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 ht="12.6" customHeight="true">
      <c r="C288" s="59" t="n">
        <f>Overview!C284</f>
      </c>
      <c r="D288" s="50" t="e">
        <f>F288+H288+J288+L288+N288+P288+R288</f>
        <v>#DIV/0!</v>
      </c>
      <c r="E288" s="59" t="n">
        <f>Overview!AH284</f>
      </c>
      <c r="F288" s="50" t="e">
        <f>E288/C288</f>
        <v>#DIV/0!</v>
      </c>
      <c r="G288" s="59" t="n">
        <f>Overview!AL284</f>
      </c>
      <c r="H288" s="50" t="e">
        <f>G288/C288</f>
        <v>#DIV/0!</v>
      </c>
      <c r="I288" s="59" t="n">
        <f>Overview!AO284</f>
      </c>
      <c r="J288" s="50" t="e">
        <f>I288/C288</f>
        <v>#DIV/0!</v>
      </c>
      <c r="K288" s="59" t="n">
        <f>Overview!AR284</f>
      </c>
      <c r="L288" s="50" t="e">
        <f>K288/C288</f>
        <v>#DIV/0!</v>
      </c>
      <c r="M288" s="59" t="n">
        <f>Overview!AU284</f>
      </c>
      <c r="N288" s="50" t="e">
        <f>M288/C288</f>
        <v>#DIV/0!</v>
      </c>
      <c r="O288" s="59" t="n">
        <f>Overview!AX284</f>
      </c>
      <c r="P288" s="50" t="e">
        <f>O288/C288</f>
        <v>#DIV/0!</v>
      </c>
      <c r="Q288" s="59" t="n">
        <f>Overview!AY284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 ht="12.6" customHeight="true">
      <c r="C289" s="59" t="n">
        <f>Overview!C285</f>
      </c>
      <c r="D289" s="50" t="e">
        <f>F289+H289+J289+L289+N289+P289+R289</f>
        <v>#DIV/0!</v>
      </c>
      <c r="E289" s="59" t="n">
        <f>Overview!AH285</f>
      </c>
      <c r="F289" s="50" t="e">
        <f>E289/C289</f>
        <v>#DIV/0!</v>
      </c>
      <c r="G289" s="59" t="n">
        <f>Overview!AL285</f>
      </c>
      <c r="H289" s="50" t="e">
        <f>G289/C289</f>
        <v>#DIV/0!</v>
      </c>
      <c r="I289" s="59" t="n">
        <f>Overview!AO285</f>
      </c>
      <c r="J289" s="50" t="e">
        <f>I289/C289</f>
        <v>#DIV/0!</v>
      </c>
      <c r="K289" s="59" t="n">
        <f>Overview!AR285</f>
      </c>
      <c r="L289" s="50" t="e">
        <f>K289/C289</f>
        <v>#DIV/0!</v>
      </c>
      <c r="M289" s="59" t="n">
        <f>Overview!AU285</f>
      </c>
      <c r="N289" s="50" t="e">
        <f>M289/C289</f>
        <v>#DIV/0!</v>
      </c>
      <c r="O289" s="59" t="n">
        <f>Overview!AX285</f>
      </c>
      <c r="P289" s="50" t="e">
        <f>O289/C289</f>
        <v>#DIV/0!</v>
      </c>
      <c r="Q289" s="59" t="n">
        <f>Overview!AY285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 ht="12.6" customHeight="true">
      <c r="C290" s="59" t="n">
        <f>Overview!C286</f>
      </c>
      <c r="D290" s="50" t="e">
        <f>F290+H290+J290+L290+N290+P290+R290</f>
        <v>#DIV/0!</v>
      </c>
      <c r="E290" s="59" t="n">
        <f>Overview!AH286</f>
      </c>
      <c r="F290" s="50" t="e">
        <f>E290/C290</f>
        <v>#DIV/0!</v>
      </c>
      <c r="G290" s="59" t="n">
        <f>Overview!AL286</f>
      </c>
      <c r="H290" s="50" t="e">
        <f>G290/C290</f>
        <v>#DIV/0!</v>
      </c>
      <c r="I290" s="59" t="n">
        <f>Overview!AO286</f>
      </c>
      <c r="J290" s="50" t="e">
        <f>I290/C290</f>
        <v>#DIV/0!</v>
      </c>
      <c r="K290" s="59" t="n">
        <f>Overview!AR286</f>
      </c>
      <c r="L290" s="50" t="e">
        <f>K290/C290</f>
        <v>#DIV/0!</v>
      </c>
      <c r="M290" s="59" t="n">
        <f>Overview!AU286</f>
      </c>
      <c r="N290" s="50" t="e">
        <f>M290/C290</f>
        <v>#DIV/0!</v>
      </c>
      <c r="O290" s="59" t="n">
        <f>Overview!AX286</f>
      </c>
      <c r="P290" s="50" t="e">
        <f>O290/C290</f>
        <v>#DIV/0!</v>
      </c>
      <c r="Q290" s="59" t="n">
        <f>Overview!AY286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 ht="12.6" customHeight="true">
      <c r="C291" s="59" t="n">
        <f>Overview!C287</f>
      </c>
      <c r="D291" s="50" t="e">
        <f>F291+H291+J291+L291+N291+P291+R291</f>
        <v>#DIV/0!</v>
      </c>
      <c r="E291" s="59" t="n">
        <f>Overview!AH287</f>
      </c>
      <c r="F291" s="50" t="e">
        <f>E291/C291</f>
        <v>#DIV/0!</v>
      </c>
      <c r="G291" s="59" t="n">
        <f>Overview!AL287</f>
      </c>
      <c r="H291" s="50" t="e">
        <f>G291/C291</f>
        <v>#DIV/0!</v>
      </c>
      <c r="I291" s="59" t="n">
        <f>Overview!AO287</f>
      </c>
      <c r="J291" s="50" t="e">
        <f>I291/C291</f>
        <v>#DIV/0!</v>
      </c>
      <c r="K291" s="59" t="n">
        <f>Overview!AR287</f>
      </c>
      <c r="L291" s="50" t="e">
        <f>K291/C291</f>
        <v>#DIV/0!</v>
      </c>
      <c r="M291" s="59" t="n">
        <f>Overview!AU287</f>
      </c>
      <c r="N291" s="50" t="e">
        <f>M291/C291</f>
        <v>#DIV/0!</v>
      </c>
      <c r="O291" s="59" t="n">
        <f>Overview!AX287</f>
      </c>
      <c r="P291" s="50" t="e">
        <f>O291/C291</f>
        <v>#DIV/0!</v>
      </c>
      <c r="Q291" s="59" t="n">
        <f>Overview!AY287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 ht="12.6" customHeight="true">
      <c r="C292" s="59" t="n">
        <f>Overview!C288</f>
      </c>
      <c r="D292" s="50" t="e">
        <f>F292+H292+J292+L292+N292+P292+R292</f>
        <v>#DIV/0!</v>
      </c>
      <c r="E292" s="59" t="n">
        <f>Overview!AH288</f>
      </c>
      <c r="F292" s="50" t="e">
        <f>E292/C292</f>
        <v>#DIV/0!</v>
      </c>
      <c r="G292" s="59" t="n">
        <f>Overview!AL288</f>
      </c>
      <c r="H292" s="50" t="e">
        <f>G292/C292</f>
        <v>#DIV/0!</v>
      </c>
      <c r="I292" s="59" t="n">
        <f>Overview!AO288</f>
      </c>
      <c r="J292" s="50" t="e">
        <f>I292/C292</f>
        <v>#DIV/0!</v>
      </c>
      <c r="K292" s="59" t="n">
        <f>Overview!AR288</f>
      </c>
      <c r="L292" s="50" t="e">
        <f>K292/C292</f>
        <v>#DIV/0!</v>
      </c>
      <c r="M292" s="59" t="n">
        <f>Overview!AU288</f>
      </c>
      <c r="N292" s="50" t="e">
        <f>M292/C292</f>
        <v>#DIV/0!</v>
      </c>
      <c r="O292" s="59" t="n">
        <f>Overview!AX288</f>
      </c>
      <c r="P292" s="50" t="e">
        <f>O292/C292</f>
        <v>#DIV/0!</v>
      </c>
      <c r="Q292" s="59" t="n">
        <f>Overview!AY288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 ht="12.6" customHeight="true">
      <c r="C293" s="59" t="n">
        <f>Overview!C289</f>
      </c>
      <c r="D293" s="50" t="e">
        <f>F293+H293+J293+L293+N293+P293+R293</f>
        <v>#DIV/0!</v>
      </c>
      <c r="E293" s="59" t="n">
        <f>Overview!AH289</f>
      </c>
      <c r="F293" s="50" t="e">
        <f>E293/C293</f>
        <v>#DIV/0!</v>
      </c>
      <c r="G293" s="59" t="n">
        <f>Overview!AL289</f>
      </c>
      <c r="H293" s="50" t="e">
        <f>G293/C293</f>
        <v>#DIV/0!</v>
      </c>
      <c r="I293" s="59" t="n">
        <f>Overview!AO289</f>
      </c>
      <c r="J293" s="50" t="e">
        <f>I293/C293</f>
        <v>#DIV/0!</v>
      </c>
      <c r="K293" s="59" t="n">
        <f>Overview!AR289</f>
      </c>
      <c r="L293" s="50" t="e">
        <f>K293/C293</f>
        <v>#DIV/0!</v>
      </c>
      <c r="M293" s="59" t="n">
        <f>Overview!AU289</f>
      </c>
      <c r="N293" s="50" t="e">
        <f>M293/C293</f>
        <v>#DIV/0!</v>
      </c>
      <c r="O293" s="59" t="n">
        <f>Overview!AX289</f>
      </c>
      <c r="P293" s="50" t="e">
        <f>O293/C293</f>
        <v>#DIV/0!</v>
      </c>
      <c r="Q293" s="59" t="n">
        <f>Overview!AY289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 ht="12.6" customHeight="true">
      <c r="C294" s="59" t="n">
        <f>Overview!C290</f>
      </c>
      <c r="D294" s="50" t="e">
        <f>F294+H294+J294+L294+N294+P294+R294</f>
        <v>#DIV/0!</v>
      </c>
      <c r="E294" s="59" t="n">
        <f>Overview!AH290</f>
      </c>
      <c r="F294" s="50" t="e">
        <f>E294/C294</f>
        <v>#DIV/0!</v>
      </c>
      <c r="G294" s="59" t="n">
        <f>Overview!AL290</f>
      </c>
      <c r="H294" s="50" t="e">
        <f>G294/C294</f>
        <v>#DIV/0!</v>
      </c>
      <c r="I294" s="59" t="n">
        <f>Overview!AO290</f>
      </c>
      <c r="J294" s="50" t="e">
        <f>I294/C294</f>
        <v>#DIV/0!</v>
      </c>
      <c r="K294" s="59" t="n">
        <f>Overview!AR290</f>
      </c>
      <c r="L294" s="50" t="e">
        <f>K294/C294</f>
        <v>#DIV/0!</v>
      </c>
      <c r="M294" s="59" t="n">
        <f>Overview!AU290</f>
      </c>
      <c r="N294" s="50" t="e">
        <f>M294/C294</f>
        <v>#DIV/0!</v>
      </c>
      <c r="O294" s="59" t="n">
        <f>Overview!AX290</f>
      </c>
      <c r="P294" s="50" t="e">
        <f>O294/C294</f>
        <v>#DIV/0!</v>
      </c>
      <c r="Q294" s="59" t="n">
        <f>Overview!AY290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 ht="12.6" customHeight="true">
      <c r="C295" s="59" t="n">
        <f>Overview!C291</f>
      </c>
      <c r="D295" s="50" t="e">
        <f>F295+H295+J295+L295+N295+P295+R295</f>
        <v>#DIV/0!</v>
      </c>
      <c r="E295" s="59" t="n">
        <f>Overview!AH291</f>
      </c>
      <c r="F295" s="50" t="e">
        <f>E295/C295</f>
        <v>#DIV/0!</v>
      </c>
      <c r="G295" s="59" t="n">
        <f>Overview!AL291</f>
      </c>
      <c r="H295" s="50" t="e">
        <f>G295/C295</f>
        <v>#DIV/0!</v>
      </c>
      <c r="I295" s="59" t="n">
        <f>Overview!AO291</f>
      </c>
      <c r="J295" s="50" t="e">
        <f>I295/C295</f>
        <v>#DIV/0!</v>
      </c>
      <c r="K295" s="59" t="n">
        <f>Overview!AR291</f>
      </c>
      <c r="L295" s="50" t="e">
        <f>K295/C295</f>
        <v>#DIV/0!</v>
      </c>
      <c r="M295" s="59" t="n">
        <f>Overview!AU291</f>
      </c>
      <c r="N295" s="50" t="e">
        <f>M295/C295</f>
        <v>#DIV/0!</v>
      </c>
      <c r="O295" s="59" t="n">
        <f>Overview!AX291</f>
      </c>
      <c r="P295" s="50" t="e">
        <f>O295/C295</f>
        <v>#DIV/0!</v>
      </c>
      <c r="Q295" s="59" t="n">
        <f>Overview!AY291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 ht="12.6" customHeight="true">
      <c r="C296" s="59" t="n">
        <f>Overview!C292</f>
      </c>
      <c r="D296" s="50" t="e">
        <f>F296+H296+J296+L296+N296+P296+R296</f>
        <v>#DIV/0!</v>
      </c>
      <c r="E296" s="59" t="n">
        <f>Overview!AH292</f>
      </c>
      <c r="F296" s="50" t="e">
        <f>E296/C296</f>
        <v>#DIV/0!</v>
      </c>
      <c r="G296" s="59" t="n">
        <f>Overview!AL292</f>
      </c>
      <c r="H296" s="50" t="e">
        <f>G296/C296</f>
        <v>#DIV/0!</v>
      </c>
      <c r="I296" s="59" t="n">
        <f>Overview!AO292</f>
      </c>
      <c r="J296" s="50" t="e">
        <f>I296/C296</f>
        <v>#DIV/0!</v>
      </c>
      <c r="K296" s="59" t="n">
        <f>Overview!AR292</f>
      </c>
      <c r="L296" s="50" t="e">
        <f>K296/C296</f>
        <v>#DIV/0!</v>
      </c>
      <c r="M296" s="59" t="n">
        <f>Overview!AU292</f>
      </c>
      <c r="N296" s="50" t="e">
        <f>M296/C296</f>
        <v>#DIV/0!</v>
      </c>
      <c r="O296" s="59" t="n">
        <f>Overview!AX292</f>
      </c>
      <c r="P296" s="50" t="e">
        <f>O296/C296</f>
        <v>#DIV/0!</v>
      </c>
      <c r="Q296" s="59" t="n">
        <f>Overview!AY292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 ht="12.6" customHeight="true">
      <c r="C297" s="59" t="n">
        <f>Overview!C293</f>
      </c>
      <c r="D297" s="50" t="e">
        <f>F297+H297+J297+L297+N297+P297+R297</f>
        <v>#DIV/0!</v>
      </c>
      <c r="E297" s="59" t="n">
        <f>Overview!AH293</f>
      </c>
      <c r="F297" s="50" t="e">
        <f>E297/C297</f>
        <v>#DIV/0!</v>
      </c>
      <c r="G297" s="59" t="n">
        <f>Overview!AL293</f>
      </c>
      <c r="H297" s="50" t="e">
        <f>G297/C297</f>
        <v>#DIV/0!</v>
      </c>
      <c r="I297" s="59" t="n">
        <f>Overview!AO293</f>
      </c>
      <c r="J297" s="50" t="e">
        <f>I297/C297</f>
        <v>#DIV/0!</v>
      </c>
      <c r="K297" s="59" t="n">
        <f>Overview!AR293</f>
      </c>
      <c r="L297" s="50" t="e">
        <f>K297/C297</f>
        <v>#DIV/0!</v>
      </c>
      <c r="M297" s="59" t="n">
        <f>Overview!AU293</f>
      </c>
      <c r="N297" s="50" t="e">
        <f>M297/C297</f>
        <v>#DIV/0!</v>
      </c>
      <c r="O297" s="59" t="n">
        <f>Overview!AX293</f>
      </c>
      <c r="P297" s="50" t="e">
        <f>O297/C297</f>
        <v>#DIV/0!</v>
      </c>
      <c r="Q297" s="59" t="n">
        <f>Overview!AY293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 ht="12.6" customHeight="true">
      <c r="C298" s="59" t="n">
        <f>Overview!C294</f>
      </c>
      <c r="D298" s="50" t="e">
        <f>F298+H298+J298+L298+N298+P298+R298</f>
        <v>#DIV/0!</v>
      </c>
      <c r="E298" s="59" t="n">
        <f>Overview!AH294</f>
      </c>
      <c r="F298" s="50" t="e">
        <f>E298/C298</f>
        <v>#DIV/0!</v>
      </c>
      <c r="G298" s="59" t="n">
        <f>Overview!AL294</f>
      </c>
      <c r="H298" s="50" t="e">
        <f>G298/C298</f>
        <v>#DIV/0!</v>
      </c>
      <c r="I298" s="59" t="n">
        <f>Overview!AO294</f>
      </c>
      <c r="J298" s="50" t="e">
        <f>I298/C298</f>
        <v>#DIV/0!</v>
      </c>
      <c r="K298" s="59" t="n">
        <f>Overview!AR294</f>
      </c>
      <c r="L298" s="50" t="e">
        <f>K298/C298</f>
        <v>#DIV/0!</v>
      </c>
      <c r="M298" s="59" t="n">
        <f>Overview!AU294</f>
      </c>
      <c r="N298" s="50" t="e">
        <f>M298/C298</f>
        <v>#DIV/0!</v>
      </c>
      <c r="O298" s="59" t="n">
        <f>Overview!AX294</f>
      </c>
      <c r="P298" s="50" t="e">
        <f>O298/C298</f>
        <v>#DIV/0!</v>
      </c>
      <c r="Q298" s="59" t="n">
        <f>Overview!AY294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 ht="12.6" customHeight="true">
      <c r="C299" s="59" t="n">
        <f>Overview!C295</f>
      </c>
      <c r="D299" s="50" t="e">
        <f>F299+H299+J299+L299+N299+P299+R299</f>
        <v>#DIV/0!</v>
      </c>
      <c r="E299" s="59" t="n">
        <f>Overview!AH295</f>
      </c>
      <c r="F299" s="50" t="e">
        <f>E299/C299</f>
        <v>#DIV/0!</v>
      </c>
      <c r="G299" s="59" t="n">
        <f>Overview!AL295</f>
      </c>
      <c r="H299" s="50" t="e">
        <f>G299/C299</f>
        <v>#DIV/0!</v>
      </c>
      <c r="I299" s="59" t="n">
        <f>Overview!AO295</f>
      </c>
      <c r="J299" s="50" t="e">
        <f>I299/C299</f>
        <v>#DIV/0!</v>
      </c>
      <c r="K299" s="59" t="n">
        <f>Overview!AR295</f>
      </c>
      <c r="L299" s="50" t="e">
        <f>K299/C299</f>
        <v>#DIV/0!</v>
      </c>
      <c r="M299" s="59" t="n">
        <f>Overview!AU295</f>
      </c>
      <c r="N299" s="50" t="e">
        <f>M299/C299</f>
        <v>#DIV/0!</v>
      </c>
      <c r="O299" s="59" t="n">
        <f>Overview!AX295</f>
      </c>
      <c r="P299" s="50" t="e">
        <f>O299/C299</f>
        <v>#DIV/0!</v>
      </c>
      <c r="Q299" s="59" t="n">
        <f>Overview!AY295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 ht="12.6" customHeight="true">
      <c r="C300" s="59" t="n">
        <f>Overview!C296</f>
      </c>
      <c r="D300" s="50" t="e">
        <f>F300+H300+J300+L300+N300+P300+R300</f>
        <v>#DIV/0!</v>
      </c>
      <c r="E300" s="59" t="n">
        <f>Overview!AH296</f>
      </c>
      <c r="F300" s="50" t="e">
        <f>E300/C300</f>
        <v>#DIV/0!</v>
      </c>
      <c r="G300" s="59" t="n">
        <f>Overview!AL296</f>
      </c>
      <c r="H300" s="50" t="e">
        <f>G300/C300</f>
        <v>#DIV/0!</v>
      </c>
      <c r="I300" s="59" t="n">
        <f>Overview!AO296</f>
      </c>
      <c r="J300" s="50" t="e">
        <f>I300/C300</f>
        <v>#DIV/0!</v>
      </c>
      <c r="K300" s="59" t="n">
        <f>Overview!AR296</f>
      </c>
      <c r="L300" s="50" t="e">
        <f>K300/C300</f>
        <v>#DIV/0!</v>
      </c>
      <c r="M300" s="59" t="n">
        <f>Overview!AU296</f>
      </c>
      <c r="N300" s="50" t="e">
        <f>M300/C300</f>
        <v>#DIV/0!</v>
      </c>
      <c r="O300" s="59" t="n">
        <f>Overview!AX296</f>
      </c>
      <c r="P300" s="50" t="e">
        <f>O300/C300</f>
        <v>#DIV/0!</v>
      </c>
      <c r="Q300" s="59" t="n">
        <f>Overview!AY296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 ht="12.6" customHeight="true">
      <c r="C301" s="59" t="n">
        <f>Overview!C297</f>
      </c>
      <c r="D301" s="50" t="e">
        <f>F301+H301+J301+L301+N301+P301+R301</f>
        <v>#DIV/0!</v>
      </c>
      <c r="E301" s="59" t="n">
        <f>Overview!AH297</f>
      </c>
      <c r="F301" s="50" t="e">
        <f>E301/C301</f>
        <v>#DIV/0!</v>
      </c>
      <c r="G301" s="59" t="n">
        <f>Overview!AL297</f>
      </c>
      <c r="H301" s="50" t="e">
        <f>G301/C301</f>
        <v>#DIV/0!</v>
      </c>
      <c r="I301" s="59" t="n">
        <f>Overview!AO297</f>
      </c>
      <c r="J301" s="50" t="e">
        <f>I301/C301</f>
        <v>#DIV/0!</v>
      </c>
      <c r="K301" s="59" t="n">
        <f>Overview!AR297</f>
      </c>
      <c r="L301" s="50" t="e">
        <f>K301/C301</f>
        <v>#DIV/0!</v>
      </c>
      <c r="M301" s="59" t="n">
        <f>Overview!AU297</f>
      </c>
      <c r="N301" s="50" t="e">
        <f>M301/C301</f>
        <v>#DIV/0!</v>
      </c>
      <c r="O301" s="59" t="n">
        <f>Overview!AX297</f>
      </c>
      <c r="P301" s="50" t="e">
        <f>O301/C301</f>
        <v>#DIV/0!</v>
      </c>
      <c r="Q301" s="59" t="n">
        <f>Overview!AY297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 ht="12.6" customHeight="true">
      <c r="C302" s="59" t="n">
        <f>Overview!C298</f>
      </c>
      <c r="D302" s="50" t="e">
        <f>F302+H302+J302+L302+N302+P302+R302</f>
        <v>#DIV/0!</v>
      </c>
      <c r="E302" s="59" t="n">
        <f>Overview!AH298</f>
      </c>
      <c r="F302" s="50" t="e">
        <f>E302/C302</f>
        <v>#DIV/0!</v>
      </c>
      <c r="G302" s="59" t="n">
        <f>Overview!AL298</f>
      </c>
      <c r="H302" s="50" t="e">
        <f>G302/C302</f>
        <v>#DIV/0!</v>
      </c>
      <c r="I302" s="59" t="n">
        <f>Overview!AO298</f>
      </c>
      <c r="J302" s="50" t="e">
        <f>I302/C302</f>
        <v>#DIV/0!</v>
      </c>
      <c r="K302" s="59" t="n">
        <f>Overview!AR298</f>
      </c>
      <c r="L302" s="50" t="e">
        <f>K302/C302</f>
        <v>#DIV/0!</v>
      </c>
      <c r="M302" s="59" t="n">
        <f>Overview!AU298</f>
      </c>
      <c r="N302" s="50" t="e">
        <f>M302/C302</f>
        <v>#DIV/0!</v>
      </c>
      <c r="O302" s="59" t="n">
        <f>Overview!AX298</f>
      </c>
      <c r="P302" s="50" t="e">
        <f>O302/C302</f>
        <v>#DIV/0!</v>
      </c>
      <c r="Q302" s="59" t="n">
        <f>Overview!AY298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 ht="12.6" customHeight="true">
      <c r="C303" s="59" t="n">
        <f>Overview!C299</f>
      </c>
      <c r="D303" s="50" t="e">
        <f>F303+H303+J303+L303+N303+P303+R303</f>
        <v>#DIV/0!</v>
      </c>
      <c r="E303" s="59" t="n">
        <f>Overview!AH299</f>
      </c>
      <c r="F303" s="50" t="e">
        <f>E303/C303</f>
        <v>#DIV/0!</v>
      </c>
      <c r="G303" s="59" t="n">
        <f>Overview!AL299</f>
      </c>
      <c r="H303" s="50" t="e">
        <f>G303/C303</f>
        <v>#DIV/0!</v>
      </c>
      <c r="I303" s="59" t="n">
        <f>Overview!AO299</f>
      </c>
      <c r="J303" s="50" t="e">
        <f>I303/C303</f>
        <v>#DIV/0!</v>
      </c>
      <c r="K303" s="59" t="n">
        <f>Overview!AR299</f>
      </c>
      <c r="L303" s="50" t="e">
        <f>K303/C303</f>
        <v>#DIV/0!</v>
      </c>
      <c r="M303" s="59" t="n">
        <f>Overview!AU299</f>
      </c>
      <c r="N303" s="50" t="e">
        <f>M303/C303</f>
        <v>#DIV/0!</v>
      </c>
      <c r="O303" s="59" t="n">
        <f>Overview!AX299</f>
      </c>
      <c r="P303" s="50" t="e">
        <f>O303/C303</f>
        <v>#DIV/0!</v>
      </c>
      <c r="Q303" s="59" t="n">
        <f>Overview!AY299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 ht="12.6" customHeight="true">
      <c r="C304" s="59" t="n">
        <f>Overview!C300</f>
      </c>
      <c r="D304" s="50" t="e">
        <f>F304+H304+J304+L304+N304+P304+R304</f>
        <v>#DIV/0!</v>
      </c>
      <c r="E304" s="59" t="n">
        <f>Overview!AH300</f>
      </c>
      <c r="F304" s="50" t="e">
        <f>E304/C304</f>
        <v>#DIV/0!</v>
      </c>
      <c r="G304" s="59" t="n">
        <f>Overview!AL300</f>
      </c>
      <c r="H304" s="50" t="e">
        <f>G304/C304</f>
        <v>#DIV/0!</v>
      </c>
      <c r="I304" s="59" t="n">
        <f>Overview!AO300</f>
      </c>
      <c r="J304" s="50" t="e">
        <f>I304/C304</f>
        <v>#DIV/0!</v>
      </c>
      <c r="K304" s="59" t="n">
        <f>Overview!AR300</f>
      </c>
      <c r="L304" s="50" t="e">
        <f>K304/C304</f>
        <v>#DIV/0!</v>
      </c>
      <c r="M304" s="59" t="n">
        <f>Overview!AU300</f>
      </c>
      <c r="N304" s="50" t="e">
        <f>M304/C304</f>
        <v>#DIV/0!</v>
      </c>
      <c r="O304" s="59" t="n">
        <f>Overview!AX300</f>
      </c>
      <c r="P304" s="50" t="e">
        <f>O304/C304</f>
        <v>#DIV/0!</v>
      </c>
      <c r="Q304" s="59" t="n">
        <f>Overview!AY300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 ht="12.6" customHeight="true">
      <c r="C305" s="59" t="n">
        <f>Overview!C301</f>
      </c>
      <c r="D305" s="50" t="e">
        <f>F305+H305+J305+L305+N305+P305+R305</f>
        <v>#DIV/0!</v>
      </c>
      <c r="E305" s="59" t="n">
        <f>Overview!AH301</f>
      </c>
      <c r="F305" s="50" t="e">
        <f>E305/C305</f>
        <v>#DIV/0!</v>
      </c>
      <c r="G305" s="59" t="n">
        <f>Overview!AL301</f>
      </c>
      <c r="H305" s="50" t="e">
        <f>G305/C305</f>
        <v>#DIV/0!</v>
      </c>
      <c r="I305" s="59" t="n">
        <f>Overview!AO301</f>
      </c>
      <c r="J305" s="50" t="e">
        <f>I305/C305</f>
        <v>#DIV/0!</v>
      </c>
      <c r="K305" s="59" t="n">
        <f>Overview!AR301</f>
      </c>
      <c r="L305" s="50" t="e">
        <f>K305/C305</f>
        <v>#DIV/0!</v>
      </c>
      <c r="M305" s="59" t="n">
        <f>Overview!AU301</f>
      </c>
      <c r="N305" s="50" t="e">
        <f>M305/C305</f>
        <v>#DIV/0!</v>
      </c>
      <c r="O305" s="59" t="n">
        <f>Overview!AX301</f>
      </c>
      <c r="P305" s="50" t="e">
        <f>O305/C305</f>
        <v>#DIV/0!</v>
      </c>
      <c r="Q305" s="59" t="n">
        <f>Overview!AY301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 ht="12.6" customHeight="true">
      <c r="C306" s="59" t="n">
        <f>Overview!C302</f>
      </c>
      <c r="D306" s="50" t="e">
        <f>F306+H306+J306+L306+N306+P306+R306</f>
        <v>#DIV/0!</v>
      </c>
      <c r="E306" s="59" t="n">
        <f>Overview!AH302</f>
      </c>
      <c r="F306" s="50" t="e">
        <f>E306/C306</f>
        <v>#DIV/0!</v>
      </c>
      <c r="G306" s="59" t="n">
        <f>Overview!AL302</f>
      </c>
      <c r="H306" s="50" t="e">
        <f>G306/C306</f>
        <v>#DIV/0!</v>
      </c>
      <c r="I306" s="59" t="n">
        <f>Overview!AO302</f>
      </c>
      <c r="J306" s="50" t="e">
        <f>I306/C306</f>
        <v>#DIV/0!</v>
      </c>
      <c r="K306" s="59" t="n">
        <f>Overview!AR302</f>
      </c>
      <c r="L306" s="50" t="e">
        <f>K306/C306</f>
        <v>#DIV/0!</v>
      </c>
      <c r="M306" s="59" t="n">
        <f>Overview!AU302</f>
      </c>
      <c r="N306" s="50" t="e">
        <f>M306/C306</f>
        <v>#DIV/0!</v>
      </c>
      <c r="O306" s="59" t="n">
        <f>Overview!AX302</f>
      </c>
      <c r="P306" s="50" t="e">
        <f>O306/C306</f>
        <v>#DIV/0!</v>
      </c>
      <c r="Q306" s="59" t="n">
        <f>Overview!AY302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 ht="12.6" customHeight="true">
      <c r="C307" s="59" t="n">
        <f>Overview!C303</f>
      </c>
      <c r="D307" s="50" t="e">
        <f>F307+H307+J307+L307+N307+P307+R307</f>
        <v>#DIV/0!</v>
      </c>
      <c r="E307" s="59" t="n">
        <f>Overview!AH303</f>
      </c>
      <c r="F307" s="50" t="e">
        <f>E307/C307</f>
        <v>#DIV/0!</v>
      </c>
      <c r="G307" s="59" t="n">
        <f>Overview!AL303</f>
      </c>
      <c r="H307" s="50" t="e">
        <f>G307/C307</f>
        <v>#DIV/0!</v>
      </c>
      <c r="I307" s="59" t="n">
        <f>Overview!AO303</f>
      </c>
      <c r="J307" s="50" t="e">
        <f>I307/C307</f>
        <v>#DIV/0!</v>
      </c>
      <c r="K307" s="59" t="n">
        <f>Overview!AR303</f>
      </c>
      <c r="L307" s="50" t="e">
        <f>K307/C307</f>
        <v>#DIV/0!</v>
      </c>
      <c r="M307" s="59" t="n">
        <f>Overview!AU303</f>
      </c>
      <c r="N307" s="50" t="e">
        <f>M307/C307</f>
        <v>#DIV/0!</v>
      </c>
      <c r="O307" s="59" t="n">
        <f>Overview!AX303</f>
      </c>
      <c r="P307" s="50" t="e">
        <f>O307/C307</f>
        <v>#DIV/0!</v>
      </c>
      <c r="Q307" s="59" t="n">
        <f>Overview!AY303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 ht="12.6" customHeight="true">
      <c r="C308" s="59" t="n">
        <f>Overview!C304</f>
      </c>
      <c r="D308" s="50" t="e">
        <f>F308+H308+J308+L308+N308+P308+R308</f>
        <v>#DIV/0!</v>
      </c>
      <c r="E308" s="59" t="n">
        <f>Overview!AH304</f>
      </c>
      <c r="F308" s="50" t="e">
        <f>E308/C308</f>
        <v>#DIV/0!</v>
      </c>
      <c r="G308" s="59" t="n">
        <f>Overview!AL304</f>
      </c>
      <c r="H308" s="50" t="e">
        <f>G308/C308</f>
        <v>#DIV/0!</v>
      </c>
      <c r="I308" s="59" t="n">
        <f>Overview!AO304</f>
      </c>
      <c r="J308" s="50" t="e">
        <f>I308/C308</f>
        <v>#DIV/0!</v>
      </c>
      <c r="K308" s="59" t="n">
        <f>Overview!AR304</f>
      </c>
      <c r="L308" s="50" t="e">
        <f>K308/C308</f>
        <v>#DIV/0!</v>
      </c>
      <c r="M308" s="59" t="n">
        <f>Overview!AU304</f>
      </c>
      <c r="N308" s="50" t="e">
        <f>M308/C308</f>
        <v>#DIV/0!</v>
      </c>
      <c r="O308" s="59" t="n">
        <f>Overview!AX304</f>
      </c>
      <c r="P308" s="50" t="e">
        <f>O308/C308</f>
        <v>#DIV/0!</v>
      </c>
      <c r="Q308" s="59" t="n">
        <f>Overview!AY304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 ht="12.6" customHeight="true">
      <c r="C309" s="59" t="n">
        <f>Overview!C305</f>
      </c>
      <c r="D309" s="50" t="e">
        <f>F309+H309+J309+L309+N309+P309+R309</f>
        <v>#DIV/0!</v>
      </c>
      <c r="E309" s="59" t="n">
        <f>Overview!AH305</f>
      </c>
      <c r="F309" s="50" t="e">
        <f>E309/C309</f>
        <v>#DIV/0!</v>
      </c>
      <c r="G309" s="59" t="n">
        <f>Overview!AL305</f>
      </c>
      <c r="H309" s="50" t="e">
        <f>G309/C309</f>
        <v>#DIV/0!</v>
      </c>
      <c r="I309" s="59" t="n">
        <f>Overview!AO305</f>
      </c>
      <c r="J309" s="50" t="e">
        <f>I309/C309</f>
        <v>#DIV/0!</v>
      </c>
      <c r="K309" s="59" t="n">
        <f>Overview!AR305</f>
      </c>
      <c r="L309" s="50" t="e">
        <f>K309/C309</f>
        <v>#DIV/0!</v>
      </c>
      <c r="M309" s="59" t="n">
        <f>Overview!AU305</f>
      </c>
      <c r="N309" s="50" t="e">
        <f>M309/C309</f>
        <v>#DIV/0!</v>
      </c>
      <c r="O309" s="59" t="n">
        <f>Overview!AX305</f>
      </c>
      <c r="P309" s="50" t="e">
        <f>O309/C309</f>
        <v>#DIV/0!</v>
      </c>
      <c r="Q309" s="59" t="n">
        <f>Overview!AY305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 ht="12.6" customHeight="true">
      <c r="C310" s="59" t="n">
        <f>Overview!C306</f>
      </c>
      <c r="D310" s="50" t="e">
        <f>F310+H310+J310+L310+N310+P310+R310</f>
        <v>#DIV/0!</v>
      </c>
      <c r="E310" s="59" t="n">
        <f>Overview!AH306</f>
      </c>
      <c r="F310" s="50" t="e">
        <f>E310/C310</f>
        <v>#DIV/0!</v>
      </c>
      <c r="G310" s="59" t="n">
        <f>Overview!AL306</f>
      </c>
      <c r="H310" s="50" t="e">
        <f>G310/C310</f>
        <v>#DIV/0!</v>
      </c>
      <c r="I310" s="59" t="n">
        <f>Overview!AO306</f>
      </c>
      <c r="J310" s="50" t="e">
        <f>I310/C310</f>
        <v>#DIV/0!</v>
      </c>
      <c r="K310" s="59" t="n">
        <f>Overview!AR306</f>
      </c>
      <c r="L310" s="50" t="e">
        <f>K310/C310</f>
        <v>#DIV/0!</v>
      </c>
      <c r="M310" s="59" t="n">
        <f>Overview!AU306</f>
      </c>
      <c r="N310" s="50" t="e">
        <f>M310/C310</f>
        <v>#DIV/0!</v>
      </c>
      <c r="O310" s="59" t="n">
        <f>Overview!AX306</f>
      </c>
      <c r="P310" s="50" t="e">
        <f>O310/C310</f>
        <v>#DIV/0!</v>
      </c>
      <c r="Q310" s="59" t="n">
        <f>Overview!AY306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 ht="12.6" customHeight="true">
      <c r="C311" s="59" t="n">
        <f>Overview!C307</f>
      </c>
      <c r="D311" s="50" t="e">
        <f>F311+H311+J311+L311+N311+P311+R311</f>
        <v>#DIV/0!</v>
      </c>
      <c r="E311" s="59" t="n">
        <f>Overview!AH307</f>
      </c>
      <c r="F311" s="50" t="e">
        <f>E311/C311</f>
        <v>#DIV/0!</v>
      </c>
      <c r="G311" s="59" t="n">
        <f>Overview!AL307</f>
      </c>
      <c r="H311" s="50" t="e">
        <f>G311/C311</f>
        <v>#DIV/0!</v>
      </c>
      <c r="I311" s="59" t="n">
        <f>Overview!AO307</f>
      </c>
      <c r="J311" s="50" t="e">
        <f>I311/C311</f>
        <v>#DIV/0!</v>
      </c>
      <c r="K311" s="59" t="n">
        <f>Overview!AR307</f>
      </c>
      <c r="L311" s="50" t="e">
        <f>K311/C311</f>
        <v>#DIV/0!</v>
      </c>
      <c r="M311" s="59" t="n">
        <f>Overview!AU307</f>
      </c>
      <c r="N311" s="50" t="e">
        <f>M311/C311</f>
        <v>#DIV/0!</v>
      </c>
      <c r="O311" s="59" t="n">
        <f>Overview!AX307</f>
      </c>
      <c r="P311" s="50" t="e">
        <f>O311/C311</f>
        <v>#DIV/0!</v>
      </c>
      <c r="Q311" s="59" t="n">
        <f>Overview!AY307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 ht="12.6" customHeight="true">
      <c r="C312" s="59" t="n">
        <f>Overview!C308</f>
      </c>
      <c r="D312" s="50" t="e">
        <f>F312+H312+J312+L312+N312+P312+R312</f>
        <v>#DIV/0!</v>
      </c>
      <c r="E312" s="59" t="n">
        <f>Overview!AH308</f>
      </c>
      <c r="F312" s="50" t="e">
        <f>E312/C312</f>
        <v>#DIV/0!</v>
      </c>
      <c r="G312" s="59" t="n">
        <f>Overview!AL308</f>
      </c>
      <c r="H312" s="50" t="e">
        <f>G312/C312</f>
        <v>#DIV/0!</v>
      </c>
      <c r="I312" s="59" t="n">
        <f>Overview!AO308</f>
      </c>
      <c r="J312" s="50" t="e">
        <f>I312/C312</f>
        <v>#DIV/0!</v>
      </c>
      <c r="K312" s="59" t="n">
        <f>Overview!AR308</f>
      </c>
      <c r="L312" s="50" t="e">
        <f>K312/C312</f>
        <v>#DIV/0!</v>
      </c>
      <c r="M312" s="59" t="n">
        <f>Overview!AU308</f>
      </c>
      <c r="N312" s="50" t="e">
        <f>M312/C312</f>
        <v>#DIV/0!</v>
      </c>
      <c r="O312" s="59" t="n">
        <f>Overview!AX308</f>
      </c>
      <c r="P312" s="50" t="e">
        <f>O312/C312</f>
        <v>#DIV/0!</v>
      </c>
      <c r="Q312" s="59" t="n">
        <f>Overview!AY308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 ht="12.6" customHeight="true">
      <c r="C313" s="59" t="n">
        <f>Overview!C309</f>
      </c>
      <c r="D313" s="50" t="e">
        <f>F313+H313+J313+L313+N313+P313+R313</f>
        <v>#DIV/0!</v>
      </c>
      <c r="E313" s="59" t="n">
        <f>Overview!AH309</f>
      </c>
      <c r="F313" s="50" t="e">
        <f>E313/C313</f>
        <v>#DIV/0!</v>
      </c>
      <c r="G313" s="59" t="n">
        <f>Overview!AL309</f>
      </c>
      <c r="H313" s="50" t="e">
        <f>G313/C313</f>
        <v>#DIV/0!</v>
      </c>
      <c r="I313" s="59" t="n">
        <f>Overview!AO309</f>
      </c>
      <c r="J313" s="50" t="e">
        <f>I313/C313</f>
        <v>#DIV/0!</v>
      </c>
      <c r="K313" s="59" t="n">
        <f>Overview!AR309</f>
      </c>
      <c r="L313" s="50" t="e">
        <f>K313/C313</f>
        <v>#DIV/0!</v>
      </c>
      <c r="M313" s="59" t="n">
        <f>Overview!AU309</f>
      </c>
      <c r="N313" s="50" t="e">
        <f>M313/C313</f>
        <v>#DIV/0!</v>
      </c>
      <c r="O313" s="59" t="n">
        <f>Overview!AX309</f>
      </c>
      <c r="P313" s="50" t="e">
        <f>O313/C313</f>
        <v>#DIV/0!</v>
      </c>
      <c r="Q313" s="59" t="n">
        <f>Overview!AY309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 ht="12.6" customHeight="true">
      <c r="C314" s="59" t="n">
        <f>Overview!C310</f>
      </c>
      <c r="D314" s="50" t="e">
        <f>F314+H314+J314+L314+N314+P314+R314</f>
        <v>#DIV/0!</v>
      </c>
      <c r="E314" s="59" t="n">
        <f>Overview!AH310</f>
      </c>
      <c r="F314" s="50" t="e">
        <f>E314/C314</f>
        <v>#DIV/0!</v>
      </c>
      <c r="G314" s="59" t="n">
        <f>Overview!AL310</f>
      </c>
      <c r="H314" s="50" t="e">
        <f>G314/C314</f>
        <v>#DIV/0!</v>
      </c>
      <c r="I314" s="59" t="n">
        <f>Overview!AO310</f>
      </c>
      <c r="J314" s="50" t="e">
        <f>I314/C314</f>
        <v>#DIV/0!</v>
      </c>
      <c r="K314" s="59" t="n">
        <f>Overview!AR310</f>
      </c>
      <c r="L314" s="50" t="e">
        <f>K314/C314</f>
        <v>#DIV/0!</v>
      </c>
      <c r="M314" s="59" t="n">
        <f>Overview!AU310</f>
      </c>
      <c r="N314" s="50" t="e">
        <f>M314/C314</f>
        <v>#DIV/0!</v>
      </c>
      <c r="O314" s="59" t="n">
        <f>Overview!AX310</f>
      </c>
      <c r="P314" s="50" t="e">
        <f>O314/C314</f>
        <v>#DIV/0!</v>
      </c>
      <c r="Q314" s="59" t="n">
        <f>Overview!AY310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 ht="12.6" customHeight="true">
      <c r="C315" s="59" t="n">
        <f>Overview!C311</f>
      </c>
      <c r="D315" s="50" t="e">
        <f>F315+H315+J315+L315+N315+P315+R315</f>
        <v>#DIV/0!</v>
      </c>
      <c r="E315" s="59" t="n">
        <f>Overview!AH311</f>
      </c>
      <c r="F315" s="50" t="e">
        <f>E315/C315</f>
        <v>#DIV/0!</v>
      </c>
      <c r="G315" s="59" t="n">
        <f>Overview!AL311</f>
      </c>
      <c r="H315" s="50" t="e">
        <f>G315/C315</f>
        <v>#DIV/0!</v>
      </c>
      <c r="I315" s="59" t="n">
        <f>Overview!AO311</f>
      </c>
      <c r="J315" s="50" t="e">
        <f>I315/C315</f>
        <v>#DIV/0!</v>
      </c>
      <c r="K315" s="59" t="n">
        <f>Overview!AR311</f>
      </c>
      <c r="L315" s="50" t="e">
        <f>K315/C315</f>
        <v>#DIV/0!</v>
      </c>
      <c r="M315" s="59" t="n">
        <f>Overview!AU311</f>
      </c>
      <c r="N315" s="50" t="e">
        <f>M315/C315</f>
        <v>#DIV/0!</v>
      </c>
      <c r="O315" s="59" t="n">
        <f>Overview!AX311</f>
      </c>
      <c r="P315" s="50" t="e">
        <f>O315/C315</f>
        <v>#DIV/0!</v>
      </c>
      <c r="Q315" s="59" t="n">
        <f>Overview!AY311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 ht="12.6" customHeight="true">
      <c r="C316" s="59" t="n">
        <f>Overview!C312</f>
      </c>
      <c r="D316" s="50" t="e">
        <f>F316+H316+J316+L316+N316+P316+R316</f>
        <v>#DIV/0!</v>
      </c>
      <c r="E316" s="59" t="n">
        <f>Overview!AH312</f>
      </c>
      <c r="F316" s="50" t="e">
        <f>E316/C316</f>
        <v>#DIV/0!</v>
      </c>
      <c r="G316" s="59" t="n">
        <f>Overview!AL312</f>
      </c>
      <c r="H316" s="50" t="e">
        <f>G316/C316</f>
        <v>#DIV/0!</v>
      </c>
      <c r="I316" s="59" t="n">
        <f>Overview!AO312</f>
      </c>
      <c r="J316" s="50" t="e">
        <f>I316/C316</f>
        <v>#DIV/0!</v>
      </c>
      <c r="K316" s="59" t="n">
        <f>Overview!AR312</f>
      </c>
      <c r="L316" s="50" t="e">
        <f>K316/C316</f>
        <v>#DIV/0!</v>
      </c>
      <c r="M316" s="59" t="n">
        <f>Overview!AU312</f>
      </c>
      <c r="N316" s="50" t="e">
        <f>M316/C316</f>
        <v>#DIV/0!</v>
      </c>
      <c r="O316" s="59" t="n">
        <f>Overview!AX312</f>
      </c>
      <c r="P316" s="50" t="e">
        <f>O316/C316</f>
        <v>#DIV/0!</v>
      </c>
      <c r="Q316" s="59" t="n">
        <f>Overview!AY312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 ht="12.6" customHeight="true">
      <c r="C317" s="59" t="n">
        <f>Overview!C313</f>
      </c>
      <c r="D317" s="50" t="e">
        <f>F317+H317+J317+L317+N317+P317+R317</f>
        <v>#DIV/0!</v>
      </c>
      <c r="E317" s="59" t="n">
        <f>Overview!AH313</f>
      </c>
      <c r="F317" s="50" t="e">
        <f>E317/C317</f>
        <v>#DIV/0!</v>
      </c>
      <c r="G317" s="59" t="n">
        <f>Overview!AL313</f>
      </c>
      <c r="H317" s="50" t="e">
        <f>G317/C317</f>
        <v>#DIV/0!</v>
      </c>
      <c r="I317" s="59" t="n">
        <f>Overview!AO313</f>
      </c>
      <c r="J317" s="50" t="e">
        <f>I317/C317</f>
        <v>#DIV/0!</v>
      </c>
      <c r="K317" s="59" t="n">
        <f>Overview!AR313</f>
      </c>
      <c r="L317" s="50" t="e">
        <f>K317/C317</f>
        <v>#DIV/0!</v>
      </c>
      <c r="M317" s="59" t="n">
        <f>Overview!AU313</f>
      </c>
      <c r="N317" s="50" t="e">
        <f>M317/C317</f>
        <v>#DIV/0!</v>
      </c>
      <c r="O317" s="59" t="n">
        <f>Overview!AX313</f>
      </c>
      <c r="P317" s="50" t="e">
        <f>O317/C317</f>
        <v>#DIV/0!</v>
      </c>
      <c r="Q317" s="59" t="n">
        <f>Overview!AY313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 ht="12.6" customHeight="true">
      <c r="C318" s="59" t="n">
        <f>Overview!C314</f>
      </c>
      <c r="D318" s="50" t="e">
        <f>F318+H318+J318+L318+N318+P318+R318</f>
        <v>#DIV/0!</v>
      </c>
      <c r="E318" s="59" t="n">
        <f>Overview!AH314</f>
      </c>
      <c r="F318" s="50" t="e">
        <f>E318/C318</f>
        <v>#DIV/0!</v>
      </c>
      <c r="G318" s="59" t="n">
        <f>Overview!AL314</f>
      </c>
      <c r="H318" s="50" t="e">
        <f>G318/C318</f>
        <v>#DIV/0!</v>
      </c>
      <c r="I318" s="59" t="n">
        <f>Overview!AO314</f>
      </c>
      <c r="J318" s="50" t="e">
        <f>I318/C318</f>
        <v>#DIV/0!</v>
      </c>
      <c r="K318" s="59" t="n">
        <f>Overview!AR314</f>
      </c>
      <c r="L318" s="50" t="e">
        <f>K318/C318</f>
        <v>#DIV/0!</v>
      </c>
      <c r="M318" s="59" t="n">
        <f>Overview!AU314</f>
      </c>
      <c r="N318" s="50" t="e">
        <f>M318/C318</f>
        <v>#DIV/0!</v>
      </c>
      <c r="O318" s="59" t="n">
        <f>Overview!AX314</f>
      </c>
      <c r="P318" s="50" t="e">
        <f>O318/C318</f>
        <v>#DIV/0!</v>
      </c>
      <c r="Q318" s="59" t="n">
        <f>Overview!AY314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 ht="12.6" customHeight="true">
      <c r="C319" s="59" t="n">
        <f>Overview!C315</f>
      </c>
      <c r="D319" s="50" t="e">
        <f>F319+H319+J319+L319+N319+P319+R319</f>
        <v>#DIV/0!</v>
      </c>
      <c r="E319" s="59" t="n">
        <f>Overview!AH315</f>
      </c>
      <c r="F319" s="50" t="e">
        <f>E319/C319</f>
        <v>#DIV/0!</v>
      </c>
      <c r="G319" s="59" t="n">
        <f>Overview!AL315</f>
      </c>
      <c r="H319" s="50" t="e">
        <f>G319/C319</f>
        <v>#DIV/0!</v>
      </c>
      <c r="I319" s="59" t="n">
        <f>Overview!AO315</f>
      </c>
      <c r="J319" s="50" t="e">
        <f>I319/C319</f>
        <v>#DIV/0!</v>
      </c>
      <c r="K319" s="59" t="n">
        <f>Overview!AR315</f>
      </c>
      <c r="L319" s="50" t="e">
        <f>K319/C319</f>
        <v>#DIV/0!</v>
      </c>
      <c r="M319" s="59" t="n">
        <f>Overview!AU315</f>
      </c>
      <c r="N319" s="50" t="e">
        <f>M319/C319</f>
        <v>#DIV/0!</v>
      </c>
      <c r="O319" s="59" t="n">
        <f>Overview!AX315</f>
      </c>
      <c r="P319" s="50" t="e">
        <f>O319/C319</f>
        <v>#DIV/0!</v>
      </c>
      <c r="Q319" s="59" t="n">
        <f>Overview!AY315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 ht="12.6" customHeight="true">
      <c r="C320" s="59" t="n">
        <f>Overview!C316</f>
      </c>
      <c r="D320" s="50" t="e">
        <f>F320+H320+J320+L320+N320+P320+R320</f>
        <v>#DIV/0!</v>
      </c>
      <c r="E320" s="59" t="n">
        <f>Overview!AH316</f>
      </c>
      <c r="F320" s="50" t="e">
        <f>E320/C320</f>
        <v>#DIV/0!</v>
      </c>
      <c r="G320" s="59" t="n">
        <f>Overview!AL316</f>
      </c>
      <c r="H320" s="50" t="e">
        <f>G320/C320</f>
        <v>#DIV/0!</v>
      </c>
      <c r="I320" s="59" t="n">
        <f>Overview!AO316</f>
      </c>
      <c r="J320" s="50" t="e">
        <f>I320/C320</f>
        <v>#DIV/0!</v>
      </c>
      <c r="K320" s="59" t="n">
        <f>Overview!AR316</f>
      </c>
      <c r="L320" s="50" t="e">
        <f>K320/C320</f>
        <v>#DIV/0!</v>
      </c>
      <c r="M320" s="59" t="n">
        <f>Overview!AU316</f>
      </c>
      <c r="N320" s="50" t="e">
        <f>M320/C320</f>
        <v>#DIV/0!</v>
      </c>
      <c r="O320" s="59" t="n">
        <f>Overview!AX316</f>
      </c>
      <c r="P320" s="50" t="e">
        <f>O320/C320</f>
        <v>#DIV/0!</v>
      </c>
      <c r="Q320" s="59" t="n">
        <f>Overview!AY316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 ht="12.6" customHeight="true">
      <c r="C321" s="59" t="n">
        <f>Overview!C317</f>
      </c>
      <c r="D321" s="50" t="e">
        <f>F321+H321+J321+L321+N321+P321+R321</f>
        <v>#DIV/0!</v>
      </c>
      <c r="E321" s="59" t="n">
        <f>Overview!AH317</f>
      </c>
      <c r="F321" s="50" t="e">
        <f>E321/C321</f>
        <v>#DIV/0!</v>
      </c>
      <c r="G321" s="59" t="n">
        <f>Overview!AL317</f>
      </c>
      <c r="H321" s="50" t="e">
        <f>G321/C321</f>
        <v>#DIV/0!</v>
      </c>
      <c r="I321" s="59" t="n">
        <f>Overview!AO317</f>
      </c>
      <c r="J321" s="50" t="e">
        <f>I321/C321</f>
        <v>#DIV/0!</v>
      </c>
      <c r="K321" s="59" t="n">
        <f>Overview!AR317</f>
      </c>
      <c r="L321" s="50" t="e">
        <f>K321/C321</f>
        <v>#DIV/0!</v>
      </c>
      <c r="M321" s="59" t="n">
        <f>Overview!AU317</f>
      </c>
      <c r="N321" s="50" t="e">
        <f>M321/C321</f>
        <v>#DIV/0!</v>
      </c>
      <c r="O321" s="59" t="n">
        <f>Overview!AX317</f>
      </c>
      <c r="P321" s="50" t="e">
        <f>O321/C321</f>
        <v>#DIV/0!</v>
      </c>
      <c r="Q321" s="59" t="n">
        <f>Overview!AY317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 ht="12.6" customHeight="true">
      <c r="C322" s="59" t="n">
        <f>Overview!C318</f>
      </c>
      <c r="D322" s="50" t="e">
        <f>F322+H322+J322+L322+N322+P322+R322</f>
        <v>#DIV/0!</v>
      </c>
      <c r="E322" s="59" t="n">
        <f>Overview!AH318</f>
      </c>
      <c r="F322" s="50" t="e">
        <f>E322/C322</f>
        <v>#DIV/0!</v>
      </c>
      <c r="G322" s="59" t="n">
        <f>Overview!AL318</f>
      </c>
      <c r="H322" s="50" t="e">
        <f>G322/C322</f>
        <v>#DIV/0!</v>
      </c>
      <c r="I322" s="59" t="n">
        <f>Overview!AO318</f>
      </c>
      <c r="J322" s="50" t="e">
        <f>I322/C322</f>
        <v>#DIV/0!</v>
      </c>
      <c r="K322" s="59" t="n">
        <f>Overview!AR318</f>
      </c>
      <c r="L322" s="50" t="e">
        <f>K322/C322</f>
        <v>#DIV/0!</v>
      </c>
      <c r="M322" s="59" t="n">
        <f>Overview!AU318</f>
      </c>
      <c r="N322" s="50" t="e">
        <f>M322/C322</f>
        <v>#DIV/0!</v>
      </c>
      <c r="O322" s="59" t="n">
        <f>Overview!AX318</f>
      </c>
      <c r="P322" s="50" t="e">
        <f>O322/C322</f>
        <v>#DIV/0!</v>
      </c>
      <c r="Q322" s="59" t="n">
        <f>Overview!AY318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 ht="12.6" customHeight="true">
      <c r="C323" s="59" t="n">
        <f>Overview!C319</f>
      </c>
      <c r="D323" s="50" t="e">
        <f>F323+H323+J323+L323+N323+P323+R323</f>
        <v>#DIV/0!</v>
      </c>
      <c r="E323" s="59" t="n">
        <f>Overview!AH319</f>
      </c>
      <c r="F323" s="50" t="e">
        <f>E323/C323</f>
        <v>#DIV/0!</v>
      </c>
      <c r="G323" s="59" t="n">
        <f>Overview!AL319</f>
      </c>
      <c r="H323" s="50" t="e">
        <f>G323/C323</f>
        <v>#DIV/0!</v>
      </c>
      <c r="I323" s="59" t="n">
        <f>Overview!AO319</f>
      </c>
      <c r="J323" s="50" t="e">
        <f>I323/C323</f>
        <v>#DIV/0!</v>
      </c>
      <c r="K323" s="59" t="n">
        <f>Overview!AR319</f>
      </c>
      <c r="L323" s="50" t="e">
        <f>K323/C323</f>
        <v>#DIV/0!</v>
      </c>
      <c r="M323" s="59" t="n">
        <f>Overview!AU319</f>
      </c>
      <c r="N323" s="50" t="e">
        <f>M323/C323</f>
        <v>#DIV/0!</v>
      </c>
      <c r="O323" s="59" t="n">
        <f>Overview!AX319</f>
      </c>
      <c r="P323" s="50" t="e">
        <f>O323/C323</f>
        <v>#DIV/0!</v>
      </c>
      <c r="Q323" s="59" t="n">
        <f>Overview!AY319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 ht="12.6" customHeight="true">
      <c r="C324" s="59" t="n">
        <f>Overview!C320</f>
      </c>
      <c r="D324" s="50" t="e">
        <f>F324+H324+J324+L324+N324+P324+R324</f>
        <v>#DIV/0!</v>
      </c>
      <c r="E324" s="59" t="n">
        <f>Overview!AH320</f>
      </c>
      <c r="F324" s="50" t="e">
        <f>E324/C324</f>
        <v>#DIV/0!</v>
      </c>
      <c r="G324" s="59" t="n">
        <f>Overview!AL320</f>
      </c>
      <c r="H324" s="50" t="e">
        <f>G324/C324</f>
        <v>#DIV/0!</v>
      </c>
      <c r="I324" s="59" t="n">
        <f>Overview!AO320</f>
      </c>
      <c r="J324" s="50" t="e">
        <f>I324/C324</f>
        <v>#DIV/0!</v>
      </c>
      <c r="K324" s="59" t="n">
        <f>Overview!AR320</f>
      </c>
      <c r="L324" s="50" t="e">
        <f>K324/C324</f>
        <v>#DIV/0!</v>
      </c>
      <c r="M324" s="59" t="n">
        <f>Overview!AU320</f>
      </c>
      <c r="N324" s="50" t="e">
        <f>M324/C324</f>
        <v>#DIV/0!</v>
      </c>
      <c r="O324" s="59" t="n">
        <f>Overview!AX320</f>
      </c>
      <c r="P324" s="50" t="e">
        <f>O324/C324</f>
        <v>#DIV/0!</v>
      </c>
      <c r="Q324" s="59" t="n">
        <f>Overview!AY320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 ht="12.6" customHeight="true">
      <c r="C325" s="59" t="n">
        <f>Overview!C321</f>
      </c>
      <c r="D325" s="50" t="e">
        <f>F325+H325+J325+L325+N325+P325+R325</f>
        <v>#DIV/0!</v>
      </c>
      <c r="E325" s="59" t="n">
        <f>Overview!AH321</f>
      </c>
      <c r="F325" s="50" t="e">
        <f>E325/C325</f>
        <v>#DIV/0!</v>
      </c>
      <c r="G325" s="59" t="n">
        <f>Overview!AL321</f>
      </c>
      <c r="H325" s="50" t="e">
        <f>G325/C325</f>
        <v>#DIV/0!</v>
      </c>
      <c r="I325" s="59" t="n">
        <f>Overview!AO321</f>
      </c>
      <c r="J325" s="50" t="e">
        <f>I325/C325</f>
        <v>#DIV/0!</v>
      </c>
      <c r="K325" s="59" t="n">
        <f>Overview!AR321</f>
      </c>
      <c r="L325" s="50" t="e">
        <f>K325/C325</f>
        <v>#DIV/0!</v>
      </c>
      <c r="M325" s="59" t="n">
        <f>Overview!AU321</f>
      </c>
      <c r="N325" s="50" t="e">
        <f>M325/C325</f>
        <v>#DIV/0!</v>
      </c>
      <c r="O325" s="59" t="n">
        <f>Overview!AX321</f>
      </c>
      <c r="P325" s="50" t="e">
        <f>O325/C325</f>
        <v>#DIV/0!</v>
      </c>
      <c r="Q325" s="59" t="n">
        <f>Overview!AY321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 ht="12.6" customHeight="true">
      <c r="C326" s="59" t="n">
        <f>Overview!C322</f>
      </c>
      <c r="D326" s="50" t="e">
        <f>F326+H326+J326+L326+N326+P326+R326</f>
        <v>#DIV/0!</v>
      </c>
      <c r="E326" s="59" t="n">
        <f>Overview!AH322</f>
      </c>
      <c r="F326" s="50" t="e">
        <f>E326/C326</f>
        <v>#DIV/0!</v>
      </c>
      <c r="G326" s="59" t="n">
        <f>Overview!AL322</f>
      </c>
      <c r="H326" s="50" t="e">
        <f>G326/C326</f>
        <v>#DIV/0!</v>
      </c>
      <c r="I326" s="59" t="n">
        <f>Overview!AO322</f>
      </c>
      <c r="J326" s="50" t="e">
        <f>I326/C326</f>
        <v>#DIV/0!</v>
      </c>
      <c r="K326" s="59" t="n">
        <f>Overview!AR322</f>
      </c>
      <c r="L326" s="50" t="e">
        <f>K326/C326</f>
        <v>#DIV/0!</v>
      </c>
      <c r="M326" s="59" t="n">
        <f>Overview!AU322</f>
      </c>
      <c r="N326" s="50" t="e">
        <f>M326/C326</f>
        <v>#DIV/0!</v>
      </c>
      <c r="O326" s="59" t="n">
        <f>Overview!AX322</f>
      </c>
      <c r="P326" s="50" t="e">
        <f>O326/C326</f>
        <v>#DIV/0!</v>
      </c>
      <c r="Q326" s="59" t="n">
        <f>Overview!AY322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 ht="12.6" customHeight="true">
      <c r="C327" s="59" t="n">
        <f>Overview!C323</f>
      </c>
      <c r="D327" s="50" t="e">
        <f>F327+H327+J327+L327+N327+P327+R327</f>
        <v>#DIV/0!</v>
      </c>
      <c r="E327" s="59" t="n">
        <f>Overview!AH323</f>
      </c>
      <c r="F327" s="50" t="e">
        <f>E327/C327</f>
        <v>#DIV/0!</v>
      </c>
      <c r="G327" s="59" t="n">
        <f>Overview!AL323</f>
      </c>
      <c r="H327" s="50" t="e">
        <f>G327/C327</f>
        <v>#DIV/0!</v>
      </c>
      <c r="I327" s="59" t="n">
        <f>Overview!AO323</f>
      </c>
      <c r="J327" s="50" t="e">
        <f>I327/C327</f>
        <v>#DIV/0!</v>
      </c>
      <c r="K327" s="59" t="n">
        <f>Overview!AR323</f>
      </c>
      <c r="L327" s="50" t="e">
        <f>K327/C327</f>
        <v>#DIV/0!</v>
      </c>
      <c r="M327" s="59" t="n">
        <f>Overview!AU323</f>
      </c>
      <c r="N327" s="50" t="e">
        <f>M327/C327</f>
        <v>#DIV/0!</v>
      </c>
      <c r="O327" s="59" t="n">
        <f>Overview!AX323</f>
      </c>
      <c r="P327" s="50" t="e">
        <f>O327/C327</f>
        <v>#DIV/0!</v>
      </c>
      <c r="Q327" s="59" t="n">
        <f>Overview!AY323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 ht="12.6" customHeight="true">
      <c r="C328" s="59" t="n">
        <f>Overview!C324</f>
      </c>
      <c r="D328" s="50" t="e">
        <f>F328+H328+J328+L328+N328+P328+R328</f>
        <v>#DIV/0!</v>
      </c>
      <c r="E328" s="59" t="n">
        <f>Overview!AH324</f>
      </c>
      <c r="F328" s="50" t="e">
        <f>E328/C328</f>
        <v>#DIV/0!</v>
      </c>
      <c r="G328" s="59" t="n">
        <f>Overview!AL324</f>
      </c>
      <c r="H328" s="50" t="e">
        <f>G328/C328</f>
        <v>#DIV/0!</v>
      </c>
      <c r="I328" s="59" t="n">
        <f>Overview!AO324</f>
      </c>
      <c r="J328" s="50" t="e">
        <f>I328/C328</f>
        <v>#DIV/0!</v>
      </c>
      <c r="K328" s="59" t="n">
        <f>Overview!AR324</f>
      </c>
      <c r="L328" s="50" t="e">
        <f>K328/C328</f>
        <v>#DIV/0!</v>
      </c>
      <c r="M328" s="59" t="n">
        <f>Overview!AU324</f>
      </c>
      <c r="N328" s="50" t="e">
        <f>M328/C328</f>
        <v>#DIV/0!</v>
      </c>
      <c r="O328" s="59" t="n">
        <f>Overview!AX324</f>
      </c>
      <c r="P328" s="50" t="e">
        <f>O328/C328</f>
        <v>#DIV/0!</v>
      </c>
      <c r="Q328" s="59" t="n">
        <f>Overview!AY324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 ht="12.6" customHeight="true">
      <c r="C329" s="59" t="n">
        <f>Overview!C325</f>
      </c>
      <c r="D329" s="50" t="e">
        <f>F329+H329+J329+L329+N329+P329+R329</f>
        <v>#DIV/0!</v>
      </c>
      <c r="E329" s="59" t="n">
        <f>Overview!AH325</f>
      </c>
      <c r="F329" s="50" t="e">
        <f>E329/C329</f>
        <v>#DIV/0!</v>
      </c>
      <c r="G329" s="59" t="n">
        <f>Overview!AL325</f>
      </c>
      <c r="H329" s="50" t="e">
        <f>G329/C329</f>
        <v>#DIV/0!</v>
      </c>
      <c r="I329" s="59" t="n">
        <f>Overview!AO325</f>
      </c>
      <c r="J329" s="50" t="e">
        <f>I329/C329</f>
        <v>#DIV/0!</v>
      </c>
      <c r="K329" s="59" t="n">
        <f>Overview!AR325</f>
      </c>
      <c r="L329" s="50" t="e">
        <f>K329/C329</f>
        <v>#DIV/0!</v>
      </c>
      <c r="M329" s="59" t="n">
        <f>Overview!AU325</f>
      </c>
      <c r="N329" s="50" t="e">
        <f>M329/C329</f>
        <v>#DIV/0!</v>
      </c>
      <c r="O329" s="59" t="n">
        <f>Overview!AX325</f>
      </c>
      <c r="P329" s="50" t="e">
        <f>O329/C329</f>
        <v>#DIV/0!</v>
      </c>
      <c r="Q329" s="59" t="n">
        <f>Overview!AY325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 ht="12.6" customHeight="true">
      <c r="C330" s="59" t="n">
        <f>Overview!C326</f>
      </c>
      <c r="D330" s="50" t="e">
        <f>F330+H330+J330+L330+N330+P330+R330</f>
        <v>#DIV/0!</v>
      </c>
      <c r="E330" s="59" t="n">
        <f>Overview!AH326</f>
      </c>
      <c r="F330" s="50" t="e">
        <f>E330/C330</f>
        <v>#DIV/0!</v>
      </c>
      <c r="G330" s="59" t="n">
        <f>Overview!AL326</f>
      </c>
      <c r="H330" s="50" t="e">
        <f>G330/C330</f>
        <v>#DIV/0!</v>
      </c>
      <c r="I330" s="59" t="n">
        <f>Overview!AO326</f>
      </c>
      <c r="J330" s="50" t="e">
        <f>I330/C330</f>
        <v>#DIV/0!</v>
      </c>
      <c r="K330" s="59" t="n">
        <f>Overview!AR326</f>
      </c>
      <c r="L330" s="50" t="e">
        <f>K330/C330</f>
        <v>#DIV/0!</v>
      </c>
      <c r="M330" s="59" t="n">
        <f>Overview!AU326</f>
      </c>
      <c r="N330" s="50" t="e">
        <f>M330/C330</f>
        <v>#DIV/0!</v>
      </c>
      <c r="O330" s="59" t="n">
        <f>Overview!AX326</f>
      </c>
      <c r="P330" s="50" t="e">
        <f>O330/C330</f>
        <v>#DIV/0!</v>
      </c>
      <c r="Q330" s="59" t="n">
        <f>Overview!AY326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 ht="12.6" customHeight="true">
      <c r="C331" s="59" t="n">
        <f>Overview!C327</f>
      </c>
      <c r="D331" s="50" t="e">
        <f>F331+H331+J331+L331+N331+P331+R331</f>
        <v>#DIV/0!</v>
      </c>
      <c r="E331" s="59" t="n">
        <f>Overview!AH327</f>
      </c>
      <c r="F331" s="50" t="e">
        <f>E331/C331</f>
        <v>#DIV/0!</v>
      </c>
      <c r="G331" s="59" t="n">
        <f>Overview!AL327</f>
      </c>
      <c r="H331" s="50" t="e">
        <f>G331/C331</f>
        <v>#DIV/0!</v>
      </c>
      <c r="I331" s="59" t="n">
        <f>Overview!AO327</f>
      </c>
      <c r="J331" s="50" t="e">
        <f>I331/C331</f>
        <v>#DIV/0!</v>
      </c>
      <c r="K331" s="59" t="n">
        <f>Overview!AR327</f>
      </c>
      <c r="L331" s="50" t="e">
        <f>K331/C331</f>
        <v>#DIV/0!</v>
      </c>
      <c r="M331" s="59" t="n">
        <f>Overview!AU327</f>
      </c>
      <c r="N331" s="50" t="e">
        <f>M331/C331</f>
        <v>#DIV/0!</v>
      </c>
      <c r="O331" s="59" t="n">
        <f>Overview!AX327</f>
      </c>
      <c r="P331" s="50" t="e">
        <f>O331/C331</f>
        <v>#DIV/0!</v>
      </c>
      <c r="Q331" s="59" t="n">
        <f>Overview!AY327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 ht="12.6" customHeight="true">
      <c r="C332" s="59" t="n">
        <f>Overview!C328</f>
      </c>
      <c r="D332" s="50" t="e">
        <f>F332+H332+J332+L332+N332+P332+R332</f>
        <v>#DIV/0!</v>
      </c>
      <c r="E332" s="59" t="n">
        <f>Overview!AH328</f>
      </c>
      <c r="F332" s="50" t="e">
        <f>E332/C332</f>
        <v>#DIV/0!</v>
      </c>
      <c r="G332" s="59" t="n">
        <f>Overview!AL328</f>
      </c>
      <c r="H332" s="50" t="e">
        <f>G332/C332</f>
        <v>#DIV/0!</v>
      </c>
      <c r="I332" s="59" t="n">
        <f>Overview!AO328</f>
      </c>
      <c r="J332" s="50" t="e">
        <f>I332/C332</f>
        <v>#DIV/0!</v>
      </c>
      <c r="K332" s="59" t="n">
        <f>Overview!AR328</f>
      </c>
      <c r="L332" s="50" t="e">
        <f>K332/C332</f>
        <v>#DIV/0!</v>
      </c>
      <c r="M332" s="59" t="n">
        <f>Overview!AU328</f>
      </c>
      <c r="N332" s="50" t="e">
        <f>M332/C332</f>
        <v>#DIV/0!</v>
      </c>
      <c r="O332" s="59" t="n">
        <f>Overview!AX328</f>
      </c>
      <c r="P332" s="50" t="e">
        <f>O332/C332</f>
        <v>#DIV/0!</v>
      </c>
      <c r="Q332" s="59" t="n">
        <f>Overview!AY328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 ht="12.6" customHeight="true">
      <c r="C333" s="59" t="n">
        <f>Overview!C329</f>
      </c>
      <c r="D333" s="50" t="e">
        <f>F333+H333+J333+L333+N333+P333+R333</f>
        <v>#DIV/0!</v>
      </c>
      <c r="E333" s="59" t="n">
        <f>Overview!AH329</f>
      </c>
      <c r="F333" s="50" t="e">
        <f>E333/C333</f>
        <v>#DIV/0!</v>
      </c>
      <c r="G333" s="59" t="n">
        <f>Overview!AL329</f>
      </c>
      <c r="H333" s="50" t="e">
        <f>G333/C333</f>
        <v>#DIV/0!</v>
      </c>
      <c r="I333" s="59" t="n">
        <f>Overview!AO329</f>
      </c>
      <c r="J333" s="50" t="e">
        <f>I333/C333</f>
        <v>#DIV/0!</v>
      </c>
      <c r="K333" s="59" t="n">
        <f>Overview!AR329</f>
      </c>
      <c r="L333" s="50" t="e">
        <f>K333/C333</f>
        <v>#DIV/0!</v>
      </c>
      <c r="M333" s="59" t="n">
        <f>Overview!AU329</f>
      </c>
      <c r="N333" s="50" t="e">
        <f>M333/C333</f>
        <v>#DIV/0!</v>
      </c>
      <c r="O333" s="59" t="n">
        <f>Overview!AX329</f>
      </c>
      <c r="P333" s="50" t="e">
        <f>O333/C333</f>
        <v>#DIV/0!</v>
      </c>
      <c r="Q333" s="59" t="n">
        <f>Overview!AY329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 ht="12.6" customHeight="true">
      <c r="C334" s="59" t="n">
        <f>Overview!C330</f>
      </c>
      <c r="D334" s="50" t="e">
        <f>F334+H334+J334+L334+N334+P334+R334</f>
        <v>#DIV/0!</v>
      </c>
      <c r="E334" s="59" t="n">
        <f>Overview!AH330</f>
      </c>
      <c r="F334" s="50" t="e">
        <f>E334/C334</f>
        <v>#DIV/0!</v>
      </c>
      <c r="G334" s="59" t="n">
        <f>Overview!AL330</f>
      </c>
      <c r="H334" s="50" t="e">
        <f>G334/C334</f>
        <v>#DIV/0!</v>
      </c>
      <c r="I334" s="59" t="n">
        <f>Overview!AO330</f>
      </c>
      <c r="J334" s="50" t="e">
        <f>I334/C334</f>
        <v>#DIV/0!</v>
      </c>
      <c r="K334" s="59" t="n">
        <f>Overview!AR330</f>
      </c>
      <c r="L334" s="50" t="e">
        <f>K334/C334</f>
        <v>#DIV/0!</v>
      </c>
      <c r="M334" s="59" t="n">
        <f>Overview!AU330</f>
      </c>
      <c r="N334" s="50" t="e">
        <f>M334/C334</f>
        <v>#DIV/0!</v>
      </c>
      <c r="O334" s="59" t="n">
        <f>Overview!AX330</f>
      </c>
      <c r="P334" s="50" t="e">
        <f>O334/C334</f>
        <v>#DIV/0!</v>
      </c>
      <c r="Q334" s="59" t="n">
        <f>Overview!AY330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 ht="12.6" customHeight="true">
      <c r="C335" s="59" t="n">
        <f>Overview!C331</f>
      </c>
      <c r="D335" s="50" t="e">
        <f>F335+H335+J335+L335+N335+P335+R335</f>
        <v>#DIV/0!</v>
      </c>
      <c r="E335" s="59" t="n">
        <f>Overview!AH331</f>
      </c>
      <c r="F335" s="50" t="e">
        <f>E335/C335</f>
        <v>#DIV/0!</v>
      </c>
      <c r="G335" s="59" t="n">
        <f>Overview!AL331</f>
      </c>
      <c r="H335" s="50" t="e">
        <f>G335/C335</f>
        <v>#DIV/0!</v>
      </c>
      <c r="I335" s="59" t="n">
        <f>Overview!AO331</f>
      </c>
      <c r="J335" s="50" t="e">
        <f>I335/C335</f>
        <v>#DIV/0!</v>
      </c>
      <c r="K335" s="59" t="n">
        <f>Overview!AR331</f>
      </c>
      <c r="L335" s="50" t="e">
        <f>K335/C335</f>
        <v>#DIV/0!</v>
      </c>
      <c r="M335" s="59" t="n">
        <f>Overview!AU331</f>
      </c>
      <c r="N335" s="50" t="e">
        <f>M335/C335</f>
        <v>#DIV/0!</v>
      </c>
      <c r="O335" s="59" t="n">
        <f>Overview!AX331</f>
      </c>
      <c r="P335" s="50" t="e">
        <f>O335/C335</f>
        <v>#DIV/0!</v>
      </c>
      <c r="Q335" s="59" t="n">
        <f>Overview!AY331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 ht="12.6" customHeight="true">
      <c r="C336" s="59" t="n">
        <f>Overview!C332</f>
      </c>
      <c r="D336" s="50" t="e">
        <f>F336+H336+J336+L336+N336+P336+R336</f>
        <v>#DIV/0!</v>
      </c>
      <c r="E336" s="59" t="n">
        <f>Overview!AH332</f>
      </c>
      <c r="F336" s="50" t="e">
        <f>E336/C336</f>
        <v>#DIV/0!</v>
      </c>
      <c r="G336" s="59" t="n">
        <f>Overview!AL332</f>
      </c>
      <c r="H336" s="50" t="e">
        <f>G336/C336</f>
        <v>#DIV/0!</v>
      </c>
      <c r="I336" s="59" t="n">
        <f>Overview!AO332</f>
      </c>
      <c r="J336" s="50" t="e">
        <f>I336/C336</f>
        <v>#DIV/0!</v>
      </c>
      <c r="K336" s="59" t="n">
        <f>Overview!AR332</f>
      </c>
      <c r="L336" s="50" t="e">
        <f>K336/C336</f>
        <v>#DIV/0!</v>
      </c>
      <c r="M336" s="59" t="n">
        <f>Overview!AU332</f>
      </c>
      <c r="N336" s="50" t="e">
        <f>M336/C336</f>
        <v>#DIV/0!</v>
      </c>
      <c r="O336" s="59" t="n">
        <f>Overview!AX332</f>
      </c>
      <c r="P336" s="50" t="e">
        <f>O336/C336</f>
        <v>#DIV/0!</v>
      </c>
      <c r="Q336" s="59" t="n">
        <f>Overview!AY332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 ht="12.6" customHeight="true">
      <c r="C337" s="59" t="n">
        <f>Overview!C333</f>
      </c>
      <c r="D337" s="50" t="e">
        <f>F337+H337+J337+L337+N337+P337+R337</f>
        <v>#DIV/0!</v>
      </c>
      <c r="E337" s="59" t="n">
        <f>Overview!AH333</f>
      </c>
      <c r="F337" s="50" t="e">
        <f>E337/C337</f>
        <v>#DIV/0!</v>
      </c>
      <c r="G337" s="59" t="n">
        <f>Overview!AL333</f>
      </c>
      <c r="H337" s="50" t="e">
        <f>G337/C337</f>
        <v>#DIV/0!</v>
      </c>
      <c r="I337" s="59" t="n">
        <f>Overview!AO333</f>
      </c>
      <c r="J337" s="50" t="e">
        <f>I337/C337</f>
        <v>#DIV/0!</v>
      </c>
      <c r="K337" s="59" t="n">
        <f>Overview!AR333</f>
      </c>
      <c r="L337" s="50" t="e">
        <f>K337/C337</f>
        <v>#DIV/0!</v>
      </c>
      <c r="M337" s="59" t="n">
        <f>Overview!AU333</f>
      </c>
      <c r="N337" s="50" t="e">
        <f>M337/C337</f>
        <v>#DIV/0!</v>
      </c>
      <c r="O337" s="59" t="n">
        <f>Overview!AX333</f>
      </c>
      <c r="P337" s="50" t="e">
        <f>O337/C337</f>
        <v>#DIV/0!</v>
      </c>
      <c r="Q337" s="59" t="n">
        <f>Overview!AY333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 ht="12.6" customHeight="true">
      <c r="C338" s="59" t="n">
        <f>Overview!C334</f>
      </c>
      <c r="D338" s="50" t="e">
        <f>F338+H338+J338+L338+N338+P338+R338</f>
        <v>#DIV/0!</v>
      </c>
      <c r="E338" s="59" t="n">
        <f>Overview!AH334</f>
      </c>
      <c r="F338" s="50" t="e">
        <f>E338/C338</f>
        <v>#DIV/0!</v>
      </c>
      <c r="G338" s="59" t="n">
        <f>Overview!AL334</f>
      </c>
      <c r="H338" s="50" t="e">
        <f>G338/C338</f>
        <v>#DIV/0!</v>
      </c>
      <c r="I338" s="59" t="n">
        <f>Overview!AO334</f>
      </c>
      <c r="J338" s="50" t="e">
        <f>I338/C338</f>
        <v>#DIV/0!</v>
      </c>
      <c r="K338" s="59" t="n">
        <f>Overview!AR334</f>
      </c>
      <c r="L338" s="50" t="e">
        <f>K338/C338</f>
        <v>#DIV/0!</v>
      </c>
      <c r="M338" s="59" t="n">
        <f>Overview!AU334</f>
      </c>
      <c r="N338" s="50" t="e">
        <f>M338/C338</f>
        <v>#DIV/0!</v>
      </c>
      <c r="O338" s="59" t="n">
        <f>Overview!AX334</f>
      </c>
      <c r="P338" s="50" t="e">
        <f>O338/C338</f>
        <v>#DIV/0!</v>
      </c>
      <c r="Q338" s="59" t="n">
        <f>Overview!AY334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 ht="12.6" customHeight="true">
      <c r="C339" s="59" t="n">
        <f>Overview!C335</f>
      </c>
      <c r="D339" s="50" t="e">
        <f>F339+H339+J339+L339+N339+P339+R339</f>
        <v>#DIV/0!</v>
      </c>
      <c r="E339" s="59" t="n">
        <f>Overview!AH335</f>
      </c>
      <c r="F339" s="50" t="e">
        <f>E339/C339</f>
        <v>#DIV/0!</v>
      </c>
      <c r="G339" s="59" t="n">
        <f>Overview!AL335</f>
      </c>
      <c r="H339" s="50" t="e">
        <f>G339/C339</f>
        <v>#DIV/0!</v>
      </c>
      <c r="I339" s="59" t="n">
        <f>Overview!AO335</f>
      </c>
      <c r="J339" s="50" t="e">
        <f>I339/C339</f>
        <v>#DIV/0!</v>
      </c>
      <c r="K339" s="59" t="n">
        <f>Overview!AR335</f>
      </c>
      <c r="L339" s="50" t="e">
        <f>K339/C339</f>
        <v>#DIV/0!</v>
      </c>
      <c r="M339" s="59" t="n">
        <f>Overview!AU335</f>
      </c>
      <c r="N339" s="50" t="e">
        <f>M339/C339</f>
        <v>#DIV/0!</v>
      </c>
      <c r="O339" s="59" t="n">
        <f>Overview!AX335</f>
      </c>
      <c r="P339" s="50" t="e">
        <f>O339/C339</f>
        <v>#DIV/0!</v>
      </c>
      <c r="Q339" s="59" t="n">
        <f>Overview!AY335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 ht="12.6" customHeight="true">
      <c r="C340" s="59" t="n">
        <f>Overview!C336</f>
      </c>
      <c r="D340" s="50" t="e">
        <f>F340+H340+J340+L340+N340+P340+R340</f>
        <v>#DIV/0!</v>
      </c>
      <c r="E340" s="59" t="n">
        <f>Overview!AH336</f>
      </c>
      <c r="F340" s="50" t="e">
        <f>E340/C340</f>
        <v>#DIV/0!</v>
      </c>
      <c r="G340" s="59" t="n">
        <f>Overview!AL336</f>
      </c>
      <c r="H340" s="50" t="e">
        <f>G340/C340</f>
        <v>#DIV/0!</v>
      </c>
      <c r="I340" s="59" t="n">
        <f>Overview!AO336</f>
      </c>
      <c r="J340" s="50" t="e">
        <f>I340/C340</f>
        <v>#DIV/0!</v>
      </c>
      <c r="K340" s="59" t="n">
        <f>Overview!AR336</f>
      </c>
      <c r="L340" s="50" t="e">
        <f>K340/C340</f>
        <v>#DIV/0!</v>
      </c>
      <c r="M340" s="59" t="n">
        <f>Overview!AU336</f>
      </c>
      <c r="N340" s="50" t="e">
        <f>M340/C340</f>
        <v>#DIV/0!</v>
      </c>
      <c r="O340" s="59" t="n">
        <f>Overview!AX336</f>
      </c>
      <c r="P340" s="50" t="e">
        <f>O340/C340</f>
        <v>#DIV/0!</v>
      </c>
      <c r="Q340" s="59" t="n">
        <f>Overview!AY336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 ht="12.6" customHeight="true">
      <c r="C341" s="59" t="n">
        <f>Overview!C337</f>
      </c>
      <c r="D341" s="50" t="e">
        <f>F341+H341+J341+L341+N341+P341+R341</f>
        <v>#DIV/0!</v>
      </c>
      <c r="E341" s="59" t="n">
        <f>Overview!AH337</f>
      </c>
      <c r="F341" s="50" t="e">
        <f>E341/C341</f>
        <v>#DIV/0!</v>
      </c>
      <c r="G341" s="59" t="n">
        <f>Overview!AL337</f>
      </c>
      <c r="H341" s="50" t="e">
        <f>G341/C341</f>
        <v>#DIV/0!</v>
      </c>
      <c r="I341" s="59" t="n">
        <f>Overview!AO337</f>
      </c>
      <c r="J341" s="50" t="e">
        <f>I341/C341</f>
        <v>#DIV/0!</v>
      </c>
      <c r="K341" s="59" t="n">
        <f>Overview!AR337</f>
      </c>
      <c r="L341" s="50" t="e">
        <f>K341/C341</f>
        <v>#DIV/0!</v>
      </c>
      <c r="M341" s="59" t="n">
        <f>Overview!AU337</f>
      </c>
      <c r="N341" s="50" t="e">
        <f>M341/C341</f>
        <v>#DIV/0!</v>
      </c>
      <c r="O341" s="59" t="n">
        <f>Overview!AX337</f>
      </c>
      <c r="P341" s="50" t="e">
        <f>O341/C341</f>
        <v>#DIV/0!</v>
      </c>
      <c r="Q341" s="59" t="n">
        <f>Overview!AY337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 ht="12.6" customHeight="true">
      <c r="C342" s="59" t="n">
        <f>Overview!C338</f>
      </c>
      <c r="D342" s="50" t="e">
        <f>F342+H342+J342+L342+N342+P342+R342</f>
        <v>#DIV/0!</v>
      </c>
      <c r="E342" s="59" t="n">
        <f>Overview!AH338</f>
      </c>
      <c r="F342" s="50" t="e">
        <f>E342/C342</f>
        <v>#DIV/0!</v>
      </c>
      <c r="G342" s="59" t="n">
        <f>Overview!AL338</f>
      </c>
      <c r="H342" s="50" t="e">
        <f>G342/C342</f>
        <v>#DIV/0!</v>
      </c>
      <c r="I342" s="59" t="n">
        <f>Overview!AO338</f>
      </c>
      <c r="J342" s="50" t="e">
        <f>I342/C342</f>
        <v>#DIV/0!</v>
      </c>
      <c r="K342" s="59" t="n">
        <f>Overview!AR338</f>
      </c>
      <c r="L342" s="50" t="e">
        <f>K342/C342</f>
        <v>#DIV/0!</v>
      </c>
      <c r="M342" s="59" t="n">
        <f>Overview!AU338</f>
      </c>
      <c r="N342" s="50" t="e">
        <f>M342/C342</f>
        <v>#DIV/0!</v>
      </c>
      <c r="O342" s="59" t="n">
        <f>Overview!AX338</f>
      </c>
      <c r="P342" s="50" t="e">
        <f>O342/C342</f>
        <v>#DIV/0!</v>
      </c>
      <c r="Q342" s="59" t="n">
        <f>Overview!AY338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 ht="12.6" customHeight="true">
      <c r="C343" s="59" t="n">
        <f>Overview!C339</f>
      </c>
      <c r="D343" s="50" t="e">
        <f>F343+H343+J343+L343+N343+P343+R343</f>
        <v>#DIV/0!</v>
      </c>
      <c r="E343" s="59" t="n">
        <f>Overview!AH339</f>
      </c>
      <c r="F343" s="50" t="e">
        <f>E343/C343</f>
        <v>#DIV/0!</v>
      </c>
      <c r="G343" s="59" t="n">
        <f>Overview!AL339</f>
      </c>
      <c r="H343" s="50" t="e">
        <f>G343/C343</f>
        <v>#DIV/0!</v>
      </c>
      <c r="I343" s="59" t="n">
        <f>Overview!AO339</f>
      </c>
      <c r="J343" s="50" t="e">
        <f>I343/C343</f>
        <v>#DIV/0!</v>
      </c>
      <c r="K343" s="59" t="n">
        <f>Overview!AR339</f>
      </c>
      <c r="L343" s="50" t="e">
        <f>K343/C343</f>
        <v>#DIV/0!</v>
      </c>
      <c r="M343" s="59" t="n">
        <f>Overview!AU339</f>
      </c>
      <c r="N343" s="50" t="e">
        <f>M343/C343</f>
        <v>#DIV/0!</v>
      </c>
      <c r="O343" s="59" t="n">
        <f>Overview!AX339</f>
      </c>
      <c r="P343" s="50" t="e">
        <f>O343/C343</f>
        <v>#DIV/0!</v>
      </c>
      <c r="Q343" s="59" t="n">
        <f>Overview!AY339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 ht="12.6" customHeight="true">
      <c r="C344" s="59" t="n">
        <f>Overview!C340</f>
      </c>
      <c r="D344" s="50" t="e">
        <f>F344+H344+J344+L344+N344+P344+R344</f>
        <v>#DIV/0!</v>
      </c>
      <c r="E344" s="59" t="n">
        <f>Overview!AH340</f>
      </c>
      <c r="F344" s="50" t="e">
        <f>E344/C344</f>
        <v>#DIV/0!</v>
      </c>
      <c r="G344" s="59" t="n">
        <f>Overview!AL340</f>
      </c>
      <c r="H344" s="50" t="e">
        <f>G344/C344</f>
        <v>#DIV/0!</v>
      </c>
      <c r="I344" s="59" t="n">
        <f>Overview!AO340</f>
      </c>
      <c r="J344" s="50" t="e">
        <f>I344/C344</f>
        <v>#DIV/0!</v>
      </c>
      <c r="K344" s="59" t="n">
        <f>Overview!AR340</f>
      </c>
      <c r="L344" s="50" t="e">
        <f>K344/C344</f>
        <v>#DIV/0!</v>
      </c>
      <c r="M344" s="59" t="n">
        <f>Overview!AU340</f>
      </c>
      <c r="N344" s="50" t="e">
        <f>M344/C344</f>
        <v>#DIV/0!</v>
      </c>
      <c r="O344" s="59" t="n">
        <f>Overview!AX340</f>
      </c>
      <c r="P344" s="50" t="e">
        <f>O344/C344</f>
        <v>#DIV/0!</v>
      </c>
      <c r="Q344" s="59" t="n">
        <f>Overview!AY340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 ht="12.6" customHeight="true">
      <c r="C345" s="59" t="n">
        <f>Overview!C341</f>
      </c>
      <c r="D345" s="50" t="e">
        <f>F345+H345+J345+L345+N345+P345+R345</f>
        <v>#DIV/0!</v>
      </c>
      <c r="E345" s="59" t="n">
        <f>Overview!AH341</f>
      </c>
      <c r="F345" s="50" t="e">
        <f>E345/C345</f>
        <v>#DIV/0!</v>
      </c>
      <c r="G345" s="59" t="n">
        <f>Overview!AL341</f>
      </c>
      <c r="H345" s="50" t="e">
        <f>G345/C345</f>
        <v>#DIV/0!</v>
      </c>
      <c r="I345" s="59" t="n">
        <f>Overview!AO341</f>
      </c>
      <c r="J345" s="50" t="e">
        <f>I345/C345</f>
        <v>#DIV/0!</v>
      </c>
      <c r="K345" s="59" t="n">
        <f>Overview!AR341</f>
      </c>
      <c r="L345" s="50" t="e">
        <f>K345/C345</f>
        <v>#DIV/0!</v>
      </c>
      <c r="M345" s="59" t="n">
        <f>Overview!AU341</f>
      </c>
      <c r="N345" s="50" t="e">
        <f>M345/C345</f>
        <v>#DIV/0!</v>
      </c>
      <c r="O345" s="59" t="n">
        <f>Overview!AX341</f>
      </c>
      <c r="P345" s="50" t="e">
        <f>O345/C345</f>
        <v>#DIV/0!</v>
      </c>
      <c r="Q345" s="59" t="n">
        <f>Overview!AY341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 ht="12.6" customHeight="true">
      <c r="C346" s="59" t="n">
        <f>Overview!C342</f>
      </c>
      <c r="D346" s="50" t="e">
        <f>F346+H346+J346+L346+N346+P346+R346</f>
        <v>#DIV/0!</v>
      </c>
      <c r="E346" s="59" t="n">
        <f>Overview!AH342</f>
      </c>
      <c r="F346" s="50" t="e">
        <f>E346/C346</f>
        <v>#DIV/0!</v>
      </c>
      <c r="G346" s="59" t="n">
        <f>Overview!AL342</f>
      </c>
      <c r="H346" s="50" t="e">
        <f>G346/C346</f>
        <v>#DIV/0!</v>
      </c>
      <c r="I346" s="59" t="n">
        <f>Overview!AO342</f>
      </c>
      <c r="J346" s="50" t="e">
        <f>I346/C346</f>
        <v>#DIV/0!</v>
      </c>
      <c r="K346" s="59" t="n">
        <f>Overview!AR342</f>
      </c>
      <c r="L346" s="50" t="e">
        <f>K346/C346</f>
        <v>#DIV/0!</v>
      </c>
      <c r="M346" s="59" t="n">
        <f>Overview!AU342</f>
      </c>
      <c r="N346" s="50" t="e">
        <f>M346/C346</f>
        <v>#DIV/0!</v>
      </c>
      <c r="O346" s="59" t="n">
        <f>Overview!AX342</f>
      </c>
      <c r="P346" s="50" t="e">
        <f>O346/C346</f>
        <v>#DIV/0!</v>
      </c>
      <c r="Q346" s="59" t="n">
        <f>Overview!AY342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 ht="12.6" customHeight="true">
      <c r="C347" s="59" t="n">
        <f>Overview!C343</f>
      </c>
      <c r="D347" s="50" t="e">
        <f>F347+H347+J347+L347+N347+P347+R347</f>
        <v>#DIV/0!</v>
      </c>
      <c r="E347" s="59" t="n">
        <f>Overview!AH343</f>
      </c>
      <c r="F347" s="50" t="e">
        <f>E347/C347</f>
        <v>#DIV/0!</v>
      </c>
      <c r="G347" s="59" t="n">
        <f>Overview!AL343</f>
      </c>
      <c r="H347" s="50" t="e">
        <f>G347/C347</f>
        <v>#DIV/0!</v>
      </c>
      <c r="I347" s="59" t="n">
        <f>Overview!AO343</f>
      </c>
      <c r="J347" s="50" t="e">
        <f>I347/C347</f>
        <v>#DIV/0!</v>
      </c>
      <c r="K347" s="59" t="n">
        <f>Overview!AR343</f>
      </c>
      <c r="L347" s="50" t="e">
        <f>K347/C347</f>
        <v>#DIV/0!</v>
      </c>
      <c r="M347" s="59" t="n">
        <f>Overview!AU343</f>
      </c>
      <c r="N347" s="50" t="e">
        <f>M347/C347</f>
        <v>#DIV/0!</v>
      </c>
      <c r="O347" s="59" t="n">
        <f>Overview!AX343</f>
      </c>
      <c r="P347" s="50" t="e">
        <f>O347/C347</f>
        <v>#DIV/0!</v>
      </c>
      <c r="Q347" s="59" t="n">
        <f>Overview!AY343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 ht="12.6" customHeight="true">
      <c r="C348" s="59" t="n">
        <f>Overview!C344</f>
      </c>
      <c r="D348" s="50" t="e">
        <f>F348+H348+J348+L348+N348+P348+R348</f>
        <v>#DIV/0!</v>
      </c>
      <c r="E348" s="59" t="n">
        <f>Overview!AH344</f>
      </c>
      <c r="F348" s="50" t="e">
        <f>E348/C348</f>
        <v>#DIV/0!</v>
      </c>
      <c r="G348" s="59" t="n">
        <f>Overview!AL344</f>
      </c>
      <c r="H348" s="50" t="e">
        <f>G348/C348</f>
        <v>#DIV/0!</v>
      </c>
      <c r="I348" s="59" t="n">
        <f>Overview!AO344</f>
      </c>
      <c r="J348" s="50" t="e">
        <f>I348/C348</f>
        <v>#DIV/0!</v>
      </c>
      <c r="K348" s="59" t="n">
        <f>Overview!AR344</f>
      </c>
      <c r="L348" s="50" t="e">
        <f>K348/C348</f>
        <v>#DIV/0!</v>
      </c>
      <c r="M348" s="59" t="n">
        <f>Overview!AU344</f>
      </c>
      <c r="N348" s="50" t="e">
        <f>M348/C348</f>
        <v>#DIV/0!</v>
      </c>
      <c r="O348" s="59" t="n">
        <f>Overview!AX344</f>
      </c>
      <c r="P348" s="50" t="e">
        <f>O348/C348</f>
        <v>#DIV/0!</v>
      </c>
      <c r="Q348" s="59" t="n">
        <f>Overview!AY344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 ht="12.6" customHeight="true">
      <c r="C349" s="59" t="n">
        <f>Overview!C345</f>
      </c>
      <c r="D349" s="50" t="e">
        <f>F349+H349+J349+L349+N349+P349+R349</f>
        <v>#DIV/0!</v>
      </c>
      <c r="E349" s="59" t="n">
        <f>Overview!AH345</f>
      </c>
      <c r="F349" s="50" t="e">
        <f>E349/C349</f>
        <v>#DIV/0!</v>
      </c>
      <c r="G349" s="59" t="n">
        <f>Overview!AL345</f>
      </c>
      <c r="H349" s="50" t="e">
        <f>G349/C349</f>
        <v>#DIV/0!</v>
      </c>
      <c r="I349" s="59" t="n">
        <f>Overview!AO345</f>
      </c>
      <c r="J349" s="50" t="e">
        <f>I349/C349</f>
        <v>#DIV/0!</v>
      </c>
      <c r="K349" s="59" t="n">
        <f>Overview!AR345</f>
      </c>
      <c r="L349" s="50" t="e">
        <f>K349/C349</f>
        <v>#DIV/0!</v>
      </c>
      <c r="M349" s="59" t="n">
        <f>Overview!AU345</f>
      </c>
      <c r="N349" s="50" t="e">
        <f>M349/C349</f>
        <v>#DIV/0!</v>
      </c>
      <c r="O349" s="59" t="n">
        <f>Overview!AX345</f>
      </c>
      <c r="P349" s="50" t="e">
        <f>O349/C349</f>
        <v>#DIV/0!</v>
      </c>
      <c r="Q349" s="59" t="n">
        <f>Overview!AY345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 ht="12.6" customHeight="true">
      <c r="C350" s="59" t="n">
        <f>Overview!C346</f>
      </c>
      <c r="D350" s="50" t="e">
        <f>F350+H350+J350+L350+N350+P350+R350</f>
        <v>#DIV/0!</v>
      </c>
      <c r="E350" s="59" t="n">
        <f>Overview!AH346</f>
      </c>
      <c r="F350" s="50" t="e">
        <f>E350/C350</f>
        <v>#DIV/0!</v>
      </c>
      <c r="G350" s="59" t="n">
        <f>Overview!AL346</f>
      </c>
      <c r="H350" s="50" t="e">
        <f>G350/C350</f>
        <v>#DIV/0!</v>
      </c>
      <c r="I350" s="59" t="n">
        <f>Overview!AO346</f>
      </c>
      <c r="J350" s="50" t="e">
        <f>I350/C350</f>
        <v>#DIV/0!</v>
      </c>
      <c r="K350" s="59" t="n">
        <f>Overview!AR346</f>
      </c>
      <c r="L350" s="50" t="e">
        <f>K350/C350</f>
        <v>#DIV/0!</v>
      </c>
      <c r="M350" s="59" t="n">
        <f>Overview!AU346</f>
      </c>
      <c r="N350" s="50" t="e">
        <f>M350/C350</f>
        <v>#DIV/0!</v>
      </c>
      <c r="O350" s="59" t="n">
        <f>Overview!AX346</f>
      </c>
      <c r="P350" s="50" t="e">
        <f>O350/C350</f>
        <v>#DIV/0!</v>
      </c>
      <c r="Q350" s="59" t="n">
        <f>Overview!AY346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 ht="12.6" customHeight="true">
      <c r="C351" s="59" t="n">
        <f>Overview!C347</f>
      </c>
      <c r="D351" s="50" t="e">
        <f>F351+H351+J351+L351+N351+P351+R351</f>
        <v>#DIV/0!</v>
      </c>
      <c r="E351" s="59" t="n">
        <f>Overview!AH347</f>
      </c>
      <c r="F351" s="50" t="e">
        <f>E351/C351</f>
        <v>#DIV/0!</v>
      </c>
      <c r="G351" s="59" t="n">
        <f>Overview!AL347</f>
      </c>
      <c r="H351" s="50" t="e">
        <f>G351/C351</f>
        <v>#DIV/0!</v>
      </c>
      <c r="I351" s="59" t="n">
        <f>Overview!AO347</f>
      </c>
      <c r="J351" s="50" t="e">
        <f>I351/C351</f>
        <v>#DIV/0!</v>
      </c>
      <c r="K351" s="59" t="n">
        <f>Overview!AR347</f>
      </c>
      <c r="L351" s="50" t="e">
        <f>K351/C351</f>
        <v>#DIV/0!</v>
      </c>
      <c r="M351" s="59" t="n">
        <f>Overview!AU347</f>
      </c>
      <c r="N351" s="50" t="e">
        <f>M351/C351</f>
        <v>#DIV/0!</v>
      </c>
      <c r="O351" s="59" t="n">
        <f>Overview!AX347</f>
      </c>
      <c r="P351" s="50" t="e">
        <f>O351/C351</f>
        <v>#DIV/0!</v>
      </c>
      <c r="Q351" s="59" t="n">
        <f>Overview!AY347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 ht="12.6" customHeight="true">
      <c r="C352" s="59" t="n">
        <f>Overview!C348</f>
      </c>
      <c r="D352" s="50" t="e">
        <f>F352+H352+J352+L352+N352+P352+R352</f>
        <v>#DIV/0!</v>
      </c>
      <c r="E352" s="59" t="n">
        <f>Overview!AH348</f>
      </c>
      <c r="F352" s="50" t="e">
        <f>E352/C352</f>
        <v>#DIV/0!</v>
      </c>
      <c r="G352" s="59" t="n">
        <f>Overview!AL348</f>
      </c>
      <c r="H352" s="50" t="e">
        <f>G352/C352</f>
        <v>#DIV/0!</v>
      </c>
      <c r="I352" s="59" t="n">
        <f>Overview!AO348</f>
      </c>
      <c r="J352" s="50" t="e">
        <f>I352/C352</f>
        <v>#DIV/0!</v>
      </c>
      <c r="K352" s="59" t="n">
        <f>Overview!AR348</f>
      </c>
      <c r="L352" s="50" t="e">
        <f>K352/C352</f>
        <v>#DIV/0!</v>
      </c>
      <c r="M352" s="59" t="n">
        <f>Overview!AU348</f>
      </c>
      <c r="N352" s="50" t="e">
        <f>M352/C352</f>
        <v>#DIV/0!</v>
      </c>
      <c r="O352" s="59" t="n">
        <f>Overview!AX348</f>
      </c>
      <c r="P352" s="50" t="e">
        <f>O352/C352</f>
        <v>#DIV/0!</v>
      </c>
      <c r="Q352" s="59" t="n">
        <f>Overview!AY348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 ht="12.6" customHeight="true">
      <c r="C353" s="59" t="n">
        <f>Overview!C349</f>
      </c>
      <c r="D353" s="50" t="e">
        <f>F353+H353+J353+L353+N353+P353+R353</f>
        <v>#DIV/0!</v>
      </c>
      <c r="E353" s="59" t="n">
        <f>Overview!AH349</f>
      </c>
      <c r="F353" s="50" t="e">
        <f>E353/C353</f>
        <v>#DIV/0!</v>
      </c>
      <c r="G353" s="59" t="n">
        <f>Overview!AL349</f>
      </c>
      <c r="H353" s="50" t="e">
        <f>G353/C353</f>
        <v>#DIV/0!</v>
      </c>
      <c r="I353" s="59" t="n">
        <f>Overview!AO349</f>
      </c>
      <c r="J353" s="50" t="e">
        <f>I353/C353</f>
        <v>#DIV/0!</v>
      </c>
      <c r="K353" s="59" t="n">
        <f>Overview!AR349</f>
      </c>
      <c r="L353" s="50" t="e">
        <f>K353/C353</f>
        <v>#DIV/0!</v>
      </c>
      <c r="M353" s="59" t="n">
        <f>Overview!AU349</f>
      </c>
      <c r="N353" s="50" t="e">
        <f>M353/C353</f>
        <v>#DIV/0!</v>
      </c>
      <c r="O353" s="59" t="n">
        <f>Overview!AX349</f>
      </c>
      <c r="P353" s="50" t="e">
        <f>O353/C353</f>
        <v>#DIV/0!</v>
      </c>
      <c r="Q353" s="59" t="n">
        <f>Overview!AY349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 ht="12.6" customHeight="true">
      <c r="C354" s="59" t="n">
        <f>Overview!C350</f>
      </c>
      <c r="D354" s="50" t="e">
        <f>F354+H354+J354+L354+N354+P354+R354</f>
        <v>#DIV/0!</v>
      </c>
      <c r="E354" s="59" t="n">
        <f>Overview!AH350</f>
      </c>
      <c r="F354" s="50" t="e">
        <f>E354/C354</f>
        <v>#DIV/0!</v>
      </c>
      <c r="G354" s="59" t="n">
        <f>Overview!AL350</f>
      </c>
      <c r="H354" s="50" t="e">
        <f>G354/C354</f>
        <v>#DIV/0!</v>
      </c>
      <c r="I354" s="59" t="n">
        <f>Overview!AO350</f>
      </c>
      <c r="J354" s="50" t="e">
        <f>I354/C354</f>
        <v>#DIV/0!</v>
      </c>
      <c r="K354" s="59" t="n">
        <f>Overview!AR350</f>
      </c>
      <c r="L354" s="50" t="e">
        <f>K354/C354</f>
        <v>#DIV/0!</v>
      </c>
      <c r="M354" s="59" t="n">
        <f>Overview!AU350</f>
      </c>
      <c r="N354" s="50" t="e">
        <f>M354/C354</f>
        <v>#DIV/0!</v>
      </c>
      <c r="O354" s="59" t="n">
        <f>Overview!AX350</f>
      </c>
      <c r="P354" s="50" t="e">
        <f>O354/C354</f>
        <v>#DIV/0!</v>
      </c>
      <c r="Q354" s="59" t="n">
        <f>Overview!AY350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 ht="12.6" customHeight="true">
      <c r="C355" s="59" t="n">
        <f>Overview!C351</f>
      </c>
      <c r="D355" s="50" t="e">
        <f>F355+H355+J355+L355+N355+P355+R355</f>
        <v>#DIV/0!</v>
      </c>
      <c r="E355" s="59" t="n">
        <f>Overview!AH351</f>
      </c>
      <c r="F355" s="50" t="e">
        <f>E355/C355</f>
        <v>#DIV/0!</v>
      </c>
      <c r="G355" s="59" t="n">
        <f>Overview!AL351</f>
      </c>
      <c r="H355" s="50" t="e">
        <f>G355/C355</f>
        <v>#DIV/0!</v>
      </c>
      <c r="I355" s="59" t="n">
        <f>Overview!AO351</f>
      </c>
      <c r="J355" s="50" t="e">
        <f>I355/C355</f>
        <v>#DIV/0!</v>
      </c>
      <c r="K355" s="59" t="n">
        <f>Overview!AR351</f>
      </c>
      <c r="L355" s="50" t="e">
        <f>K355/C355</f>
        <v>#DIV/0!</v>
      </c>
      <c r="M355" s="59" t="n">
        <f>Overview!AU351</f>
      </c>
      <c r="N355" s="50" t="e">
        <f>M355/C355</f>
        <v>#DIV/0!</v>
      </c>
      <c r="O355" s="59" t="n">
        <f>Overview!AX351</f>
      </c>
      <c r="P355" s="50" t="e">
        <f>O355/C355</f>
        <v>#DIV/0!</v>
      </c>
      <c r="Q355" s="59" t="n">
        <f>Overview!AY351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 ht="12.6" customHeight="true">
      <c r="C356" s="59" t="n">
        <f>Overview!C352</f>
      </c>
      <c r="D356" s="50" t="e">
        <f>F356+H356+J356+L356+N356+P356+R356</f>
        <v>#DIV/0!</v>
      </c>
      <c r="E356" s="59" t="n">
        <f>Overview!AH352</f>
      </c>
      <c r="F356" s="50" t="e">
        <f>E356/C356</f>
        <v>#DIV/0!</v>
      </c>
      <c r="G356" s="59" t="n">
        <f>Overview!AL352</f>
      </c>
      <c r="H356" s="50" t="e">
        <f>G356/C356</f>
        <v>#DIV/0!</v>
      </c>
      <c r="I356" s="59" t="n">
        <f>Overview!AO352</f>
      </c>
      <c r="J356" s="50" t="e">
        <f>I356/C356</f>
        <v>#DIV/0!</v>
      </c>
      <c r="K356" s="59" t="n">
        <f>Overview!AR352</f>
      </c>
      <c r="L356" s="50" t="e">
        <f>K356/C356</f>
        <v>#DIV/0!</v>
      </c>
      <c r="M356" s="59" t="n">
        <f>Overview!AU352</f>
      </c>
      <c r="N356" s="50" t="e">
        <f>M356/C356</f>
        <v>#DIV/0!</v>
      </c>
      <c r="O356" s="59" t="n">
        <f>Overview!AX352</f>
      </c>
      <c r="P356" s="50" t="e">
        <f>O356/C356</f>
        <v>#DIV/0!</v>
      </c>
      <c r="Q356" s="59" t="n">
        <f>Overview!AY352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 ht="12.6" customHeight="true">
      <c r="C357" s="59" t="n">
        <f>Overview!C353</f>
      </c>
      <c r="D357" s="50" t="e">
        <f>F357+H357+J357+L357+N357+P357+R357</f>
        <v>#DIV/0!</v>
      </c>
      <c r="E357" s="59" t="n">
        <f>Overview!AH353</f>
      </c>
      <c r="F357" s="50" t="e">
        <f>E357/C357</f>
        <v>#DIV/0!</v>
      </c>
      <c r="G357" s="59" t="n">
        <f>Overview!AL353</f>
      </c>
      <c r="H357" s="50" t="e">
        <f>G357/C357</f>
        <v>#DIV/0!</v>
      </c>
      <c r="I357" s="59" t="n">
        <f>Overview!AO353</f>
      </c>
      <c r="J357" s="50" t="e">
        <f>I357/C357</f>
        <v>#DIV/0!</v>
      </c>
      <c r="K357" s="59" t="n">
        <f>Overview!AR353</f>
      </c>
      <c r="L357" s="50" t="e">
        <f>K357/C357</f>
        <v>#DIV/0!</v>
      </c>
      <c r="M357" s="59" t="n">
        <f>Overview!AU353</f>
      </c>
      <c r="N357" s="50" t="e">
        <f>M357/C357</f>
        <v>#DIV/0!</v>
      </c>
      <c r="O357" s="59" t="n">
        <f>Overview!AX353</f>
      </c>
      <c r="P357" s="50" t="e">
        <f>O357/C357</f>
        <v>#DIV/0!</v>
      </c>
      <c r="Q357" s="59" t="n">
        <f>Overview!AY353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 ht="12.6" customHeight="true">
      <c r="C358" s="59" t="n">
        <f>Overview!C354</f>
      </c>
      <c r="D358" s="50" t="e">
        <f>F358+H358+J358+L358+N358+P358+R358</f>
        <v>#DIV/0!</v>
      </c>
      <c r="E358" s="59" t="n">
        <f>Overview!AH354</f>
      </c>
      <c r="F358" s="50" t="e">
        <f>E358/C358</f>
        <v>#DIV/0!</v>
      </c>
      <c r="G358" s="59" t="n">
        <f>Overview!AL354</f>
      </c>
      <c r="H358" s="50" t="e">
        <f>G358/C358</f>
        <v>#DIV/0!</v>
      </c>
      <c r="I358" s="59" t="n">
        <f>Overview!AO354</f>
      </c>
      <c r="J358" s="50" t="e">
        <f>I358/C358</f>
        <v>#DIV/0!</v>
      </c>
      <c r="K358" s="59" t="n">
        <f>Overview!AR354</f>
      </c>
      <c r="L358" s="50" t="e">
        <f>K358/C358</f>
        <v>#DIV/0!</v>
      </c>
      <c r="M358" s="59" t="n">
        <f>Overview!AU354</f>
      </c>
      <c r="N358" s="50" t="e">
        <f>M358/C358</f>
        <v>#DIV/0!</v>
      </c>
      <c r="O358" s="59" t="n">
        <f>Overview!AX354</f>
      </c>
      <c r="P358" s="50" t="e">
        <f>O358/C358</f>
        <v>#DIV/0!</v>
      </c>
      <c r="Q358" s="59" t="n">
        <f>Overview!AY354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 ht="12.6" customHeight="true">
      <c r="C359" s="59" t="n">
        <f>Overview!C355</f>
      </c>
      <c r="D359" s="50" t="e">
        <f>F359+H359+J359+L359+N359+P359+R359</f>
        <v>#DIV/0!</v>
      </c>
      <c r="E359" s="59" t="n">
        <f>Overview!AH355</f>
      </c>
      <c r="F359" s="50" t="e">
        <f>E359/C359</f>
        <v>#DIV/0!</v>
      </c>
      <c r="G359" s="59" t="n">
        <f>Overview!AL355</f>
      </c>
      <c r="H359" s="50" t="e">
        <f>G359/C359</f>
        <v>#DIV/0!</v>
      </c>
      <c r="I359" s="59" t="n">
        <f>Overview!AO355</f>
      </c>
      <c r="J359" s="50" t="e">
        <f>I359/C359</f>
        <v>#DIV/0!</v>
      </c>
      <c r="K359" s="59" t="n">
        <f>Overview!AR355</f>
      </c>
      <c r="L359" s="50" t="e">
        <f>K359/C359</f>
        <v>#DIV/0!</v>
      </c>
      <c r="M359" s="59" t="n">
        <f>Overview!AU355</f>
      </c>
      <c r="N359" s="50" t="e">
        <f>M359/C359</f>
        <v>#DIV/0!</v>
      </c>
      <c r="O359" s="59" t="n">
        <f>Overview!AX355</f>
      </c>
      <c r="P359" s="50" t="e">
        <f>O359/C359</f>
        <v>#DIV/0!</v>
      </c>
      <c r="Q359" s="59" t="n">
        <f>Overview!AY355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 ht="12.6" customHeight="true">
      <c r="C360" s="59" t="n">
        <f>Overview!C356</f>
      </c>
      <c r="D360" s="50" t="e">
        <f>F360+H360+J360+L360+N360+P360+R360</f>
        <v>#DIV/0!</v>
      </c>
      <c r="E360" s="59" t="n">
        <f>Overview!AH356</f>
      </c>
      <c r="F360" s="50" t="e">
        <f>E360/C360</f>
        <v>#DIV/0!</v>
      </c>
      <c r="G360" s="59" t="n">
        <f>Overview!AL356</f>
      </c>
      <c r="H360" s="50" t="e">
        <f>G360/C360</f>
        <v>#DIV/0!</v>
      </c>
      <c r="I360" s="59" t="n">
        <f>Overview!AO356</f>
      </c>
      <c r="J360" s="50" t="e">
        <f>I360/C360</f>
        <v>#DIV/0!</v>
      </c>
      <c r="K360" s="59" t="n">
        <f>Overview!AR356</f>
      </c>
      <c r="L360" s="50" t="e">
        <f>K360/C360</f>
        <v>#DIV/0!</v>
      </c>
      <c r="M360" s="59" t="n">
        <f>Overview!AU356</f>
      </c>
      <c r="N360" s="50" t="e">
        <f>M360/C360</f>
        <v>#DIV/0!</v>
      </c>
      <c r="O360" s="59" t="n">
        <f>Overview!AX356</f>
      </c>
      <c r="P360" s="50" t="e">
        <f>O360/C360</f>
        <v>#DIV/0!</v>
      </c>
      <c r="Q360" s="59" t="n">
        <f>Overview!AY356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 ht="12.6" customHeight="true">
      <c r="C361" s="59" t="n">
        <f>Overview!C357</f>
      </c>
      <c r="D361" s="50" t="e">
        <f>F361+H361+J361+L361+N361+P361+R361</f>
        <v>#DIV/0!</v>
      </c>
      <c r="E361" s="59" t="n">
        <f>Overview!AH357</f>
      </c>
      <c r="F361" s="50" t="e">
        <f>E361/C361</f>
        <v>#DIV/0!</v>
      </c>
      <c r="G361" s="59" t="n">
        <f>Overview!AL357</f>
      </c>
      <c r="H361" s="50" t="e">
        <f>G361/C361</f>
        <v>#DIV/0!</v>
      </c>
      <c r="I361" s="59" t="n">
        <f>Overview!AO357</f>
      </c>
      <c r="J361" s="50" t="e">
        <f>I361/C361</f>
        <v>#DIV/0!</v>
      </c>
      <c r="K361" s="59" t="n">
        <f>Overview!AR357</f>
      </c>
      <c r="L361" s="50" t="e">
        <f>K361/C361</f>
        <v>#DIV/0!</v>
      </c>
      <c r="M361" s="59" t="n">
        <f>Overview!AU357</f>
      </c>
      <c r="N361" s="50" t="e">
        <f>M361/C361</f>
        <v>#DIV/0!</v>
      </c>
      <c r="O361" s="59" t="n">
        <f>Overview!AX357</f>
      </c>
      <c r="P361" s="50" t="e">
        <f>O361/C361</f>
        <v>#DIV/0!</v>
      </c>
      <c r="Q361" s="59" t="n">
        <f>Overview!AY357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 ht="12.6" customHeight="true">
      <c r="C362" s="59" t="n">
        <f>Overview!C358</f>
      </c>
      <c r="D362" s="50" t="e">
        <f>F362+H362+J362+L362+N362+P362+R362</f>
        <v>#DIV/0!</v>
      </c>
      <c r="E362" s="59" t="n">
        <f>Overview!AH358</f>
      </c>
      <c r="F362" s="50" t="e">
        <f>E362/C362</f>
        <v>#DIV/0!</v>
      </c>
      <c r="G362" s="59" t="n">
        <f>Overview!AL358</f>
      </c>
      <c r="H362" s="50" t="e">
        <f>G362/C362</f>
        <v>#DIV/0!</v>
      </c>
      <c r="I362" s="59" t="n">
        <f>Overview!AO358</f>
      </c>
      <c r="J362" s="50" t="e">
        <f>I362/C362</f>
        <v>#DIV/0!</v>
      </c>
      <c r="K362" s="59" t="n">
        <f>Overview!AR358</f>
      </c>
      <c r="L362" s="50" t="e">
        <f>K362/C362</f>
        <v>#DIV/0!</v>
      </c>
      <c r="M362" s="59" t="n">
        <f>Overview!AU358</f>
      </c>
      <c r="N362" s="50" t="e">
        <f>M362/C362</f>
        <v>#DIV/0!</v>
      </c>
      <c r="O362" s="59" t="n">
        <f>Overview!AX358</f>
      </c>
      <c r="P362" s="50" t="e">
        <f>O362/C362</f>
        <v>#DIV/0!</v>
      </c>
      <c r="Q362" s="59" t="n">
        <f>Overview!AY358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 ht="12.6" customHeight="true">
      <c r="C363" s="59" t="n">
        <f>Overview!C359</f>
      </c>
      <c r="D363" s="50" t="e">
        <f>F363+H363+J363+L363+N363+P363+R363</f>
        <v>#DIV/0!</v>
      </c>
      <c r="E363" s="59" t="n">
        <f>Overview!AH359</f>
      </c>
      <c r="F363" s="50" t="e">
        <f>E363/C363</f>
        <v>#DIV/0!</v>
      </c>
      <c r="G363" s="59" t="n">
        <f>Overview!AL359</f>
      </c>
      <c r="H363" s="50" t="e">
        <f>G363/C363</f>
        <v>#DIV/0!</v>
      </c>
      <c r="I363" s="59" t="n">
        <f>Overview!AO359</f>
      </c>
      <c r="J363" s="50" t="e">
        <f>I363/C363</f>
        <v>#DIV/0!</v>
      </c>
      <c r="K363" s="59" t="n">
        <f>Overview!AR359</f>
      </c>
      <c r="L363" s="50" t="e">
        <f>K363/C363</f>
        <v>#DIV/0!</v>
      </c>
      <c r="M363" s="59" t="n">
        <f>Overview!AU359</f>
      </c>
      <c r="N363" s="50" t="e">
        <f>M363/C363</f>
        <v>#DIV/0!</v>
      </c>
      <c r="O363" s="59" t="n">
        <f>Overview!AX359</f>
      </c>
      <c r="P363" s="50" t="e">
        <f>O363/C363</f>
        <v>#DIV/0!</v>
      </c>
      <c r="Q363" s="59" t="n">
        <f>Overview!AY359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 ht="12.6" customHeight="true">
      <c r="C364" s="59" t="n">
        <f>Overview!C360</f>
      </c>
      <c r="D364" s="50" t="e">
        <f>F364+H364+J364+L364+N364+P364+R364</f>
        <v>#DIV/0!</v>
      </c>
      <c r="E364" s="59" t="n">
        <f>Overview!AH360</f>
      </c>
      <c r="F364" s="50" t="e">
        <f>E364/C364</f>
        <v>#DIV/0!</v>
      </c>
      <c r="G364" s="59" t="n">
        <f>Overview!AL360</f>
      </c>
      <c r="H364" s="50" t="e">
        <f>G364/C364</f>
        <v>#DIV/0!</v>
      </c>
      <c r="I364" s="59" t="n">
        <f>Overview!AO360</f>
      </c>
      <c r="J364" s="50" t="e">
        <f>I364/C364</f>
        <v>#DIV/0!</v>
      </c>
      <c r="K364" s="59" t="n">
        <f>Overview!AR360</f>
      </c>
      <c r="L364" s="50" t="e">
        <f>K364/C364</f>
        <v>#DIV/0!</v>
      </c>
      <c r="M364" s="59" t="n">
        <f>Overview!AU360</f>
      </c>
      <c r="N364" s="50" t="e">
        <f>M364/C364</f>
        <v>#DIV/0!</v>
      </c>
      <c r="O364" s="59" t="n">
        <f>Overview!AX360</f>
      </c>
      <c r="P364" s="50" t="e">
        <f>O364/C364</f>
        <v>#DIV/0!</v>
      </c>
      <c r="Q364" s="59" t="n">
        <f>Overview!AY360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 ht="12.6" customHeight="true">
      <c r="C365" s="59" t="n">
        <f>Overview!C361</f>
      </c>
      <c r="D365" s="50" t="e">
        <f>F365+H365+J365+L365+N365+P365+R365</f>
        <v>#DIV/0!</v>
      </c>
      <c r="E365" s="59" t="n">
        <f>Overview!AH361</f>
      </c>
      <c r="F365" s="50" t="e">
        <f>E365/C365</f>
        <v>#DIV/0!</v>
      </c>
      <c r="G365" s="59" t="n">
        <f>Overview!AL361</f>
      </c>
      <c r="H365" s="50" t="e">
        <f>G365/C365</f>
        <v>#DIV/0!</v>
      </c>
      <c r="I365" s="59" t="n">
        <f>Overview!AO361</f>
      </c>
      <c r="J365" s="50" t="e">
        <f>I365/C365</f>
        <v>#DIV/0!</v>
      </c>
      <c r="K365" s="59" t="n">
        <f>Overview!AR361</f>
      </c>
      <c r="L365" s="50" t="e">
        <f>K365/C365</f>
        <v>#DIV/0!</v>
      </c>
      <c r="M365" s="59" t="n">
        <f>Overview!AU361</f>
      </c>
      <c r="N365" s="50" t="e">
        <f>M365/C365</f>
        <v>#DIV/0!</v>
      </c>
      <c r="O365" s="59" t="n">
        <f>Overview!AX361</f>
      </c>
      <c r="P365" s="50" t="e">
        <f>O365/C365</f>
        <v>#DIV/0!</v>
      </c>
      <c r="Q365" s="59" t="n">
        <f>Overview!AY361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 ht="12.6" customHeight="true">
      <c r="C366" s="59" t="n">
        <f>Overview!C362</f>
      </c>
      <c r="D366" s="50" t="e">
        <f>F366+H366+J366+L366+N366+P366+R366</f>
        <v>#DIV/0!</v>
      </c>
      <c r="E366" s="59" t="n">
        <f>Overview!AH362</f>
      </c>
      <c r="F366" s="50" t="e">
        <f>E366/C366</f>
        <v>#DIV/0!</v>
      </c>
      <c r="G366" s="59" t="n">
        <f>Overview!AL362</f>
      </c>
      <c r="H366" s="50" t="e">
        <f>G366/C366</f>
        <v>#DIV/0!</v>
      </c>
      <c r="I366" s="59" t="n">
        <f>Overview!AO362</f>
      </c>
      <c r="J366" s="50" t="e">
        <f>I366/C366</f>
        <v>#DIV/0!</v>
      </c>
      <c r="K366" s="59" t="n">
        <f>Overview!AR362</f>
      </c>
      <c r="L366" s="50" t="e">
        <f>K366/C366</f>
        <v>#DIV/0!</v>
      </c>
      <c r="M366" s="59" t="n">
        <f>Overview!AU362</f>
      </c>
      <c r="N366" s="50" t="e">
        <f>M366/C366</f>
        <v>#DIV/0!</v>
      </c>
      <c r="O366" s="59" t="n">
        <f>Overview!AX362</f>
      </c>
      <c r="P366" s="50" t="e">
        <f>O366/C366</f>
        <v>#DIV/0!</v>
      </c>
      <c r="Q366" s="59" t="n">
        <f>Overview!AY362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 ht="12.6" customHeight="true">
      <c r="C367" s="59" t="n">
        <f>Overview!C363</f>
      </c>
      <c r="D367" s="50" t="e">
        <f>F367+H367+J367+L367+N367+P367+R367</f>
        <v>#DIV/0!</v>
      </c>
      <c r="E367" s="59" t="n">
        <f>Overview!AH363</f>
      </c>
      <c r="F367" s="50" t="e">
        <f>E367/C367</f>
        <v>#DIV/0!</v>
      </c>
      <c r="G367" s="59" t="n">
        <f>Overview!AL363</f>
      </c>
      <c r="H367" s="50" t="e">
        <f>G367/C367</f>
        <v>#DIV/0!</v>
      </c>
      <c r="I367" s="59" t="n">
        <f>Overview!AO363</f>
      </c>
      <c r="J367" s="50" t="e">
        <f>I367/C367</f>
        <v>#DIV/0!</v>
      </c>
      <c r="K367" s="59" t="n">
        <f>Overview!AR363</f>
      </c>
      <c r="L367" s="50" t="e">
        <f>K367/C367</f>
        <v>#DIV/0!</v>
      </c>
      <c r="M367" s="59" t="n">
        <f>Overview!AU363</f>
      </c>
      <c r="N367" s="50" t="e">
        <f>M367/C367</f>
        <v>#DIV/0!</v>
      </c>
      <c r="O367" s="59" t="n">
        <f>Overview!AX363</f>
      </c>
      <c r="P367" s="50" t="e">
        <f>O367/C367</f>
        <v>#DIV/0!</v>
      </c>
      <c r="Q367" s="59" t="n">
        <f>Overview!AY363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 ht="12.6" customHeight="true">
      <c r="C368" s="59" t="n">
        <f>Overview!C364</f>
      </c>
      <c r="D368" s="50" t="e">
        <f>F368+H368+J368+L368+N368+P368+R368</f>
        <v>#DIV/0!</v>
      </c>
      <c r="E368" s="59" t="n">
        <f>Overview!AH364</f>
      </c>
      <c r="F368" s="50" t="e">
        <f>E368/C368</f>
        <v>#DIV/0!</v>
      </c>
      <c r="G368" s="59" t="n">
        <f>Overview!AL364</f>
      </c>
      <c r="H368" s="50" t="e">
        <f>G368/C368</f>
        <v>#DIV/0!</v>
      </c>
      <c r="I368" s="59" t="n">
        <f>Overview!AO364</f>
      </c>
      <c r="J368" s="50" t="e">
        <f>I368/C368</f>
        <v>#DIV/0!</v>
      </c>
      <c r="K368" s="59" t="n">
        <f>Overview!AR364</f>
      </c>
      <c r="L368" s="50" t="e">
        <f>K368/C368</f>
        <v>#DIV/0!</v>
      </c>
      <c r="M368" s="59" t="n">
        <f>Overview!AU364</f>
      </c>
      <c r="N368" s="50" t="e">
        <f>M368/C368</f>
        <v>#DIV/0!</v>
      </c>
      <c r="O368" s="59" t="n">
        <f>Overview!AX364</f>
      </c>
      <c r="P368" s="50" t="e">
        <f>O368/C368</f>
        <v>#DIV/0!</v>
      </c>
      <c r="Q368" s="59" t="n">
        <f>Overview!AY364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 ht="12.6" customHeight="true">
      <c r="C369" s="59" t="n">
        <f>Overview!C365</f>
      </c>
      <c r="D369" s="50" t="e">
        <f>F369+H369+J369+L369+N369+P369+R369</f>
        <v>#DIV/0!</v>
      </c>
      <c r="E369" s="59" t="n">
        <f>Overview!AH365</f>
      </c>
      <c r="F369" s="50" t="e">
        <f>E369/C369</f>
        <v>#DIV/0!</v>
      </c>
      <c r="G369" s="59" t="n">
        <f>Overview!AL365</f>
      </c>
      <c r="H369" s="50" t="e">
        <f>G369/C369</f>
        <v>#DIV/0!</v>
      </c>
      <c r="I369" s="59" t="n">
        <f>Overview!AO365</f>
      </c>
      <c r="J369" s="50" t="e">
        <f>I369/C369</f>
        <v>#DIV/0!</v>
      </c>
      <c r="K369" s="59" t="n">
        <f>Overview!AR365</f>
      </c>
      <c r="L369" s="50" t="e">
        <f>K369/C369</f>
        <v>#DIV/0!</v>
      </c>
      <c r="M369" s="59" t="n">
        <f>Overview!AU365</f>
      </c>
      <c r="N369" s="50" t="e">
        <f>M369/C369</f>
        <v>#DIV/0!</v>
      </c>
      <c r="O369" s="59" t="n">
        <f>Overview!AX365</f>
      </c>
      <c r="P369" s="50" t="e">
        <f>O369/C369</f>
        <v>#DIV/0!</v>
      </c>
      <c r="Q369" s="59" t="n">
        <f>Overview!AY365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 ht="12.6" customHeight="true">
      <c r="C370" s="59" t="n">
        <f>Overview!C366</f>
      </c>
      <c r="D370" s="50" t="e">
        <f>F370+H370+J370+L370+N370+P370+R370</f>
        <v>#DIV/0!</v>
      </c>
      <c r="E370" s="59" t="n">
        <f>Overview!AH366</f>
      </c>
      <c r="F370" s="50" t="e">
        <f>E370/C370</f>
        <v>#DIV/0!</v>
      </c>
      <c r="G370" s="59" t="n">
        <f>Overview!AL366</f>
      </c>
      <c r="H370" s="50" t="e">
        <f>G370/C370</f>
        <v>#DIV/0!</v>
      </c>
      <c r="I370" s="59" t="n">
        <f>Overview!AO366</f>
      </c>
      <c r="J370" s="50" t="e">
        <f>I370/C370</f>
        <v>#DIV/0!</v>
      </c>
      <c r="K370" s="59" t="n">
        <f>Overview!AR366</f>
      </c>
      <c r="L370" s="50" t="e">
        <f>K370/C370</f>
        <v>#DIV/0!</v>
      </c>
      <c r="M370" s="59" t="n">
        <f>Overview!AU366</f>
      </c>
      <c r="N370" s="50" t="e">
        <f>M370/C370</f>
        <v>#DIV/0!</v>
      </c>
      <c r="O370" s="59" t="n">
        <f>Overview!AX366</f>
      </c>
      <c r="P370" s="50" t="e">
        <f>O370/C370</f>
        <v>#DIV/0!</v>
      </c>
      <c r="Q370" s="59" t="n">
        <f>Overview!AY366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 ht="12.6" customHeight="true">
      <c r="C371" s="59" t="n">
        <f>Overview!C367</f>
      </c>
      <c r="D371" s="50" t="e">
        <f>F371+H371+J371+L371+N371+P371+R371</f>
        <v>#DIV/0!</v>
      </c>
      <c r="E371" s="59" t="n">
        <f>Overview!AH367</f>
      </c>
      <c r="F371" s="50" t="e">
        <f>E371/C371</f>
        <v>#DIV/0!</v>
      </c>
      <c r="G371" s="59" t="n">
        <f>Overview!AL367</f>
      </c>
      <c r="H371" s="50" t="e">
        <f>G371/C371</f>
        <v>#DIV/0!</v>
      </c>
      <c r="I371" s="59" t="n">
        <f>Overview!AO367</f>
      </c>
      <c r="J371" s="50" t="e">
        <f>I371/C371</f>
        <v>#DIV/0!</v>
      </c>
      <c r="K371" s="59" t="n">
        <f>Overview!AR367</f>
      </c>
      <c r="L371" s="50" t="e">
        <f>K371/C371</f>
        <v>#DIV/0!</v>
      </c>
      <c r="M371" s="59" t="n">
        <f>Overview!AU367</f>
      </c>
      <c r="N371" s="50" t="e">
        <f>M371/C371</f>
        <v>#DIV/0!</v>
      </c>
      <c r="O371" s="59" t="n">
        <f>Overview!AX367</f>
      </c>
      <c r="P371" s="50" t="e">
        <f>O371/C371</f>
        <v>#DIV/0!</v>
      </c>
      <c r="Q371" s="59" t="n">
        <f>Overview!AY367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 ht="12.6" customHeight="true">
      <c r="C372" s="59" t="n">
        <f>Overview!C368</f>
      </c>
      <c r="D372" s="50" t="e">
        <f>F372+H372+J372+L372+N372+P372+R372</f>
        <v>#DIV/0!</v>
      </c>
      <c r="E372" s="59" t="n">
        <f>Overview!AH368</f>
      </c>
      <c r="F372" s="50" t="e">
        <f>E372/C372</f>
        <v>#DIV/0!</v>
      </c>
      <c r="G372" s="59" t="n">
        <f>Overview!AL368</f>
      </c>
      <c r="H372" s="50" t="e">
        <f>G372/C372</f>
        <v>#DIV/0!</v>
      </c>
      <c r="I372" s="59" t="n">
        <f>Overview!AO368</f>
      </c>
      <c r="J372" s="50" t="e">
        <f>I372/C372</f>
        <v>#DIV/0!</v>
      </c>
      <c r="K372" s="59" t="n">
        <f>Overview!AR368</f>
      </c>
      <c r="L372" s="50" t="e">
        <f>K372/C372</f>
        <v>#DIV/0!</v>
      </c>
      <c r="M372" s="59" t="n">
        <f>Overview!AU368</f>
      </c>
      <c r="N372" s="50" t="e">
        <f>M372/C372</f>
        <v>#DIV/0!</v>
      </c>
      <c r="O372" s="59" t="n">
        <f>Overview!AX368</f>
      </c>
      <c r="P372" s="50" t="e">
        <f>O372/C372</f>
        <v>#DIV/0!</v>
      </c>
      <c r="Q372" s="59" t="n">
        <f>Overview!AY368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 ht="12.6" customHeight="true">
      <c r="C373" s="59" t="n">
        <f>Overview!C369</f>
      </c>
      <c r="D373" s="50" t="e">
        <f>F373+H373+J373+L373+N373+P373+R373</f>
        <v>#DIV/0!</v>
      </c>
      <c r="E373" s="59" t="n">
        <f>Overview!AH369</f>
      </c>
      <c r="F373" s="50" t="e">
        <f>E373/C373</f>
        <v>#DIV/0!</v>
      </c>
      <c r="G373" s="59" t="n">
        <f>Overview!AL369</f>
      </c>
      <c r="H373" s="50" t="e">
        <f>G373/C373</f>
        <v>#DIV/0!</v>
      </c>
      <c r="I373" s="59" t="n">
        <f>Overview!AO369</f>
      </c>
      <c r="J373" s="50" t="e">
        <f>I373/C373</f>
        <v>#DIV/0!</v>
      </c>
      <c r="K373" s="59" t="n">
        <f>Overview!AR369</f>
      </c>
      <c r="L373" s="50" t="e">
        <f>K373/C373</f>
        <v>#DIV/0!</v>
      </c>
      <c r="M373" s="59" t="n">
        <f>Overview!AU369</f>
      </c>
      <c r="N373" s="50" t="e">
        <f>M373/C373</f>
        <v>#DIV/0!</v>
      </c>
      <c r="O373" s="59" t="n">
        <f>Overview!AX369</f>
      </c>
      <c r="P373" s="50" t="e">
        <f>O373/C373</f>
        <v>#DIV/0!</v>
      </c>
      <c r="Q373" s="59" t="n">
        <f>Overview!AY369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 ht="12.6" customHeight="true">
      <c r="C374" s="59" t="n">
        <f>Overview!C370</f>
      </c>
      <c r="D374" s="50" t="e">
        <f>F374+H374+J374+L374+N374+P374+R374</f>
        <v>#DIV/0!</v>
      </c>
      <c r="E374" s="59" t="n">
        <f>Overview!AH370</f>
      </c>
      <c r="F374" s="50" t="e">
        <f>E374/C374</f>
        <v>#DIV/0!</v>
      </c>
      <c r="G374" s="59" t="n">
        <f>Overview!AL370</f>
      </c>
      <c r="H374" s="50" t="e">
        <f>G374/C374</f>
        <v>#DIV/0!</v>
      </c>
      <c r="I374" s="59" t="n">
        <f>Overview!AO370</f>
      </c>
      <c r="J374" s="50" t="e">
        <f>I374/C374</f>
        <v>#DIV/0!</v>
      </c>
      <c r="K374" s="59" t="n">
        <f>Overview!AR370</f>
      </c>
      <c r="L374" s="50" t="e">
        <f>K374/C374</f>
        <v>#DIV/0!</v>
      </c>
      <c r="M374" s="59" t="n">
        <f>Overview!AU370</f>
      </c>
      <c r="N374" s="50" t="e">
        <f>M374/C374</f>
        <v>#DIV/0!</v>
      </c>
      <c r="O374" s="59" t="n">
        <f>Overview!AX370</f>
      </c>
      <c r="P374" s="50" t="e">
        <f>O374/C374</f>
        <v>#DIV/0!</v>
      </c>
      <c r="Q374" s="59" t="n">
        <f>Overview!AY370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 ht="12.6" customHeight="true">
      <c r="C375" s="59" t="n">
        <f>Overview!C371</f>
      </c>
      <c r="D375" s="50" t="e">
        <f>F375+H375+J375+L375+N375+P375+R375</f>
        <v>#DIV/0!</v>
      </c>
      <c r="E375" s="59" t="n">
        <f>Overview!AH371</f>
      </c>
      <c r="F375" s="50" t="e">
        <f>E375/C375</f>
        <v>#DIV/0!</v>
      </c>
      <c r="G375" s="59" t="n">
        <f>Overview!AL371</f>
      </c>
      <c r="H375" s="50" t="e">
        <f>G375/C375</f>
        <v>#DIV/0!</v>
      </c>
      <c r="I375" s="59" t="n">
        <f>Overview!AO371</f>
      </c>
      <c r="J375" s="50" t="e">
        <f>I375/C375</f>
        <v>#DIV/0!</v>
      </c>
      <c r="K375" s="59" t="n">
        <f>Overview!AR371</f>
      </c>
      <c r="L375" s="50" t="e">
        <f>K375/C375</f>
        <v>#DIV/0!</v>
      </c>
      <c r="M375" s="59" t="n">
        <f>Overview!AU371</f>
      </c>
      <c r="N375" s="50" t="e">
        <f>M375/C375</f>
        <v>#DIV/0!</v>
      </c>
      <c r="O375" s="59" t="n">
        <f>Overview!AX371</f>
      </c>
      <c r="P375" s="50" t="e">
        <f>O375/C375</f>
        <v>#DIV/0!</v>
      </c>
      <c r="Q375" s="59" t="n">
        <f>Overview!AY371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 ht="12.6" customHeight="true">
      <c r="C376" s="59" t="n">
        <f>Overview!C372</f>
      </c>
      <c r="D376" s="50" t="e">
        <f>F376+H376+J376+L376+N376+P376+R376</f>
        <v>#DIV/0!</v>
      </c>
      <c r="E376" s="59" t="n">
        <f>Overview!AH372</f>
      </c>
      <c r="F376" s="50" t="e">
        <f>E376/C376</f>
        <v>#DIV/0!</v>
      </c>
      <c r="G376" s="59" t="n">
        <f>Overview!AL372</f>
      </c>
      <c r="H376" s="50" t="e">
        <f>G376/C376</f>
        <v>#DIV/0!</v>
      </c>
      <c r="I376" s="59" t="n">
        <f>Overview!AO372</f>
      </c>
      <c r="J376" s="50" t="e">
        <f>I376/C376</f>
        <v>#DIV/0!</v>
      </c>
      <c r="K376" s="59" t="n">
        <f>Overview!AR372</f>
      </c>
      <c r="L376" s="50" t="e">
        <f>K376/C376</f>
        <v>#DIV/0!</v>
      </c>
      <c r="M376" s="59" t="n">
        <f>Overview!AU372</f>
      </c>
      <c r="N376" s="50" t="e">
        <f>M376/C376</f>
        <v>#DIV/0!</v>
      </c>
      <c r="O376" s="59" t="n">
        <f>Overview!AX372</f>
      </c>
      <c r="P376" s="50" t="e">
        <f>O376/C376</f>
        <v>#DIV/0!</v>
      </c>
      <c r="Q376" s="59" t="n">
        <f>Overview!AY372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 ht="12.6" customHeight="true">
      <c r="C377" s="59" t="n">
        <f>Overview!C373</f>
      </c>
      <c r="D377" s="50" t="e">
        <f>F377+H377+J377+L377+N377+P377+R377</f>
        <v>#DIV/0!</v>
      </c>
      <c r="E377" s="59" t="n">
        <f>Overview!AH373</f>
      </c>
      <c r="F377" s="50" t="e">
        <f>E377/C377</f>
        <v>#DIV/0!</v>
      </c>
      <c r="G377" s="59" t="n">
        <f>Overview!AL373</f>
      </c>
      <c r="H377" s="50" t="e">
        <f>G377/C377</f>
        <v>#DIV/0!</v>
      </c>
      <c r="I377" s="59" t="n">
        <f>Overview!AO373</f>
      </c>
      <c r="J377" s="50" t="e">
        <f>I377/C377</f>
        <v>#DIV/0!</v>
      </c>
      <c r="K377" s="59" t="n">
        <f>Overview!AR373</f>
      </c>
      <c r="L377" s="50" t="e">
        <f>K377/C377</f>
        <v>#DIV/0!</v>
      </c>
      <c r="M377" s="59" t="n">
        <f>Overview!AU373</f>
      </c>
      <c r="N377" s="50" t="e">
        <f>M377/C377</f>
        <v>#DIV/0!</v>
      </c>
      <c r="O377" s="59" t="n">
        <f>Overview!AX373</f>
      </c>
      <c r="P377" s="50" t="e">
        <f>O377/C377</f>
        <v>#DIV/0!</v>
      </c>
      <c r="Q377" s="59" t="n">
        <f>Overview!AY373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 ht="12.6" customHeight="true">
      <c r="C378" s="59" t="n">
        <f>Overview!C374</f>
      </c>
      <c r="D378" s="50" t="e">
        <f>F378+H378+J378+L378+N378+P378+R378</f>
        <v>#DIV/0!</v>
      </c>
      <c r="E378" s="59" t="n">
        <f>Overview!AH374</f>
      </c>
      <c r="F378" s="50" t="e">
        <f>E378/C378</f>
        <v>#DIV/0!</v>
      </c>
      <c r="G378" s="59" t="n">
        <f>Overview!AL374</f>
      </c>
      <c r="H378" s="50" t="e">
        <f>G378/C378</f>
        <v>#DIV/0!</v>
      </c>
      <c r="I378" s="59" t="n">
        <f>Overview!AO374</f>
      </c>
      <c r="J378" s="50" t="e">
        <f>I378/C378</f>
        <v>#DIV/0!</v>
      </c>
      <c r="K378" s="59" t="n">
        <f>Overview!AR374</f>
      </c>
      <c r="L378" s="50" t="e">
        <f>K378/C378</f>
        <v>#DIV/0!</v>
      </c>
      <c r="M378" s="59" t="n">
        <f>Overview!AU374</f>
      </c>
      <c r="N378" s="50" t="e">
        <f>M378/C378</f>
        <v>#DIV/0!</v>
      </c>
      <c r="O378" s="59" t="n">
        <f>Overview!AX374</f>
      </c>
      <c r="P378" s="50" t="e">
        <f>O378/C378</f>
        <v>#DIV/0!</v>
      </c>
      <c r="Q378" s="59" t="n">
        <f>Overview!AY374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 ht="12.6" customHeight="true">
      <c r="C379" s="59" t="n">
        <f>Overview!C375</f>
      </c>
      <c r="D379" s="50" t="e">
        <f>F379+H379+J379+L379+N379+P379+R379</f>
        <v>#DIV/0!</v>
      </c>
      <c r="E379" s="59" t="n">
        <f>Overview!AH375</f>
      </c>
      <c r="F379" s="50" t="e">
        <f>E379/C379</f>
        <v>#DIV/0!</v>
      </c>
      <c r="G379" s="59" t="n">
        <f>Overview!AL375</f>
      </c>
      <c r="H379" s="50" t="e">
        <f>G379/C379</f>
        <v>#DIV/0!</v>
      </c>
      <c r="I379" s="59" t="n">
        <f>Overview!AO375</f>
      </c>
      <c r="J379" s="50" t="e">
        <f>I379/C379</f>
        <v>#DIV/0!</v>
      </c>
      <c r="K379" s="59" t="n">
        <f>Overview!AR375</f>
      </c>
      <c r="L379" s="50" t="e">
        <f>K379/C379</f>
        <v>#DIV/0!</v>
      </c>
      <c r="M379" s="59" t="n">
        <f>Overview!AU375</f>
      </c>
      <c r="N379" s="50" t="e">
        <f>M379/C379</f>
        <v>#DIV/0!</v>
      </c>
      <c r="O379" s="59" t="n">
        <f>Overview!AX375</f>
      </c>
      <c r="P379" s="50" t="e">
        <f>O379/C379</f>
        <v>#DIV/0!</v>
      </c>
      <c r="Q379" s="59" t="n">
        <f>Overview!AY375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 ht="12.6" customHeight="true">
      <c r="C380" s="59" t="n">
        <f>Overview!C376</f>
      </c>
      <c r="D380" s="50" t="e">
        <f>F380+H380+J380+L380+N380+P380+R380</f>
        <v>#DIV/0!</v>
      </c>
      <c r="E380" s="59" t="n">
        <f>Overview!AH376</f>
      </c>
      <c r="F380" s="50" t="e">
        <f>E380/C380</f>
        <v>#DIV/0!</v>
      </c>
      <c r="G380" s="59" t="n">
        <f>Overview!AL376</f>
      </c>
      <c r="H380" s="50" t="e">
        <f>G380/C380</f>
        <v>#DIV/0!</v>
      </c>
      <c r="I380" s="59" t="n">
        <f>Overview!AO376</f>
      </c>
      <c r="J380" s="50" t="e">
        <f>I380/C380</f>
        <v>#DIV/0!</v>
      </c>
      <c r="K380" s="59" t="n">
        <f>Overview!AR376</f>
      </c>
      <c r="L380" s="50" t="e">
        <f>K380/C380</f>
        <v>#DIV/0!</v>
      </c>
      <c r="M380" s="59" t="n">
        <f>Overview!AU376</f>
      </c>
      <c r="N380" s="50" t="e">
        <f>M380/C380</f>
        <v>#DIV/0!</v>
      </c>
      <c r="O380" s="59" t="n">
        <f>Overview!AX376</f>
      </c>
      <c r="P380" s="50" t="e">
        <f>O380/C380</f>
        <v>#DIV/0!</v>
      </c>
      <c r="Q380" s="59" t="n">
        <f>Overview!AY376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 ht="12.6" customHeight="true">
      <c r="C381" s="59" t="n">
        <f>Overview!C377</f>
      </c>
      <c r="D381" s="50" t="e">
        <f>F381+H381+J381+L381+N381+P381+R381</f>
        <v>#DIV/0!</v>
      </c>
      <c r="E381" s="59" t="n">
        <f>Overview!AH377</f>
      </c>
      <c r="F381" s="50" t="e">
        <f>E381/C381</f>
        <v>#DIV/0!</v>
      </c>
      <c r="G381" s="59" t="n">
        <f>Overview!AL377</f>
      </c>
      <c r="H381" s="50" t="e">
        <f>G381/C381</f>
        <v>#DIV/0!</v>
      </c>
      <c r="I381" s="59" t="n">
        <f>Overview!AO377</f>
      </c>
      <c r="J381" s="50" t="e">
        <f>I381/C381</f>
        <v>#DIV/0!</v>
      </c>
      <c r="K381" s="59" t="n">
        <f>Overview!AR377</f>
      </c>
      <c r="L381" s="50" t="e">
        <f>K381/C381</f>
        <v>#DIV/0!</v>
      </c>
      <c r="M381" s="59" t="n">
        <f>Overview!AU377</f>
      </c>
      <c r="N381" s="50" t="e">
        <f>M381/C381</f>
        <v>#DIV/0!</v>
      </c>
      <c r="O381" s="59" t="n">
        <f>Overview!AX377</f>
      </c>
      <c r="P381" s="50" t="e">
        <f>O381/C381</f>
        <v>#DIV/0!</v>
      </c>
      <c r="Q381" s="59" t="n">
        <f>Overview!AY377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 ht="12.6" customHeight="true">
      <c r="C382" s="59" t="n">
        <f>Overview!C378</f>
      </c>
      <c r="D382" s="50" t="e">
        <f>F382+H382+J382+L382+N382+P382+R382</f>
        <v>#DIV/0!</v>
      </c>
      <c r="E382" s="59" t="n">
        <f>Overview!AH378</f>
      </c>
      <c r="F382" s="50" t="e">
        <f>E382/C382</f>
        <v>#DIV/0!</v>
      </c>
      <c r="G382" s="59" t="n">
        <f>Overview!AL378</f>
      </c>
      <c r="H382" s="50" t="e">
        <f>G382/C382</f>
        <v>#DIV/0!</v>
      </c>
      <c r="I382" s="59" t="n">
        <f>Overview!AO378</f>
      </c>
      <c r="J382" s="50" t="e">
        <f>I382/C382</f>
        <v>#DIV/0!</v>
      </c>
      <c r="K382" s="59" t="n">
        <f>Overview!AR378</f>
      </c>
      <c r="L382" s="50" t="e">
        <f>K382/C382</f>
        <v>#DIV/0!</v>
      </c>
      <c r="M382" s="59" t="n">
        <f>Overview!AU378</f>
      </c>
      <c r="N382" s="50" t="e">
        <f>M382/C382</f>
        <v>#DIV/0!</v>
      </c>
      <c r="O382" s="59" t="n">
        <f>Overview!AX378</f>
      </c>
      <c r="P382" s="50" t="e">
        <f>O382/C382</f>
        <v>#DIV/0!</v>
      </c>
      <c r="Q382" s="59" t="n">
        <f>Overview!AY378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 ht="12.6" customHeight="true">
      <c r="C383" s="59" t="n">
        <f>Overview!C379</f>
      </c>
      <c r="D383" s="50" t="e">
        <f>F383+H383+J383+L383+N383+P383+R383</f>
        <v>#DIV/0!</v>
      </c>
      <c r="E383" s="59" t="n">
        <f>Overview!AH379</f>
      </c>
      <c r="F383" s="50" t="e">
        <f>E383/C383</f>
        <v>#DIV/0!</v>
      </c>
      <c r="G383" s="59" t="n">
        <f>Overview!AL379</f>
      </c>
      <c r="H383" s="50" t="e">
        <f>G383/C383</f>
        <v>#DIV/0!</v>
      </c>
      <c r="I383" s="59" t="n">
        <f>Overview!AO379</f>
      </c>
      <c r="J383" s="50" t="e">
        <f>I383/C383</f>
        <v>#DIV/0!</v>
      </c>
      <c r="K383" s="59" t="n">
        <f>Overview!AR379</f>
      </c>
      <c r="L383" s="50" t="e">
        <f>K383/C383</f>
        <v>#DIV/0!</v>
      </c>
      <c r="M383" s="59" t="n">
        <f>Overview!AU379</f>
      </c>
      <c r="N383" s="50" t="e">
        <f>M383/C383</f>
        <v>#DIV/0!</v>
      </c>
      <c r="O383" s="59" t="n">
        <f>Overview!AX379</f>
      </c>
      <c r="P383" s="50" t="e">
        <f>O383/C383</f>
        <v>#DIV/0!</v>
      </c>
      <c r="Q383" s="59" t="n">
        <f>Overview!AY379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 ht="12.6" customHeight="true">
      <c r="C384" s="59" t="n">
        <f>Overview!C380</f>
      </c>
      <c r="D384" s="50" t="e">
        <f>F384+H384+J384+L384+N384+P384+R384</f>
        <v>#DIV/0!</v>
      </c>
      <c r="E384" s="59" t="n">
        <f>Overview!AH380</f>
      </c>
      <c r="F384" s="50" t="e">
        <f>E384/C384</f>
        <v>#DIV/0!</v>
      </c>
      <c r="G384" s="59" t="n">
        <f>Overview!AL380</f>
      </c>
      <c r="H384" s="50" t="e">
        <f>G384/C384</f>
        <v>#DIV/0!</v>
      </c>
      <c r="I384" s="59" t="n">
        <f>Overview!AO380</f>
      </c>
      <c r="J384" s="50" t="e">
        <f>I384/C384</f>
        <v>#DIV/0!</v>
      </c>
      <c r="K384" s="59" t="n">
        <f>Overview!AR380</f>
      </c>
      <c r="L384" s="50" t="e">
        <f>K384/C384</f>
        <v>#DIV/0!</v>
      </c>
      <c r="M384" s="59" t="n">
        <f>Overview!AU380</f>
      </c>
      <c r="N384" s="50" t="e">
        <f>M384/C384</f>
        <v>#DIV/0!</v>
      </c>
      <c r="O384" s="59" t="n">
        <f>Overview!AX380</f>
      </c>
      <c r="P384" s="50" t="e">
        <f>O384/C384</f>
        <v>#DIV/0!</v>
      </c>
      <c r="Q384" s="59" t="n">
        <f>Overview!AY380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 ht="12.6" customHeight="true">
      <c r="C385" s="59" t="n">
        <f>Overview!C381</f>
      </c>
      <c r="D385" s="50" t="e">
        <f>F385+H385+J385+L385+N385+P385+R385</f>
        <v>#DIV/0!</v>
      </c>
      <c r="E385" s="59" t="n">
        <f>Overview!AH381</f>
      </c>
      <c r="F385" s="50" t="e">
        <f>E385/C385</f>
        <v>#DIV/0!</v>
      </c>
      <c r="G385" s="59" t="n">
        <f>Overview!AL381</f>
      </c>
      <c r="H385" s="50" t="e">
        <f>G385/C385</f>
        <v>#DIV/0!</v>
      </c>
      <c r="I385" s="59" t="n">
        <f>Overview!AO381</f>
      </c>
      <c r="J385" s="50" t="e">
        <f>I385/C385</f>
        <v>#DIV/0!</v>
      </c>
      <c r="K385" s="59" t="n">
        <f>Overview!AR381</f>
      </c>
      <c r="L385" s="50" t="e">
        <f>K385/C385</f>
        <v>#DIV/0!</v>
      </c>
      <c r="M385" s="59" t="n">
        <f>Overview!AU381</f>
      </c>
      <c r="N385" s="50" t="e">
        <f>M385/C385</f>
        <v>#DIV/0!</v>
      </c>
      <c r="O385" s="59" t="n">
        <f>Overview!AX381</f>
      </c>
      <c r="P385" s="50" t="e">
        <f>O385/C385</f>
        <v>#DIV/0!</v>
      </c>
      <c r="Q385" s="59" t="n">
        <f>Overview!AY381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 ht="12.6" customHeight="true">
      <c r="C386" s="59" t="n">
        <f>Overview!C382</f>
      </c>
      <c r="D386" s="50" t="e">
        <f>F386+H386+J386+L386+N386+P386+R386</f>
        <v>#DIV/0!</v>
      </c>
      <c r="E386" s="59" t="n">
        <f>Overview!AH382</f>
      </c>
      <c r="F386" s="50" t="e">
        <f>E386/C386</f>
        <v>#DIV/0!</v>
      </c>
      <c r="G386" s="59" t="n">
        <f>Overview!AL382</f>
      </c>
      <c r="H386" s="50" t="e">
        <f>G386/C386</f>
        <v>#DIV/0!</v>
      </c>
      <c r="I386" s="59" t="n">
        <f>Overview!AO382</f>
      </c>
      <c r="J386" s="50" t="e">
        <f>I386/C386</f>
        <v>#DIV/0!</v>
      </c>
      <c r="K386" s="59" t="n">
        <f>Overview!AR382</f>
      </c>
      <c r="L386" s="50" t="e">
        <f>K386/C386</f>
        <v>#DIV/0!</v>
      </c>
      <c r="M386" s="59" t="n">
        <f>Overview!AU382</f>
      </c>
      <c r="N386" s="50" t="e">
        <f>M386/C386</f>
        <v>#DIV/0!</v>
      </c>
      <c r="O386" s="59" t="n">
        <f>Overview!AX382</f>
      </c>
      <c r="P386" s="50" t="e">
        <f>O386/C386</f>
        <v>#DIV/0!</v>
      </c>
      <c r="Q386" s="59" t="n">
        <f>Overview!AY382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 ht="12.6" customHeight="true">
      <c r="C387" s="59" t="n">
        <f>Overview!C383</f>
      </c>
      <c r="D387" s="50" t="e">
        <f>F387+H387+J387+L387+N387+P387+R387</f>
        <v>#DIV/0!</v>
      </c>
      <c r="E387" s="59" t="n">
        <f>Overview!AH383</f>
      </c>
      <c r="F387" s="50" t="e">
        <f>E387/C387</f>
        <v>#DIV/0!</v>
      </c>
      <c r="G387" s="59" t="n">
        <f>Overview!AL383</f>
      </c>
      <c r="H387" s="50" t="e">
        <f>G387/C387</f>
        <v>#DIV/0!</v>
      </c>
      <c r="I387" s="59" t="n">
        <f>Overview!AO383</f>
      </c>
      <c r="J387" s="50" t="e">
        <f>I387/C387</f>
        <v>#DIV/0!</v>
      </c>
      <c r="K387" s="59" t="n">
        <f>Overview!AR383</f>
      </c>
      <c r="L387" s="50" t="e">
        <f>K387/C387</f>
        <v>#DIV/0!</v>
      </c>
      <c r="M387" s="59" t="n">
        <f>Overview!AU383</f>
      </c>
      <c r="N387" s="50" t="e">
        <f>M387/C387</f>
        <v>#DIV/0!</v>
      </c>
      <c r="O387" s="59" t="n">
        <f>Overview!AX383</f>
      </c>
      <c r="P387" s="50" t="e">
        <f>O387/C387</f>
        <v>#DIV/0!</v>
      </c>
      <c r="Q387" s="59" t="n">
        <f>Overview!AY383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 ht="12.6" customHeight="true">
      <c r="C388" s="59" t="n">
        <f>Overview!C384</f>
      </c>
      <c r="D388" s="50" t="e">
        <f>F388+H388+J388+L388+N388+P388+R388</f>
        <v>#DIV/0!</v>
      </c>
      <c r="E388" s="59" t="n">
        <f>Overview!AH384</f>
      </c>
      <c r="F388" s="50" t="e">
        <f>E388/C388</f>
        <v>#DIV/0!</v>
      </c>
      <c r="G388" s="59" t="n">
        <f>Overview!AL384</f>
      </c>
      <c r="H388" s="50" t="e">
        <f>G388/C388</f>
        <v>#DIV/0!</v>
      </c>
      <c r="I388" s="59" t="n">
        <f>Overview!AO384</f>
      </c>
      <c r="J388" s="50" t="e">
        <f>I388/C388</f>
        <v>#DIV/0!</v>
      </c>
      <c r="K388" s="59" t="n">
        <f>Overview!AR384</f>
      </c>
      <c r="L388" s="50" t="e">
        <f>K388/C388</f>
        <v>#DIV/0!</v>
      </c>
      <c r="M388" s="59" t="n">
        <f>Overview!AU384</f>
      </c>
      <c r="N388" s="50" t="e">
        <f>M388/C388</f>
        <v>#DIV/0!</v>
      </c>
      <c r="O388" s="59" t="n">
        <f>Overview!AX384</f>
      </c>
      <c r="P388" s="50" t="e">
        <f>O388/C388</f>
        <v>#DIV/0!</v>
      </c>
      <c r="Q388" s="59" t="n">
        <f>Overview!AY384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 ht="12.6" customHeight="true">
      <c r="C389" s="59" t="n">
        <f>Overview!C385</f>
      </c>
      <c r="D389" s="50" t="e">
        <f>F389+H389+J389+L389+N389+P389+R389</f>
        <v>#DIV/0!</v>
      </c>
      <c r="E389" s="59" t="n">
        <f>Overview!AH385</f>
      </c>
      <c r="F389" s="50" t="e">
        <f>E389/C389</f>
        <v>#DIV/0!</v>
      </c>
      <c r="G389" s="59" t="n">
        <f>Overview!AL385</f>
      </c>
      <c r="H389" s="50" t="e">
        <f>G389/C389</f>
        <v>#DIV/0!</v>
      </c>
      <c r="I389" s="59" t="n">
        <f>Overview!AO385</f>
      </c>
      <c r="J389" s="50" t="e">
        <f>I389/C389</f>
        <v>#DIV/0!</v>
      </c>
      <c r="K389" s="59" t="n">
        <f>Overview!AR385</f>
      </c>
      <c r="L389" s="50" t="e">
        <f>K389/C389</f>
        <v>#DIV/0!</v>
      </c>
      <c r="M389" s="59" t="n">
        <f>Overview!AU385</f>
      </c>
      <c r="N389" s="50" t="e">
        <f>M389/C389</f>
        <v>#DIV/0!</v>
      </c>
      <c r="O389" s="59" t="n">
        <f>Overview!AX385</f>
      </c>
      <c r="P389" s="50" t="e">
        <f>O389/C389</f>
        <v>#DIV/0!</v>
      </c>
      <c r="Q389" s="59" t="n">
        <f>Overview!AY385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 ht="12.6" customHeight="true">
      <c r="C390" s="59" t="n">
        <f>Overview!C386</f>
      </c>
      <c r="D390" s="50" t="e">
        <f>F390+H390+J390+L390+N390+P390+R390</f>
        <v>#DIV/0!</v>
      </c>
      <c r="E390" s="59" t="n">
        <f>Overview!AH386</f>
      </c>
      <c r="F390" s="50" t="e">
        <f>E390/C390</f>
        <v>#DIV/0!</v>
      </c>
      <c r="G390" s="59" t="n">
        <f>Overview!AL386</f>
      </c>
      <c r="H390" s="50" t="e">
        <f>G390/C390</f>
        <v>#DIV/0!</v>
      </c>
      <c r="I390" s="59" t="n">
        <f>Overview!AO386</f>
      </c>
      <c r="J390" s="50" t="e">
        <f>I390/C390</f>
        <v>#DIV/0!</v>
      </c>
      <c r="K390" s="59" t="n">
        <f>Overview!AR386</f>
      </c>
      <c r="L390" s="50" t="e">
        <f>K390/C390</f>
        <v>#DIV/0!</v>
      </c>
      <c r="M390" s="59" t="n">
        <f>Overview!AU386</f>
      </c>
      <c r="N390" s="50" t="e">
        <f>M390/C390</f>
        <v>#DIV/0!</v>
      </c>
      <c r="O390" s="59" t="n">
        <f>Overview!AX386</f>
      </c>
      <c r="P390" s="50" t="e">
        <f>O390/C390</f>
        <v>#DIV/0!</v>
      </c>
      <c r="Q390" s="59" t="n">
        <f>Overview!AY386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  <row r="391" ht="12.6" customHeight="true"/>
    <row r="392" ht="12.6" customHeight="true"/>
    <row r="393" ht="12.6" customHeight="true"/>
    <row r="394" ht="12.6" customHeight="true"/>
    <row r="395" ht="12.6" customHeight="true"/>
    <row r="396" ht="12.6" customHeight="true"/>
    <row r="397" ht="12.6" customHeight="true"/>
    <row r="398" ht="12.6" customHeight="true"/>
    <row r="399" ht="12.6" customHeight="true"/>
    <row r="400" ht="12.6" customHeight="true"/>
    <row r="401" ht="12.6" customHeight="true"/>
    <row r="402" ht="12.6" customHeight="true"/>
    <row r="403" ht="12.6" customHeight="true"/>
    <row r="404" ht="12.6" customHeight="true"/>
    <row r="405" ht="12.6" customHeight="true"/>
    <row r="406" ht="12.6" customHeight="true"/>
    <row r="407" ht="12.6" customHeight="true"/>
    <row r="408" ht="12.6" customHeight="true"/>
    <row r="409" ht="12.6" customHeight="true"/>
    <row r="410" ht="12.6" customHeight="true"/>
    <row r="411" ht="12.6" customHeight="true"/>
    <row r="412" ht="12.6" customHeight="true"/>
    <row r="413" ht="12.6" customHeight="true"/>
    <row r="414" ht="12.6" customHeight="true"/>
    <row r="415" ht="12.6" customHeight="true"/>
    <row r="416" ht="12.6" customHeight="true"/>
    <row r="417" ht="12.6" customHeight="true"/>
    <row r="418" ht="12.6" customHeight="true"/>
    <row r="419" ht="12.6" customHeight="true"/>
    <row r="420" ht="12.6" customHeight="true"/>
    <row r="421" ht="12.6" customHeight="true"/>
    <row r="422" ht="12.6" customHeight="true"/>
    <row r="423" ht="12.6" customHeight="true"/>
    <row r="424" ht="12.6" customHeight="true"/>
    <row r="425" ht="12.6" customHeight="true"/>
    <row r="426" ht="12.6" customHeight="true"/>
    <row r="427" ht="12.6" customHeight="true"/>
  </sheetData>
  <printOptions headings="true" gridLines="true"/>
  <pageMargins bottom="0.75" footer="0.3" header="0.3" left="0.25" right="0.25" top="0.75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EM390"/>
  <sheetViews>
    <sheetView zoomScale="100" topLeftCell="A1" workbookViewId="0" showGridLines="true" showRowColHeaders="false">
      <selection activeCell="Q18" sqref="Q18:Q1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42187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99</v>
      </c>
      <c r="F2" s="65" t="s">
        <v>100</v>
      </c>
      <c r="G2" s="66" t="s">
        <v>101</v>
      </c>
      <c r="H2" s="65" t="s">
        <v>102</v>
      </c>
      <c r="I2" s="64" t="s">
        <v>103</v>
      </c>
      <c r="J2" s="65" t="s">
        <v>104</v>
      </c>
      <c r="K2" s="66" t="s">
        <v>105</v>
      </c>
      <c r="L2" s="65" t="s">
        <v>106</v>
      </c>
      <c r="M2" s="64" t="s">
        <v>107</v>
      </c>
      <c r="N2" s="65" t="s">
        <v>108</v>
      </c>
      <c r="O2" s="66" t="s">
        <v>109</v>
      </c>
      <c r="P2" s="65" t="s">
        <v>110</v>
      </c>
      <c r="Q2" s="63" t="s">
        <v>111</v>
      </c>
      <c r="R2" s="65" t="s">
        <v>112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211487</v>
      </c>
      <c r="D3" s="49" t="n">
        <f>F3+H3+J3+L3+N3+P3+R3</f>
        <v>1</v>
      </c>
      <c r="E3" s="47" t="n">
        <v>166986</v>
      </c>
      <c r="F3" s="49" t="n">
        <f>E3/C3</f>
        <v>0.789580447025113</v>
      </c>
      <c r="G3" s="47" t="n">
        <v>24324</v>
      </c>
      <c r="H3" s="49" t="n">
        <f>G3/C3</f>
        <v>0.115014161626956</v>
      </c>
      <c r="I3" s="47" t="n">
        <v>900</v>
      </c>
      <c r="J3" s="49" t="n">
        <f>I3/C3</f>
        <v>0.00425558072127365</v>
      </c>
      <c r="K3" s="47" t="n">
        <v>3328</v>
      </c>
      <c r="L3" s="49" t="n">
        <f>K3/C3</f>
        <v>0.0157361918226652</v>
      </c>
      <c r="M3" s="47" t="n">
        <v>107</v>
      </c>
      <c r="N3" s="49" t="n">
        <f>M3/C3</f>
        <v>0.0005059412635292</v>
      </c>
      <c r="O3" s="47" t="n">
        <v>4784</v>
      </c>
      <c r="P3" s="49" t="n">
        <f>O3/C3</f>
        <v>0.0226207757450813</v>
      </c>
      <c r="Q3" s="47" t="n">
        <v>11058</v>
      </c>
      <c r="R3" s="68" t="n">
        <f>Q3/C3</f>
        <v>0.0522869017953822</v>
      </c>
      <c r="S3" s="62" t="n">
        <f>C3-E3</f>
        <v>44501</v>
      </c>
      <c r="T3" s="49" t="n">
        <f>S3/$C3</f>
        <v>0.210419552974887</v>
      </c>
    </row>
    <row r="4" ht="12.75">
      <c r="A4" s="9" t="n">
        <v>2</v>
      </c>
      <c r="B4" s="25"/>
      <c r="C4" s="47" t="n">
        <f>Overview!M4</f>
        <v>210447</v>
      </c>
      <c r="D4" s="49" t="n">
        <f>F4+H4+J4+L4+N4+P4+R4</f>
        <v>1</v>
      </c>
      <c r="E4" s="47" t="n">
        <v>186190</v>
      </c>
      <c r="F4" s="49" t="n">
        <f>E4/C4</f>
        <v>0.884735824221776</v>
      </c>
      <c r="G4" s="47" t="n">
        <v>5933</v>
      </c>
      <c r="H4" s="49" t="n">
        <f>G4/C4</f>
        <v>0.0281923714759536</v>
      </c>
      <c r="I4" s="47" t="n">
        <v>501</v>
      </c>
      <c r="J4" s="49" t="n">
        <f>I4/C4</f>
        <v>0.00238064690872286</v>
      </c>
      <c r="K4" s="47" t="n">
        <v>5311</v>
      </c>
      <c r="L4" s="49" t="n">
        <f>K4/C4</f>
        <v>0.0252367579485571</v>
      </c>
      <c r="M4" s="47" t="n">
        <v>66</v>
      </c>
      <c r="N4" s="49" t="n">
        <f>M4/C4</f>
        <v>0.000313618155640137</v>
      </c>
      <c r="O4" s="47" t="n">
        <v>2453</v>
      </c>
      <c r="P4" s="49" t="n">
        <f>O4/C4</f>
        <v>0.0116561414512918</v>
      </c>
      <c r="Q4" s="47" t="n">
        <v>9993</v>
      </c>
      <c r="R4" s="68" t="n">
        <f>Q4/C4</f>
        <v>0.047484639838059</v>
      </c>
      <c r="S4" s="62" t="n">
        <f>C4-E4</f>
        <v>24257</v>
      </c>
      <c r="T4" s="49" t="n">
        <f>S4/$C4</f>
        <v>0.115264175778224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</row>
    <row r="5" ht="12.75">
      <c r="A5" s="9" t="n">
        <v>3</v>
      </c>
      <c r="B5" s="25"/>
      <c r="C5" s="47" t="n">
        <f>Overview!M5</f>
        <v>198753</v>
      </c>
      <c r="D5" s="49" t="n">
        <f>F5+H5+J5+L5+N5+P5+R5</f>
        <v>1</v>
      </c>
      <c r="E5" s="47" t="n">
        <v>171579</v>
      </c>
      <c r="F5" s="49" t="n">
        <f>E5/C5</f>
        <v>0.863277535433427</v>
      </c>
      <c r="G5" s="47" t="n">
        <v>9789</v>
      </c>
      <c r="H5" s="49" t="n">
        <f>G5/C5</f>
        <v>0.0492520867609546</v>
      </c>
      <c r="I5" s="47" t="n">
        <v>1037</v>
      </c>
      <c r="J5" s="49" t="n">
        <f>I5/C5</f>
        <v>0.00521753130770353</v>
      </c>
      <c r="K5" s="47" t="n">
        <v>3819</v>
      </c>
      <c r="L5" s="49" t="n">
        <f>K5/C5</f>
        <v>0.0192148043048407</v>
      </c>
      <c r="M5" s="47" t="n">
        <v>38</v>
      </c>
      <c r="N5" s="49" t="n">
        <f>M5/C5</f>
        <v>0.000191192082635231</v>
      </c>
      <c r="O5" s="47" t="n">
        <v>2967</v>
      </c>
      <c r="P5" s="49" t="n">
        <f>O5/C5</f>
        <v>0.014928076557335</v>
      </c>
      <c r="Q5" s="47" t="n">
        <v>9524</v>
      </c>
      <c r="R5" s="68" t="n">
        <f>Q5/C5</f>
        <v>0.0479187735531036</v>
      </c>
      <c r="S5" s="62" t="n">
        <f>C5-E5</f>
        <v>27174</v>
      </c>
      <c r="T5" s="49" t="n">
        <f>S5/$C5</f>
        <v>0.136722464566573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</row>
    <row r="6" ht="12.75" s="25" customFormat="true">
      <c r="A6" s="9" t="n">
        <v>4</v>
      </c>
      <c r="B6" s="25"/>
      <c r="C6" s="47" t="n">
        <f>Overview!M6</f>
        <v>194006</v>
      </c>
      <c r="D6" s="49" t="n">
        <f>F6+H6+J6+L6+N6+P6+R6</f>
        <v>1</v>
      </c>
      <c r="E6" s="47" t="n">
        <v>123202</v>
      </c>
      <c r="F6" s="49" t="n">
        <f>E6/C6</f>
        <v>0.635042215189221</v>
      </c>
      <c r="G6" s="47" t="n">
        <v>54574</v>
      </c>
      <c r="H6" s="49" t="n">
        <f>G6/C6</f>
        <v>0.281300578332629</v>
      </c>
      <c r="I6" s="47" t="n">
        <v>897</v>
      </c>
      <c r="J6" s="49" t="n">
        <f>I6/C6</f>
        <v>0.00462356834324712</v>
      </c>
      <c r="K6" s="47" t="n">
        <v>2638</v>
      </c>
      <c r="L6" s="49" t="n">
        <f>K6/C6</f>
        <v>0.0135975176025484</v>
      </c>
      <c r="M6" s="47" t="n">
        <v>49</v>
      </c>
      <c r="N6" s="49" t="n">
        <f>M6/C6</f>
        <v>0.000252569508159541</v>
      </c>
      <c r="O6" s="47" t="n">
        <v>2498</v>
      </c>
      <c r="P6" s="49" t="n">
        <f>O6/C6</f>
        <v>0.0128758904363783</v>
      </c>
      <c r="Q6" s="47" t="n">
        <v>10148</v>
      </c>
      <c r="R6" s="68" t="n">
        <f>Q6/C6</f>
        <v>0.0523076605878169</v>
      </c>
      <c r="S6" s="62" t="n">
        <f>C6-E6</f>
        <v>70804</v>
      </c>
      <c r="T6" s="49" t="n">
        <f>S6/$C6</f>
        <v>0.364957784810779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</row>
    <row r="7" ht="12.75">
      <c r="A7" s="9" t="n">
        <v>5</v>
      </c>
      <c r="B7" s="25"/>
      <c r="C7" s="47" t="n">
        <f>Overview!M7</f>
        <v>198977</v>
      </c>
      <c r="D7" s="49" t="n">
        <f>F7+H7+J7+L7+N7+P7+R7</f>
        <v>1</v>
      </c>
      <c r="E7" s="47" t="n">
        <v>148252</v>
      </c>
      <c r="F7" s="49" t="n">
        <f>E7/C7</f>
        <v>0.745071038361218</v>
      </c>
      <c r="G7" s="47" t="n">
        <v>34516</v>
      </c>
      <c r="H7" s="49" t="n">
        <f>G7/C7</f>
        <v>0.173467285163612</v>
      </c>
      <c r="I7" s="47" t="n">
        <v>507</v>
      </c>
      <c r="J7" s="49" t="n">
        <f>I7/C7</f>
        <v>0.00254803318976565</v>
      </c>
      <c r="K7" s="47" t="n">
        <v>4820</v>
      </c>
      <c r="L7" s="49" t="n">
        <f>K7/C7</f>
        <v>0.0242239052754841</v>
      </c>
      <c r="M7" s="47" t="n">
        <v>60</v>
      </c>
      <c r="N7" s="49" t="n">
        <f>M7/C7</f>
        <v>0.000301542389321379</v>
      </c>
      <c r="O7" s="47" t="n">
        <v>1585</v>
      </c>
      <c r="P7" s="49" t="n">
        <f>O7/C7</f>
        <v>0.00796574478457309</v>
      </c>
      <c r="Q7" s="47" t="n">
        <v>9237</v>
      </c>
      <c r="R7" s="68" t="n">
        <f>Q7/C7</f>
        <v>0.0464224508360263</v>
      </c>
      <c r="S7" s="62" t="n">
        <f>C7-E7</f>
        <v>50725</v>
      </c>
      <c r="T7" s="49" t="n">
        <f>S7/$C7</f>
        <v>0.254928961638782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</row>
    <row r="8" ht="12.75">
      <c r="A8" s="9" t="n">
        <v>6</v>
      </c>
      <c r="B8" s="25"/>
      <c r="C8" s="47" t="n">
        <f>Overview!M8</f>
        <v>206028</v>
      </c>
      <c r="D8" s="49" t="n">
        <f>F8+H8+J8+L8+N8+P8+R8</f>
        <v>1</v>
      </c>
      <c r="E8" s="47" t="n">
        <v>105368</v>
      </c>
      <c r="F8" s="49" t="n">
        <f>E8/C8</f>
        <v>0.511425631467567</v>
      </c>
      <c r="G8" s="47" t="n">
        <v>82576</v>
      </c>
      <c r="H8" s="49" t="n">
        <f>G8/C8</f>
        <v>0.400799891276914</v>
      </c>
      <c r="I8" s="47" t="n">
        <v>516</v>
      </c>
      <c r="J8" s="49" t="n">
        <f>I8/C8</f>
        <v>0.00250451394956025</v>
      </c>
      <c r="K8" s="47" t="n">
        <v>8270</v>
      </c>
      <c r="L8" s="49" t="n">
        <f>K8/C8</f>
        <v>0.0401401751218281</v>
      </c>
      <c r="M8" s="47" t="n">
        <v>45</v>
      </c>
      <c r="N8" s="49" t="n">
        <f>M8/C8</f>
        <v>0.000218416914205836</v>
      </c>
      <c r="O8" s="47" t="n">
        <v>1464</v>
      </c>
      <c r="P8" s="49" t="n">
        <f>O8/C8</f>
        <v>0.00710583027549653</v>
      </c>
      <c r="Q8" s="47" t="n">
        <v>7789</v>
      </c>
      <c r="R8" s="68" t="n">
        <f>Q8/C8</f>
        <v>0.0378055409944279</v>
      </c>
      <c r="S8" s="62" t="n">
        <f>C8-E8</f>
        <v>100660</v>
      </c>
      <c r="T8" s="49" t="n">
        <f>S8/$C8</f>
        <v>0.488574368532432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</row>
    <row r="9" ht="12.75">
      <c r="A9" s="9" t="n">
        <v>7</v>
      </c>
      <c r="B9" s="25"/>
      <c r="C9" s="47" t="n">
        <f>Overview!M9</f>
        <v>213951</v>
      </c>
      <c r="D9" s="49" t="n">
        <f>F9+H9+J9+L9+N9+P9+R9</f>
        <v>0.999999999999999</v>
      </c>
      <c r="E9" s="47" t="n">
        <v>175570</v>
      </c>
      <c r="F9" s="49" t="n">
        <f>E9/C9</f>
        <v>0.82060845707662</v>
      </c>
      <c r="G9" s="47" t="n">
        <v>24159</v>
      </c>
      <c r="H9" s="49" t="n">
        <f>G9/C9</f>
        <v>0.112918378507228</v>
      </c>
      <c r="I9" s="47" t="n">
        <v>640</v>
      </c>
      <c r="J9" s="49" t="n">
        <f>I9/C9</f>
        <v>0.00299133913840085</v>
      </c>
      <c r="K9" s="47" t="n">
        <v>2737</v>
      </c>
      <c r="L9" s="49" t="n">
        <f>K9/C9</f>
        <v>0.0127926487840674</v>
      </c>
      <c r="M9" s="47" t="n">
        <v>46</v>
      </c>
      <c r="N9" s="49" t="n">
        <f>M9/C9</f>
        <v>0.000215002500572561</v>
      </c>
      <c r="O9" s="47" t="n">
        <v>1616</v>
      </c>
      <c r="P9" s="49" t="n">
        <f>O9/C9</f>
        <v>0.00755313132446214</v>
      </c>
      <c r="Q9" s="47" t="n">
        <v>9183</v>
      </c>
      <c r="R9" s="68" t="n">
        <f>Q9/C9</f>
        <v>0.0429210426686484</v>
      </c>
      <c r="S9" s="62" t="n">
        <f>C9-E9</f>
        <v>38381</v>
      </c>
      <c r="T9" s="49" t="n">
        <f>S9/$C9</f>
        <v>0.17939154292338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</row>
    <row r="10" ht="12.75">
      <c r="A10" s="9" t="n">
        <v>8</v>
      </c>
      <c r="B10" s="25"/>
      <c r="C10" s="47" t="n">
        <f>Overview!M10</f>
        <v>208680</v>
      </c>
      <c r="D10" s="49" t="n">
        <f>F10+H10+J10+L10+N10+P10+R10</f>
        <v>1</v>
      </c>
      <c r="E10" s="47" t="n">
        <v>89335</v>
      </c>
      <c r="F10" s="49" t="n">
        <f>E10/C10</f>
        <v>0.42809564884033</v>
      </c>
      <c r="G10" s="47" t="n">
        <v>87632</v>
      </c>
      <c r="H10" s="49" t="n">
        <f>G10/C10</f>
        <v>0.419934828445467</v>
      </c>
      <c r="I10" s="47" t="n">
        <v>552</v>
      </c>
      <c r="J10" s="49" t="n">
        <f>I10/C10</f>
        <v>0.00264519838987924</v>
      </c>
      <c r="K10" s="47" t="n">
        <v>20102</v>
      </c>
      <c r="L10" s="49" t="n">
        <f>K10/C10</f>
        <v>0.0963293080314357</v>
      </c>
      <c r="M10" s="47" t="n">
        <v>46</v>
      </c>
      <c r="N10" s="49" t="n">
        <f>M10/C10</f>
        <v>0.000220433199156603</v>
      </c>
      <c r="O10" s="47" t="n">
        <v>2016</v>
      </c>
      <c r="P10" s="49" t="n">
        <f>O10/C10</f>
        <v>0.00966072455434158</v>
      </c>
      <c r="Q10" s="47" t="n">
        <v>8997</v>
      </c>
      <c r="R10" s="68" t="n">
        <f>Q10/C10</f>
        <v>0.0431138585393905</v>
      </c>
      <c r="S10" s="62" t="n">
        <f>C10-E10</f>
        <v>119345</v>
      </c>
      <c r="T10" s="49" t="n">
        <f>S10/$C10</f>
        <v>0.57190435115967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</row>
    <row r="11" ht="12.75">
      <c r="A11" s="9" t="n">
        <v>9</v>
      </c>
      <c r="B11" s="25"/>
      <c r="C11" s="47" t="n">
        <f>Overview!M11</f>
        <v>203845</v>
      </c>
      <c r="D11" s="49" t="n">
        <f>F11+H11+J11+L11+N11+P11+R11</f>
        <v>1</v>
      </c>
      <c r="E11" s="47" t="n">
        <v>101896</v>
      </c>
      <c r="F11" s="49" t="n">
        <f>E11/C11</f>
        <v>0.499869999264147</v>
      </c>
      <c r="G11" s="47" t="n">
        <v>79149</v>
      </c>
      <c r="H11" s="49" t="n">
        <f>G11/C11</f>
        <v>0.388280311020628</v>
      </c>
      <c r="I11" s="47" t="n">
        <v>569</v>
      </c>
      <c r="J11" s="49" t="n">
        <f>I11/C11</f>
        <v>0.00279133655473522</v>
      </c>
      <c r="K11" s="47" t="n">
        <v>11430</v>
      </c>
      <c r="L11" s="49" t="n">
        <f>K11/C11</f>
        <v>0.0560720155019745</v>
      </c>
      <c r="M11" s="47" t="n">
        <v>36</v>
      </c>
      <c r="N11" s="49" t="n">
        <f>M11/C11</f>
        <v>0.000176604773234565</v>
      </c>
      <c r="O11" s="47" t="n">
        <v>2110</v>
      </c>
      <c r="P11" s="49" t="n">
        <f>O11/C11</f>
        <v>0.0103510019868037</v>
      </c>
      <c r="Q11" s="47" t="n">
        <v>8655</v>
      </c>
      <c r="R11" s="68" t="n">
        <f>Q11/C11</f>
        <v>0.0424587308984768</v>
      </c>
      <c r="S11" s="62" t="n">
        <f>C11-E11</f>
        <v>101949</v>
      </c>
      <c r="T11" s="49" t="n">
        <f>S11/$C11</f>
        <v>0.500130000735853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</row>
    <row r="12" ht="12.75">
      <c r="A12" s="9" t="n">
        <v>10</v>
      </c>
      <c r="B12" s="25"/>
      <c r="C12" s="47" t="n">
        <f>Overview!M12</f>
        <v>205113</v>
      </c>
      <c r="D12" s="49" t="n">
        <f>F12+H12+J12+L12+N12+P12+R12</f>
        <v>1</v>
      </c>
      <c r="E12" s="47" t="n">
        <v>135360</v>
      </c>
      <c r="F12" s="49" t="n">
        <f>E12/C12</f>
        <v>0.65992891723099</v>
      </c>
      <c r="G12" s="47" t="n">
        <v>37695</v>
      </c>
      <c r="H12" s="49" t="n">
        <f>G12/C12</f>
        <v>0.183776747451405</v>
      </c>
      <c r="I12" s="47" t="n">
        <v>770</v>
      </c>
      <c r="J12" s="49" t="n">
        <f>I12/C12</f>
        <v>0.00375402826734532</v>
      </c>
      <c r="K12" s="47" t="n">
        <v>18220</v>
      </c>
      <c r="L12" s="49" t="n">
        <f>K12/C12</f>
        <v>0.0888290844558853</v>
      </c>
      <c r="M12" s="47" t="n">
        <v>29</v>
      </c>
      <c r="N12" s="49" t="n">
        <f>M12/C12</f>
        <v>0.00014138548019872</v>
      </c>
      <c r="O12" s="47" t="n">
        <v>2351</v>
      </c>
      <c r="P12" s="49" t="n">
        <f>O12/C12</f>
        <v>0.0114619746188686</v>
      </c>
      <c r="Q12" s="47" t="n">
        <v>10688</v>
      </c>
      <c r="R12" s="68" t="n">
        <f>Q12/C12</f>
        <v>0.0521078624953075</v>
      </c>
      <c r="S12" s="62" t="n">
        <f>C12-E12</f>
        <v>69753</v>
      </c>
      <c r="T12" s="49" t="n">
        <f>S12/$C12</f>
        <v>0.34007108276901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</row>
    <row r="13" ht="12.75">
      <c r="A13" s="9" t="n">
        <v>11</v>
      </c>
      <c r="B13" s="25"/>
      <c r="C13" s="47" t="n">
        <f>Overview!M13</f>
        <v>214293</v>
      </c>
      <c r="D13" s="49" t="n">
        <f>F13+H13+J13+L13+N13+P13+R13</f>
        <v>1</v>
      </c>
      <c r="E13" s="47" t="n">
        <v>159234</v>
      </c>
      <c r="F13" s="49" t="n">
        <f>E13/C13</f>
        <v>0.743066735730985</v>
      </c>
      <c r="G13" s="47" t="n">
        <v>16590</v>
      </c>
      <c r="H13" s="49" t="n">
        <f>G13/C13</f>
        <v>0.0774173678094945</v>
      </c>
      <c r="I13" s="47" t="n">
        <v>429</v>
      </c>
      <c r="J13" s="49" t="n">
        <f>I13/C13</f>
        <v>0.00200193193431423</v>
      </c>
      <c r="K13" s="47" t="n">
        <v>25784</v>
      </c>
      <c r="L13" s="49" t="n">
        <f>K13/C13</f>
        <v>0.120321242411091</v>
      </c>
      <c r="M13" s="47" t="n">
        <v>49</v>
      </c>
      <c r="N13" s="49" t="n">
        <f>M13/C13</f>
        <v>0.00022865889226433</v>
      </c>
      <c r="O13" s="47" t="n">
        <v>2438</v>
      </c>
      <c r="P13" s="49" t="n">
        <f>O13/C13</f>
        <v>0.0113769465171518</v>
      </c>
      <c r="Q13" s="47" t="n">
        <v>9769</v>
      </c>
      <c r="R13" s="68" t="n">
        <f>Q13/C13</f>
        <v>0.0455871167046987</v>
      </c>
      <c r="S13" s="62" t="n">
        <f>C13-E13</f>
        <v>55059</v>
      </c>
      <c r="T13" s="49" t="n">
        <f>S13/$C13</f>
        <v>0.256933264269015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</row>
    <row r="14" ht="12.75">
      <c r="A14" s="9" t="n">
        <v>12</v>
      </c>
      <c r="B14" s="25"/>
      <c r="C14" s="47" t="n">
        <f>Overview!M14</f>
        <v>211116</v>
      </c>
      <c r="D14" s="49" t="n">
        <f>F14+H14+J14+L14+N14+P14+R14</f>
        <v>1</v>
      </c>
      <c r="E14" s="47" t="n">
        <v>161183</v>
      </c>
      <c r="F14" s="49" t="n">
        <f>E14/C14</f>
        <v>0.763480740446011</v>
      </c>
      <c r="G14" s="47" t="n">
        <v>28166</v>
      </c>
      <c r="H14" s="49" t="n">
        <f>G14/C14</f>
        <v>0.133414805130829</v>
      </c>
      <c r="I14" s="47" t="n">
        <v>978</v>
      </c>
      <c r="J14" s="49" t="n">
        <f>I14/C14</f>
        <v>0.00463252429943728</v>
      </c>
      <c r="K14" s="47" t="n">
        <v>4446</v>
      </c>
      <c r="L14" s="49" t="n">
        <f>K14/C14</f>
        <v>0.0210595123060308</v>
      </c>
      <c r="M14" s="47" t="n">
        <v>52</v>
      </c>
      <c r="N14" s="49" t="n">
        <f>M14/C14</f>
        <v>0.000246310085450653</v>
      </c>
      <c r="O14" s="47" t="n">
        <v>3117</v>
      </c>
      <c r="P14" s="49" t="n">
        <f>O14/C14</f>
        <v>0.0147643949298016</v>
      </c>
      <c r="Q14" s="47" t="n">
        <v>13174</v>
      </c>
      <c r="R14" s="68" t="n">
        <f>Q14/C14</f>
        <v>0.0624017128024404</v>
      </c>
      <c r="S14" s="62" t="n">
        <f>C14-E14</f>
        <v>49933</v>
      </c>
      <c r="T14" s="49" t="n">
        <f>S14/$C14</f>
        <v>0.236519259553989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</row>
    <row r="15" ht="12.75">
      <c r="A15" s="9" t="n">
        <v>13</v>
      </c>
      <c r="B15" s="25"/>
      <c r="C15" s="47" t="n">
        <f>Overview!M15</f>
        <v>210150</v>
      </c>
      <c r="D15" s="49" t="n">
        <f>F15+H15+J15+L15+N15+P15+R15</f>
        <v>1</v>
      </c>
      <c r="E15" s="47" t="n">
        <v>109010</v>
      </c>
      <c r="F15" s="49" t="n">
        <f>E15/C15</f>
        <v>0.518724720437783</v>
      </c>
      <c r="G15" s="47" t="n">
        <v>86703</v>
      </c>
      <c r="H15" s="49" t="n">
        <f>G15/C15</f>
        <v>0.412576730906495</v>
      </c>
      <c r="I15" s="47" t="n">
        <v>400</v>
      </c>
      <c r="J15" s="49" t="n">
        <f>I15/C15</f>
        <v>0.00190340233166786</v>
      </c>
      <c r="K15" s="47" t="n">
        <v>3869</v>
      </c>
      <c r="L15" s="49" t="n">
        <f>K15/C15</f>
        <v>0.0184106590530573</v>
      </c>
      <c r="M15" s="47" t="n">
        <v>61</v>
      </c>
      <c r="N15" s="49" t="n">
        <f>M15/C15</f>
        <v>0.000290268855579348</v>
      </c>
      <c r="O15" s="47" t="n">
        <v>1723</v>
      </c>
      <c r="P15" s="49" t="n">
        <f>O15/C15</f>
        <v>0.00819890554365929</v>
      </c>
      <c r="Q15" s="47" t="n">
        <v>8384</v>
      </c>
      <c r="R15" s="68" t="n">
        <f>Q15/C15</f>
        <v>0.0398953128717583</v>
      </c>
      <c r="S15" s="62" t="n">
        <f>C15-E15</f>
        <v>101140</v>
      </c>
      <c r="T15" s="49" t="n">
        <f>S15/$C15</f>
        <v>0.481275279562217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</row>
    <row r="16" ht="12.75">
      <c r="A16" s="9" t="n">
        <v>14</v>
      </c>
      <c r="B16" s="25"/>
      <c r="C16" s="47" t="n">
        <f>Overview!M16</f>
        <v>198986</v>
      </c>
      <c r="D16" s="49" t="n">
        <f>F16+H16+J16+L16+N16+P16+R16</f>
        <v>1</v>
      </c>
      <c r="E16" s="47" t="n">
        <v>80266</v>
      </c>
      <c r="F16" s="49" t="n">
        <f>E16/C16</f>
        <v>0.403375111816912</v>
      </c>
      <c r="G16" s="47" t="n">
        <v>91952</v>
      </c>
      <c r="H16" s="49" t="n">
        <f>G16/C16</f>
        <v>0.462102861507845</v>
      </c>
      <c r="I16" s="47" t="n">
        <v>713</v>
      </c>
      <c r="J16" s="49" t="n">
        <f>I16/C16</f>
        <v>0.00358316665494055</v>
      </c>
      <c r="K16" s="47" t="n">
        <v>9709</v>
      </c>
      <c r="L16" s="49" t="n">
        <f>K16/C16</f>
        <v>0.0487923773531806</v>
      </c>
      <c r="M16" s="47" t="n">
        <v>67</v>
      </c>
      <c r="N16" s="49" t="n">
        <f>M16/C16</f>
        <v>0.000336707105022464</v>
      </c>
      <c r="O16" s="47" t="n">
        <v>6477</v>
      </c>
      <c r="P16" s="49" t="n">
        <f>O16/C16</f>
        <v>0.0325500286452313</v>
      </c>
      <c r="Q16" s="47" t="n">
        <v>9802</v>
      </c>
      <c r="R16" s="68" t="n">
        <f>Q16/C16</f>
        <v>0.0492597469168685</v>
      </c>
      <c r="S16" s="62" t="n">
        <f>C16-E16</f>
        <v>118720</v>
      </c>
      <c r="T16" s="49" t="n">
        <f>S16/$C16</f>
        <v>0.596624888183088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</row>
    <row r="17" ht="12.75">
      <c r="A17" s="9" t="n">
        <v>15</v>
      </c>
      <c r="B17" s="25"/>
      <c r="C17" s="47" t="n">
        <f>Overview!M17</f>
        <v>215747</v>
      </c>
      <c r="D17" s="49" t="n">
        <f>F17+H17+J17+L17+N17+P17+R17</f>
        <v>1</v>
      </c>
      <c r="E17" s="47" t="n">
        <v>193457</v>
      </c>
      <c r="F17" s="49" t="n">
        <f>E17/C17</f>
        <v>0.896684542542886</v>
      </c>
      <c r="G17" s="47" t="n">
        <v>6909</v>
      </c>
      <c r="H17" s="49" t="n">
        <f>G17/C17</f>
        <v>0.0320236202589144</v>
      </c>
      <c r="I17" s="47" t="n">
        <v>904</v>
      </c>
      <c r="J17" s="49" t="n">
        <f>I17/C17</f>
        <v>0.00419009302562724</v>
      </c>
      <c r="K17" s="47" t="n">
        <v>1044</v>
      </c>
      <c r="L17" s="49" t="n">
        <f>K17/C17</f>
        <v>0.00483900123756066</v>
      </c>
      <c r="M17" s="47" t="n">
        <v>36</v>
      </c>
      <c r="N17" s="49" t="n">
        <f>M17/C17</f>
        <v>0.000166862111640023</v>
      </c>
      <c r="O17" s="47" t="n">
        <v>2703</v>
      </c>
      <c r="P17" s="49" t="n">
        <f>O17/C17</f>
        <v>0.0125285635489717</v>
      </c>
      <c r="Q17" s="47" t="n">
        <v>10694</v>
      </c>
      <c r="R17" s="68" t="n">
        <f>Q17/C17</f>
        <v>0.0495673172744001</v>
      </c>
      <c r="S17" s="62" t="n">
        <f>C17-E17</f>
        <v>22290</v>
      </c>
      <c r="T17" s="49" t="n">
        <f>S17/$C17</f>
        <v>0.103315457457114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</row>
    <row r="18" ht="12.75">
      <c r="A18" s="9" t="n">
        <v>16</v>
      </c>
      <c r="B18" s="25"/>
      <c r="C18" s="47" t="n">
        <f>Overview!M18</f>
        <v>202321</v>
      </c>
      <c r="D18" s="49" t="n">
        <f>F18+H18+J18+L18+N18+P18+R18</f>
        <v>1</v>
      </c>
      <c r="E18" s="47" t="n">
        <v>149691</v>
      </c>
      <c r="F18" s="49" t="n">
        <f>E18/C18</f>
        <v>0.739868822317011</v>
      </c>
      <c r="G18" s="47" t="n">
        <v>8015</v>
      </c>
      <c r="H18" s="49" t="n">
        <f>G18/C18</f>
        <v>0.0396152648513995</v>
      </c>
      <c r="I18" s="47" t="n">
        <v>379</v>
      </c>
      <c r="J18" s="49" t="n">
        <f>I18/C18</f>
        <v>0.00187326080831945</v>
      </c>
      <c r="K18" s="47" t="n">
        <v>33210</v>
      </c>
      <c r="L18" s="49" t="n">
        <f>K18/C18</f>
        <v>0.164145096159074</v>
      </c>
      <c r="M18" s="47" t="n">
        <v>29</v>
      </c>
      <c r="N18" s="49" t="n">
        <f>M18/C18</f>
        <v>0.000143336579000697</v>
      </c>
      <c r="O18" s="47" t="n">
        <v>2246</v>
      </c>
      <c r="P18" s="49" t="n">
        <f>O18/C18</f>
        <v>0.0111011709115712</v>
      </c>
      <c r="Q18" s="47" t="n">
        <v>8751</v>
      </c>
      <c r="R18" s="68" t="n">
        <f>Q18/C18</f>
        <v>0.0432530483736241</v>
      </c>
      <c r="S18" s="62" t="n">
        <f>C18-E18</f>
        <v>52630</v>
      </c>
      <c r="T18" s="49" t="n">
        <f>S18/$C18</f>
        <v>0.260131177682989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</row>
    <row r="19" ht="12.75">
      <c r="A19" s="9" t="n">
        <v>17</v>
      </c>
      <c r="B19" s="25"/>
      <c r="C19" s="47" t="n">
        <f>Overview!M19</f>
        <v>209062</v>
      </c>
      <c r="D19" s="49" t="n">
        <f>F19+H19+J19+L19+N19+P19+R19</f>
        <v>1</v>
      </c>
      <c r="E19" s="47" t="n">
        <v>96670</v>
      </c>
      <c r="F19" s="49" t="n">
        <f>E19/C19</f>
        <v>0.462398714257015</v>
      </c>
      <c r="G19" s="47" t="n">
        <v>74101</v>
      </c>
      <c r="H19" s="49" t="n">
        <f>G19/C19</f>
        <v>0.354445092843271</v>
      </c>
      <c r="I19" s="47" t="n">
        <v>1714</v>
      </c>
      <c r="J19" s="49" t="n">
        <f>I19/C19</f>
        <v>0.00819852483952129</v>
      </c>
      <c r="K19" s="47" t="n">
        <v>2209</v>
      </c>
      <c r="L19" s="49" t="n">
        <f>K19/C19</f>
        <v>0.0105662435067109</v>
      </c>
      <c r="M19" s="47" t="n">
        <v>98</v>
      </c>
      <c r="N19" s="49" t="n">
        <f>M19/C19</f>
        <v>0.000468760463403201</v>
      </c>
      <c r="O19" s="47" t="n">
        <v>17579</v>
      </c>
      <c r="P19" s="49" t="n">
        <f>O19/C19</f>
        <v>0.0840851039404579</v>
      </c>
      <c r="Q19" s="47" t="n">
        <v>16691</v>
      </c>
      <c r="R19" s="68" t="n">
        <f>Q19/C19</f>
        <v>0.0798375601496207</v>
      </c>
      <c r="S19" s="62" t="n">
        <f>C19-E19</f>
        <v>112392</v>
      </c>
      <c r="T19" s="49" t="n">
        <f>S19/$C19</f>
        <v>0.537601285742985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</row>
    <row r="20" ht="12.75">
      <c r="A20" s="9" t="n">
        <v>18</v>
      </c>
      <c r="B20" s="25"/>
      <c r="C20" s="47" t="n">
        <f>Overview!M20</f>
        <v>214026</v>
      </c>
      <c r="D20" s="49" t="n">
        <f>F20+H20+J20+L20+N20+P20+R20</f>
        <v>1</v>
      </c>
      <c r="E20" s="47" t="n">
        <v>181152</v>
      </c>
      <c r="F20" s="49" t="n">
        <f>E20/C20</f>
        <v>0.846401839028903</v>
      </c>
      <c r="G20" s="47" t="n">
        <v>11552</v>
      </c>
      <c r="H20" s="49" t="n">
        <f>G20/C20</f>
        <v>0.0539747507312196</v>
      </c>
      <c r="I20" s="47" t="n">
        <v>589</v>
      </c>
      <c r="J20" s="49" t="n">
        <f>I20/C20</f>
        <v>0.00275200209320363</v>
      </c>
      <c r="K20" s="47" t="n">
        <v>7202</v>
      </c>
      <c r="L20" s="49" t="n">
        <f>K20/C20</f>
        <v>0.0336501172754712</v>
      </c>
      <c r="M20" s="47" t="n">
        <v>67</v>
      </c>
      <c r="N20" s="49" t="n">
        <f>M20/C20</f>
        <v>0.000313046078513825</v>
      </c>
      <c r="O20" s="47" t="n">
        <v>2745</v>
      </c>
      <c r="P20" s="49" t="n">
        <f>O20/C20</f>
        <v>0.0128255445600067</v>
      </c>
      <c r="Q20" s="47" t="n">
        <v>10719</v>
      </c>
      <c r="R20" s="68" t="n">
        <f>Q20/C20</f>
        <v>0.050082700232682</v>
      </c>
      <c r="S20" s="62" t="n">
        <f>C20-E20</f>
        <v>32874</v>
      </c>
      <c r="T20" s="49" t="n">
        <f>S20/$C20</f>
        <v>0.153598160971097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</row>
    <row r="21" ht="12.75">
      <c r="A21" s="9" t="n">
        <v>19</v>
      </c>
      <c r="B21" s="25"/>
      <c r="C21" s="47" t="n">
        <f>Overview!M21</f>
        <v>195946</v>
      </c>
      <c r="D21" s="49" t="n">
        <f>F21+H21+J21+L21+N21+P21+R21</f>
        <v>1</v>
      </c>
      <c r="E21" s="47" t="n">
        <v>118610</v>
      </c>
      <c r="F21" s="49" t="n">
        <f>E21/C21</f>
        <v>0.605319833015219</v>
      </c>
      <c r="G21" s="47" t="n">
        <v>53798</v>
      </c>
      <c r="H21" s="49" t="n">
        <f>G21/C21</f>
        <v>0.274555234605453</v>
      </c>
      <c r="I21" s="47" t="n">
        <v>857</v>
      </c>
      <c r="J21" s="49" t="n">
        <f>I21/C21</f>
        <v>0.00437365396588856</v>
      </c>
      <c r="K21" s="47" t="n">
        <v>3439</v>
      </c>
      <c r="L21" s="49" t="n">
        <f>K21/C21</f>
        <v>0.0175507537791024</v>
      </c>
      <c r="M21" s="47" t="n">
        <v>38</v>
      </c>
      <c r="N21" s="49" t="n">
        <f>M21/C21</f>
        <v>0.000193930980984557</v>
      </c>
      <c r="O21" s="47" t="n">
        <v>8183</v>
      </c>
      <c r="P21" s="49" t="n">
        <f>O21/C21</f>
        <v>0.0417615057209639</v>
      </c>
      <c r="Q21" s="47" t="n">
        <v>11021</v>
      </c>
      <c r="R21" s="68" t="n">
        <f>Q21/C21</f>
        <v>0.0562450879323895</v>
      </c>
      <c r="S21" s="62" t="n">
        <f>C21-E21</f>
        <v>77336</v>
      </c>
      <c r="T21" s="49" t="n">
        <f>S21/$C21</f>
        <v>0.394680166984782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</row>
    <row r="22" ht="12.75">
      <c r="A22" s="9" t="n">
        <v>20</v>
      </c>
      <c r="B22" s="25"/>
      <c r="C22" s="47" t="n">
        <f>Overview!M22</f>
        <v>200292</v>
      </c>
      <c r="D22" s="49" t="n">
        <f>F22+H22+J22+L22+N22+P22+R22</f>
        <v>1</v>
      </c>
      <c r="E22" s="47" t="n">
        <v>160236</v>
      </c>
      <c r="F22" s="49" t="n">
        <f>E22/C22</f>
        <v>0.800011982505542</v>
      </c>
      <c r="G22" s="47" t="n">
        <v>16912</v>
      </c>
      <c r="H22" s="49" t="n">
        <f>G22/C22</f>
        <v>0.0844367223853174</v>
      </c>
      <c r="I22" s="47" t="n">
        <v>1393</v>
      </c>
      <c r="J22" s="49" t="n">
        <f>I22/C22</f>
        <v>0.00695484592494957</v>
      </c>
      <c r="K22" s="47" t="n">
        <v>3926</v>
      </c>
      <c r="L22" s="49" t="n">
        <f>K22/C22</f>
        <v>0.0196013819823058</v>
      </c>
      <c r="M22" s="47" t="n">
        <v>80</v>
      </c>
      <c r="N22" s="49" t="n">
        <f>M22/C22</f>
        <v>0.00039941685139696</v>
      </c>
      <c r="O22" s="47" t="n">
        <v>6877</v>
      </c>
      <c r="P22" s="49" t="n">
        <f>O22/C22</f>
        <v>0.0343348710882112</v>
      </c>
      <c r="Q22" s="47" t="n">
        <v>10868</v>
      </c>
      <c r="R22" s="68" t="n">
        <f>Q22/C22</f>
        <v>0.0542607792622771</v>
      </c>
      <c r="S22" s="62" t="n">
        <f>C22-E22</f>
        <v>40056</v>
      </c>
      <c r="T22" s="49" t="n">
        <f>S22/$C22</f>
        <v>0.199988017494458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</row>
    <row r="23" ht="12.75">
      <c r="A23" s="9" t="n">
        <v>21</v>
      </c>
      <c r="B23" s="25"/>
      <c r="C23" s="47" t="n">
        <f>Overview!M23</f>
        <v>214387</v>
      </c>
      <c r="D23" s="49" t="n">
        <f>F23+H23+J23+L23+N23+P23+R23</f>
        <v>1</v>
      </c>
      <c r="E23" s="47" t="n">
        <v>168991</v>
      </c>
      <c r="F23" s="49" t="n">
        <f>E23/C23</f>
        <v>0.788252086180599</v>
      </c>
      <c r="G23" s="47" t="n">
        <v>21535</v>
      </c>
      <c r="H23" s="49" t="n">
        <f>G23/C23</f>
        <v>0.100449187683955</v>
      </c>
      <c r="I23" s="47" t="n">
        <v>1007</v>
      </c>
      <c r="J23" s="49" t="n">
        <f>I23/C23</f>
        <v>0.00469711316451091</v>
      </c>
      <c r="K23" s="47" t="n">
        <v>5785</v>
      </c>
      <c r="L23" s="49" t="n">
        <f>K23/C23</f>
        <v>0.0269839122708</v>
      </c>
      <c r="M23" s="47" t="n">
        <v>68</v>
      </c>
      <c r="N23" s="49" t="n">
        <f>M23/C23</f>
        <v>0.000317183411307589</v>
      </c>
      <c r="O23" s="47" t="n">
        <v>4879</v>
      </c>
      <c r="P23" s="49" t="n">
        <f>O23/C23</f>
        <v>0.0227579097613195</v>
      </c>
      <c r="Q23" s="47" t="n">
        <v>12122</v>
      </c>
      <c r="R23" s="68" t="n">
        <f>Q23/C23</f>
        <v>0.0565426075275087</v>
      </c>
      <c r="S23" s="62" t="n">
        <f>C23-E23</f>
        <v>45396</v>
      </c>
      <c r="T23" s="49" t="n">
        <f>S23/$C23</f>
        <v>0.211747913819401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</row>
    <row r="24" ht="12.75">
      <c r="A24" s="9" t="n">
        <v>22</v>
      </c>
      <c r="B24" s="25"/>
      <c r="C24" s="47" t="n">
        <f>Overview!M24</f>
        <v>200843</v>
      </c>
      <c r="D24" s="49" t="n">
        <f>F24+H24+J24+L24+N24+P24+R24</f>
        <v>1</v>
      </c>
      <c r="E24" s="47" t="n">
        <v>171463</v>
      </c>
      <c r="F24" s="49" t="n">
        <f>E24/C24</f>
        <v>0.853716584595928</v>
      </c>
      <c r="G24" s="47" t="n">
        <v>3016</v>
      </c>
      <c r="H24" s="49" t="n">
        <f>G24/C24</f>
        <v>0.0150167045901525</v>
      </c>
      <c r="I24" s="47" t="n">
        <v>931</v>
      </c>
      <c r="J24" s="49" t="n">
        <f>I24/C24</f>
        <v>0.00463546152965252</v>
      </c>
      <c r="K24" s="47" t="n">
        <v>5944</v>
      </c>
      <c r="L24" s="49" t="n">
        <f>K24/C24</f>
        <v>0.029595255995977</v>
      </c>
      <c r="M24" s="47" t="n">
        <v>63</v>
      </c>
      <c r="N24" s="49" t="n">
        <f>M24/C24</f>
        <v>0.000313677847871223</v>
      </c>
      <c r="O24" s="47" t="n">
        <v>8208</v>
      </c>
      <c r="P24" s="49" t="n">
        <f>O24/C24</f>
        <v>0.0408677424655079</v>
      </c>
      <c r="Q24" s="47" t="n">
        <v>11218</v>
      </c>
      <c r="R24" s="68" t="n">
        <f>Q24/C24</f>
        <v>0.0558545729749108</v>
      </c>
      <c r="S24" s="62" t="n">
        <f>C24-E24</f>
        <v>29380</v>
      </c>
      <c r="T24" s="49" t="n">
        <f>S24/$C24</f>
        <v>0.146283415404072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</row>
    <row r="25" ht="12.75">
      <c r="A25" s="9" t="n">
        <v>23</v>
      </c>
      <c r="B25" s="25"/>
      <c r="C25" s="47" t="n">
        <f>Overview!M25</f>
        <v>200247</v>
      </c>
      <c r="D25" s="49" t="n">
        <f>F25+H25+J25+L25+N25+P25+R25</f>
        <v>1</v>
      </c>
      <c r="E25" s="47" t="n">
        <v>126054</v>
      </c>
      <c r="F25" s="49" t="n">
        <f>E25/C25</f>
        <v>0.629492576667815</v>
      </c>
      <c r="G25" s="47" t="n">
        <v>31504</v>
      </c>
      <c r="H25" s="49" t="n">
        <f>G25/C25</f>
        <v>0.157325702757095</v>
      </c>
      <c r="I25" s="47" t="n">
        <v>1661</v>
      </c>
      <c r="J25" s="49" t="n">
        <f>I25/C25</f>
        <v>0.00829475597636918</v>
      </c>
      <c r="K25" s="47" t="n">
        <v>9327</v>
      </c>
      <c r="L25" s="49" t="n">
        <f>K25/C25</f>
        <v>0.0465774768161321</v>
      </c>
      <c r="M25" s="47" t="n">
        <v>64</v>
      </c>
      <c r="N25" s="49" t="n">
        <f>M25/C25</f>
        <v>0.000319605287469975</v>
      </c>
      <c r="O25" s="47" t="n">
        <v>17063</v>
      </c>
      <c r="P25" s="49" t="n">
        <f>O25/C25</f>
        <v>0.0852097659390652</v>
      </c>
      <c r="Q25" s="47" t="n">
        <v>14574</v>
      </c>
      <c r="R25" s="68" t="n">
        <f>Q25/C25</f>
        <v>0.0727801165560533</v>
      </c>
      <c r="S25" s="62" t="n">
        <f>C25-E25</f>
        <v>74193</v>
      </c>
      <c r="T25" s="49" t="n">
        <f>S25/$C25</f>
        <v>0.370507423332185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</row>
    <row r="26" ht="12.75">
      <c r="A26" s="9" t="n">
        <v>24</v>
      </c>
      <c r="B26" s="25"/>
      <c r="C26" s="47" t="n">
        <f>Overview!M26</f>
        <v>208605</v>
      </c>
      <c r="D26" s="49" t="n">
        <f>F26+H26+J26+L26+N26+P26+R26</f>
        <v>1</v>
      </c>
      <c r="E26" s="47" t="n">
        <v>175445</v>
      </c>
      <c r="F26" s="49" t="n">
        <f>E26/C26</f>
        <v>0.841039284772656</v>
      </c>
      <c r="G26" s="47" t="n">
        <v>10835</v>
      </c>
      <c r="H26" s="49" t="n">
        <f>G26/C26</f>
        <v>0.051940269888066</v>
      </c>
      <c r="I26" s="47" t="n">
        <v>1009</v>
      </c>
      <c r="J26" s="49" t="n">
        <f>I26/C26</f>
        <v>0.00483689269192972</v>
      </c>
      <c r="K26" s="47" t="n">
        <v>4336</v>
      </c>
      <c r="L26" s="49" t="n">
        <f>K26/C26</f>
        <v>0.0207856954531291</v>
      </c>
      <c r="M26" s="47" t="n">
        <v>61</v>
      </c>
      <c r="N26" s="49" t="n">
        <f>M26/C26</f>
        <v>0.000292418686033412</v>
      </c>
      <c r="O26" s="47" t="n">
        <v>6285</v>
      </c>
      <c r="P26" s="49" t="n">
        <f>O26/C26</f>
        <v>0.0301287121593442</v>
      </c>
      <c r="Q26" s="47" t="n">
        <v>10634</v>
      </c>
      <c r="R26" s="68" t="n">
        <f>Q26/C26</f>
        <v>0.0509767263488411</v>
      </c>
      <c r="S26" s="62" t="n">
        <f>C26-E26</f>
        <v>33160</v>
      </c>
      <c r="T26" s="49" t="n">
        <f>S26/$C26</f>
        <v>0.158960715227344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</row>
    <row r="27" ht="12.75">
      <c r="A27" s="9" t="n">
        <v>25</v>
      </c>
      <c r="B27" s="25"/>
      <c r="C27" s="47" t="n">
        <f>Overview!M27</f>
        <v>209510</v>
      </c>
      <c r="D27" s="49" t="n">
        <f>F27+H27+J27+L27+N27+P27+R27</f>
        <v>1</v>
      </c>
      <c r="E27" s="47" t="n">
        <v>194132</v>
      </c>
      <c r="F27" s="49" t="n">
        <f>E27/C27</f>
        <v>0.926600162283423</v>
      </c>
      <c r="G27" s="47" t="n">
        <v>3244</v>
      </c>
      <c r="H27" s="49" t="n">
        <f>G27/C27</f>
        <v>0.0154837477924681</v>
      </c>
      <c r="I27" s="47" t="n">
        <v>822</v>
      </c>
      <c r="J27" s="49" t="n">
        <f>I27/C27</f>
        <v>0.00392344040857238</v>
      </c>
      <c r="K27" s="47" t="n">
        <v>969</v>
      </c>
      <c r="L27" s="49" t="n">
        <f>K27/C27</f>
        <v>0.00462507756193022</v>
      </c>
      <c r="M27" s="47" t="n">
        <v>27</v>
      </c>
      <c r="N27" s="49" t="n">
        <f>M27/C27</f>
        <v>0.000128872130208582</v>
      </c>
      <c r="O27" s="47" t="n">
        <v>1976</v>
      </c>
      <c r="P27" s="49" t="n">
        <f>O27/C27</f>
        <v>0.00943153071452437</v>
      </c>
      <c r="Q27" s="47" t="n">
        <v>8340</v>
      </c>
      <c r="R27" s="68" t="n">
        <f>Q27/C27</f>
        <v>0.0398071691088731</v>
      </c>
      <c r="S27" s="62" t="n">
        <f>C27-E27</f>
        <v>15378</v>
      </c>
      <c r="T27" s="49" t="n">
        <f>S27/$C27</f>
        <v>0.0733998377165768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</row>
    <row r="28" ht="12.75">
      <c r="A28" s="9" t="n">
        <v>26</v>
      </c>
      <c r="B28" s="25"/>
      <c r="C28" s="47" t="n">
        <f>Overview!M28</f>
        <v>206847</v>
      </c>
      <c r="D28" s="49" t="n">
        <f>F28+H28+J28+L28+N28+P28+R28</f>
        <v>1</v>
      </c>
      <c r="E28" s="47" t="n">
        <v>180416</v>
      </c>
      <c r="F28" s="49" t="n">
        <f>E28/C28</f>
        <v>0.872219563252066</v>
      </c>
      <c r="G28" s="47" t="n">
        <v>7473</v>
      </c>
      <c r="H28" s="49" t="n">
        <f>G28/C28</f>
        <v>0.0361281526925699</v>
      </c>
      <c r="I28" s="47" t="n">
        <v>1219</v>
      </c>
      <c r="J28" s="49" t="n">
        <f>I28/C28</f>
        <v>0.00589324476545466</v>
      </c>
      <c r="K28" s="47" t="n">
        <v>2115</v>
      </c>
      <c r="L28" s="49" t="n">
        <f>K28/C28</f>
        <v>0.0102249488752556</v>
      </c>
      <c r="M28" s="47" t="n">
        <v>88</v>
      </c>
      <c r="N28" s="49" t="n">
        <f>M28/C28</f>
        <v>0.000425435225069738</v>
      </c>
      <c r="O28" s="47" t="n">
        <v>4931</v>
      </c>
      <c r="P28" s="49" t="n">
        <f>O28/C28</f>
        <v>0.0238388760774872</v>
      </c>
      <c r="Q28" s="47" t="n">
        <v>10605</v>
      </c>
      <c r="R28" s="68" t="n">
        <f>Q28/C28</f>
        <v>0.0512697791120973</v>
      </c>
      <c r="S28" s="62" t="n">
        <f>C28-E28</f>
        <v>26431</v>
      </c>
      <c r="T28" s="49" t="n">
        <f>S28/$C28</f>
        <v>0.127780436747934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</row>
    <row r="29" ht="12.75">
      <c r="A29" s="9" t="n">
        <v>27</v>
      </c>
      <c r="B29" s="25"/>
      <c r="C29" s="47" t="n">
        <f>Overview!M29</f>
        <v>224279</v>
      </c>
      <c r="D29" s="49" t="n">
        <f>F29+H29+J29+L29+N29+P29+R29</f>
        <v>0.999999999999999</v>
      </c>
      <c r="E29" s="47" t="n">
        <v>149176</v>
      </c>
      <c r="F29" s="49" t="n">
        <f>E29/C29</f>
        <v>0.665135835276597</v>
      </c>
      <c r="G29" s="47" t="n">
        <v>28109</v>
      </c>
      <c r="H29" s="49" t="n">
        <f>G29/C29</f>
        <v>0.125330503524628</v>
      </c>
      <c r="I29" s="47" t="n">
        <v>675</v>
      </c>
      <c r="J29" s="49" t="n">
        <f>I29/C29</f>
        <v>0.00300964423775744</v>
      </c>
      <c r="K29" s="47" t="n">
        <v>26470</v>
      </c>
      <c r="L29" s="49" t="n">
        <f>K29/C29</f>
        <v>0.118022641442132</v>
      </c>
      <c r="M29" s="47" t="n">
        <v>175</v>
      </c>
      <c r="N29" s="49" t="n">
        <f>M29/C29</f>
        <v>0.000780278135714891</v>
      </c>
      <c r="O29" s="47" t="n">
        <v>4619</v>
      </c>
      <c r="P29" s="49" t="n">
        <f>O29/C29</f>
        <v>0.020594884050669</v>
      </c>
      <c r="Q29" s="47" t="n">
        <v>15055</v>
      </c>
      <c r="R29" s="68" t="n">
        <f>Q29/C29</f>
        <v>0.067126213332501</v>
      </c>
      <c r="S29" s="62" t="n">
        <f>C29-E29</f>
        <v>75103</v>
      </c>
      <c r="T29" s="49" t="n">
        <f>S29/$C29</f>
        <v>0.334864164723403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</row>
    <row r="30" ht="12.75">
      <c r="A30" s="9" t="n">
        <v>28</v>
      </c>
      <c r="B30" s="25"/>
      <c r="C30" s="47" t="n">
        <f>Overview!M30</f>
        <v>209052</v>
      </c>
      <c r="D30" s="49" t="n">
        <f>F30+H30+J30+L30+N30+P30+R30</f>
        <v>1</v>
      </c>
      <c r="E30" s="47" t="n">
        <v>186888</v>
      </c>
      <c r="F30" s="49" t="n">
        <f>E30/C30</f>
        <v>0.893978531657195</v>
      </c>
      <c r="G30" s="47" t="n">
        <v>5718</v>
      </c>
      <c r="H30" s="49" t="n">
        <f>G30/C30</f>
        <v>0.0273520463808048</v>
      </c>
      <c r="I30" s="47" t="n">
        <v>864</v>
      </c>
      <c r="J30" s="49" t="n">
        <f>I30/C30</f>
        <v>0.00413294299982779</v>
      </c>
      <c r="K30" s="47" t="n">
        <v>1260</v>
      </c>
      <c r="L30" s="49" t="n">
        <f>K30/C30</f>
        <v>0.00602720854141553</v>
      </c>
      <c r="M30" s="47" t="n">
        <v>31</v>
      </c>
      <c r="N30" s="49" t="n">
        <f>M30/C30</f>
        <v>0.000148288464114192</v>
      </c>
      <c r="O30" s="47" t="n">
        <v>3221</v>
      </c>
      <c r="P30" s="49" t="n">
        <f>O30/C30</f>
        <v>0.0154076497713488</v>
      </c>
      <c r="Q30" s="47" t="n">
        <v>11070</v>
      </c>
      <c r="R30" s="68" t="n">
        <f>Q30/C30</f>
        <v>0.0529533321852936</v>
      </c>
      <c r="S30" s="62" t="n">
        <f>C30-E30</f>
        <v>22164</v>
      </c>
      <c r="T30" s="49" t="n">
        <f>S30/$C30</f>
        <v>0.106021468342805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</row>
    <row r="31" ht="12.75">
      <c r="A31" s="9" t="n">
        <v>29</v>
      </c>
      <c r="B31" s="25"/>
      <c r="C31" s="47" t="n">
        <f>Overview!M31</f>
        <v>208707</v>
      </c>
      <c r="D31" s="49" t="n">
        <f>F31+H31+J31+L31+N31+P31+R31</f>
        <v>1</v>
      </c>
      <c r="E31" s="47" t="n">
        <v>180649</v>
      </c>
      <c r="F31" s="49" t="n">
        <f>E31/C31</f>
        <v>0.865562726693403</v>
      </c>
      <c r="G31" s="47" t="n">
        <v>13066</v>
      </c>
      <c r="H31" s="49" t="n">
        <f>G31/C31</f>
        <v>0.062604512546297</v>
      </c>
      <c r="I31" s="47" t="n">
        <v>806</v>
      </c>
      <c r="J31" s="49" t="n">
        <f>I31/C31</f>
        <v>0.00386187334397026</v>
      </c>
      <c r="K31" s="47" t="n">
        <v>2325</v>
      </c>
      <c r="L31" s="49" t="n">
        <f>K31/C31</f>
        <v>0.0111400192614527</v>
      </c>
      <c r="M31" s="47" t="n">
        <v>40</v>
      </c>
      <c r="N31" s="49" t="n">
        <f>M31/C31</f>
        <v>0.000191656245358325</v>
      </c>
      <c r="O31" s="47" t="n">
        <v>2037</v>
      </c>
      <c r="P31" s="49" t="n">
        <f>O31/C31</f>
        <v>0.00976009429487272</v>
      </c>
      <c r="Q31" s="47" t="n">
        <v>9784</v>
      </c>
      <c r="R31" s="68" t="n">
        <f>Q31/C31</f>
        <v>0.0468791176146464</v>
      </c>
      <c r="S31" s="62" t="n">
        <f>C31-E31</f>
        <v>28058</v>
      </c>
      <c r="T31" s="49" t="n">
        <f>S31/$C31</f>
        <v>0.134437273306597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</row>
    <row r="32" ht="12.75">
      <c r="A32" s="9" t="n">
        <v>30</v>
      </c>
      <c r="B32" s="25"/>
      <c r="C32" s="47" t="n">
        <f>Overview!M32</f>
        <v>209399</v>
      </c>
      <c r="D32" s="49" t="n">
        <f>F32+H32+J32+L32+N32+P32+R32</f>
        <v>1</v>
      </c>
      <c r="E32" s="47" t="n">
        <v>159245</v>
      </c>
      <c r="F32" s="49" t="n">
        <f>E32/C32</f>
        <v>0.760485962206123</v>
      </c>
      <c r="G32" s="47" t="n">
        <v>23606</v>
      </c>
      <c r="H32" s="49" t="n">
        <f>G32/C32</f>
        <v>0.112732152493565</v>
      </c>
      <c r="I32" s="47" t="n">
        <v>1180</v>
      </c>
      <c r="J32" s="49" t="n">
        <f>I32/C32</f>
        <v>0.00563517495308001</v>
      </c>
      <c r="K32" s="47" t="n">
        <v>5741</v>
      </c>
      <c r="L32" s="49" t="n">
        <f>K32/C32</f>
        <v>0.0274165588183325</v>
      </c>
      <c r="M32" s="47" t="n">
        <v>72</v>
      </c>
      <c r="N32" s="49" t="n">
        <f>M32/C32</f>
        <v>0.000343841183577763</v>
      </c>
      <c r="O32" s="47" t="n">
        <v>5597</v>
      </c>
      <c r="P32" s="49" t="n">
        <f>O32/C32</f>
        <v>0.0267288764511769</v>
      </c>
      <c r="Q32" s="47" t="n">
        <v>13958</v>
      </c>
      <c r="R32" s="68" t="n">
        <f>Q32/C32</f>
        <v>0.0666574338941447</v>
      </c>
      <c r="S32" s="62" t="n">
        <f>C32-E32</f>
        <v>50154</v>
      </c>
      <c r="T32" s="49" t="n">
        <f>S32/$C32</f>
        <v>0.239514037793877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</row>
    <row r="33" ht="12.75">
      <c r="A33" s="9" t="n">
        <v>31</v>
      </c>
      <c r="B33" s="25"/>
      <c r="C33" s="47" t="n">
        <f>Overview!M33</f>
        <v>209775</v>
      </c>
      <c r="D33" s="49" t="n">
        <f>F33+H33+J33+L33+N33+P33+R33</f>
        <v>1</v>
      </c>
      <c r="E33" s="47" t="n">
        <v>194642</v>
      </c>
      <c r="F33" s="49" t="n">
        <f>E33/C33</f>
        <v>0.927860803241568</v>
      </c>
      <c r="G33" s="47" t="n">
        <v>1479</v>
      </c>
      <c r="H33" s="49" t="n">
        <f>G33/C33</f>
        <v>0.00705041115480872</v>
      </c>
      <c r="I33" s="47" t="n">
        <v>690</v>
      </c>
      <c r="J33" s="49" t="n">
        <f>I33/C33</f>
        <v>0.00328923846978906</v>
      </c>
      <c r="K33" s="47" t="n">
        <v>1850</v>
      </c>
      <c r="L33" s="49" t="n">
        <f>K33/C33</f>
        <v>0.00881897270885472</v>
      </c>
      <c r="M33" s="47" t="n">
        <v>89</v>
      </c>
      <c r="N33" s="49" t="n">
        <f>M33/C33</f>
        <v>0.000424264092480038</v>
      </c>
      <c r="O33" s="47" t="n">
        <v>1444</v>
      </c>
      <c r="P33" s="49" t="n">
        <f>O33/C33</f>
        <v>0.00688356572518174</v>
      </c>
      <c r="Q33" s="47" t="n">
        <v>9581</v>
      </c>
      <c r="R33" s="68" t="n">
        <f>Q33/C33</f>
        <v>0.0456727446073174</v>
      </c>
      <c r="S33" s="62" t="n">
        <f>C33-E33</f>
        <v>15133</v>
      </c>
      <c r="T33" s="49" t="n">
        <f>S33/$C33</f>
        <v>0.0721391967584317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</row>
    <row r="34" ht="12.75">
      <c r="A34" s="9" t="n">
        <v>32</v>
      </c>
      <c r="B34" s="25"/>
      <c r="C34" s="47" t="n">
        <f>Overview!M34</f>
        <v>219811</v>
      </c>
      <c r="D34" s="49" t="n">
        <f>F34+H34+J34+L34+N34+P34+R34</f>
        <v>1</v>
      </c>
      <c r="E34" s="47" t="n">
        <v>183009</v>
      </c>
      <c r="F34" s="49" t="n">
        <f>E34/C34</f>
        <v>0.832574347962568</v>
      </c>
      <c r="G34" s="47" t="n">
        <v>10365</v>
      </c>
      <c r="H34" s="49" t="n">
        <f>G34/C34</f>
        <v>0.047154146061844</v>
      </c>
      <c r="I34" s="47" t="n">
        <v>887</v>
      </c>
      <c r="J34" s="49" t="n">
        <f>I34/C34</f>
        <v>0.00403528485835559</v>
      </c>
      <c r="K34" s="47" t="n">
        <v>11216</v>
      </c>
      <c r="L34" s="49" t="n">
        <f>K34/C34</f>
        <v>0.0510256538571773</v>
      </c>
      <c r="M34" s="47" t="n">
        <v>92</v>
      </c>
      <c r="N34" s="49" t="n">
        <f>M34/C34</f>
        <v>0.000418541383279272</v>
      </c>
      <c r="O34" s="47" t="n">
        <v>3545</v>
      </c>
      <c r="P34" s="49" t="n">
        <f>O34/C34</f>
        <v>0.0161274913448372</v>
      </c>
      <c r="Q34" s="47" t="n">
        <v>10697</v>
      </c>
      <c r="R34" s="68" t="n">
        <f>Q34/C34</f>
        <v>0.0486645345319388</v>
      </c>
      <c r="S34" s="62" t="n">
        <f>C34-E34</f>
        <v>36802</v>
      </c>
      <c r="T34" s="49" t="n">
        <f>S34/$C34</f>
        <v>0.167425652037432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</row>
    <row r="35" ht="12.75">
      <c r="A35" s="9" t="n">
        <v>33</v>
      </c>
      <c r="B35" s="25"/>
      <c r="C35" s="47" t="n">
        <f>Overview!M35</f>
        <v>202433</v>
      </c>
      <c r="D35" s="49" t="n">
        <f>F35+H35+J35+L35+N35+P35+R35</f>
        <v>1</v>
      </c>
      <c r="E35" s="47" t="n">
        <v>183327</v>
      </c>
      <c r="F35" s="49" t="n">
        <f>E35/C35</f>
        <v>0.905618155142689</v>
      </c>
      <c r="G35" s="47" t="n">
        <v>5843</v>
      </c>
      <c r="H35" s="49" t="n">
        <f>G35/C35</f>
        <v>0.0288638710091734</v>
      </c>
      <c r="I35" s="47" t="n">
        <v>911</v>
      </c>
      <c r="J35" s="49" t="n">
        <f>I35/C35</f>
        <v>0.00450025440516121</v>
      </c>
      <c r="K35" s="47" t="n">
        <v>846</v>
      </c>
      <c r="L35" s="49" t="n">
        <f>K35/C35</f>
        <v>0.00417916051236705</v>
      </c>
      <c r="M35" s="47" t="n">
        <v>53</v>
      </c>
      <c r="N35" s="49" t="n">
        <f>M35/C35</f>
        <v>0.000261815020278314</v>
      </c>
      <c r="O35" s="47" t="n">
        <v>3019</v>
      </c>
      <c r="P35" s="49" t="n">
        <f>O35/C35</f>
        <v>0.0149135763437779</v>
      </c>
      <c r="Q35" s="47" t="n">
        <v>8434</v>
      </c>
      <c r="R35" s="68" t="n">
        <f>Q35/C35</f>
        <v>0.0416631675665529</v>
      </c>
      <c r="S35" s="62" t="n">
        <f>C35-E35</f>
        <v>19106</v>
      </c>
      <c r="T35" s="49" t="n">
        <f>S35/$C35</f>
        <v>0.0943818448573108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</row>
    <row r="36" ht="12.75">
      <c r="A36" s="9" t="n">
        <v>34</v>
      </c>
      <c r="B36" s="25"/>
      <c r="C36" s="47" t="n">
        <f>Overview!M36</f>
        <v>210295</v>
      </c>
      <c r="D36" s="49" t="n">
        <f>F36+H36+J36+L36+N36+P36+R36</f>
        <v>1</v>
      </c>
      <c r="E36" s="47" t="n">
        <v>174001</v>
      </c>
      <c r="F36" s="49" t="n">
        <f>E36/C36</f>
        <v>0.827413870990751</v>
      </c>
      <c r="G36" s="47" t="n">
        <v>18287</v>
      </c>
      <c r="H36" s="49" t="n">
        <f>G36/C36</f>
        <v>0.0869587959770798</v>
      </c>
      <c r="I36" s="47" t="n">
        <v>2043</v>
      </c>
      <c r="J36" s="49" t="n">
        <f>I36/C36</f>
        <v>0.00971492427304501</v>
      </c>
      <c r="K36" s="47" t="n">
        <v>1161</v>
      </c>
      <c r="L36" s="49" t="n">
        <f>K36/C36</f>
        <v>0.00552081599657624</v>
      </c>
      <c r="M36" s="47" t="n">
        <v>43</v>
      </c>
      <c r="N36" s="49" t="n">
        <f>M36/C36</f>
        <v>0.000204474666539861</v>
      </c>
      <c r="O36" s="47" t="n">
        <v>3837</v>
      </c>
      <c r="P36" s="49" t="n">
        <f>O36/C36</f>
        <v>0.0182457975700801</v>
      </c>
      <c r="Q36" s="47" t="n">
        <v>10923</v>
      </c>
      <c r="R36" s="68" t="n">
        <f>Q36/C36</f>
        <v>0.0519413205259279</v>
      </c>
      <c r="S36" s="62" t="n">
        <f>C36-E36</f>
        <v>36294</v>
      </c>
      <c r="T36" s="49" t="n">
        <f>S36/$C36</f>
        <v>0.172586129009249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</row>
    <row r="37" ht="12.75">
      <c r="A37" s="9" t="n">
        <v>35</v>
      </c>
      <c r="B37" s="25"/>
      <c r="C37" s="47" t="n">
        <f>Overview!M37</f>
        <v>210871</v>
      </c>
      <c r="D37" s="49" t="n">
        <f>F37+H37+J37+L37+N37+P37+R37</f>
        <v>1</v>
      </c>
      <c r="E37" s="47" t="n">
        <v>190057</v>
      </c>
      <c r="F37" s="49" t="n">
        <f>E37/C37</f>
        <v>0.90129510459001</v>
      </c>
      <c r="G37" s="47" t="n">
        <v>5544</v>
      </c>
      <c r="H37" s="49" t="n">
        <f>G37/C37</f>
        <v>0.0262909551337073</v>
      </c>
      <c r="I37" s="47" t="n">
        <v>2524</v>
      </c>
      <c r="J37" s="49" t="n">
        <f>I37/C37</f>
        <v>0.0119694030947831</v>
      </c>
      <c r="K37" s="47" t="n">
        <v>1591</v>
      </c>
      <c r="L37" s="49" t="n">
        <f>K37/C37</f>
        <v>0.00754489711719487</v>
      </c>
      <c r="M37" s="47" t="n">
        <v>44</v>
      </c>
      <c r="N37" s="49" t="n">
        <f>M37/C37</f>
        <v>0.000208658374077042</v>
      </c>
      <c r="O37" s="47" t="n">
        <v>2121</v>
      </c>
      <c r="P37" s="49" t="n">
        <f>O37/C37</f>
        <v>0.0100582820776683</v>
      </c>
      <c r="Q37" s="47" t="n">
        <v>8990</v>
      </c>
      <c r="R37" s="68" t="n">
        <f>Q37/C37</f>
        <v>0.0426326996125593</v>
      </c>
      <c r="S37" s="62" t="n">
        <f>C37-E37</f>
        <v>20814</v>
      </c>
      <c r="T37" s="49" t="n">
        <f>S37/$C37</f>
        <v>0.09870489540999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</row>
    <row r="38" ht="12.75">
      <c r="A38" s="9" t="n">
        <v>36</v>
      </c>
      <c r="B38" s="25"/>
      <c r="C38" s="47" t="n">
        <f>Overview!M38</f>
        <v>215756</v>
      </c>
      <c r="D38" s="49" t="n">
        <f>F38+H38+J38+L38+N38+P38+R38</f>
        <v>1</v>
      </c>
      <c r="E38" s="47" t="n">
        <v>203704</v>
      </c>
      <c r="F38" s="49" t="n">
        <f>E38/C38</f>
        <v>0.944140603274069</v>
      </c>
      <c r="G38" s="47" t="n">
        <v>666</v>
      </c>
      <c r="H38" s="49" t="n">
        <f>G38/C38</f>
        <v>0.00308682029700217</v>
      </c>
      <c r="I38" s="47" t="n">
        <v>1232</v>
      </c>
      <c r="J38" s="49" t="n">
        <f>I38/C38</f>
        <v>0.00571015406292293</v>
      </c>
      <c r="K38" s="47" t="n">
        <v>823</v>
      </c>
      <c r="L38" s="49" t="n">
        <f>K38/C38</f>
        <v>0.00381449415079998</v>
      </c>
      <c r="M38" s="47" t="n">
        <v>27</v>
      </c>
      <c r="N38" s="49" t="n">
        <f>M38/C38</f>
        <v>0.00012514136339198</v>
      </c>
      <c r="O38" s="47" t="n">
        <v>1186</v>
      </c>
      <c r="P38" s="49" t="n">
        <f>O38/C38</f>
        <v>0.00549695025862548</v>
      </c>
      <c r="Q38" s="47" t="n">
        <v>8118</v>
      </c>
      <c r="R38" s="68" t="n">
        <f>Q38/C38</f>
        <v>0.0376258365931886</v>
      </c>
      <c r="S38" s="62" t="n">
        <f>C38-E38</f>
        <v>12052</v>
      </c>
      <c r="T38" s="49" t="n">
        <f>S38/$C38</f>
        <v>0.0558593967259311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</row>
    <row r="39" ht="12.75">
      <c r="A39" s="9" t="n">
        <v>37</v>
      </c>
      <c r="B39" s="25"/>
      <c r="C39" s="47" t="n">
        <f>Overview!M39</f>
        <v>213146</v>
      </c>
      <c r="D39" s="49" t="n">
        <f>F39+H39+J39+L39+N39+P39+R39</f>
        <v>1</v>
      </c>
      <c r="E39" s="47" t="n">
        <v>191653</v>
      </c>
      <c r="F39" s="49" t="n">
        <f>E39/C39</f>
        <v>0.899163015022567</v>
      </c>
      <c r="G39" s="47" t="n">
        <v>1636</v>
      </c>
      <c r="H39" s="49" t="n">
        <f>G39/C39</f>
        <v>0.0076754900396911</v>
      </c>
      <c r="I39" s="47" t="n">
        <v>6882</v>
      </c>
      <c r="J39" s="49" t="n">
        <f>I39/C39</f>
        <v>0.0322877276608522</v>
      </c>
      <c r="K39" s="47" t="n">
        <v>1235</v>
      </c>
      <c r="L39" s="49" t="n">
        <f>K39/C39</f>
        <v>0.00579415048839762</v>
      </c>
      <c r="M39" s="47" t="n">
        <v>114</v>
      </c>
      <c r="N39" s="49" t="n">
        <f>M39/C39</f>
        <v>0.000534844660467473</v>
      </c>
      <c r="O39" s="47" t="n">
        <v>1615</v>
      </c>
      <c r="P39" s="49" t="n">
        <f>O39/C39</f>
        <v>0.0075769660232892</v>
      </c>
      <c r="Q39" s="47" t="n">
        <v>10011</v>
      </c>
      <c r="R39" s="68" t="n">
        <f>Q39/C39</f>
        <v>0.0469678061047357</v>
      </c>
      <c r="S39" s="62" t="n">
        <f>C39-E39</f>
        <v>21493</v>
      </c>
      <c r="T39" s="49" t="n">
        <f>S39/$C39</f>
        <v>0.100836984977433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</row>
    <row r="40" ht="12.75">
      <c r="A40" s="9" t="n">
        <v>38</v>
      </c>
      <c r="B40" s="25"/>
      <c r="C40" s="47" t="n">
        <f>Overview!M40</f>
        <v>217404</v>
      </c>
      <c r="D40" s="49" t="n">
        <f>F40+H40+J40+L40+N40+P40+R40</f>
        <v>1</v>
      </c>
      <c r="E40" s="47" t="n">
        <v>195824</v>
      </c>
      <c r="F40" s="49" t="n">
        <f>E40/C40</f>
        <v>0.90073779691266</v>
      </c>
      <c r="G40" s="47" t="n">
        <v>4172</v>
      </c>
      <c r="H40" s="49" t="n">
        <f>G40/C40</f>
        <v>0.0191900792993689</v>
      </c>
      <c r="I40" s="47" t="n">
        <v>5699</v>
      </c>
      <c r="J40" s="49" t="n">
        <f>I40/C40</f>
        <v>0.026213869110044</v>
      </c>
      <c r="K40" s="47" t="n">
        <v>1578</v>
      </c>
      <c r="L40" s="49" t="n">
        <f>K40/C40</f>
        <v>0.00725837611083513</v>
      </c>
      <c r="M40" s="47" t="n">
        <v>55</v>
      </c>
      <c r="N40" s="49" t="n">
        <f>M40/C40</f>
        <v>0.000252985225662821</v>
      </c>
      <c r="O40" s="47" t="n">
        <v>1036</v>
      </c>
      <c r="P40" s="49" t="n">
        <f>O40/C40</f>
        <v>0.00476532170521242</v>
      </c>
      <c r="Q40" s="47" t="n">
        <v>9040</v>
      </c>
      <c r="R40" s="68" t="n">
        <f>Q40/C40</f>
        <v>0.0415815716362164</v>
      </c>
      <c r="S40" s="62" t="n">
        <f>C40-E40</f>
        <v>21580</v>
      </c>
      <c r="T40" s="49" t="n">
        <f>S40/$C40</f>
        <v>0.0992622030873397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69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69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69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69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69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69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69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69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69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69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69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69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69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69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69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69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69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69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69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69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69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69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6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6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6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69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69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69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69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69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69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69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69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69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69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69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69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69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69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6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69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69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69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69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69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69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69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69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69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69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69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69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69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69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69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69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69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69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69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69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69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69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69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69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69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69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69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69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69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69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69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69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69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69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69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69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69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69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69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69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69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69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69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69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69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69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69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69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69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69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69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69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69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69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69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69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69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69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69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69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69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69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69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69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69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69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69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69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69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69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69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69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69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69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69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69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69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69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69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69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69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69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69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69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69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69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69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69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69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69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69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69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69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69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69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69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69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69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69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69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69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69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69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69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69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69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69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69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69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69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69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69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69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69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69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69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69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69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69"/>
      <c r="T199" s="50"/>
    </row>
    <row r="200">
      <c r="C200" s="59" t="e">
        <f>#REF!</f>
        <v>#REF!</v>
      </c>
      <c r="D200" s="50" t="e">
        <f>F200+H200+J200+L200+N200+P200+R200</f>
        <v>#REF!</v>
      </c>
      <c r="E200" s="59" t="e">
        <f>#REF!</f>
        <v>#REF!</v>
      </c>
      <c r="F200" s="50" t="e">
        <f>E200/C200</f>
        <v>#REF!</v>
      </c>
      <c r="G200" s="59" t="e">
        <f>#REF!</f>
        <v>#REF!</v>
      </c>
      <c r="H200" s="50" t="e">
        <f>G200/C200</f>
        <v>#REF!</v>
      </c>
      <c r="I200" s="59" t="e">
        <f>#REF!</f>
        <v>#REF!</v>
      </c>
      <c r="J200" s="50" t="e">
        <f>I200/C200</f>
        <v>#REF!</v>
      </c>
      <c r="K200" s="59" t="e">
        <f>#REF!</f>
        <v>#REF!</v>
      </c>
      <c r="L200" s="50" t="e">
        <f>K200/C200</f>
        <v>#REF!</v>
      </c>
      <c r="M200" s="59" t="e">
        <f>#REF!</f>
        <v>#REF!</v>
      </c>
      <c r="N200" s="50" t="e">
        <f>M200/C200</f>
        <v>#REF!</v>
      </c>
      <c r="O200" s="59" t="e">
        <f>#REF!</f>
        <v>#REF!</v>
      </c>
      <c r="P200" s="50" t="e">
        <f>O200/C200</f>
        <v>#REF!</v>
      </c>
      <c r="Q200" s="59" t="e">
        <f>#REF!</f>
        <v>#REF!</v>
      </c>
      <c r="R200" s="69" t="e">
        <f>Q200/C200</f>
        <v>#REF!</v>
      </c>
      <c r="S200" s="17" t="e">
        <f>C200-E200</f>
        <v>#REF!</v>
      </c>
      <c r="T200" s="50" t="e">
        <f>S200/$C200</f>
        <v>#REF!</v>
      </c>
    </row>
    <row r="201">
      <c r="C201" s="59" t="e">
        <f>#REF!</f>
        <v>#REF!</v>
      </c>
      <c r="D201" s="50" t="e">
        <f>F201+H201+J201+L201+N201+P201+R201</f>
        <v>#REF!</v>
      </c>
      <c r="E201" s="59" t="e">
        <f>#REF!</f>
        <v>#REF!</v>
      </c>
      <c r="F201" s="50" t="e">
        <f>E201/C201</f>
        <v>#REF!</v>
      </c>
      <c r="G201" s="59" t="e">
        <f>#REF!</f>
        <v>#REF!</v>
      </c>
      <c r="H201" s="50" t="e">
        <f>G201/C201</f>
        <v>#REF!</v>
      </c>
      <c r="I201" s="59" t="e">
        <f>#REF!</f>
        <v>#REF!</v>
      </c>
      <c r="J201" s="50" t="e">
        <f>I201/C201</f>
        <v>#REF!</v>
      </c>
      <c r="K201" s="59" t="e">
        <f>#REF!</f>
        <v>#REF!</v>
      </c>
      <c r="L201" s="50" t="e">
        <f>K201/C201</f>
        <v>#REF!</v>
      </c>
      <c r="M201" s="59" t="e">
        <f>#REF!</f>
        <v>#REF!</v>
      </c>
      <c r="N201" s="50" t="e">
        <f>M201/C201</f>
        <v>#REF!</v>
      </c>
      <c r="O201" s="59" t="e">
        <f>#REF!</f>
        <v>#REF!</v>
      </c>
      <c r="P201" s="50" t="e">
        <f>O201/C201</f>
        <v>#REF!</v>
      </c>
      <c r="Q201" s="59" t="e">
        <f>#REF!</f>
        <v>#REF!</v>
      </c>
      <c r="R201" s="69" t="e">
        <f>Q201/C201</f>
        <v>#REF!</v>
      </c>
      <c r="S201" s="17" t="e">
        <f>C201-E201</f>
        <v>#REF!</v>
      </c>
      <c r="T201" s="50" t="e">
        <f>S201/$C201</f>
        <v>#REF!</v>
      </c>
    </row>
    <row r="202">
      <c r="C202" s="59" t="e">
        <f>#REF!</f>
        <v>#REF!</v>
      </c>
      <c r="D202" s="50" t="e">
        <f>F202+H202+J202+L202+N202+P202+R202</f>
        <v>#REF!</v>
      </c>
      <c r="E202" s="59" t="e">
        <f>#REF!</f>
        <v>#REF!</v>
      </c>
      <c r="F202" s="50" t="e">
        <f>E202/C202</f>
        <v>#REF!</v>
      </c>
      <c r="G202" s="59" t="e">
        <f>#REF!</f>
        <v>#REF!</v>
      </c>
      <c r="H202" s="50" t="e">
        <f>G202/C202</f>
        <v>#REF!</v>
      </c>
      <c r="I202" s="59" t="e">
        <f>#REF!</f>
        <v>#REF!</v>
      </c>
      <c r="J202" s="50" t="e">
        <f>I202/C202</f>
        <v>#REF!</v>
      </c>
      <c r="K202" s="59" t="e">
        <f>#REF!</f>
        <v>#REF!</v>
      </c>
      <c r="L202" s="50" t="e">
        <f>K202/C202</f>
        <v>#REF!</v>
      </c>
      <c r="M202" s="59" t="e">
        <f>#REF!</f>
        <v>#REF!</v>
      </c>
      <c r="N202" s="50" t="e">
        <f>M202/C202</f>
        <v>#REF!</v>
      </c>
      <c r="O202" s="59" t="e">
        <f>#REF!</f>
        <v>#REF!</v>
      </c>
      <c r="P202" s="50" t="e">
        <f>O202/C202</f>
        <v>#REF!</v>
      </c>
      <c r="Q202" s="59" t="e">
        <f>#REF!</f>
        <v>#REF!</v>
      </c>
      <c r="R202" s="69" t="e">
        <f>Q202/C202</f>
        <v>#REF!</v>
      </c>
      <c r="S202" s="17" t="e">
        <f>C202-E202</f>
        <v>#REF!</v>
      </c>
      <c r="T202" s="50" t="e">
        <f>S202/$C202</f>
        <v>#REF!</v>
      </c>
    </row>
    <row r="203">
      <c r="C203" s="59" t="e">
        <f>#REF!</f>
        <v>#REF!</v>
      </c>
      <c r="D203" s="50" t="e">
        <f>F203+H203+J203+L203+N203+P203+R203</f>
        <v>#REF!</v>
      </c>
      <c r="E203" s="59" t="e">
        <f>#REF!</f>
        <v>#REF!</v>
      </c>
      <c r="F203" s="50" t="e">
        <f>E203/C203</f>
        <v>#REF!</v>
      </c>
      <c r="G203" s="59" t="e">
        <f>#REF!</f>
        <v>#REF!</v>
      </c>
      <c r="H203" s="50" t="e">
        <f>G203/C203</f>
        <v>#REF!</v>
      </c>
      <c r="I203" s="59" t="e">
        <f>#REF!</f>
        <v>#REF!</v>
      </c>
      <c r="J203" s="50" t="e">
        <f>I203/C203</f>
        <v>#REF!</v>
      </c>
      <c r="K203" s="59" t="e">
        <f>#REF!</f>
        <v>#REF!</v>
      </c>
      <c r="L203" s="50" t="e">
        <f>K203/C203</f>
        <v>#REF!</v>
      </c>
      <c r="M203" s="59" t="e">
        <f>#REF!</f>
        <v>#REF!</v>
      </c>
      <c r="N203" s="50" t="e">
        <f>M203/C203</f>
        <v>#REF!</v>
      </c>
      <c r="O203" s="59" t="e">
        <f>#REF!</f>
        <v>#REF!</v>
      </c>
      <c r="P203" s="50" t="e">
        <f>O203/C203</f>
        <v>#REF!</v>
      </c>
      <c r="Q203" s="59" t="e">
        <f>#REF!</f>
        <v>#REF!</v>
      </c>
      <c r="R203" s="69" t="e">
        <f>Q203/C203</f>
        <v>#REF!</v>
      </c>
      <c r="S203" s="17" t="e">
        <f>C203-E203</f>
        <v>#REF!</v>
      </c>
      <c r="T203" s="50" t="e">
        <f>S203/$C203</f>
        <v>#REF!</v>
      </c>
    </row>
    <row r="204">
      <c r="C204" s="59" t="e">
        <f>#REF!</f>
        <v>#REF!</v>
      </c>
      <c r="D204" s="50" t="e">
        <f>F204+H204+J204+L204+N204+P204+R204</f>
        <v>#REF!</v>
      </c>
      <c r="E204" s="59" t="e">
        <f>#REF!</f>
        <v>#REF!</v>
      </c>
      <c r="F204" s="50" t="e">
        <f>E204/C204</f>
        <v>#REF!</v>
      </c>
      <c r="G204" s="59" t="e">
        <f>#REF!</f>
        <v>#REF!</v>
      </c>
      <c r="H204" s="50" t="e">
        <f>G204/C204</f>
        <v>#REF!</v>
      </c>
      <c r="I204" s="59" t="e">
        <f>#REF!</f>
        <v>#REF!</v>
      </c>
      <c r="J204" s="50" t="e">
        <f>I204/C204</f>
        <v>#REF!</v>
      </c>
      <c r="K204" s="59" t="e">
        <f>#REF!</f>
        <v>#REF!</v>
      </c>
      <c r="L204" s="50" t="e">
        <f>K204/C204</f>
        <v>#REF!</v>
      </c>
      <c r="M204" s="59" t="e">
        <f>#REF!</f>
        <v>#REF!</v>
      </c>
      <c r="N204" s="50" t="e">
        <f>M204/C204</f>
        <v>#REF!</v>
      </c>
      <c r="O204" s="59" t="e">
        <f>#REF!</f>
        <v>#REF!</v>
      </c>
      <c r="P204" s="50" t="e">
        <f>O204/C204</f>
        <v>#REF!</v>
      </c>
      <c r="Q204" s="59" t="e">
        <f>#REF!</f>
        <v>#REF!</v>
      </c>
      <c r="R204" s="69" t="e">
        <f>Q204/C204</f>
        <v>#REF!</v>
      </c>
      <c r="S204" s="17" t="e">
        <f>C204-E204</f>
        <v>#REF!</v>
      </c>
      <c r="T204" s="50" t="e">
        <f>S204/$C204</f>
        <v>#REF!</v>
      </c>
    </row>
    <row r="205">
      <c r="C205" s="59" t="e">
        <f>#REF!</f>
        <v>#REF!</v>
      </c>
      <c r="D205" s="50" t="e">
        <f>F205+H205+J205+L205+N205+P205+R205</f>
        <v>#REF!</v>
      </c>
      <c r="E205" s="59" t="e">
        <f>#REF!</f>
        <v>#REF!</v>
      </c>
      <c r="F205" s="50" t="e">
        <f>E205/C205</f>
        <v>#REF!</v>
      </c>
      <c r="G205" s="59" t="e">
        <f>#REF!</f>
        <v>#REF!</v>
      </c>
      <c r="H205" s="50" t="e">
        <f>G205/C205</f>
        <v>#REF!</v>
      </c>
      <c r="I205" s="59" t="e">
        <f>#REF!</f>
        <v>#REF!</v>
      </c>
      <c r="J205" s="50" t="e">
        <f>I205/C205</f>
        <v>#REF!</v>
      </c>
      <c r="K205" s="59" t="e">
        <f>#REF!</f>
        <v>#REF!</v>
      </c>
      <c r="L205" s="50" t="e">
        <f>K205/C205</f>
        <v>#REF!</v>
      </c>
      <c r="M205" s="59" t="e">
        <f>#REF!</f>
        <v>#REF!</v>
      </c>
      <c r="N205" s="50" t="e">
        <f>M205/C205</f>
        <v>#REF!</v>
      </c>
      <c r="O205" s="59" t="e">
        <f>#REF!</f>
        <v>#REF!</v>
      </c>
      <c r="P205" s="50" t="e">
        <f>O205/C205</f>
        <v>#REF!</v>
      </c>
      <c r="Q205" s="59" t="e">
        <f>#REF!</f>
        <v>#REF!</v>
      </c>
      <c r="R205" s="69" t="e">
        <f>Q205/C205</f>
        <v>#REF!</v>
      </c>
      <c r="S205" s="17" t="e">
        <f>C205-E205</f>
        <v>#REF!</v>
      </c>
      <c r="T205" s="50" t="e">
        <f>S205/$C205</f>
        <v>#REF!</v>
      </c>
    </row>
    <row r="206">
      <c r="C206" s="59" t="e">
        <f>#REF!</f>
        <v>#REF!</v>
      </c>
      <c r="D206" s="50" t="e">
        <f>F206+H206+J206+L206+N206+P206+R206</f>
        <v>#REF!</v>
      </c>
      <c r="E206" s="59" t="e">
        <f>#REF!</f>
        <v>#REF!</v>
      </c>
      <c r="F206" s="50" t="e">
        <f>E206/C206</f>
        <v>#REF!</v>
      </c>
      <c r="G206" s="59" t="e">
        <f>#REF!</f>
        <v>#REF!</v>
      </c>
      <c r="H206" s="50" t="e">
        <f>G206/C206</f>
        <v>#REF!</v>
      </c>
      <c r="I206" s="59" t="e">
        <f>#REF!</f>
        <v>#REF!</v>
      </c>
      <c r="J206" s="50" t="e">
        <f>I206/C206</f>
        <v>#REF!</v>
      </c>
      <c r="K206" s="59" t="e">
        <f>#REF!</f>
        <v>#REF!</v>
      </c>
      <c r="L206" s="50" t="e">
        <f>K206/C206</f>
        <v>#REF!</v>
      </c>
      <c r="M206" s="59" t="e">
        <f>#REF!</f>
        <v>#REF!</v>
      </c>
      <c r="N206" s="50" t="e">
        <f>M206/C206</f>
        <v>#REF!</v>
      </c>
      <c r="O206" s="59" t="e">
        <f>#REF!</f>
        <v>#REF!</v>
      </c>
      <c r="P206" s="50" t="e">
        <f>O206/C206</f>
        <v>#REF!</v>
      </c>
      <c r="Q206" s="59" t="e">
        <f>#REF!</f>
        <v>#REF!</v>
      </c>
      <c r="R206" s="69" t="e">
        <f>Q206/C206</f>
        <v>#REF!</v>
      </c>
      <c r="S206" s="17" t="e">
        <f>C206-E206</f>
        <v>#REF!</v>
      </c>
      <c r="T206" s="50" t="e">
        <f>S206/$C206</f>
        <v>#REF!</v>
      </c>
    </row>
    <row r="207">
      <c r="C207" s="59" t="e">
        <f>#REF!</f>
        <v>#REF!</v>
      </c>
      <c r="D207" s="50" t="e">
        <f>F207+H207+J207+L207+N207+P207+R207</f>
        <v>#REF!</v>
      </c>
      <c r="E207" s="59" t="e">
        <f>#REF!</f>
        <v>#REF!</v>
      </c>
      <c r="F207" s="50" t="e">
        <f>E207/C207</f>
        <v>#REF!</v>
      </c>
      <c r="G207" s="59" t="e">
        <f>#REF!</f>
        <v>#REF!</v>
      </c>
      <c r="H207" s="50" t="e">
        <f>G207/C207</f>
        <v>#REF!</v>
      </c>
      <c r="I207" s="59" t="e">
        <f>#REF!</f>
        <v>#REF!</v>
      </c>
      <c r="J207" s="50" t="e">
        <f>I207/C207</f>
        <v>#REF!</v>
      </c>
      <c r="K207" s="59" t="e">
        <f>#REF!</f>
        <v>#REF!</v>
      </c>
      <c r="L207" s="50" t="e">
        <f>K207/C207</f>
        <v>#REF!</v>
      </c>
      <c r="M207" s="59" t="e">
        <f>#REF!</f>
        <v>#REF!</v>
      </c>
      <c r="N207" s="50" t="e">
        <f>M207/C207</f>
        <v>#REF!</v>
      </c>
      <c r="O207" s="59" t="e">
        <f>#REF!</f>
        <v>#REF!</v>
      </c>
      <c r="P207" s="50" t="e">
        <f>O207/C207</f>
        <v>#REF!</v>
      </c>
      <c r="Q207" s="59" t="e">
        <f>#REF!</f>
        <v>#REF!</v>
      </c>
      <c r="R207" s="69" t="e">
        <f>Q207/C207</f>
        <v>#REF!</v>
      </c>
      <c r="S207" s="17" t="e">
        <f>C207-E207</f>
        <v>#REF!</v>
      </c>
      <c r="T207" s="50" t="e">
        <f>S207/$C207</f>
        <v>#REF!</v>
      </c>
    </row>
    <row r="208">
      <c r="C208" s="59" t="e">
        <f>#REF!</f>
        <v>#REF!</v>
      </c>
      <c r="D208" s="50" t="e">
        <f>F208+H208+J208+L208+N208+P208+R208</f>
        <v>#REF!</v>
      </c>
      <c r="E208" s="59" t="e">
        <f>#REF!</f>
        <v>#REF!</v>
      </c>
      <c r="F208" s="50" t="e">
        <f>E208/C208</f>
        <v>#REF!</v>
      </c>
      <c r="G208" s="59" t="e">
        <f>#REF!</f>
        <v>#REF!</v>
      </c>
      <c r="H208" s="50" t="e">
        <f>G208/C208</f>
        <v>#REF!</v>
      </c>
      <c r="I208" s="59" t="e">
        <f>#REF!</f>
        <v>#REF!</v>
      </c>
      <c r="J208" s="50" t="e">
        <f>I208/C208</f>
        <v>#REF!</v>
      </c>
      <c r="K208" s="59" t="e">
        <f>#REF!</f>
        <v>#REF!</v>
      </c>
      <c r="L208" s="50" t="e">
        <f>K208/C208</f>
        <v>#REF!</v>
      </c>
      <c r="M208" s="59" t="e">
        <f>#REF!</f>
        <v>#REF!</v>
      </c>
      <c r="N208" s="50" t="e">
        <f>M208/C208</f>
        <v>#REF!</v>
      </c>
      <c r="O208" s="59" t="e">
        <f>#REF!</f>
        <v>#REF!</v>
      </c>
      <c r="P208" s="50" t="e">
        <f>O208/C208</f>
        <v>#REF!</v>
      </c>
      <c r="Q208" s="59" t="e">
        <f>#REF!</f>
        <v>#REF!</v>
      </c>
      <c r="R208" s="69" t="e">
        <f>Q208/C208</f>
        <v>#REF!</v>
      </c>
      <c r="S208" s="17" t="e">
        <f>C208-E208</f>
        <v>#REF!</v>
      </c>
      <c r="T208" s="50" t="e">
        <f>S208/$C208</f>
        <v>#REF!</v>
      </c>
    </row>
    <row r="209">
      <c r="C209" s="59" t="e">
        <f>#REF!</f>
        <v>#REF!</v>
      </c>
      <c r="D209" s="50" t="e">
        <f>F209+H209+J209+L209+N209+P209+R209</f>
        <v>#REF!</v>
      </c>
      <c r="E209" s="59" t="e">
        <f>#REF!</f>
        <v>#REF!</v>
      </c>
      <c r="F209" s="50" t="e">
        <f>E209/C209</f>
        <v>#REF!</v>
      </c>
      <c r="G209" s="59" t="e">
        <f>#REF!</f>
        <v>#REF!</v>
      </c>
      <c r="H209" s="50" t="e">
        <f>G209/C209</f>
        <v>#REF!</v>
      </c>
      <c r="I209" s="59" t="e">
        <f>#REF!</f>
        <v>#REF!</v>
      </c>
      <c r="J209" s="50" t="e">
        <f>I209/C209</f>
        <v>#REF!</v>
      </c>
      <c r="K209" s="59" t="e">
        <f>#REF!</f>
        <v>#REF!</v>
      </c>
      <c r="L209" s="50" t="e">
        <f>K209/C209</f>
        <v>#REF!</v>
      </c>
      <c r="M209" s="59" t="e">
        <f>#REF!</f>
        <v>#REF!</v>
      </c>
      <c r="N209" s="50" t="e">
        <f>M209/C209</f>
        <v>#REF!</v>
      </c>
      <c r="O209" s="59" t="e">
        <f>#REF!</f>
        <v>#REF!</v>
      </c>
      <c r="P209" s="50" t="e">
        <f>O209/C209</f>
        <v>#REF!</v>
      </c>
      <c r="Q209" s="59" t="e">
        <f>#REF!</f>
        <v>#REF!</v>
      </c>
      <c r="R209" s="69" t="e">
        <f>Q209/C209</f>
        <v>#REF!</v>
      </c>
      <c r="S209" s="17" t="e">
        <f>C209-E209</f>
        <v>#REF!</v>
      </c>
      <c r="T209" s="50" t="e">
        <f>S209/$C209</f>
        <v>#REF!</v>
      </c>
    </row>
    <row r="210">
      <c r="C210" s="59" t="e">
        <f>#REF!</f>
        <v>#REF!</v>
      </c>
      <c r="D210" s="50" t="e">
        <f>F210+H210+J210+L210+N210+P210+R210</f>
        <v>#REF!</v>
      </c>
      <c r="E210" s="59" t="e">
        <f>#REF!</f>
        <v>#REF!</v>
      </c>
      <c r="F210" s="50" t="e">
        <f>E210/C210</f>
        <v>#REF!</v>
      </c>
      <c r="G210" s="59" t="e">
        <f>#REF!</f>
        <v>#REF!</v>
      </c>
      <c r="H210" s="50" t="e">
        <f>G210/C210</f>
        <v>#REF!</v>
      </c>
      <c r="I210" s="59" t="e">
        <f>#REF!</f>
        <v>#REF!</v>
      </c>
      <c r="J210" s="50" t="e">
        <f>I210/C210</f>
        <v>#REF!</v>
      </c>
      <c r="K210" s="59" t="e">
        <f>#REF!</f>
        <v>#REF!</v>
      </c>
      <c r="L210" s="50" t="e">
        <f>K210/C210</f>
        <v>#REF!</v>
      </c>
      <c r="M210" s="59" t="e">
        <f>#REF!</f>
        <v>#REF!</v>
      </c>
      <c r="N210" s="50" t="e">
        <f>M210/C210</f>
        <v>#REF!</v>
      </c>
      <c r="O210" s="59" t="e">
        <f>#REF!</f>
        <v>#REF!</v>
      </c>
      <c r="P210" s="50" t="e">
        <f>O210/C210</f>
        <v>#REF!</v>
      </c>
      <c r="Q210" s="59" t="e">
        <f>#REF!</f>
        <v>#REF!</v>
      </c>
      <c r="R210" s="69" t="e">
        <f>Q210/C210</f>
        <v>#REF!</v>
      </c>
      <c r="S210" s="17" t="e">
        <f>C210-E210</f>
        <v>#REF!</v>
      </c>
      <c r="T210" s="50" t="e">
        <f>S210/$C210</f>
        <v>#REF!</v>
      </c>
    </row>
    <row r="211">
      <c r="C211" s="59" t="e">
        <f>#REF!</f>
        <v>#REF!</v>
      </c>
      <c r="D211" s="50" t="e">
        <f>F211+H211+J211+L211+N211+P211+R211</f>
        <v>#REF!</v>
      </c>
      <c r="E211" s="59" t="e">
        <f>#REF!</f>
        <v>#REF!</v>
      </c>
      <c r="F211" s="50" t="e">
        <f>E211/C211</f>
        <v>#REF!</v>
      </c>
      <c r="G211" s="59" t="e">
        <f>#REF!</f>
        <v>#REF!</v>
      </c>
      <c r="H211" s="50" t="e">
        <f>G211/C211</f>
        <v>#REF!</v>
      </c>
      <c r="I211" s="59" t="e">
        <f>#REF!</f>
        <v>#REF!</v>
      </c>
      <c r="J211" s="50" t="e">
        <f>I211/C211</f>
        <v>#REF!</v>
      </c>
      <c r="K211" s="59" t="e">
        <f>#REF!</f>
        <v>#REF!</v>
      </c>
      <c r="L211" s="50" t="e">
        <f>K211/C211</f>
        <v>#REF!</v>
      </c>
      <c r="M211" s="59" t="e">
        <f>#REF!</f>
        <v>#REF!</v>
      </c>
      <c r="N211" s="50" t="e">
        <f>M211/C211</f>
        <v>#REF!</v>
      </c>
      <c r="O211" s="59" t="e">
        <f>#REF!</f>
        <v>#REF!</v>
      </c>
      <c r="P211" s="50" t="e">
        <f>O211/C211</f>
        <v>#REF!</v>
      </c>
      <c r="Q211" s="59" t="e">
        <f>#REF!</f>
        <v>#REF!</v>
      </c>
      <c r="R211" s="69" t="e">
        <f>Q211/C211</f>
        <v>#REF!</v>
      </c>
      <c r="S211" s="17" t="e">
        <f>C211-E211</f>
        <v>#REF!</v>
      </c>
      <c r="T211" s="50" t="e">
        <f>S211/$C211</f>
        <v>#REF!</v>
      </c>
    </row>
    <row r="212">
      <c r="C212" s="59" t="e">
        <f>#REF!</f>
        <v>#REF!</v>
      </c>
      <c r="D212" s="50" t="e">
        <f>F212+H212+J212+L212+N212+P212+R212</f>
        <v>#REF!</v>
      </c>
      <c r="E212" s="59" t="e">
        <f>#REF!</f>
        <v>#REF!</v>
      </c>
      <c r="F212" s="50" t="e">
        <f>E212/C212</f>
        <v>#REF!</v>
      </c>
      <c r="G212" s="59" t="e">
        <f>#REF!</f>
        <v>#REF!</v>
      </c>
      <c r="H212" s="50" t="e">
        <f>G212/C212</f>
        <v>#REF!</v>
      </c>
      <c r="I212" s="59" t="e">
        <f>#REF!</f>
        <v>#REF!</v>
      </c>
      <c r="J212" s="50" t="e">
        <f>I212/C212</f>
        <v>#REF!</v>
      </c>
      <c r="K212" s="59" t="e">
        <f>#REF!</f>
        <v>#REF!</v>
      </c>
      <c r="L212" s="50" t="e">
        <f>K212/C212</f>
        <v>#REF!</v>
      </c>
      <c r="M212" s="59" t="e">
        <f>#REF!</f>
        <v>#REF!</v>
      </c>
      <c r="N212" s="50" t="e">
        <f>M212/C212</f>
        <v>#REF!</v>
      </c>
      <c r="O212" s="59" t="e">
        <f>#REF!</f>
        <v>#REF!</v>
      </c>
      <c r="P212" s="50" t="e">
        <f>O212/C212</f>
        <v>#REF!</v>
      </c>
      <c r="Q212" s="59" t="e">
        <f>#REF!</f>
        <v>#REF!</v>
      </c>
      <c r="R212" s="69" t="e">
        <f>Q212/C212</f>
        <v>#REF!</v>
      </c>
      <c r="S212" s="17" t="e">
        <f>C212-E212</f>
        <v>#REF!</v>
      </c>
      <c r="T212" s="50" t="e">
        <f>S212/$C212</f>
        <v>#REF!</v>
      </c>
    </row>
    <row r="213">
      <c r="C213" s="59" t="e">
        <f>#REF!</f>
        <v>#REF!</v>
      </c>
      <c r="D213" s="50" t="e">
        <f>F213+H213+J213+L213+N213+P213+R213</f>
        <v>#REF!</v>
      </c>
      <c r="E213" s="59" t="e">
        <f>#REF!</f>
        <v>#REF!</v>
      </c>
      <c r="F213" s="50" t="e">
        <f>E213/C213</f>
        <v>#REF!</v>
      </c>
      <c r="G213" s="59" t="e">
        <f>#REF!</f>
        <v>#REF!</v>
      </c>
      <c r="H213" s="50" t="e">
        <f>G213/C213</f>
        <v>#REF!</v>
      </c>
      <c r="I213" s="59" t="e">
        <f>#REF!</f>
        <v>#REF!</v>
      </c>
      <c r="J213" s="50" t="e">
        <f>I213/C213</f>
        <v>#REF!</v>
      </c>
      <c r="K213" s="59" t="e">
        <f>#REF!</f>
        <v>#REF!</v>
      </c>
      <c r="L213" s="50" t="e">
        <f>K213/C213</f>
        <v>#REF!</v>
      </c>
      <c r="M213" s="59" t="e">
        <f>#REF!</f>
        <v>#REF!</v>
      </c>
      <c r="N213" s="50" t="e">
        <f>M213/C213</f>
        <v>#REF!</v>
      </c>
      <c r="O213" s="59" t="e">
        <f>#REF!</f>
        <v>#REF!</v>
      </c>
      <c r="P213" s="50" t="e">
        <f>O213/C213</f>
        <v>#REF!</v>
      </c>
      <c r="Q213" s="59" t="e">
        <f>#REF!</f>
        <v>#REF!</v>
      </c>
      <c r="R213" s="69" t="e">
        <f>Q213/C213</f>
        <v>#REF!</v>
      </c>
      <c r="S213" s="17" t="e">
        <f>C213-E213</f>
        <v>#REF!</v>
      </c>
      <c r="T213" s="50" t="e">
        <f>S213/$C213</f>
        <v>#REF!</v>
      </c>
    </row>
    <row r="214">
      <c r="C214" s="59" t="e">
        <f>#REF!</f>
        <v>#REF!</v>
      </c>
      <c r="D214" s="50" t="e">
        <f>F214+H214+J214+L214+N214+P214+R214</f>
        <v>#REF!</v>
      </c>
      <c r="E214" s="59" t="e">
        <f>#REF!</f>
        <v>#REF!</v>
      </c>
      <c r="F214" s="50" t="e">
        <f>E214/C214</f>
        <v>#REF!</v>
      </c>
      <c r="G214" s="59" t="e">
        <f>#REF!</f>
        <v>#REF!</v>
      </c>
      <c r="H214" s="50" t="e">
        <f>G214/C214</f>
        <v>#REF!</v>
      </c>
      <c r="I214" s="59" t="e">
        <f>#REF!</f>
        <v>#REF!</v>
      </c>
      <c r="J214" s="50" t="e">
        <f>I214/C214</f>
        <v>#REF!</v>
      </c>
      <c r="K214" s="59" t="e">
        <f>#REF!</f>
        <v>#REF!</v>
      </c>
      <c r="L214" s="50" t="e">
        <f>K214/C214</f>
        <v>#REF!</v>
      </c>
      <c r="M214" s="59" t="e">
        <f>#REF!</f>
        <v>#REF!</v>
      </c>
      <c r="N214" s="50" t="e">
        <f>M214/C214</f>
        <v>#REF!</v>
      </c>
      <c r="O214" s="59" t="e">
        <f>#REF!</f>
        <v>#REF!</v>
      </c>
      <c r="P214" s="50" t="e">
        <f>O214/C214</f>
        <v>#REF!</v>
      </c>
      <c r="Q214" s="59" t="e">
        <f>#REF!</f>
        <v>#REF!</v>
      </c>
      <c r="R214" s="69" t="e">
        <f>Q214/C214</f>
        <v>#REF!</v>
      </c>
      <c r="S214" s="17" t="e">
        <f>C214-E214</f>
        <v>#REF!</v>
      </c>
      <c r="T214" s="50" t="e">
        <f>S214/$C214</f>
        <v>#REF!</v>
      </c>
    </row>
    <row r="215">
      <c r="C215" s="59" t="e">
        <f>#REF!</f>
        <v>#REF!</v>
      </c>
      <c r="D215" s="50" t="e">
        <f>F215+H215+J215+L215+N215+P215+R215</f>
        <v>#REF!</v>
      </c>
      <c r="E215" s="59" t="e">
        <f>#REF!</f>
        <v>#REF!</v>
      </c>
      <c r="F215" s="50" t="e">
        <f>E215/C215</f>
        <v>#REF!</v>
      </c>
      <c r="G215" s="59" t="e">
        <f>#REF!</f>
        <v>#REF!</v>
      </c>
      <c r="H215" s="50" t="e">
        <f>G215/C215</f>
        <v>#REF!</v>
      </c>
      <c r="I215" s="59" t="e">
        <f>#REF!</f>
        <v>#REF!</v>
      </c>
      <c r="J215" s="50" t="e">
        <f>I215/C215</f>
        <v>#REF!</v>
      </c>
      <c r="K215" s="59" t="e">
        <f>#REF!</f>
        <v>#REF!</v>
      </c>
      <c r="L215" s="50" t="e">
        <f>K215/C215</f>
        <v>#REF!</v>
      </c>
      <c r="M215" s="59" t="e">
        <f>#REF!</f>
        <v>#REF!</v>
      </c>
      <c r="N215" s="50" t="e">
        <f>M215/C215</f>
        <v>#REF!</v>
      </c>
      <c r="O215" s="59" t="e">
        <f>#REF!</f>
        <v>#REF!</v>
      </c>
      <c r="P215" s="50" t="e">
        <f>O215/C215</f>
        <v>#REF!</v>
      </c>
      <c r="Q215" s="59" t="e">
        <f>#REF!</f>
        <v>#REF!</v>
      </c>
      <c r="R215" s="69" t="e">
        <f>Q215/C215</f>
        <v>#REF!</v>
      </c>
      <c r="S215" s="17" t="e">
        <f>C215-E215</f>
        <v>#REF!</v>
      </c>
      <c r="T215" s="50" t="e">
        <f>S215/$C215</f>
        <v>#REF!</v>
      </c>
    </row>
    <row r="216">
      <c r="C216" s="59" t="e">
        <f>#REF!</f>
        <v>#REF!</v>
      </c>
      <c r="D216" s="50" t="e">
        <f>F216+H216+J216+L216+N216+P216+R216</f>
        <v>#REF!</v>
      </c>
      <c r="E216" s="59" t="e">
        <f>#REF!</f>
        <v>#REF!</v>
      </c>
      <c r="F216" s="50" t="e">
        <f>E216/C216</f>
        <v>#REF!</v>
      </c>
      <c r="G216" s="59" t="e">
        <f>#REF!</f>
        <v>#REF!</v>
      </c>
      <c r="H216" s="50" t="e">
        <f>G216/C216</f>
        <v>#REF!</v>
      </c>
      <c r="I216" s="59" t="e">
        <f>#REF!</f>
        <v>#REF!</v>
      </c>
      <c r="J216" s="50" t="e">
        <f>I216/C216</f>
        <v>#REF!</v>
      </c>
      <c r="K216" s="59" t="e">
        <f>#REF!</f>
        <v>#REF!</v>
      </c>
      <c r="L216" s="50" t="e">
        <f>K216/C216</f>
        <v>#REF!</v>
      </c>
      <c r="M216" s="59" t="e">
        <f>#REF!</f>
        <v>#REF!</v>
      </c>
      <c r="N216" s="50" t="e">
        <f>M216/C216</f>
        <v>#REF!</v>
      </c>
      <c r="O216" s="59" t="e">
        <f>#REF!</f>
        <v>#REF!</v>
      </c>
      <c r="P216" s="50" t="e">
        <f>O216/C216</f>
        <v>#REF!</v>
      </c>
      <c r="Q216" s="59" t="e">
        <f>#REF!</f>
        <v>#REF!</v>
      </c>
      <c r="R216" s="69" t="e">
        <f>Q216/C216</f>
        <v>#REF!</v>
      </c>
      <c r="S216" s="17" t="e">
        <f>C216-E216</f>
        <v>#REF!</v>
      </c>
      <c r="T216" s="50" t="e">
        <f>S216/$C216</f>
        <v>#REF!</v>
      </c>
    </row>
    <row r="217">
      <c r="C217" s="59" t="e">
        <f>#REF!</f>
        <v>#REF!</v>
      </c>
      <c r="D217" s="50" t="e">
        <f>F217+H217+J217+L217+N217+P217+R217</f>
        <v>#REF!</v>
      </c>
      <c r="E217" s="59" t="e">
        <f>#REF!</f>
        <v>#REF!</v>
      </c>
      <c r="F217" s="50" t="e">
        <f>E217/C217</f>
        <v>#REF!</v>
      </c>
      <c r="G217" s="59" t="e">
        <f>#REF!</f>
        <v>#REF!</v>
      </c>
      <c r="H217" s="50" t="e">
        <f>G217/C217</f>
        <v>#REF!</v>
      </c>
      <c r="I217" s="59" t="e">
        <f>#REF!</f>
        <v>#REF!</v>
      </c>
      <c r="J217" s="50" t="e">
        <f>I217/C217</f>
        <v>#REF!</v>
      </c>
      <c r="K217" s="59" t="e">
        <f>#REF!</f>
        <v>#REF!</v>
      </c>
      <c r="L217" s="50" t="e">
        <f>K217/C217</f>
        <v>#REF!</v>
      </c>
      <c r="M217" s="59" t="e">
        <f>#REF!</f>
        <v>#REF!</v>
      </c>
      <c r="N217" s="50" t="e">
        <f>M217/C217</f>
        <v>#REF!</v>
      </c>
      <c r="O217" s="59" t="e">
        <f>#REF!</f>
        <v>#REF!</v>
      </c>
      <c r="P217" s="50" t="e">
        <f>O217/C217</f>
        <v>#REF!</v>
      </c>
      <c r="Q217" s="59" t="e">
        <f>#REF!</f>
        <v>#REF!</v>
      </c>
      <c r="R217" s="69" t="e">
        <f>Q217/C217</f>
        <v>#REF!</v>
      </c>
      <c r="S217" s="17" t="e">
        <f>C217-E217</f>
        <v>#REF!</v>
      </c>
      <c r="T217" s="50" t="e">
        <f>S217/$C217</f>
        <v>#REF!</v>
      </c>
    </row>
    <row r="218">
      <c r="C218" s="59" t="e">
        <f>#REF!</f>
        <v>#REF!</v>
      </c>
      <c r="D218" s="50" t="e">
        <f>F218+H218+J218+L218+N218+P218+R218</f>
        <v>#REF!</v>
      </c>
      <c r="E218" s="59" t="e">
        <f>#REF!</f>
        <v>#REF!</v>
      </c>
      <c r="F218" s="50" t="e">
        <f>E218/C218</f>
        <v>#REF!</v>
      </c>
      <c r="G218" s="59" t="e">
        <f>#REF!</f>
        <v>#REF!</v>
      </c>
      <c r="H218" s="50" t="e">
        <f>G218/C218</f>
        <v>#REF!</v>
      </c>
      <c r="I218" s="59" t="e">
        <f>#REF!</f>
        <v>#REF!</v>
      </c>
      <c r="J218" s="50" t="e">
        <f>I218/C218</f>
        <v>#REF!</v>
      </c>
      <c r="K218" s="59" t="e">
        <f>#REF!</f>
        <v>#REF!</v>
      </c>
      <c r="L218" s="50" t="e">
        <f>K218/C218</f>
        <v>#REF!</v>
      </c>
      <c r="M218" s="59" t="e">
        <f>#REF!</f>
        <v>#REF!</v>
      </c>
      <c r="N218" s="50" t="e">
        <f>M218/C218</f>
        <v>#REF!</v>
      </c>
      <c r="O218" s="59" t="e">
        <f>#REF!</f>
        <v>#REF!</v>
      </c>
      <c r="P218" s="50" t="e">
        <f>O218/C218</f>
        <v>#REF!</v>
      </c>
      <c r="Q218" s="59" t="e">
        <f>#REF!</f>
        <v>#REF!</v>
      </c>
      <c r="R218" s="69" t="e">
        <f>Q218/C218</f>
        <v>#REF!</v>
      </c>
      <c r="S218" s="17" t="e">
        <f>C218-E218</f>
        <v>#REF!</v>
      </c>
      <c r="T218" s="50" t="e">
        <f>S218/$C218</f>
        <v>#REF!</v>
      </c>
    </row>
    <row r="219">
      <c r="C219" s="59" t="e">
        <f>#REF!</f>
        <v>#REF!</v>
      </c>
      <c r="D219" s="50" t="e">
        <f>F219+H219+J219+L219+N219+P219+R219</f>
        <v>#REF!</v>
      </c>
      <c r="E219" s="59" t="e">
        <f>#REF!</f>
        <v>#REF!</v>
      </c>
      <c r="F219" s="50" t="e">
        <f>E219/C219</f>
        <v>#REF!</v>
      </c>
      <c r="G219" s="59" t="e">
        <f>#REF!</f>
        <v>#REF!</v>
      </c>
      <c r="H219" s="50" t="e">
        <f>G219/C219</f>
        <v>#REF!</v>
      </c>
      <c r="I219" s="59" t="e">
        <f>#REF!</f>
        <v>#REF!</v>
      </c>
      <c r="J219" s="50" t="e">
        <f>I219/C219</f>
        <v>#REF!</v>
      </c>
      <c r="K219" s="59" t="e">
        <f>#REF!</f>
        <v>#REF!</v>
      </c>
      <c r="L219" s="50" t="e">
        <f>K219/C219</f>
        <v>#REF!</v>
      </c>
      <c r="M219" s="59" t="e">
        <f>#REF!</f>
        <v>#REF!</v>
      </c>
      <c r="N219" s="50" t="e">
        <f>M219/C219</f>
        <v>#REF!</v>
      </c>
      <c r="O219" s="59" t="e">
        <f>#REF!</f>
        <v>#REF!</v>
      </c>
      <c r="P219" s="50" t="e">
        <f>O219/C219</f>
        <v>#REF!</v>
      </c>
      <c r="Q219" s="59" t="e">
        <f>#REF!</f>
        <v>#REF!</v>
      </c>
      <c r="R219" s="69" t="e">
        <f>Q219/C219</f>
        <v>#REF!</v>
      </c>
      <c r="S219" s="17" t="e">
        <f>C219-E219</f>
        <v>#REF!</v>
      </c>
      <c r="T219" s="50" t="e">
        <f>S219/$C219</f>
        <v>#REF!</v>
      </c>
    </row>
    <row r="220">
      <c r="C220" s="59" t="e">
        <f>#REF!</f>
        <v>#REF!</v>
      </c>
      <c r="D220" s="50" t="e">
        <f>F220+H220+J220+L220+N220+P220+R220</f>
        <v>#REF!</v>
      </c>
      <c r="E220" s="59" t="e">
        <f>#REF!</f>
        <v>#REF!</v>
      </c>
      <c r="F220" s="50" t="e">
        <f>E220/C220</f>
        <v>#REF!</v>
      </c>
      <c r="G220" s="59" t="e">
        <f>#REF!</f>
        <v>#REF!</v>
      </c>
      <c r="H220" s="50" t="e">
        <f>G220/C220</f>
        <v>#REF!</v>
      </c>
      <c r="I220" s="59" t="e">
        <f>#REF!</f>
        <v>#REF!</v>
      </c>
      <c r="J220" s="50" t="e">
        <f>I220/C220</f>
        <v>#REF!</v>
      </c>
      <c r="K220" s="59" t="e">
        <f>#REF!</f>
        <v>#REF!</v>
      </c>
      <c r="L220" s="50" t="e">
        <f>K220/C220</f>
        <v>#REF!</v>
      </c>
      <c r="M220" s="59" t="e">
        <f>#REF!</f>
        <v>#REF!</v>
      </c>
      <c r="N220" s="50" t="e">
        <f>M220/C220</f>
        <v>#REF!</v>
      </c>
      <c r="O220" s="59" t="e">
        <f>#REF!</f>
        <v>#REF!</v>
      </c>
      <c r="P220" s="50" t="e">
        <f>O220/C220</f>
        <v>#REF!</v>
      </c>
      <c r="Q220" s="59" t="e">
        <f>#REF!</f>
        <v>#REF!</v>
      </c>
      <c r="R220" s="69" t="e">
        <f>Q220/C220</f>
        <v>#REF!</v>
      </c>
      <c r="S220" s="17" t="e">
        <f>C220-E220</f>
        <v>#REF!</v>
      </c>
      <c r="T220" s="50" t="e">
        <f>S220/$C220</f>
        <v>#REF!</v>
      </c>
    </row>
    <row r="221">
      <c r="C221" s="59" t="e">
        <f>#REF!</f>
        <v>#REF!</v>
      </c>
      <c r="D221" s="50" t="e">
        <f>F221+H221+J221+L221+N221+P221+R221</f>
        <v>#REF!</v>
      </c>
      <c r="E221" s="59" t="e">
        <f>#REF!</f>
        <v>#REF!</v>
      </c>
      <c r="F221" s="50" t="e">
        <f>E221/C221</f>
        <v>#REF!</v>
      </c>
      <c r="G221" s="59" t="e">
        <f>#REF!</f>
        <v>#REF!</v>
      </c>
      <c r="H221" s="50" t="e">
        <f>G221/C221</f>
        <v>#REF!</v>
      </c>
      <c r="I221" s="59" t="e">
        <f>#REF!</f>
        <v>#REF!</v>
      </c>
      <c r="J221" s="50" t="e">
        <f>I221/C221</f>
        <v>#REF!</v>
      </c>
      <c r="K221" s="59" t="e">
        <f>#REF!</f>
        <v>#REF!</v>
      </c>
      <c r="L221" s="50" t="e">
        <f>K221/C221</f>
        <v>#REF!</v>
      </c>
      <c r="M221" s="59" t="e">
        <f>#REF!</f>
        <v>#REF!</v>
      </c>
      <c r="N221" s="50" t="e">
        <f>M221/C221</f>
        <v>#REF!</v>
      </c>
      <c r="O221" s="59" t="e">
        <f>#REF!</f>
        <v>#REF!</v>
      </c>
      <c r="P221" s="50" t="e">
        <f>O221/C221</f>
        <v>#REF!</v>
      </c>
      <c r="Q221" s="59" t="e">
        <f>#REF!</f>
        <v>#REF!</v>
      </c>
      <c r="R221" s="69" t="e">
        <f>Q221/C221</f>
        <v>#REF!</v>
      </c>
      <c r="S221" s="17" t="e">
        <f>C221-E221</f>
        <v>#REF!</v>
      </c>
      <c r="T221" s="50" t="e">
        <f>S221/$C221</f>
        <v>#REF!</v>
      </c>
    </row>
    <row r="222">
      <c r="C222" s="59" t="e">
        <f>#REF!</f>
        <v>#REF!</v>
      </c>
      <c r="D222" s="50" t="e">
        <f>F222+H222+J222+L222+N222+P222+R222</f>
        <v>#REF!</v>
      </c>
      <c r="E222" s="59" t="e">
        <f>#REF!</f>
        <v>#REF!</v>
      </c>
      <c r="F222" s="50" t="e">
        <f>E222/C222</f>
        <v>#REF!</v>
      </c>
      <c r="G222" s="59" t="e">
        <f>#REF!</f>
        <v>#REF!</v>
      </c>
      <c r="H222" s="50" t="e">
        <f>G222/C222</f>
        <v>#REF!</v>
      </c>
      <c r="I222" s="59" t="e">
        <f>#REF!</f>
        <v>#REF!</v>
      </c>
      <c r="J222" s="50" t="e">
        <f>I222/C222</f>
        <v>#REF!</v>
      </c>
      <c r="K222" s="59" t="e">
        <f>#REF!</f>
        <v>#REF!</v>
      </c>
      <c r="L222" s="50" t="e">
        <f>K222/C222</f>
        <v>#REF!</v>
      </c>
      <c r="M222" s="59" t="e">
        <f>#REF!</f>
        <v>#REF!</v>
      </c>
      <c r="N222" s="50" t="e">
        <f>M222/C222</f>
        <v>#REF!</v>
      </c>
      <c r="O222" s="59" t="e">
        <f>#REF!</f>
        <v>#REF!</v>
      </c>
      <c r="P222" s="50" t="e">
        <f>O222/C222</f>
        <v>#REF!</v>
      </c>
      <c r="Q222" s="59" t="e">
        <f>#REF!</f>
        <v>#REF!</v>
      </c>
      <c r="R222" s="69" t="e">
        <f>Q222/C222</f>
        <v>#REF!</v>
      </c>
      <c r="S222" s="17" t="e">
        <f>C222-E222</f>
        <v>#REF!</v>
      </c>
      <c r="T222" s="50" t="e">
        <f>S222/$C222</f>
        <v>#REF!</v>
      </c>
    </row>
    <row r="223">
      <c r="C223" s="59" t="e">
        <f>#REF!</f>
        <v>#REF!</v>
      </c>
      <c r="D223" s="50" t="e">
        <f>F223+H223+J223+L223+N223+P223+R223</f>
        <v>#REF!</v>
      </c>
      <c r="E223" s="59" t="e">
        <f>#REF!</f>
        <v>#REF!</v>
      </c>
      <c r="F223" s="50" t="e">
        <f>E223/C223</f>
        <v>#REF!</v>
      </c>
      <c r="G223" s="59" t="e">
        <f>#REF!</f>
        <v>#REF!</v>
      </c>
      <c r="H223" s="50" t="e">
        <f>G223/C223</f>
        <v>#REF!</v>
      </c>
      <c r="I223" s="59" t="e">
        <f>#REF!</f>
        <v>#REF!</v>
      </c>
      <c r="J223" s="50" t="e">
        <f>I223/C223</f>
        <v>#REF!</v>
      </c>
      <c r="K223" s="59" t="e">
        <f>#REF!</f>
        <v>#REF!</v>
      </c>
      <c r="L223" s="50" t="e">
        <f>K223/C223</f>
        <v>#REF!</v>
      </c>
      <c r="M223" s="59" t="e">
        <f>#REF!</f>
        <v>#REF!</v>
      </c>
      <c r="N223" s="50" t="e">
        <f>M223/C223</f>
        <v>#REF!</v>
      </c>
      <c r="O223" s="59" t="e">
        <f>#REF!</f>
        <v>#REF!</v>
      </c>
      <c r="P223" s="50" t="e">
        <f>O223/C223</f>
        <v>#REF!</v>
      </c>
      <c r="Q223" s="59" t="e">
        <f>#REF!</f>
        <v>#REF!</v>
      </c>
      <c r="R223" s="69" t="e">
        <f>Q223/C223</f>
        <v>#REF!</v>
      </c>
      <c r="S223" s="17" t="e">
        <f>C223-E223</f>
        <v>#REF!</v>
      </c>
      <c r="T223" s="50" t="e">
        <f>S223/$C223</f>
        <v>#REF!</v>
      </c>
    </row>
    <row r="224">
      <c r="C224" s="59" t="e">
        <f>#REF!</f>
        <v>#REF!</v>
      </c>
      <c r="D224" s="50" t="e">
        <f>F224+H224+J224+L224+N224+P224+R224</f>
        <v>#REF!</v>
      </c>
      <c r="E224" s="59" t="e">
        <f>#REF!</f>
        <v>#REF!</v>
      </c>
      <c r="F224" s="50" t="e">
        <f>E224/C224</f>
        <v>#REF!</v>
      </c>
      <c r="G224" s="59" t="e">
        <f>#REF!</f>
        <v>#REF!</v>
      </c>
      <c r="H224" s="50" t="e">
        <f>G224/C224</f>
        <v>#REF!</v>
      </c>
      <c r="I224" s="59" t="e">
        <f>#REF!</f>
        <v>#REF!</v>
      </c>
      <c r="J224" s="50" t="e">
        <f>I224/C224</f>
        <v>#REF!</v>
      </c>
      <c r="K224" s="59" t="e">
        <f>#REF!</f>
        <v>#REF!</v>
      </c>
      <c r="L224" s="50" t="e">
        <f>K224/C224</f>
        <v>#REF!</v>
      </c>
      <c r="M224" s="59" t="e">
        <f>#REF!</f>
        <v>#REF!</v>
      </c>
      <c r="N224" s="50" t="e">
        <f>M224/C224</f>
        <v>#REF!</v>
      </c>
      <c r="O224" s="59" t="e">
        <f>#REF!</f>
        <v>#REF!</v>
      </c>
      <c r="P224" s="50" t="e">
        <f>O224/C224</f>
        <v>#REF!</v>
      </c>
      <c r="Q224" s="59" t="e">
        <f>#REF!</f>
        <v>#REF!</v>
      </c>
      <c r="R224" s="69" t="e">
        <f>Q224/C224</f>
        <v>#REF!</v>
      </c>
      <c r="S224" s="17" t="e">
        <f>C224-E224</f>
        <v>#REF!</v>
      </c>
      <c r="T224" s="50" t="e">
        <f>S224/$C224</f>
        <v>#REF!</v>
      </c>
    </row>
    <row r="225">
      <c r="C225" s="59" t="e">
        <f>#REF!</f>
        <v>#REF!</v>
      </c>
      <c r="D225" s="50" t="e">
        <f>F225+H225+J225+L225+N225+P225+R225</f>
        <v>#REF!</v>
      </c>
      <c r="E225" s="59" t="e">
        <f>#REF!</f>
        <v>#REF!</v>
      </c>
      <c r="F225" s="50" t="e">
        <f>E225/C225</f>
        <v>#REF!</v>
      </c>
      <c r="G225" s="59" t="e">
        <f>#REF!</f>
        <v>#REF!</v>
      </c>
      <c r="H225" s="50" t="e">
        <f>G225/C225</f>
        <v>#REF!</v>
      </c>
      <c r="I225" s="59" t="e">
        <f>#REF!</f>
        <v>#REF!</v>
      </c>
      <c r="J225" s="50" t="e">
        <f>I225/C225</f>
        <v>#REF!</v>
      </c>
      <c r="K225" s="59" t="e">
        <f>#REF!</f>
        <v>#REF!</v>
      </c>
      <c r="L225" s="50" t="e">
        <f>K225/C225</f>
        <v>#REF!</v>
      </c>
      <c r="M225" s="59" t="e">
        <f>#REF!</f>
        <v>#REF!</v>
      </c>
      <c r="N225" s="50" t="e">
        <f>M225/C225</f>
        <v>#REF!</v>
      </c>
      <c r="O225" s="59" t="e">
        <f>#REF!</f>
        <v>#REF!</v>
      </c>
      <c r="P225" s="50" t="e">
        <f>O225/C225</f>
        <v>#REF!</v>
      </c>
      <c r="Q225" s="59" t="e">
        <f>#REF!</f>
        <v>#REF!</v>
      </c>
      <c r="R225" s="69" t="e">
        <f>Q225/C225</f>
        <v>#REF!</v>
      </c>
      <c r="S225" s="17" t="e">
        <f>C225-E225</f>
        <v>#REF!</v>
      </c>
      <c r="T225" s="50" t="e">
        <f>S225/$C225</f>
        <v>#REF!</v>
      </c>
    </row>
    <row r="226">
      <c r="C226" s="59" t="e">
        <f>#REF!</f>
        <v>#REF!</v>
      </c>
      <c r="D226" s="50" t="e">
        <f>F226+H226+J226+L226+N226+P226+R226</f>
        <v>#REF!</v>
      </c>
      <c r="E226" s="59" t="e">
        <f>#REF!</f>
        <v>#REF!</v>
      </c>
      <c r="F226" s="50" t="e">
        <f>E226/C226</f>
        <v>#REF!</v>
      </c>
      <c r="G226" s="59" t="e">
        <f>#REF!</f>
        <v>#REF!</v>
      </c>
      <c r="H226" s="50" t="e">
        <f>G226/C226</f>
        <v>#REF!</v>
      </c>
      <c r="I226" s="59" t="e">
        <f>#REF!</f>
        <v>#REF!</v>
      </c>
      <c r="J226" s="50" t="e">
        <f>I226/C226</f>
        <v>#REF!</v>
      </c>
      <c r="K226" s="59" t="e">
        <f>#REF!</f>
        <v>#REF!</v>
      </c>
      <c r="L226" s="50" t="e">
        <f>K226/C226</f>
        <v>#REF!</v>
      </c>
      <c r="M226" s="59" t="e">
        <f>#REF!</f>
        <v>#REF!</v>
      </c>
      <c r="N226" s="50" t="e">
        <f>M226/C226</f>
        <v>#REF!</v>
      </c>
      <c r="O226" s="59" t="e">
        <f>#REF!</f>
        <v>#REF!</v>
      </c>
      <c r="P226" s="50" t="e">
        <f>O226/C226</f>
        <v>#REF!</v>
      </c>
      <c r="Q226" s="59" t="e">
        <f>#REF!</f>
        <v>#REF!</v>
      </c>
      <c r="R226" s="69" t="e">
        <f>Q226/C226</f>
        <v>#REF!</v>
      </c>
      <c r="S226" s="17" t="e">
        <f>C226-E226</f>
        <v>#REF!</v>
      </c>
      <c r="T226" s="50" t="e">
        <f>S226/$C226</f>
        <v>#REF!</v>
      </c>
    </row>
    <row r="227">
      <c r="C227" s="59" t="e">
        <f>#REF!</f>
        <v>#REF!</v>
      </c>
      <c r="D227" s="50" t="e">
        <f>F227+H227+J227+L227+N227+P227+R227</f>
        <v>#REF!</v>
      </c>
      <c r="E227" s="59" t="e">
        <f>#REF!</f>
        <v>#REF!</v>
      </c>
      <c r="F227" s="50" t="e">
        <f>E227/C227</f>
        <v>#REF!</v>
      </c>
      <c r="G227" s="59" t="e">
        <f>#REF!</f>
        <v>#REF!</v>
      </c>
      <c r="H227" s="50" t="e">
        <f>G227/C227</f>
        <v>#REF!</v>
      </c>
      <c r="I227" s="59" t="e">
        <f>#REF!</f>
        <v>#REF!</v>
      </c>
      <c r="J227" s="50" t="e">
        <f>I227/C227</f>
        <v>#REF!</v>
      </c>
      <c r="K227" s="59" t="e">
        <f>#REF!</f>
        <v>#REF!</v>
      </c>
      <c r="L227" s="50" t="e">
        <f>K227/C227</f>
        <v>#REF!</v>
      </c>
      <c r="M227" s="59" t="e">
        <f>#REF!</f>
        <v>#REF!</v>
      </c>
      <c r="N227" s="50" t="e">
        <f>M227/C227</f>
        <v>#REF!</v>
      </c>
      <c r="O227" s="59" t="e">
        <f>#REF!</f>
        <v>#REF!</v>
      </c>
      <c r="P227" s="50" t="e">
        <f>O227/C227</f>
        <v>#REF!</v>
      </c>
      <c r="Q227" s="59" t="e">
        <f>#REF!</f>
        <v>#REF!</v>
      </c>
      <c r="R227" s="69" t="e">
        <f>Q227/C227</f>
        <v>#REF!</v>
      </c>
      <c r="S227" s="17" t="e">
        <f>C227-E227</f>
        <v>#REF!</v>
      </c>
      <c r="T227" s="50" t="e">
        <f>S227/$C227</f>
        <v>#REF!</v>
      </c>
    </row>
    <row r="228">
      <c r="C228" s="59" t="e">
        <f>#REF!</f>
        <v>#REF!</v>
      </c>
      <c r="D228" s="50" t="e">
        <f>F228+H228+J228+L228+N228+P228+R228</f>
        <v>#REF!</v>
      </c>
      <c r="E228" s="59" t="e">
        <f>#REF!</f>
        <v>#REF!</v>
      </c>
      <c r="F228" s="50" t="e">
        <f>E228/C228</f>
        <v>#REF!</v>
      </c>
      <c r="G228" s="59" t="e">
        <f>#REF!</f>
        <v>#REF!</v>
      </c>
      <c r="H228" s="50" t="e">
        <f>G228/C228</f>
        <v>#REF!</v>
      </c>
      <c r="I228" s="59" t="e">
        <f>#REF!</f>
        <v>#REF!</v>
      </c>
      <c r="J228" s="50" t="e">
        <f>I228/C228</f>
        <v>#REF!</v>
      </c>
      <c r="K228" s="59" t="e">
        <f>#REF!</f>
        <v>#REF!</v>
      </c>
      <c r="L228" s="50" t="e">
        <f>K228/C228</f>
        <v>#REF!</v>
      </c>
      <c r="M228" s="59" t="e">
        <f>#REF!</f>
        <v>#REF!</v>
      </c>
      <c r="N228" s="50" t="e">
        <f>M228/C228</f>
        <v>#REF!</v>
      </c>
      <c r="O228" s="59" t="e">
        <f>#REF!</f>
        <v>#REF!</v>
      </c>
      <c r="P228" s="50" t="e">
        <f>O228/C228</f>
        <v>#REF!</v>
      </c>
      <c r="Q228" s="59" t="e">
        <f>#REF!</f>
        <v>#REF!</v>
      </c>
      <c r="R228" s="69" t="e">
        <f>Q228/C228</f>
        <v>#REF!</v>
      </c>
      <c r="S228" s="17" t="e">
        <f>C228-E228</f>
        <v>#REF!</v>
      </c>
      <c r="T228" s="50" t="e">
        <f>S228/$C228</f>
        <v>#REF!</v>
      </c>
    </row>
    <row r="229">
      <c r="C229" s="59" t="e">
        <f>#REF!</f>
        <v>#REF!</v>
      </c>
      <c r="D229" s="50" t="e">
        <f>F229+H229+J229+L229+N229+P229+R229</f>
        <v>#REF!</v>
      </c>
      <c r="E229" s="59" t="e">
        <f>#REF!</f>
        <v>#REF!</v>
      </c>
      <c r="F229" s="50" t="e">
        <f>E229/C229</f>
        <v>#REF!</v>
      </c>
      <c r="G229" s="59" t="e">
        <f>#REF!</f>
        <v>#REF!</v>
      </c>
      <c r="H229" s="50" t="e">
        <f>G229/C229</f>
        <v>#REF!</v>
      </c>
      <c r="I229" s="59" t="e">
        <f>#REF!</f>
        <v>#REF!</v>
      </c>
      <c r="J229" s="50" t="e">
        <f>I229/C229</f>
        <v>#REF!</v>
      </c>
      <c r="K229" s="59" t="e">
        <f>#REF!</f>
        <v>#REF!</v>
      </c>
      <c r="L229" s="50" t="e">
        <f>K229/C229</f>
        <v>#REF!</v>
      </c>
      <c r="M229" s="59" t="e">
        <f>#REF!</f>
        <v>#REF!</v>
      </c>
      <c r="N229" s="50" t="e">
        <f>M229/C229</f>
        <v>#REF!</v>
      </c>
      <c r="O229" s="59" t="e">
        <f>#REF!</f>
        <v>#REF!</v>
      </c>
      <c r="P229" s="50" t="e">
        <f>O229/C229</f>
        <v>#REF!</v>
      </c>
      <c r="Q229" s="59" t="e">
        <f>#REF!</f>
        <v>#REF!</v>
      </c>
      <c r="R229" s="69" t="e">
        <f>Q229/C229</f>
        <v>#REF!</v>
      </c>
      <c r="S229" s="17" t="e">
        <f>C229-E229</f>
        <v>#REF!</v>
      </c>
      <c r="T229" s="50" t="e">
        <f>S229/$C229</f>
        <v>#REF!</v>
      </c>
    </row>
    <row r="230">
      <c r="C230" s="59" t="e">
        <f>#REF!</f>
        <v>#REF!</v>
      </c>
      <c r="D230" s="50" t="e">
        <f>F230+H230+J230+L230+N230+P230+R230</f>
        <v>#REF!</v>
      </c>
      <c r="E230" s="59" t="e">
        <f>#REF!</f>
        <v>#REF!</v>
      </c>
      <c r="F230" s="50" t="e">
        <f>E230/C230</f>
        <v>#REF!</v>
      </c>
      <c r="G230" s="59" t="e">
        <f>#REF!</f>
        <v>#REF!</v>
      </c>
      <c r="H230" s="50" t="e">
        <f>G230/C230</f>
        <v>#REF!</v>
      </c>
      <c r="I230" s="59" t="e">
        <f>#REF!</f>
        <v>#REF!</v>
      </c>
      <c r="J230" s="50" t="e">
        <f>I230/C230</f>
        <v>#REF!</v>
      </c>
      <c r="K230" s="59" t="e">
        <f>#REF!</f>
        <v>#REF!</v>
      </c>
      <c r="L230" s="50" t="e">
        <f>K230/C230</f>
        <v>#REF!</v>
      </c>
      <c r="M230" s="59" t="e">
        <f>#REF!</f>
        <v>#REF!</v>
      </c>
      <c r="N230" s="50" t="e">
        <f>M230/C230</f>
        <v>#REF!</v>
      </c>
      <c r="O230" s="59" t="e">
        <f>#REF!</f>
        <v>#REF!</v>
      </c>
      <c r="P230" s="50" t="e">
        <f>O230/C230</f>
        <v>#REF!</v>
      </c>
      <c r="Q230" s="59" t="e">
        <f>#REF!</f>
        <v>#REF!</v>
      </c>
      <c r="R230" s="69" t="e">
        <f>Q230/C230</f>
        <v>#REF!</v>
      </c>
      <c r="S230" s="17" t="e">
        <f>C230-E230</f>
        <v>#REF!</v>
      </c>
      <c r="T230" s="50" t="e">
        <f>S230/$C230</f>
        <v>#REF!</v>
      </c>
    </row>
    <row r="231">
      <c r="C231" s="59" t="e">
        <f>#REF!</f>
        <v>#REF!</v>
      </c>
      <c r="D231" s="50" t="e">
        <f>F231+H231+J231+L231+N231+P231+R231</f>
        <v>#REF!</v>
      </c>
      <c r="E231" s="59" t="e">
        <f>#REF!</f>
        <v>#REF!</v>
      </c>
      <c r="F231" s="50" t="e">
        <f>E231/C231</f>
        <v>#REF!</v>
      </c>
      <c r="G231" s="59" t="e">
        <f>#REF!</f>
        <v>#REF!</v>
      </c>
      <c r="H231" s="50" t="e">
        <f>G231/C231</f>
        <v>#REF!</v>
      </c>
      <c r="I231" s="59" t="e">
        <f>#REF!</f>
        <v>#REF!</v>
      </c>
      <c r="J231" s="50" t="e">
        <f>I231/C231</f>
        <v>#REF!</v>
      </c>
      <c r="K231" s="59" t="e">
        <f>#REF!</f>
        <v>#REF!</v>
      </c>
      <c r="L231" s="50" t="e">
        <f>K231/C231</f>
        <v>#REF!</v>
      </c>
      <c r="M231" s="59" t="e">
        <f>#REF!</f>
        <v>#REF!</v>
      </c>
      <c r="N231" s="50" t="e">
        <f>M231/C231</f>
        <v>#REF!</v>
      </c>
      <c r="O231" s="59" t="e">
        <f>#REF!</f>
        <v>#REF!</v>
      </c>
      <c r="P231" s="50" t="e">
        <f>O231/C231</f>
        <v>#REF!</v>
      </c>
      <c r="Q231" s="59" t="e">
        <f>#REF!</f>
        <v>#REF!</v>
      </c>
      <c r="R231" s="69" t="e">
        <f>Q231/C231</f>
        <v>#REF!</v>
      </c>
      <c r="S231" s="17" t="e">
        <f>C231-E231</f>
        <v>#REF!</v>
      </c>
      <c r="T231" s="50" t="e">
        <f>S231/$C231</f>
        <v>#REF!</v>
      </c>
    </row>
    <row r="232">
      <c r="C232" s="59" t="e">
        <f>#REF!</f>
        <v>#REF!</v>
      </c>
      <c r="D232" s="50" t="e">
        <f>F232+H232+J232+L232+N232+P232+R232</f>
        <v>#REF!</v>
      </c>
      <c r="E232" s="59" t="e">
        <f>#REF!</f>
        <v>#REF!</v>
      </c>
      <c r="F232" s="50" t="e">
        <f>E232/C232</f>
        <v>#REF!</v>
      </c>
      <c r="G232" s="59" t="e">
        <f>#REF!</f>
        <v>#REF!</v>
      </c>
      <c r="H232" s="50" t="e">
        <f>G232/C232</f>
        <v>#REF!</v>
      </c>
      <c r="I232" s="59" t="e">
        <f>#REF!</f>
        <v>#REF!</v>
      </c>
      <c r="J232" s="50" t="e">
        <f>I232/C232</f>
        <v>#REF!</v>
      </c>
      <c r="K232" s="59" t="e">
        <f>#REF!</f>
        <v>#REF!</v>
      </c>
      <c r="L232" s="50" t="e">
        <f>K232/C232</f>
        <v>#REF!</v>
      </c>
      <c r="M232" s="59" t="e">
        <f>#REF!</f>
        <v>#REF!</v>
      </c>
      <c r="N232" s="50" t="e">
        <f>M232/C232</f>
        <v>#REF!</v>
      </c>
      <c r="O232" s="59" t="e">
        <f>#REF!</f>
        <v>#REF!</v>
      </c>
      <c r="P232" s="50" t="e">
        <f>O232/C232</f>
        <v>#REF!</v>
      </c>
      <c r="Q232" s="59" t="e">
        <f>#REF!</f>
        <v>#REF!</v>
      </c>
      <c r="R232" s="69" t="e">
        <f>Q232/C232</f>
        <v>#REF!</v>
      </c>
      <c r="S232" s="17" t="e">
        <f>C232-E232</f>
        <v>#REF!</v>
      </c>
      <c r="T232" s="50" t="e">
        <f>S232/$C232</f>
        <v>#REF!</v>
      </c>
    </row>
    <row r="233">
      <c r="C233" s="59" t="e">
        <f>#REF!</f>
        <v>#REF!</v>
      </c>
      <c r="D233" s="50" t="e">
        <f>F233+H233+J233+L233+N233+P233+R233</f>
        <v>#REF!</v>
      </c>
      <c r="E233" s="59" t="e">
        <f>#REF!</f>
        <v>#REF!</v>
      </c>
      <c r="F233" s="50" t="e">
        <f>E233/C233</f>
        <v>#REF!</v>
      </c>
      <c r="G233" s="59" t="e">
        <f>#REF!</f>
        <v>#REF!</v>
      </c>
      <c r="H233" s="50" t="e">
        <f>G233/C233</f>
        <v>#REF!</v>
      </c>
      <c r="I233" s="59" t="e">
        <f>#REF!</f>
        <v>#REF!</v>
      </c>
      <c r="J233" s="50" t="e">
        <f>I233/C233</f>
        <v>#REF!</v>
      </c>
      <c r="K233" s="59" t="e">
        <f>#REF!</f>
        <v>#REF!</v>
      </c>
      <c r="L233" s="50" t="e">
        <f>K233/C233</f>
        <v>#REF!</v>
      </c>
      <c r="M233" s="59" t="e">
        <f>#REF!</f>
        <v>#REF!</v>
      </c>
      <c r="N233" s="50" t="e">
        <f>M233/C233</f>
        <v>#REF!</v>
      </c>
      <c r="O233" s="59" t="e">
        <f>#REF!</f>
        <v>#REF!</v>
      </c>
      <c r="P233" s="50" t="e">
        <f>O233/C233</f>
        <v>#REF!</v>
      </c>
      <c r="Q233" s="59" t="e">
        <f>#REF!</f>
        <v>#REF!</v>
      </c>
      <c r="R233" s="69" t="e">
        <f>Q233/C233</f>
        <v>#REF!</v>
      </c>
      <c r="S233" s="17" t="e">
        <f>C233-E233</f>
        <v>#REF!</v>
      </c>
      <c r="T233" s="50" t="e">
        <f>S233/$C233</f>
        <v>#REF!</v>
      </c>
    </row>
    <row r="234">
      <c r="C234" s="59" t="e">
        <f>#REF!</f>
        <v>#REF!</v>
      </c>
      <c r="D234" s="50" t="e">
        <f>F234+H234+J234+L234+N234+P234+R234</f>
        <v>#REF!</v>
      </c>
      <c r="E234" s="59" t="e">
        <f>#REF!</f>
        <v>#REF!</v>
      </c>
      <c r="F234" s="50" t="e">
        <f>E234/C234</f>
        <v>#REF!</v>
      </c>
      <c r="G234" s="59" t="e">
        <f>#REF!</f>
        <v>#REF!</v>
      </c>
      <c r="H234" s="50" t="e">
        <f>G234/C234</f>
        <v>#REF!</v>
      </c>
      <c r="I234" s="59" t="e">
        <f>#REF!</f>
        <v>#REF!</v>
      </c>
      <c r="J234" s="50" t="e">
        <f>I234/C234</f>
        <v>#REF!</v>
      </c>
      <c r="K234" s="59" t="e">
        <f>#REF!</f>
        <v>#REF!</v>
      </c>
      <c r="L234" s="50" t="e">
        <f>K234/C234</f>
        <v>#REF!</v>
      </c>
      <c r="M234" s="59" t="e">
        <f>#REF!</f>
        <v>#REF!</v>
      </c>
      <c r="N234" s="50" t="e">
        <f>M234/C234</f>
        <v>#REF!</v>
      </c>
      <c r="O234" s="59" t="e">
        <f>#REF!</f>
        <v>#REF!</v>
      </c>
      <c r="P234" s="50" t="e">
        <f>O234/C234</f>
        <v>#REF!</v>
      </c>
      <c r="Q234" s="59" t="e">
        <f>#REF!</f>
        <v>#REF!</v>
      </c>
      <c r="R234" s="69" t="e">
        <f>Q234/C234</f>
        <v>#REF!</v>
      </c>
      <c r="S234" s="17" t="e">
        <f>C234-E234</f>
        <v>#REF!</v>
      </c>
      <c r="T234" s="50" t="e">
        <f>S234/$C234</f>
        <v>#REF!</v>
      </c>
    </row>
    <row r="235">
      <c r="C235" s="59" t="e">
        <f>#REF!</f>
        <v>#REF!</v>
      </c>
      <c r="D235" s="50" t="e">
        <f>F235+H235+J235+L235+N235+P235+R235</f>
        <v>#REF!</v>
      </c>
      <c r="E235" s="59" t="e">
        <f>#REF!</f>
        <v>#REF!</v>
      </c>
      <c r="F235" s="50" t="e">
        <f>E235/C235</f>
        <v>#REF!</v>
      </c>
      <c r="G235" s="59" t="e">
        <f>#REF!</f>
        <v>#REF!</v>
      </c>
      <c r="H235" s="50" t="e">
        <f>G235/C235</f>
        <v>#REF!</v>
      </c>
      <c r="I235" s="59" t="e">
        <f>#REF!</f>
        <v>#REF!</v>
      </c>
      <c r="J235" s="50" t="e">
        <f>I235/C235</f>
        <v>#REF!</v>
      </c>
      <c r="K235" s="59" t="e">
        <f>#REF!</f>
        <v>#REF!</v>
      </c>
      <c r="L235" s="50" t="e">
        <f>K235/C235</f>
        <v>#REF!</v>
      </c>
      <c r="M235" s="59" t="e">
        <f>#REF!</f>
        <v>#REF!</v>
      </c>
      <c r="N235" s="50" t="e">
        <f>M235/C235</f>
        <v>#REF!</v>
      </c>
      <c r="O235" s="59" t="e">
        <f>#REF!</f>
        <v>#REF!</v>
      </c>
      <c r="P235" s="50" t="e">
        <f>O235/C235</f>
        <v>#REF!</v>
      </c>
      <c r="Q235" s="59" t="e">
        <f>#REF!</f>
        <v>#REF!</v>
      </c>
      <c r="R235" s="69" t="e">
        <f>Q235/C235</f>
        <v>#REF!</v>
      </c>
      <c r="S235" s="17" t="e">
        <f>C235-E235</f>
        <v>#REF!</v>
      </c>
      <c r="T235" s="50" t="e">
        <f>S235/$C235</f>
        <v>#REF!</v>
      </c>
    </row>
    <row r="236">
      <c r="C236" s="59" t="e">
        <f>#REF!</f>
        <v>#REF!</v>
      </c>
      <c r="D236" s="50" t="e">
        <f>F236+H236+J236+L236+N236+P236+R236</f>
        <v>#REF!</v>
      </c>
      <c r="E236" s="59" t="e">
        <f>#REF!</f>
        <v>#REF!</v>
      </c>
      <c r="F236" s="50" t="e">
        <f>E236/C236</f>
        <v>#REF!</v>
      </c>
      <c r="G236" s="59" t="e">
        <f>#REF!</f>
        <v>#REF!</v>
      </c>
      <c r="H236" s="50" t="e">
        <f>G236/C236</f>
        <v>#REF!</v>
      </c>
      <c r="I236" s="59" t="e">
        <f>#REF!</f>
        <v>#REF!</v>
      </c>
      <c r="J236" s="50" t="e">
        <f>I236/C236</f>
        <v>#REF!</v>
      </c>
      <c r="K236" s="59" t="e">
        <f>#REF!</f>
        <v>#REF!</v>
      </c>
      <c r="L236" s="50" t="e">
        <f>K236/C236</f>
        <v>#REF!</v>
      </c>
      <c r="M236" s="59" t="e">
        <f>#REF!</f>
        <v>#REF!</v>
      </c>
      <c r="N236" s="50" t="e">
        <f>M236/C236</f>
        <v>#REF!</v>
      </c>
      <c r="O236" s="59" t="e">
        <f>#REF!</f>
        <v>#REF!</v>
      </c>
      <c r="P236" s="50" t="e">
        <f>O236/C236</f>
        <v>#REF!</v>
      </c>
      <c r="Q236" s="59" t="e">
        <f>#REF!</f>
        <v>#REF!</v>
      </c>
      <c r="R236" s="69" t="e">
        <f>Q236/C236</f>
        <v>#REF!</v>
      </c>
      <c r="S236" s="17" t="e">
        <f>C236-E236</f>
        <v>#REF!</v>
      </c>
      <c r="T236" s="50" t="e">
        <f>S236/$C236</f>
        <v>#REF!</v>
      </c>
    </row>
    <row r="237">
      <c r="C237" s="59" t="e">
        <f>#REF!</f>
        <v>#REF!</v>
      </c>
      <c r="D237" s="50" t="e">
        <f>F237+H237+J237+L237+N237+P237+R237</f>
        <v>#REF!</v>
      </c>
      <c r="E237" s="59" t="e">
        <f>#REF!</f>
        <v>#REF!</v>
      </c>
      <c r="F237" s="50" t="e">
        <f>E237/C237</f>
        <v>#REF!</v>
      </c>
      <c r="G237" s="59" t="e">
        <f>#REF!</f>
        <v>#REF!</v>
      </c>
      <c r="H237" s="50" t="e">
        <f>G237/C237</f>
        <v>#REF!</v>
      </c>
      <c r="I237" s="59" t="e">
        <f>#REF!</f>
        <v>#REF!</v>
      </c>
      <c r="J237" s="50" t="e">
        <f>I237/C237</f>
        <v>#REF!</v>
      </c>
      <c r="K237" s="59" t="e">
        <f>#REF!</f>
        <v>#REF!</v>
      </c>
      <c r="L237" s="50" t="e">
        <f>K237/C237</f>
        <v>#REF!</v>
      </c>
      <c r="M237" s="59" t="e">
        <f>#REF!</f>
        <v>#REF!</v>
      </c>
      <c r="N237" s="50" t="e">
        <f>M237/C237</f>
        <v>#REF!</v>
      </c>
      <c r="O237" s="59" t="e">
        <f>#REF!</f>
        <v>#REF!</v>
      </c>
      <c r="P237" s="50" t="e">
        <f>O237/C237</f>
        <v>#REF!</v>
      </c>
      <c r="Q237" s="59" t="e">
        <f>#REF!</f>
        <v>#REF!</v>
      </c>
      <c r="R237" s="69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59" t="e">
        <f>#REF!</f>
        <v>#REF!</v>
      </c>
      <c r="F238" s="50" t="e">
        <f>E238/C238</f>
        <v>#REF!</v>
      </c>
      <c r="G238" s="59" t="e">
        <f>#REF!</f>
        <v>#REF!</v>
      </c>
      <c r="H238" s="50" t="e">
        <f>G238/C238</f>
        <v>#REF!</v>
      </c>
      <c r="I238" s="59" t="e">
        <f>#REF!</f>
        <v>#REF!</v>
      </c>
      <c r="J238" s="50" t="e">
        <f>I238/C238</f>
        <v>#REF!</v>
      </c>
      <c r="K238" s="59" t="e">
        <f>#REF!</f>
        <v>#REF!</v>
      </c>
      <c r="L238" s="50" t="e">
        <f>K238/C238</f>
        <v>#REF!</v>
      </c>
      <c r="M238" s="59" t="e">
        <f>#REF!</f>
        <v>#REF!</v>
      </c>
      <c r="N238" s="50" t="e">
        <f>M238/C238</f>
        <v>#REF!</v>
      </c>
      <c r="O238" s="59" t="e">
        <f>#REF!</f>
        <v>#REF!</v>
      </c>
      <c r="P238" s="50" t="e">
        <f>O238/C238</f>
        <v>#REF!</v>
      </c>
      <c r="Q238" s="59" t="e">
        <f>#REF!</f>
        <v>#REF!</v>
      </c>
      <c r="R238" s="69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59" t="e">
        <f>#REF!</f>
        <v>#REF!</v>
      </c>
      <c r="F239" s="50" t="e">
        <f>E239/C239</f>
        <v>#REF!</v>
      </c>
      <c r="G239" s="59" t="e">
        <f>#REF!</f>
        <v>#REF!</v>
      </c>
      <c r="H239" s="50" t="e">
        <f>G239/C239</f>
        <v>#REF!</v>
      </c>
      <c r="I239" s="59" t="e">
        <f>#REF!</f>
        <v>#REF!</v>
      </c>
      <c r="J239" s="50" t="e">
        <f>I239/C239</f>
        <v>#REF!</v>
      </c>
      <c r="K239" s="59" t="e">
        <f>#REF!</f>
        <v>#REF!</v>
      </c>
      <c r="L239" s="50" t="e">
        <f>K239/C239</f>
        <v>#REF!</v>
      </c>
      <c r="M239" s="59" t="e">
        <f>#REF!</f>
        <v>#REF!</v>
      </c>
      <c r="N239" s="50" t="e">
        <f>M239/C239</f>
        <v>#REF!</v>
      </c>
      <c r="O239" s="59" t="e">
        <f>#REF!</f>
        <v>#REF!</v>
      </c>
      <c r="P239" s="50" t="e">
        <f>O239/C239</f>
        <v>#REF!</v>
      </c>
      <c r="Q239" s="59" t="e">
        <f>#REF!</f>
        <v>#REF!</v>
      </c>
      <c r="R239" s="69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59" t="e">
        <f>#REF!</f>
        <v>#REF!</v>
      </c>
      <c r="F240" s="50" t="e">
        <f>E240/C240</f>
        <v>#REF!</v>
      </c>
      <c r="G240" s="59" t="e">
        <f>#REF!</f>
        <v>#REF!</v>
      </c>
      <c r="H240" s="50" t="e">
        <f>G240/C240</f>
        <v>#REF!</v>
      </c>
      <c r="I240" s="59" t="e">
        <f>#REF!</f>
        <v>#REF!</v>
      </c>
      <c r="J240" s="50" t="e">
        <f>I240/C240</f>
        <v>#REF!</v>
      </c>
      <c r="K240" s="59" t="e">
        <f>#REF!</f>
        <v>#REF!</v>
      </c>
      <c r="L240" s="50" t="e">
        <f>K240/C240</f>
        <v>#REF!</v>
      </c>
      <c r="M240" s="59" t="e">
        <f>#REF!</f>
        <v>#REF!</v>
      </c>
      <c r="N240" s="50" t="e">
        <f>M240/C240</f>
        <v>#REF!</v>
      </c>
      <c r="O240" s="59" t="e">
        <f>#REF!</f>
        <v>#REF!</v>
      </c>
      <c r="P240" s="50" t="e">
        <f>O240/C240</f>
        <v>#REF!</v>
      </c>
      <c r="Q240" s="59" t="e">
        <f>#REF!</f>
        <v>#REF!</v>
      </c>
      <c r="R240" s="69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59" t="e">
        <f>#REF!</f>
        <v>#REF!</v>
      </c>
      <c r="F241" s="50" t="e">
        <f>E241/C241</f>
        <v>#REF!</v>
      </c>
      <c r="G241" s="59" t="e">
        <f>#REF!</f>
        <v>#REF!</v>
      </c>
      <c r="H241" s="50" t="e">
        <f>G241/C241</f>
        <v>#REF!</v>
      </c>
      <c r="I241" s="59" t="e">
        <f>#REF!</f>
        <v>#REF!</v>
      </c>
      <c r="J241" s="50" t="e">
        <f>I241/C241</f>
        <v>#REF!</v>
      </c>
      <c r="K241" s="59" t="e">
        <f>#REF!</f>
        <v>#REF!</v>
      </c>
      <c r="L241" s="50" t="e">
        <f>K241/C241</f>
        <v>#REF!</v>
      </c>
      <c r="M241" s="59" t="e">
        <f>#REF!</f>
        <v>#REF!</v>
      </c>
      <c r="N241" s="50" t="e">
        <f>M241/C241</f>
        <v>#REF!</v>
      </c>
      <c r="O241" s="59" t="e">
        <f>#REF!</f>
        <v>#REF!</v>
      </c>
      <c r="P241" s="50" t="e">
        <f>O241/C241</f>
        <v>#REF!</v>
      </c>
      <c r="Q241" s="59" t="e">
        <f>#REF!</f>
        <v>#REF!</v>
      </c>
      <c r="R241" s="69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59" t="e">
        <f>#REF!</f>
        <v>#REF!</v>
      </c>
      <c r="F242" s="50" t="e">
        <f>E242/C242</f>
        <v>#REF!</v>
      </c>
      <c r="G242" s="59" t="e">
        <f>#REF!</f>
        <v>#REF!</v>
      </c>
      <c r="H242" s="50" t="e">
        <f>G242/C242</f>
        <v>#REF!</v>
      </c>
      <c r="I242" s="59" t="e">
        <f>#REF!</f>
        <v>#REF!</v>
      </c>
      <c r="J242" s="50" t="e">
        <f>I242/C242</f>
        <v>#REF!</v>
      </c>
      <c r="K242" s="59" t="e">
        <f>#REF!</f>
        <v>#REF!</v>
      </c>
      <c r="L242" s="50" t="e">
        <f>K242/C242</f>
        <v>#REF!</v>
      </c>
      <c r="M242" s="59" t="e">
        <f>#REF!</f>
        <v>#REF!</v>
      </c>
      <c r="N242" s="50" t="e">
        <f>M242/C242</f>
        <v>#REF!</v>
      </c>
      <c r="O242" s="59" t="e">
        <f>#REF!</f>
        <v>#REF!</v>
      </c>
      <c r="P242" s="50" t="e">
        <f>O242/C242</f>
        <v>#REF!</v>
      </c>
      <c r="Q242" s="59" t="e">
        <f>#REF!</f>
        <v>#REF!</v>
      </c>
      <c r="R242" s="69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59" t="e">
        <f>#REF!</f>
        <v>#REF!</v>
      </c>
      <c r="F243" s="50" t="e">
        <f>E243/C243</f>
        <v>#REF!</v>
      </c>
      <c r="G243" s="59" t="e">
        <f>#REF!</f>
        <v>#REF!</v>
      </c>
      <c r="H243" s="50" t="e">
        <f>G243/C243</f>
        <v>#REF!</v>
      </c>
      <c r="I243" s="59" t="e">
        <f>#REF!</f>
        <v>#REF!</v>
      </c>
      <c r="J243" s="50" t="e">
        <f>I243/C243</f>
        <v>#REF!</v>
      </c>
      <c r="K243" s="59" t="e">
        <f>#REF!</f>
        <v>#REF!</v>
      </c>
      <c r="L243" s="50" t="e">
        <f>K243/C243</f>
        <v>#REF!</v>
      </c>
      <c r="M243" s="59" t="e">
        <f>#REF!</f>
        <v>#REF!</v>
      </c>
      <c r="N243" s="50" t="e">
        <f>M243/C243</f>
        <v>#REF!</v>
      </c>
      <c r="O243" s="59" t="e">
        <f>#REF!</f>
        <v>#REF!</v>
      </c>
      <c r="P243" s="50" t="e">
        <f>O243/C243</f>
        <v>#REF!</v>
      </c>
      <c r="Q243" s="59" t="e">
        <f>#REF!</f>
        <v>#REF!</v>
      </c>
      <c r="R243" s="69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59" t="e">
        <f>#REF!</f>
        <v>#REF!</v>
      </c>
      <c r="F244" s="50" t="e">
        <f>E244/C244</f>
        <v>#REF!</v>
      </c>
      <c r="G244" s="59" t="e">
        <f>#REF!</f>
        <v>#REF!</v>
      </c>
      <c r="H244" s="50" t="e">
        <f>G244/C244</f>
        <v>#REF!</v>
      </c>
      <c r="I244" s="59" t="e">
        <f>#REF!</f>
        <v>#REF!</v>
      </c>
      <c r="J244" s="50" t="e">
        <f>I244/C244</f>
        <v>#REF!</v>
      </c>
      <c r="K244" s="59" t="e">
        <f>#REF!</f>
        <v>#REF!</v>
      </c>
      <c r="L244" s="50" t="e">
        <f>K244/C244</f>
        <v>#REF!</v>
      </c>
      <c r="M244" s="59" t="e">
        <f>#REF!</f>
        <v>#REF!</v>
      </c>
      <c r="N244" s="50" t="e">
        <f>M244/C244</f>
        <v>#REF!</v>
      </c>
      <c r="O244" s="59" t="e">
        <f>#REF!</f>
        <v>#REF!</v>
      </c>
      <c r="P244" s="50" t="e">
        <f>O244/C244</f>
        <v>#REF!</v>
      </c>
      <c r="Q244" s="59" t="e">
        <f>#REF!</f>
        <v>#REF!</v>
      </c>
      <c r="R244" s="69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59" t="e">
        <f>#REF!</f>
        <v>#REF!</v>
      </c>
      <c r="F245" s="50" t="e">
        <f>E245/C245</f>
        <v>#REF!</v>
      </c>
      <c r="G245" s="59" t="e">
        <f>#REF!</f>
        <v>#REF!</v>
      </c>
      <c r="H245" s="50" t="e">
        <f>G245/C245</f>
        <v>#REF!</v>
      </c>
      <c r="I245" s="59" t="e">
        <f>#REF!</f>
        <v>#REF!</v>
      </c>
      <c r="J245" s="50" t="e">
        <f>I245/C245</f>
        <v>#REF!</v>
      </c>
      <c r="K245" s="59" t="e">
        <f>#REF!</f>
        <v>#REF!</v>
      </c>
      <c r="L245" s="50" t="e">
        <f>K245/C245</f>
        <v>#REF!</v>
      </c>
      <c r="M245" s="59" t="e">
        <f>#REF!</f>
        <v>#REF!</v>
      </c>
      <c r="N245" s="50" t="e">
        <f>M245/C245</f>
        <v>#REF!</v>
      </c>
      <c r="O245" s="59" t="e">
        <f>#REF!</f>
        <v>#REF!</v>
      </c>
      <c r="P245" s="50" t="e">
        <f>O245/C245</f>
        <v>#REF!</v>
      </c>
      <c r="Q245" s="59" t="e">
        <f>#REF!</f>
        <v>#REF!</v>
      </c>
      <c r="R245" s="69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59" t="e">
        <f>#REF!</f>
        <v>#REF!</v>
      </c>
      <c r="F246" s="50" t="e">
        <f>E246/C246</f>
        <v>#REF!</v>
      </c>
      <c r="G246" s="59" t="e">
        <f>#REF!</f>
        <v>#REF!</v>
      </c>
      <c r="H246" s="50" t="e">
        <f>G246/C246</f>
        <v>#REF!</v>
      </c>
      <c r="I246" s="59" t="e">
        <f>#REF!</f>
        <v>#REF!</v>
      </c>
      <c r="J246" s="50" t="e">
        <f>I246/C246</f>
        <v>#REF!</v>
      </c>
      <c r="K246" s="59" t="e">
        <f>#REF!</f>
        <v>#REF!</v>
      </c>
      <c r="L246" s="50" t="e">
        <f>K246/C246</f>
        <v>#REF!</v>
      </c>
      <c r="M246" s="59" t="e">
        <f>#REF!</f>
        <v>#REF!</v>
      </c>
      <c r="N246" s="50" t="e">
        <f>M246/C246</f>
        <v>#REF!</v>
      </c>
      <c r="O246" s="59" t="e">
        <f>#REF!</f>
        <v>#REF!</v>
      </c>
      <c r="P246" s="50" t="e">
        <f>O246/C246</f>
        <v>#REF!</v>
      </c>
      <c r="Q246" s="59" t="e">
        <f>#REF!</f>
        <v>#REF!</v>
      </c>
      <c r="R246" s="69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59" t="e">
        <f>#REF!</f>
        <v>#REF!</v>
      </c>
      <c r="F247" s="50" t="e">
        <f>E247/C247</f>
        <v>#REF!</v>
      </c>
      <c r="G247" s="59" t="e">
        <f>#REF!</f>
        <v>#REF!</v>
      </c>
      <c r="H247" s="50" t="e">
        <f>G247/C247</f>
        <v>#REF!</v>
      </c>
      <c r="I247" s="59" t="e">
        <f>#REF!</f>
        <v>#REF!</v>
      </c>
      <c r="J247" s="50" t="e">
        <f>I247/C247</f>
        <v>#REF!</v>
      </c>
      <c r="K247" s="59" t="e">
        <f>#REF!</f>
        <v>#REF!</v>
      </c>
      <c r="L247" s="50" t="e">
        <f>K247/C247</f>
        <v>#REF!</v>
      </c>
      <c r="M247" s="59" t="e">
        <f>#REF!</f>
        <v>#REF!</v>
      </c>
      <c r="N247" s="50" t="e">
        <f>M247/C247</f>
        <v>#REF!</v>
      </c>
      <c r="O247" s="59" t="e">
        <f>#REF!</f>
        <v>#REF!</v>
      </c>
      <c r="P247" s="50" t="e">
        <f>O247/C247</f>
        <v>#REF!</v>
      </c>
      <c r="Q247" s="59" t="e">
        <f>#REF!</f>
        <v>#REF!</v>
      </c>
      <c r="R247" s="69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59" t="e">
        <f>#REF!</f>
        <v>#REF!</v>
      </c>
      <c r="F248" s="50" t="e">
        <f>E248/C248</f>
        <v>#REF!</v>
      </c>
      <c r="G248" s="59" t="e">
        <f>#REF!</f>
        <v>#REF!</v>
      </c>
      <c r="H248" s="50" t="e">
        <f>G248/C248</f>
        <v>#REF!</v>
      </c>
      <c r="I248" s="59" t="e">
        <f>#REF!</f>
        <v>#REF!</v>
      </c>
      <c r="J248" s="50" t="e">
        <f>I248/C248</f>
        <v>#REF!</v>
      </c>
      <c r="K248" s="59" t="e">
        <f>#REF!</f>
        <v>#REF!</v>
      </c>
      <c r="L248" s="50" t="e">
        <f>K248/C248</f>
        <v>#REF!</v>
      </c>
      <c r="M248" s="59" t="e">
        <f>#REF!</f>
        <v>#REF!</v>
      </c>
      <c r="N248" s="50" t="e">
        <f>M248/C248</f>
        <v>#REF!</v>
      </c>
      <c r="O248" s="59" t="e">
        <f>#REF!</f>
        <v>#REF!</v>
      </c>
      <c r="P248" s="50" t="e">
        <f>O248/C248</f>
        <v>#REF!</v>
      </c>
      <c r="Q248" s="59" t="e">
        <f>#REF!</f>
        <v>#REF!</v>
      </c>
      <c r="R248" s="69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59" t="e">
        <f>#REF!</f>
        <v>#REF!</v>
      </c>
      <c r="F249" s="50" t="e">
        <f>E249/C249</f>
        <v>#REF!</v>
      </c>
      <c r="G249" s="59" t="e">
        <f>#REF!</f>
        <v>#REF!</v>
      </c>
      <c r="H249" s="50" t="e">
        <f>G249/C249</f>
        <v>#REF!</v>
      </c>
      <c r="I249" s="59" t="e">
        <f>#REF!</f>
        <v>#REF!</v>
      </c>
      <c r="J249" s="50" t="e">
        <f>I249/C249</f>
        <v>#REF!</v>
      </c>
      <c r="K249" s="59" t="e">
        <f>#REF!</f>
        <v>#REF!</v>
      </c>
      <c r="L249" s="50" t="e">
        <f>K249/C249</f>
        <v>#REF!</v>
      </c>
      <c r="M249" s="59" t="e">
        <f>#REF!</f>
        <v>#REF!</v>
      </c>
      <c r="N249" s="50" t="e">
        <f>M249/C249</f>
        <v>#REF!</v>
      </c>
      <c r="O249" s="59" t="e">
        <f>#REF!</f>
        <v>#REF!</v>
      </c>
      <c r="P249" s="50" t="e">
        <f>O249/C249</f>
        <v>#REF!</v>
      </c>
      <c r="Q249" s="59" t="e">
        <f>#REF!</f>
        <v>#REF!</v>
      </c>
      <c r="R249" s="69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59" t="e">
        <f>#REF!</f>
        <v>#REF!</v>
      </c>
      <c r="F250" s="50" t="e">
        <f>E250/C250</f>
        <v>#REF!</v>
      </c>
      <c r="G250" s="59" t="e">
        <f>#REF!</f>
        <v>#REF!</v>
      </c>
      <c r="H250" s="50" t="e">
        <f>G250/C250</f>
        <v>#REF!</v>
      </c>
      <c r="I250" s="59" t="e">
        <f>#REF!</f>
        <v>#REF!</v>
      </c>
      <c r="J250" s="50" t="e">
        <f>I250/C250</f>
        <v>#REF!</v>
      </c>
      <c r="K250" s="59" t="e">
        <f>#REF!</f>
        <v>#REF!</v>
      </c>
      <c r="L250" s="50" t="e">
        <f>K250/C250</f>
        <v>#REF!</v>
      </c>
      <c r="M250" s="59" t="e">
        <f>#REF!</f>
        <v>#REF!</v>
      </c>
      <c r="N250" s="50" t="e">
        <f>M250/C250</f>
        <v>#REF!</v>
      </c>
      <c r="O250" s="59" t="e">
        <f>#REF!</f>
        <v>#REF!</v>
      </c>
      <c r="P250" s="50" t="e">
        <f>O250/C250</f>
        <v>#REF!</v>
      </c>
      <c r="Q250" s="59" t="e">
        <f>#REF!</f>
        <v>#REF!</v>
      </c>
      <c r="R250" s="69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59" t="e">
        <f>#REF!</f>
        <v>#REF!</v>
      </c>
      <c r="F251" s="50" t="e">
        <f>E251/C251</f>
        <v>#REF!</v>
      </c>
      <c r="G251" s="59" t="e">
        <f>#REF!</f>
        <v>#REF!</v>
      </c>
      <c r="H251" s="50" t="e">
        <f>G251/C251</f>
        <v>#REF!</v>
      </c>
      <c r="I251" s="59" t="e">
        <f>#REF!</f>
        <v>#REF!</v>
      </c>
      <c r="J251" s="50" t="e">
        <f>I251/C251</f>
        <v>#REF!</v>
      </c>
      <c r="K251" s="59" t="e">
        <f>#REF!</f>
        <v>#REF!</v>
      </c>
      <c r="L251" s="50" t="e">
        <f>K251/C251</f>
        <v>#REF!</v>
      </c>
      <c r="M251" s="59" t="e">
        <f>#REF!</f>
        <v>#REF!</v>
      </c>
      <c r="N251" s="50" t="e">
        <f>M251/C251</f>
        <v>#REF!</v>
      </c>
      <c r="O251" s="59" t="e">
        <f>#REF!</f>
        <v>#REF!</v>
      </c>
      <c r="P251" s="50" t="e">
        <f>O251/C251</f>
        <v>#REF!</v>
      </c>
      <c r="Q251" s="59" t="e">
        <f>#REF!</f>
        <v>#REF!</v>
      </c>
      <c r="R251" s="69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59" t="e">
        <f>#REF!</f>
        <v>#REF!</v>
      </c>
      <c r="F252" s="50" t="e">
        <f>E252/C252</f>
        <v>#REF!</v>
      </c>
      <c r="G252" s="59" t="e">
        <f>#REF!</f>
        <v>#REF!</v>
      </c>
      <c r="H252" s="50" t="e">
        <f>G252/C252</f>
        <v>#REF!</v>
      </c>
      <c r="I252" s="59" t="e">
        <f>#REF!</f>
        <v>#REF!</v>
      </c>
      <c r="J252" s="50" t="e">
        <f>I252/C252</f>
        <v>#REF!</v>
      </c>
      <c r="K252" s="59" t="e">
        <f>#REF!</f>
        <v>#REF!</v>
      </c>
      <c r="L252" s="50" t="e">
        <f>K252/C252</f>
        <v>#REF!</v>
      </c>
      <c r="M252" s="59" t="e">
        <f>#REF!</f>
        <v>#REF!</v>
      </c>
      <c r="N252" s="50" t="e">
        <f>M252/C252</f>
        <v>#REF!</v>
      </c>
      <c r="O252" s="59" t="e">
        <f>#REF!</f>
        <v>#REF!</v>
      </c>
      <c r="P252" s="50" t="e">
        <f>O252/C252</f>
        <v>#REF!</v>
      </c>
      <c r="Q252" s="59" t="e">
        <f>#REF!</f>
        <v>#REF!</v>
      </c>
      <c r="R252" s="69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59" t="e">
        <f>#REF!</f>
        <v>#REF!</v>
      </c>
      <c r="F253" s="50" t="e">
        <f>E253/C253</f>
        <v>#REF!</v>
      </c>
      <c r="G253" s="59" t="e">
        <f>#REF!</f>
        <v>#REF!</v>
      </c>
      <c r="H253" s="50" t="e">
        <f>G253/C253</f>
        <v>#REF!</v>
      </c>
      <c r="I253" s="59" t="e">
        <f>#REF!</f>
        <v>#REF!</v>
      </c>
      <c r="J253" s="50" t="e">
        <f>I253/C253</f>
        <v>#REF!</v>
      </c>
      <c r="K253" s="59" t="e">
        <f>#REF!</f>
        <v>#REF!</v>
      </c>
      <c r="L253" s="50" t="e">
        <f>K253/C253</f>
        <v>#REF!</v>
      </c>
      <c r="M253" s="59" t="e">
        <f>#REF!</f>
        <v>#REF!</v>
      </c>
      <c r="N253" s="50" t="e">
        <f>M253/C253</f>
        <v>#REF!</v>
      </c>
      <c r="O253" s="59" t="e">
        <f>#REF!</f>
        <v>#REF!</v>
      </c>
      <c r="P253" s="50" t="e">
        <f>O253/C253</f>
        <v>#REF!</v>
      </c>
      <c r="Q253" s="59" t="e">
        <f>#REF!</f>
        <v>#REF!</v>
      </c>
      <c r="R253" s="69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59" t="e">
        <f>#REF!</f>
        <v>#REF!</v>
      </c>
      <c r="F254" s="50" t="e">
        <f>E254/C254</f>
        <v>#REF!</v>
      </c>
      <c r="G254" s="59" t="e">
        <f>#REF!</f>
        <v>#REF!</v>
      </c>
      <c r="H254" s="50" t="e">
        <f>G254/C254</f>
        <v>#REF!</v>
      </c>
      <c r="I254" s="59" t="e">
        <f>#REF!</f>
        <v>#REF!</v>
      </c>
      <c r="J254" s="50" t="e">
        <f>I254/C254</f>
        <v>#REF!</v>
      </c>
      <c r="K254" s="59" t="e">
        <f>#REF!</f>
        <v>#REF!</v>
      </c>
      <c r="L254" s="50" t="e">
        <f>K254/C254</f>
        <v>#REF!</v>
      </c>
      <c r="M254" s="59" t="e">
        <f>#REF!</f>
        <v>#REF!</v>
      </c>
      <c r="N254" s="50" t="e">
        <f>M254/C254</f>
        <v>#REF!</v>
      </c>
      <c r="O254" s="59" t="e">
        <f>#REF!</f>
        <v>#REF!</v>
      </c>
      <c r="P254" s="50" t="e">
        <f>O254/C254</f>
        <v>#REF!</v>
      </c>
      <c r="Q254" s="59" t="e">
        <f>#REF!</f>
        <v>#REF!</v>
      </c>
      <c r="R254" s="69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59" t="e">
        <f>#REF!</f>
        <v>#REF!</v>
      </c>
      <c r="F255" s="50" t="e">
        <f>E255/C255</f>
        <v>#REF!</v>
      </c>
      <c r="G255" s="59" t="e">
        <f>#REF!</f>
        <v>#REF!</v>
      </c>
      <c r="H255" s="50" t="e">
        <f>G255/C255</f>
        <v>#REF!</v>
      </c>
      <c r="I255" s="59" t="e">
        <f>#REF!</f>
        <v>#REF!</v>
      </c>
      <c r="J255" s="50" t="e">
        <f>I255/C255</f>
        <v>#REF!</v>
      </c>
      <c r="K255" s="59" t="e">
        <f>#REF!</f>
        <v>#REF!</v>
      </c>
      <c r="L255" s="50" t="e">
        <f>K255/C255</f>
        <v>#REF!</v>
      </c>
      <c r="M255" s="59" t="e">
        <f>#REF!</f>
        <v>#REF!</v>
      </c>
      <c r="N255" s="50" t="e">
        <f>M255/C255</f>
        <v>#REF!</v>
      </c>
      <c r="O255" s="59" t="e">
        <f>#REF!</f>
        <v>#REF!</v>
      </c>
      <c r="P255" s="50" t="e">
        <f>O255/C255</f>
        <v>#REF!</v>
      </c>
      <c r="Q255" s="59" t="e">
        <f>#REF!</f>
        <v>#REF!</v>
      </c>
      <c r="R255" s="69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59" t="e">
        <f>#REF!</f>
        <v>#REF!</v>
      </c>
      <c r="F256" s="50" t="e">
        <f>E256/C256</f>
        <v>#REF!</v>
      </c>
      <c r="G256" s="59" t="e">
        <f>#REF!</f>
        <v>#REF!</v>
      </c>
      <c r="H256" s="50" t="e">
        <f>G256/C256</f>
        <v>#REF!</v>
      </c>
      <c r="I256" s="59" t="e">
        <f>#REF!</f>
        <v>#REF!</v>
      </c>
      <c r="J256" s="50" t="e">
        <f>I256/C256</f>
        <v>#REF!</v>
      </c>
      <c r="K256" s="59" t="e">
        <f>#REF!</f>
        <v>#REF!</v>
      </c>
      <c r="L256" s="50" t="e">
        <f>K256/C256</f>
        <v>#REF!</v>
      </c>
      <c r="M256" s="59" t="e">
        <f>#REF!</f>
        <v>#REF!</v>
      </c>
      <c r="N256" s="50" t="e">
        <f>M256/C256</f>
        <v>#REF!</v>
      </c>
      <c r="O256" s="59" t="e">
        <f>#REF!</f>
        <v>#REF!</v>
      </c>
      <c r="P256" s="50" t="e">
        <f>O256/C256</f>
        <v>#REF!</v>
      </c>
      <c r="Q256" s="59" t="e">
        <f>#REF!</f>
        <v>#REF!</v>
      </c>
      <c r="R256" s="69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59" t="e">
        <f>#REF!</f>
        <v>#REF!</v>
      </c>
      <c r="F257" s="50" t="e">
        <f>E257/C257</f>
        <v>#REF!</v>
      </c>
      <c r="G257" s="59" t="e">
        <f>#REF!</f>
        <v>#REF!</v>
      </c>
      <c r="H257" s="50" t="e">
        <f>G257/C257</f>
        <v>#REF!</v>
      </c>
      <c r="I257" s="59" t="e">
        <f>#REF!</f>
        <v>#REF!</v>
      </c>
      <c r="J257" s="50" t="e">
        <f>I257/C257</f>
        <v>#REF!</v>
      </c>
      <c r="K257" s="59" t="e">
        <f>#REF!</f>
        <v>#REF!</v>
      </c>
      <c r="L257" s="50" t="e">
        <f>K257/C257</f>
        <v>#REF!</v>
      </c>
      <c r="M257" s="59" t="e">
        <f>#REF!</f>
        <v>#REF!</v>
      </c>
      <c r="N257" s="50" t="e">
        <f>M257/C257</f>
        <v>#REF!</v>
      </c>
      <c r="O257" s="59" t="e">
        <f>#REF!</f>
        <v>#REF!</v>
      </c>
      <c r="P257" s="50" t="e">
        <f>O257/C257</f>
        <v>#REF!</v>
      </c>
      <c r="Q257" s="59" t="e">
        <f>#REF!</f>
        <v>#REF!</v>
      </c>
      <c r="R257" s="69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59" t="e">
        <f>#REF!</f>
        <v>#REF!</v>
      </c>
      <c r="F258" s="50" t="e">
        <f>E258/C258</f>
        <v>#REF!</v>
      </c>
      <c r="G258" s="59" t="e">
        <f>#REF!</f>
        <v>#REF!</v>
      </c>
      <c r="H258" s="50" t="e">
        <f>G258/C258</f>
        <v>#REF!</v>
      </c>
      <c r="I258" s="59" t="e">
        <f>#REF!</f>
        <v>#REF!</v>
      </c>
      <c r="J258" s="50" t="e">
        <f>I258/C258</f>
        <v>#REF!</v>
      </c>
      <c r="K258" s="59" t="e">
        <f>#REF!</f>
        <v>#REF!</v>
      </c>
      <c r="L258" s="50" t="e">
        <f>K258/C258</f>
        <v>#REF!</v>
      </c>
      <c r="M258" s="59" t="e">
        <f>#REF!</f>
        <v>#REF!</v>
      </c>
      <c r="N258" s="50" t="e">
        <f>M258/C258</f>
        <v>#REF!</v>
      </c>
      <c r="O258" s="59" t="e">
        <f>#REF!</f>
        <v>#REF!</v>
      </c>
      <c r="P258" s="50" t="e">
        <f>O258/C258</f>
        <v>#REF!</v>
      </c>
      <c r="Q258" s="59" t="e">
        <f>#REF!</f>
        <v>#REF!</v>
      </c>
      <c r="R258" s="69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59" t="e">
        <f>#REF!</f>
        <v>#REF!</v>
      </c>
      <c r="F259" s="50" t="e">
        <f>E259/C259</f>
        <v>#REF!</v>
      </c>
      <c r="G259" s="59" t="e">
        <f>#REF!</f>
        <v>#REF!</v>
      </c>
      <c r="H259" s="50" t="e">
        <f>G259/C259</f>
        <v>#REF!</v>
      </c>
      <c r="I259" s="59" t="e">
        <f>#REF!</f>
        <v>#REF!</v>
      </c>
      <c r="J259" s="50" t="e">
        <f>I259/C259</f>
        <v>#REF!</v>
      </c>
      <c r="K259" s="59" t="e">
        <f>#REF!</f>
        <v>#REF!</v>
      </c>
      <c r="L259" s="50" t="e">
        <f>K259/C259</f>
        <v>#REF!</v>
      </c>
      <c r="M259" s="59" t="e">
        <f>#REF!</f>
        <v>#REF!</v>
      </c>
      <c r="N259" s="50" t="e">
        <f>M259/C259</f>
        <v>#REF!</v>
      </c>
      <c r="O259" s="59" t="e">
        <f>#REF!</f>
        <v>#REF!</v>
      </c>
      <c r="P259" s="50" t="e">
        <f>O259/C259</f>
        <v>#REF!</v>
      </c>
      <c r="Q259" s="59" t="e">
        <f>#REF!</f>
        <v>#REF!</v>
      </c>
      <c r="R259" s="69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59" t="e">
        <f>#REF!</f>
        <v>#REF!</v>
      </c>
      <c r="F260" s="50" t="e">
        <f>E260/C260</f>
        <v>#REF!</v>
      </c>
      <c r="G260" s="59" t="e">
        <f>#REF!</f>
        <v>#REF!</v>
      </c>
      <c r="H260" s="50" t="e">
        <f>G260/C260</f>
        <v>#REF!</v>
      </c>
      <c r="I260" s="59" t="e">
        <f>#REF!</f>
        <v>#REF!</v>
      </c>
      <c r="J260" s="50" t="e">
        <f>I260/C260</f>
        <v>#REF!</v>
      </c>
      <c r="K260" s="59" t="e">
        <f>#REF!</f>
        <v>#REF!</v>
      </c>
      <c r="L260" s="50" t="e">
        <f>K260/C260</f>
        <v>#REF!</v>
      </c>
      <c r="M260" s="59" t="e">
        <f>#REF!</f>
        <v>#REF!</v>
      </c>
      <c r="N260" s="50" t="e">
        <f>M260/C260</f>
        <v>#REF!</v>
      </c>
      <c r="O260" s="59" t="e">
        <f>#REF!</f>
        <v>#REF!</v>
      </c>
      <c r="P260" s="50" t="e">
        <f>O260/C260</f>
        <v>#REF!</v>
      </c>
      <c r="Q260" s="59" t="e">
        <f>#REF!</f>
        <v>#REF!</v>
      </c>
      <c r="R260" s="69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59" t="e">
        <f>#REF!</f>
        <v>#REF!</v>
      </c>
      <c r="F261" s="50" t="e">
        <f>E261/C261</f>
        <v>#REF!</v>
      </c>
      <c r="G261" s="59" t="e">
        <f>#REF!</f>
        <v>#REF!</v>
      </c>
      <c r="H261" s="50" t="e">
        <f>G261/C261</f>
        <v>#REF!</v>
      </c>
      <c r="I261" s="59" t="e">
        <f>#REF!</f>
        <v>#REF!</v>
      </c>
      <c r="J261" s="50" t="e">
        <f>I261/C261</f>
        <v>#REF!</v>
      </c>
      <c r="K261" s="59" t="e">
        <f>#REF!</f>
        <v>#REF!</v>
      </c>
      <c r="L261" s="50" t="e">
        <f>K261/C261</f>
        <v>#REF!</v>
      </c>
      <c r="M261" s="59" t="e">
        <f>#REF!</f>
        <v>#REF!</v>
      </c>
      <c r="N261" s="50" t="e">
        <f>M261/C261</f>
        <v>#REF!</v>
      </c>
      <c r="O261" s="59" t="e">
        <f>#REF!</f>
        <v>#REF!</v>
      </c>
      <c r="P261" s="50" t="e">
        <f>O261/C261</f>
        <v>#REF!</v>
      </c>
      <c r="Q261" s="59" t="e">
        <f>#REF!</f>
        <v>#REF!</v>
      </c>
      <c r="R261" s="69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59" t="e">
        <f>#REF!</f>
        <v>#REF!</v>
      </c>
      <c r="F262" s="50" t="e">
        <f>E262/C262</f>
        <v>#REF!</v>
      </c>
      <c r="G262" s="59" t="e">
        <f>#REF!</f>
        <v>#REF!</v>
      </c>
      <c r="H262" s="50" t="e">
        <f>G262/C262</f>
        <v>#REF!</v>
      </c>
      <c r="I262" s="59" t="e">
        <f>#REF!</f>
        <v>#REF!</v>
      </c>
      <c r="J262" s="50" t="e">
        <f>I262/C262</f>
        <v>#REF!</v>
      </c>
      <c r="K262" s="59" t="e">
        <f>#REF!</f>
        <v>#REF!</v>
      </c>
      <c r="L262" s="50" t="e">
        <f>K262/C262</f>
        <v>#REF!</v>
      </c>
      <c r="M262" s="59" t="e">
        <f>#REF!</f>
        <v>#REF!</v>
      </c>
      <c r="N262" s="50" t="e">
        <f>M262/C262</f>
        <v>#REF!</v>
      </c>
      <c r="O262" s="59" t="e">
        <f>#REF!</f>
        <v>#REF!</v>
      </c>
      <c r="P262" s="50" t="e">
        <f>O262/C262</f>
        <v>#REF!</v>
      </c>
      <c r="Q262" s="59" t="e">
        <f>#REF!</f>
        <v>#REF!</v>
      </c>
      <c r="R262" s="69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59" t="e">
        <f>#REF!</f>
        <v>#REF!</v>
      </c>
      <c r="F263" s="50" t="e">
        <f>E263/C263</f>
        <v>#REF!</v>
      </c>
      <c r="G263" s="59" t="e">
        <f>#REF!</f>
        <v>#REF!</v>
      </c>
      <c r="H263" s="50" t="e">
        <f>G263/C263</f>
        <v>#REF!</v>
      </c>
      <c r="I263" s="59" t="e">
        <f>#REF!</f>
        <v>#REF!</v>
      </c>
      <c r="J263" s="50" t="e">
        <f>I263/C263</f>
        <v>#REF!</v>
      </c>
      <c r="K263" s="59" t="e">
        <f>#REF!</f>
        <v>#REF!</v>
      </c>
      <c r="L263" s="50" t="e">
        <f>K263/C263</f>
        <v>#REF!</v>
      </c>
      <c r="M263" s="59" t="e">
        <f>#REF!</f>
        <v>#REF!</v>
      </c>
      <c r="N263" s="50" t="e">
        <f>M263/C263</f>
        <v>#REF!</v>
      </c>
      <c r="O263" s="59" t="e">
        <f>#REF!</f>
        <v>#REF!</v>
      </c>
      <c r="P263" s="50" t="e">
        <f>O263/C263</f>
        <v>#REF!</v>
      </c>
      <c r="Q263" s="59" t="e">
        <f>#REF!</f>
        <v>#REF!</v>
      </c>
      <c r="R263" s="69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59" t="e">
        <f>#REF!</f>
        <v>#REF!</v>
      </c>
      <c r="F264" s="50" t="e">
        <f>E264/C264</f>
        <v>#REF!</v>
      </c>
      <c r="G264" s="59" t="e">
        <f>#REF!</f>
        <v>#REF!</v>
      </c>
      <c r="H264" s="50" t="e">
        <f>G264/C264</f>
        <v>#REF!</v>
      </c>
      <c r="I264" s="59" t="e">
        <f>#REF!</f>
        <v>#REF!</v>
      </c>
      <c r="J264" s="50" t="e">
        <f>I264/C264</f>
        <v>#REF!</v>
      </c>
      <c r="K264" s="59" t="e">
        <f>#REF!</f>
        <v>#REF!</v>
      </c>
      <c r="L264" s="50" t="e">
        <f>K264/C264</f>
        <v>#REF!</v>
      </c>
      <c r="M264" s="59" t="e">
        <f>#REF!</f>
        <v>#REF!</v>
      </c>
      <c r="N264" s="50" t="e">
        <f>M264/C264</f>
        <v>#REF!</v>
      </c>
      <c r="O264" s="59" t="e">
        <f>#REF!</f>
        <v>#REF!</v>
      </c>
      <c r="P264" s="50" t="e">
        <f>O264/C264</f>
        <v>#REF!</v>
      </c>
      <c r="Q264" s="59" t="e">
        <f>#REF!</f>
        <v>#REF!</v>
      </c>
      <c r="R264" s="69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59" t="e">
        <f>#REF!</f>
        <v>#REF!</v>
      </c>
      <c r="F265" s="50" t="e">
        <f>E265/C265</f>
        <v>#REF!</v>
      </c>
      <c r="G265" s="59" t="e">
        <f>#REF!</f>
        <v>#REF!</v>
      </c>
      <c r="H265" s="50" t="e">
        <f>G265/C265</f>
        <v>#REF!</v>
      </c>
      <c r="I265" s="59" t="e">
        <f>#REF!</f>
        <v>#REF!</v>
      </c>
      <c r="J265" s="50" t="e">
        <f>I265/C265</f>
        <v>#REF!</v>
      </c>
      <c r="K265" s="59" t="e">
        <f>#REF!</f>
        <v>#REF!</v>
      </c>
      <c r="L265" s="50" t="e">
        <f>K265/C265</f>
        <v>#REF!</v>
      </c>
      <c r="M265" s="59" t="e">
        <f>#REF!</f>
        <v>#REF!</v>
      </c>
      <c r="N265" s="50" t="e">
        <f>M265/C265</f>
        <v>#REF!</v>
      </c>
      <c r="O265" s="59" t="e">
        <f>#REF!</f>
        <v>#REF!</v>
      </c>
      <c r="P265" s="50" t="e">
        <f>O265/C265</f>
        <v>#REF!</v>
      </c>
      <c r="Q265" s="59" t="e">
        <f>#REF!</f>
        <v>#REF!</v>
      </c>
      <c r="R265" s="69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59" t="e">
        <f>#REF!</f>
        <v>#REF!</v>
      </c>
      <c r="F266" s="50" t="e">
        <f>E266/C266</f>
        <v>#REF!</v>
      </c>
      <c r="G266" s="59" t="e">
        <f>#REF!</f>
        <v>#REF!</v>
      </c>
      <c r="H266" s="50" t="e">
        <f>G266/C266</f>
        <v>#REF!</v>
      </c>
      <c r="I266" s="59" t="e">
        <f>#REF!</f>
        <v>#REF!</v>
      </c>
      <c r="J266" s="50" t="e">
        <f>I266/C266</f>
        <v>#REF!</v>
      </c>
      <c r="K266" s="59" t="e">
        <f>#REF!</f>
        <v>#REF!</v>
      </c>
      <c r="L266" s="50" t="e">
        <f>K266/C266</f>
        <v>#REF!</v>
      </c>
      <c r="M266" s="59" t="e">
        <f>#REF!</f>
        <v>#REF!</v>
      </c>
      <c r="N266" s="50" t="e">
        <f>M266/C266</f>
        <v>#REF!</v>
      </c>
      <c r="O266" s="59" t="e">
        <f>#REF!</f>
        <v>#REF!</v>
      </c>
      <c r="P266" s="50" t="e">
        <f>O266/C266</f>
        <v>#REF!</v>
      </c>
      <c r="Q266" s="59" t="e">
        <f>#REF!</f>
        <v>#REF!</v>
      </c>
      <c r="R266" s="69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59" t="e">
        <f>#REF!</f>
        <v>#REF!</v>
      </c>
      <c r="F267" s="50" t="e">
        <f>E267/C267</f>
        <v>#REF!</v>
      </c>
      <c r="G267" s="59" t="e">
        <f>#REF!</f>
        <v>#REF!</v>
      </c>
      <c r="H267" s="50" t="e">
        <f>G267/C267</f>
        <v>#REF!</v>
      </c>
      <c r="I267" s="59" t="e">
        <f>#REF!</f>
        <v>#REF!</v>
      </c>
      <c r="J267" s="50" t="e">
        <f>I267/C267</f>
        <v>#REF!</v>
      </c>
      <c r="K267" s="59" t="e">
        <f>#REF!</f>
        <v>#REF!</v>
      </c>
      <c r="L267" s="50" t="e">
        <f>K267/C267</f>
        <v>#REF!</v>
      </c>
      <c r="M267" s="59" t="e">
        <f>#REF!</f>
        <v>#REF!</v>
      </c>
      <c r="N267" s="50" t="e">
        <f>M267/C267</f>
        <v>#REF!</v>
      </c>
      <c r="O267" s="59" t="e">
        <f>#REF!</f>
        <v>#REF!</v>
      </c>
      <c r="P267" s="50" t="e">
        <f>O267/C267</f>
        <v>#REF!</v>
      </c>
      <c r="Q267" s="59" t="e">
        <f>#REF!</f>
        <v>#REF!</v>
      </c>
      <c r="R267" s="69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59" t="e">
        <f>#REF!</f>
        <v>#REF!</v>
      </c>
      <c r="F268" s="50" t="e">
        <f>E268/C268</f>
        <v>#REF!</v>
      </c>
      <c r="G268" s="59" t="e">
        <f>#REF!</f>
        <v>#REF!</v>
      </c>
      <c r="H268" s="50" t="e">
        <f>G268/C268</f>
        <v>#REF!</v>
      </c>
      <c r="I268" s="59" t="e">
        <f>#REF!</f>
        <v>#REF!</v>
      </c>
      <c r="J268" s="50" t="e">
        <f>I268/C268</f>
        <v>#REF!</v>
      </c>
      <c r="K268" s="59" t="e">
        <f>#REF!</f>
        <v>#REF!</v>
      </c>
      <c r="L268" s="50" t="e">
        <f>K268/C268</f>
        <v>#REF!</v>
      </c>
      <c r="M268" s="59" t="e">
        <f>#REF!</f>
        <v>#REF!</v>
      </c>
      <c r="N268" s="50" t="e">
        <f>M268/C268</f>
        <v>#REF!</v>
      </c>
      <c r="O268" s="59" t="e">
        <f>#REF!</f>
        <v>#REF!</v>
      </c>
      <c r="P268" s="50" t="e">
        <f>O268/C268</f>
        <v>#REF!</v>
      </c>
      <c r="Q268" s="59" t="e">
        <f>#REF!</f>
        <v>#REF!</v>
      </c>
      <c r="R268" s="69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59" t="e">
        <f>#REF!</f>
        <v>#REF!</v>
      </c>
      <c r="F269" s="50" t="e">
        <f>E269/C269</f>
        <v>#REF!</v>
      </c>
      <c r="G269" s="59" t="e">
        <f>#REF!</f>
        <v>#REF!</v>
      </c>
      <c r="H269" s="50" t="e">
        <f>G269/C269</f>
        <v>#REF!</v>
      </c>
      <c r="I269" s="59" t="e">
        <f>#REF!</f>
        <v>#REF!</v>
      </c>
      <c r="J269" s="50" t="e">
        <f>I269/C269</f>
        <v>#REF!</v>
      </c>
      <c r="K269" s="59" t="e">
        <f>#REF!</f>
        <v>#REF!</v>
      </c>
      <c r="L269" s="50" t="e">
        <f>K269/C269</f>
        <v>#REF!</v>
      </c>
      <c r="M269" s="59" t="e">
        <f>#REF!</f>
        <v>#REF!</v>
      </c>
      <c r="N269" s="50" t="e">
        <f>M269/C269</f>
        <v>#REF!</v>
      </c>
      <c r="O269" s="59" t="e">
        <f>#REF!</f>
        <v>#REF!</v>
      </c>
      <c r="P269" s="50" t="e">
        <f>O269/C269</f>
        <v>#REF!</v>
      </c>
      <c r="Q269" s="59" t="e">
        <f>#REF!</f>
        <v>#REF!</v>
      </c>
      <c r="R269" s="69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59" t="e">
        <f>#REF!</f>
        <v>#REF!</v>
      </c>
      <c r="F270" s="50" t="e">
        <f>E270/C270</f>
        <v>#REF!</v>
      </c>
      <c r="G270" s="59" t="e">
        <f>#REF!</f>
        <v>#REF!</v>
      </c>
      <c r="H270" s="50" t="e">
        <f>G270/C270</f>
        <v>#REF!</v>
      </c>
      <c r="I270" s="59" t="e">
        <f>#REF!</f>
        <v>#REF!</v>
      </c>
      <c r="J270" s="50" t="e">
        <f>I270/C270</f>
        <v>#REF!</v>
      </c>
      <c r="K270" s="59" t="e">
        <f>#REF!</f>
        <v>#REF!</v>
      </c>
      <c r="L270" s="50" t="e">
        <f>K270/C270</f>
        <v>#REF!</v>
      </c>
      <c r="M270" s="59" t="e">
        <f>#REF!</f>
        <v>#REF!</v>
      </c>
      <c r="N270" s="50" t="e">
        <f>M270/C270</f>
        <v>#REF!</v>
      </c>
      <c r="O270" s="59" t="e">
        <f>#REF!</f>
        <v>#REF!</v>
      </c>
      <c r="P270" s="50" t="e">
        <f>O270/C270</f>
        <v>#REF!</v>
      </c>
      <c r="Q270" s="59" t="e">
        <f>#REF!</f>
        <v>#REF!</v>
      </c>
      <c r="R270" s="69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59" t="e">
        <f>#REF!</f>
        <v>#REF!</v>
      </c>
      <c r="F271" s="50" t="e">
        <f>E271/C271</f>
        <v>#REF!</v>
      </c>
      <c r="G271" s="59" t="e">
        <f>#REF!</f>
        <v>#REF!</v>
      </c>
      <c r="H271" s="50" t="e">
        <f>G271/C271</f>
        <v>#REF!</v>
      </c>
      <c r="I271" s="59" t="e">
        <f>#REF!</f>
        <v>#REF!</v>
      </c>
      <c r="J271" s="50" t="e">
        <f>I271/C271</f>
        <v>#REF!</v>
      </c>
      <c r="K271" s="59" t="e">
        <f>#REF!</f>
        <v>#REF!</v>
      </c>
      <c r="L271" s="50" t="e">
        <f>K271/C271</f>
        <v>#REF!</v>
      </c>
      <c r="M271" s="59" t="e">
        <f>#REF!</f>
        <v>#REF!</v>
      </c>
      <c r="N271" s="50" t="e">
        <f>M271/C271</f>
        <v>#REF!</v>
      </c>
      <c r="O271" s="59" t="e">
        <f>#REF!</f>
        <v>#REF!</v>
      </c>
      <c r="P271" s="50" t="e">
        <f>O271/C271</f>
        <v>#REF!</v>
      </c>
      <c r="Q271" s="59" t="e">
        <f>#REF!</f>
        <v>#REF!</v>
      </c>
      <c r="R271" s="69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59" t="e">
        <f>#REF!</f>
        <v>#REF!</v>
      </c>
      <c r="F272" s="50" t="e">
        <f>E272/C272</f>
        <v>#REF!</v>
      </c>
      <c r="G272" s="59" t="e">
        <f>#REF!</f>
        <v>#REF!</v>
      </c>
      <c r="H272" s="50" t="e">
        <f>G272/C272</f>
        <v>#REF!</v>
      </c>
      <c r="I272" s="59" t="e">
        <f>#REF!</f>
        <v>#REF!</v>
      </c>
      <c r="J272" s="50" t="e">
        <f>I272/C272</f>
        <v>#REF!</v>
      </c>
      <c r="K272" s="59" t="e">
        <f>#REF!</f>
        <v>#REF!</v>
      </c>
      <c r="L272" s="50" t="e">
        <f>K272/C272</f>
        <v>#REF!</v>
      </c>
      <c r="M272" s="59" t="e">
        <f>#REF!</f>
        <v>#REF!</v>
      </c>
      <c r="N272" s="50" t="e">
        <f>M272/C272</f>
        <v>#REF!</v>
      </c>
      <c r="O272" s="59" t="e">
        <f>#REF!</f>
        <v>#REF!</v>
      </c>
      <c r="P272" s="50" t="e">
        <f>O272/C272</f>
        <v>#REF!</v>
      </c>
      <c r="Q272" s="59" t="e">
        <f>#REF!</f>
        <v>#REF!</v>
      </c>
      <c r="R272" s="69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59" t="e">
        <f>#REF!</f>
        <v>#REF!</v>
      </c>
      <c r="F273" s="50" t="e">
        <f>E273/C273</f>
        <v>#REF!</v>
      </c>
      <c r="G273" s="59" t="e">
        <f>#REF!</f>
        <v>#REF!</v>
      </c>
      <c r="H273" s="50" t="e">
        <f>G273/C273</f>
        <v>#REF!</v>
      </c>
      <c r="I273" s="59" t="e">
        <f>#REF!</f>
        <v>#REF!</v>
      </c>
      <c r="J273" s="50" t="e">
        <f>I273/C273</f>
        <v>#REF!</v>
      </c>
      <c r="K273" s="59" t="e">
        <f>#REF!</f>
        <v>#REF!</v>
      </c>
      <c r="L273" s="50" t="e">
        <f>K273/C273</f>
        <v>#REF!</v>
      </c>
      <c r="M273" s="59" t="e">
        <f>#REF!</f>
        <v>#REF!</v>
      </c>
      <c r="N273" s="50" t="e">
        <f>M273/C273</f>
        <v>#REF!</v>
      </c>
      <c r="O273" s="59" t="e">
        <f>#REF!</f>
        <v>#REF!</v>
      </c>
      <c r="P273" s="50" t="e">
        <f>O273/C273</f>
        <v>#REF!</v>
      </c>
      <c r="Q273" s="59" t="e">
        <f>#REF!</f>
        <v>#REF!</v>
      </c>
      <c r="R273" s="69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59" t="e">
        <f>#REF!</f>
        <v>#REF!</v>
      </c>
      <c r="F274" s="50" t="e">
        <f>E274/C274</f>
        <v>#REF!</v>
      </c>
      <c r="G274" s="59" t="e">
        <f>#REF!</f>
        <v>#REF!</v>
      </c>
      <c r="H274" s="50" t="e">
        <f>G274/C274</f>
        <v>#REF!</v>
      </c>
      <c r="I274" s="59" t="e">
        <f>#REF!</f>
        <v>#REF!</v>
      </c>
      <c r="J274" s="50" t="e">
        <f>I274/C274</f>
        <v>#REF!</v>
      </c>
      <c r="K274" s="59" t="e">
        <f>#REF!</f>
        <v>#REF!</v>
      </c>
      <c r="L274" s="50" t="e">
        <f>K274/C274</f>
        <v>#REF!</v>
      </c>
      <c r="M274" s="59" t="e">
        <f>#REF!</f>
        <v>#REF!</v>
      </c>
      <c r="N274" s="50" t="e">
        <f>M274/C274</f>
        <v>#REF!</v>
      </c>
      <c r="O274" s="59" t="e">
        <f>#REF!</f>
        <v>#REF!</v>
      </c>
      <c r="P274" s="50" t="e">
        <f>O274/C274</f>
        <v>#REF!</v>
      </c>
      <c r="Q274" s="59" t="e">
        <f>#REF!</f>
        <v>#REF!</v>
      </c>
      <c r="R274" s="69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59" t="e">
        <f>#REF!</f>
        <v>#REF!</v>
      </c>
      <c r="F275" s="50" t="e">
        <f>E275/C275</f>
        <v>#REF!</v>
      </c>
      <c r="G275" s="59" t="e">
        <f>#REF!</f>
        <v>#REF!</v>
      </c>
      <c r="H275" s="50" t="e">
        <f>G275/C275</f>
        <v>#REF!</v>
      </c>
      <c r="I275" s="59" t="e">
        <f>#REF!</f>
        <v>#REF!</v>
      </c>
      <c r="J275" s="50" t="e">
        <f>I275/C275</f>
        <v>#REF!</v>
      </c>
      <c r="K275" s="59" t="e">
        <f>#REF!</f>
        <v>#REF!</v>
      </c>
      <c r="L275" s="50" t="e">
        <f>K275/C275</f>
        <v>#REF!</v>
      </c>
      <c r="M275" s="59" t="e">
        <f>#REF!</f>
        <v>#REF!</v>
      </c>
      <c r="N275" s="50" t="e">
        <f>M275/C275</f>
        <v>#REF!</v>
      </c>
      <c r="O275" s="59" t="e">
        <f>#REF!</f>
        <v>#REF!</v>
      </c>
      <c r="P275" s="50" t="e">
        <f>O275/C275</f>
        <v>#REF!</v>
      </c>
      <c r="Q275" s="59" t="e">
        <f>#REF!</f>
        <v>#REF!</v>
      </c>
      <c r="R275" s="69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59" t="e">
        <f>#REF!</f>
        <v>#REF!</v>
      </c>
      <c r="F276" s="50" t="e">
        <f>E276/C276</f>
        <v>#REF!</v>
      </c>
      <c r="G276" s="59" t="e">
        <f>#REF!</f>
        <v>#REF!</v>
      </c>
      <c r="H276" s="50" t="e">
        <f>G276/C276</f>
        <v>#REF!</v>
      </c>
      <c r="I276" s="59" t="e">
        <f>#REF!</f>
        <v>#REF!</v>
      </c>
      <c r="J276" s="50" t="e">
        <f>I276/C276</f>
        <v>#REF!</v>
      </c>
      <c r="K276" s="59" t="e">
        <f>#REF!</f>
        <v>#REF!</v>
      </c>
      <c r="L276" s="50" t="e">
        <f>K276/C276</f>
        <v>#REF!</v>
      </c>
      <c r="M276" s="59" t="e">
        <f>#REF!</f>
        <v>#REF!</v>
      </c>
      <c r="N276" s="50" t="e">
        <f>M276/C276</f>
        <v>#REF!</v>
      </c>
      <c r="O276" s="59" t="e">
        <f>#REF!</f>
        <v>#REF!</v>
      </c>
      <c r="P276" s="50" t="e">
        <f>O276/C276</f>
        <v>#REF!</v>
      </c>
      <c r="Q276" s="59" t="e">
        <f>#REF!</f>
        <v>#REF!</v>
      </c>
      <c r="R276" s="69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59" t="e">
        <f>#REF!</f>
        <v>#REF!</v>
      </c>
      <c r="F277" s="50" t="e">
        <f>E277/C277</f>
        <v>#REF!</v>
      </c>
      <c r="G277" s="59" t="e">
        <f>#REF!</f>
        <v>#REF!</v>
      </c>
      <c r="H277" s="50" t="e">
        <f>G277/C277</f>
        <v>#REF!</v>
      </c>
      <c r="I277" s="59" t="e">
        <f>#REF!</f>
        <v>#REF!</v>
      </c>
      <c r="J277" s="50" t="e">
        <f>I277/C277</f>
        <v>#REF!</v>
      </c>
      <c r="K277" s="59" t="e">
        <f>#REF!</f>
        <v>#REF!</v>
      </c>
      <c r="L277" s="50" t="e">
        <f>K277/C277</f>
        <v>#REF!</v>
      </c>
      <c r="M277" s="59" t="e">
        <f>#REF!</f>
        <v>#REF!</v>
      </c>
      <c r="N277" s="50" t="e">
        <f>M277/C277</f>
        <v>#REF!</v>
      </c>
      <c r="O277" s="59" t="e">
        <f>#REF!</f>
        <v>#REF!</v>
      </c>
      <c r="P277" s="50" t="e">
        <f>O277/C277</f>
        <v>#REF!</v>
      </c>
      <c r="Q277" s="59" t="e">
        <f>#REF!</f>
        <v>#REF!</v>
      </c>
      <c r="R277" s="69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59" t="e">
        <f>#REF!</f>
        <v>#REF!</v>
      </c>
      <c r="F278" s="50" t="e">
        <f>E278/C278</f>
        <v>#REF!</v>
      </c>
      <c r="G278" s="59" t="e">
        <f>#REF!</f>
        <v>#REF!</v>
      </c>
      <c r="H278" s="50" t="e">
        <f>G278/C278</f>
        <v>#REF!</v>
      </c>
      <c r="I278" s="59" t="e">
        <f>#REF!</f>
        <v>#REF!</v>
      </c>
      <c r="J278" s="50" t="e">
        <f>I278/C278</f>
        <v>#REF!</v>
      </c>
      <c r="K278" s="59" t="e">
        <f>#REF!</f>
        <v>#REF!</v>
      </c>
      <c r="L278" s="50" t="e">
        <f>K278/C278</f>
        <v>#REF!</v>
      </c>
      <c r="M278" s="59" t="e">
        <f>#REF!</f>
        <v>#REF!</v>
      </c>
      <c r="N278" s="50" t="e">
        <f>M278/C278</f>
        <v>#REF!</v>
      </c>
      <c r="O278" s="59" t="e">
        <f>#REF!</f>
        <v>#REF!</v>
      </c>
      <c r="P278" s="50" t="e">
        <f>O278/C278</f>
        <v>#REF!</v>
      </c>
      <c r="Q278" s="59" t="e">
        <f>#REF!</f>
        <v>#REF!</v>
      </c>
      <c r="R278" s="69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59" t="e">
        <f>#REF!</f>
        <v>#REF!</v>
      </c>
      <c r="F279" s="50" t="e">
        <f>E279/C279</f>
        <v>#REF!</v>
      </c>
      <c r="G279" s="59" t="e">
        <f>#REF!</f>
        <v>#REF!</v>
      </c>
      <c r="H279" s="50" t="e">
        <f>G279/C279</f>
        <v>#REF!</v>
      </c>
      <c r="I279" s="59" t="e">
        <f>#REF!</f>
        <v>#REF!</v>
      </c>
      <c r="J279" s="50" t="e">
        <f>I279/C279</f>
        <v>#REF!</v>
      </c>
      <c r="K279" s="59" t="e">
        <f>#REF!</f>
        <v>#REF!</v>
      </c>
      <c r="L279" s="50" t="e">
        <f>K279/C279</f>
        <v>#REF!</v>
      </c>
      <c r="M279" s="59" t="e">
        <f>#REF!</f>
        <v>#REF!</v>
      </c>
      <c r="N279" s="50" t="e">
        <f>M279/C279</f>
        <v>#REF!</v>
      </c>
      <c r="O279" s="59" t="e">
        <f>#REF!</f>
        <v>#REF!</v>
      </c>
      <c r="P279" s="50" t="e">
        <f>O279/C279</f>
        <v>#REF!</v>
      </c>
      <c r="Q279" s="59" t="e">
        <f>#REF!</f>
        <v>#REF!</v>
      </c>
      <c r="R279" s="69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59" t="e">
        <f>#REF!</f>
        <v>#REF!</v>
      </c>
      <c r="F280" s="50" t="e">
        <f>E280/C280</f>
        <v>#REF!</v>
      </c>
      <c r="G280" s="59" t="e">
        <f>#REF!</f>
        <v>#REF!</v>
      </c>
      <c r="H280" s="50" t="e">
        <f>G280/C280</f>
        <v>#REF!</v>
      </c>
      <c r="I280" s="59" t="e">
        <f>#REF!</f>
        <v>#REF!</v>
      </c>
      <c r="J280" s="50" t="e">
        <f>I280/C280</f>
        <v>#REF!</v>
      </c>
      <c r="K280" s="59" t="e">
        <f>#REF!</f>
        <v>#REF!</v>
      </c>
      <c r="L280" s="50" t="e">
        <f>K280/C280</f>
        <v>#REF!</v>
      </c>
      <c r="M280" s="59" t="e">
        <f>#REF!</f>
        <v>#REF!</v>
      </c>
      <c r="N280" s="50" t="e">
        <f>M280/C280</f>
        <v>#REF!</v>
      </c>
      <c r="O280" s="59" t="e">
        <f>#REF!</f>
        <v>#REF!</v>
      </c>
      <c r="P280" s="50" t="e">
        <f>O280/C280</f>
        <v>#REF!</v>
      </c>
      <c r="Q280" s="59" t="e">
        <f>#REF!</f>
        <v>#REF!</v>
      </c>
      <c r="R280" s="69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59" t="e">
        <f>#REF!</f>
        <v>#REF!</v>
      </c>
      <c r="F281" s="50" t="e">
        <f>E281/C281</f>
        <v>#REF!</v>
      </c>
      <c r="G281" s="59" t="e">
        <f>#REF!</f>
        <v>#REF!</v>
      </c>
      <c r="H281" s="50" t="e">
        <f>G281/C281</f>
        <v>#REF!</v>
      </c>
      <c r="I281" s="59" t="e">
        <f>#REF!</f>
        <v>#REF!</v>
      </c>
      <c r="J281" s="50" t="e">
        <f>I281/C281</f>
        <v>#REF!</v>
      </c>
      <c r="K281" s="59" t="e">
        <f>#REF!</f>
        <v>#REF!</v>
      </c>
      <c r="L281" s="50" t="e">
        <f>K281/C281</f>
        <v>#REF!</v>
      </c>
      <c r="M281" s="59" t="e">
        <f>#REF!</f>
        <v>#REF!</v>
      </c>
      <c r="N281" s="50" t="e">
        <f>M281/C281</f>
        <v>#REF!</v>
      </c>
      <c r="O281" s="59" t="e">
        <f>#REF!</f>
        <v>#REF!</v>
      </c>
      <c r="P281" s="50" t="e">
        <f>O281/C281</f>
        <v>#REF!</v>
      </c>
      <c r="Q281" s="59" t="e">
        <f>#REF!</f>
        <v>#REF!</v>
      </c>
      <c r="R281" s="69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59" t="e">
        <f>#REF!</f>
        <v>#REF!</v>
      </c>
      <c r="F282" s="50" t="e">
        <f>E282/C282</f>
        <v>#REF!</v>
      </c>
      <c r="G282" s="59" t="e">
        <f>#REF!</f>
        <v>#REF!</v>
      </c>
      <c r="H282" s="50" t="e">
        <f>G282/C282</f>
        <v>#REF!</v>
      </c>
      <c r="I282" s="59" t="e">
        <f>#REF!</f>
        <v>#REF!</v>
      </c>
      <c r="J282" s="50" t="e">
        <f>I282/C282</f>
        <v>#REF!</v>
      </c>
      <c r="K282" s="59" t="e">
        <f>#REF!</f>
        <v>#REF!</v>
      </c>
      <c r="L282" s="50" t="e">
        <f>K282/C282</f>
        <v>#REF!</v>
      </c>
      <c r="M282" s="59" t="e">
        <f>#REF!</f>
        <v>#REF!</v>
      </c>
      <c r="N282" s="50" t="e">
        <f>M282/C282</f>
        <v>#REF!</v>
      </c>
      <c r="O282" s="59" t="e">
        <f>#REF!</f>
        <v>#REF!</v>
      </c>
      <c r="P282" s="50" t="e">
        <f>O282/C282</f>
        <v>#REF!</v>
      </c>
      <c r="Q282" s="59" t="e">
        <f>#REF!</f>
        <v>#REF!</v>
      </c>
      <c r="R282" s="69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59" t="e">
        <f>#REF!</f>
        <v>#REF!</v>
      </c>
      <c r="F283" s="50" t="e">
        <f>E283/C283</f>
        <v>#REF!</v>
      </c>
      <c r="G283" s="59" t="e">
        <f>#REF!</f>
        <v>#REF!</v>
      </c>
      <c r="H283" s="50" t="e">
        <f>G283/C283</f>
        <v>#REF!</v>
      </c>
      <c r="I283" s="59" t="e">
        <f>#REF!</f>
        <v>#REF!</v>
      </c>
      <c r="J283" s="50" t="e">
        <f>I283/C283</f>
        <v>#REF!</v>
      </c>
      <c r="K283" s="59" t="e">
        <f>#REF!</f>
        <v>#REF!</v>
      </c>
      <c r="L283" s="50" t="e">
        <f>K283/C283</f>
        <v>#REF!</v>
      </c>
      <c r="M283" s="59" t="e">
        <f>#REF!</f>
        <v>#REF!</v>
      </c>
      <c r="N283" s="50" t="e">
        <f>M283/C283</f>
        <v>#REF!</v>
      </c>
      <c r="O283" s="59" t="e">
        <f>#REF!</f>
        <v>#REF!</v>
      </c>
      <c r="P283" s="50" t="e">
        <f>O283/C283</f>
        <v>#REF!</v>
      </c>
      <c r="Q283" s="59" t="e">
        <f>#REF!</f>
        <v>#REF!</v>
      </c>
      <c r="R283" s="69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59" t="e">
        <f>#REF!</f>
        <v>#REF!</v>
      </c>
      <c r="F284" s="50" t="e">
        <f>E284/C284</f>
        <v>#REF!</v>
      </c>
      <c r="G284" s="59" t="e">
        <f>#REF!</f>
        <v>#REF!</v>
      </c>
      <c r="H284" s="50" t="e">
        <f>G284/C284</f>
        <v>#REF!</v>
      </c>
      <c r="I284" s="59" t="e">
        <f>#REF!</f>
        <v>#REF!</v>
      </c>
      <c r="J284" s="50" t="e">
        <f>I284/C284</f>
        <v>#REF!</v>
      </c>
      <c r="K284" s="59" t="e">
        <f>#REF!</f>
        <v>#REF!</v>
      </c>
      <c r="L284" s="50" t="e">
        <f>K284/C284</f>
        <v>#REF!</v>
      </c>
      <c r="M284" s="59" t="e">
        <f>#REF!</f>
        <v>#REF!</v>
      </c>
      <c r="N284" s="50" t="e">
        <f>M284/C284</f>
        <v>#REF!</v>
      </c>
      <c r="O284" s="59" t="e">
        <f>#REF!</f>
        <v>#REF!</v>
      </c>
      <c r="P284" s="50" t="e">
        <f>O284/C284</f>
        <v>#REF!</v>
      </c>
      <c r="Q284" s="59" t="e">
        <f>#REF!</f>
        <v>#REF!</v>
      </c>
      <c r="R284" s="69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59" t="e">
        <f>#REF!</f>
        <v>#REF!</v>
      </c>
      <c r="F285" s="50" t="e">
        <f>E285/C285</f>
        <v>#REF!</v>
      </c>
      <c r="G285" s="59" t="e">
        <f>#REF!</f>
        <v>#REF!</v>
      </c>
      <c r="H285" s="50" t="e">
        <f>G285/C285</f>
        <v>#REF!</v>
      </c>
      <c r="I285" s="59" t="e">
        <f>#REF!</f>
        <v>#REF!</v>
      </c>
      <c r="J285" s="50" t="e">
        <f>I285/C285</f>
        <v>#REF!</v>
      </c>
      <c r="K285" s="59" t="e">
        <f>#REF!</f>
        <v>#REF!</v>
      </c>
      <c r="L285" s="50" t="e">
        <f>K285/C285</f>
        <v>#REF!</v>
      </c>
      <c r="M285" s="59" t="e">
        <f>#REF!</f>
        <v>#REF!</v>
      </c>
      <c r="N285" s="50" t="e">
        <f>M285/C285</f>
        <v>#REF!</v>
      </c>
      <c r="O285" s="59" t="e">
        <f>#REF!</f>
        <v>#REF!</v>
      </c>
      <c r="P285" s="50" t="e">
        <f>O285/C285</f>
        <v>#REF!</v>
      </c>
      <c r="Q285" s="59" t="e">
        <f>#REF!</f>
        <v>#REF!</v>
      </c>
      <c r="R285" s="69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59" t="e">
        <f>#REF!</f>
        <v>#REF!</v>
      </c>
      <c r="F286" s="50" t="e">
        <f>E286/C286</f>
        <v>#REF!</v>
      </c>
      <c r="G286" s="59" t="e">
        <f>#REF!</f>
        <v>#REF!</v>
      </c>
      <c r="H286" s="50" t="e">
        <f>G286/C286</f>
        <v>#REF!</v>
      </c>
      <c r="I286" s="59" t="e">
        <f>#REF!</f>
        <v>#REF!</v>
      </c>
      <c r="J286" s="50" t="e">
        <f>I286/C286</f>
        <v>#REF!</v>
      </c>
      <c r="K286" s="59" t="e">
        <f>#REF!</f>
        <v>#REF!</v>
      </c>
      <c r="L286" s="50" t="e">
        <f>K286/C286</f>
        <v>#REF!</v>
      </c>
      <c r="M286" s="59" t="e">
        <f>#REF!</f>
        <v>#REF!</v>
      </c>
      <c r="N286" s="50" t="e">
        <f>M286/C286</f>
        <v>#REF!</v>
      </c>
      <c r="O286" s="59" t="e">
        <f>#REF!</f>
        <v>#REF!</v>
      </c>
      <c r="P286" s="50" t="e">
        <f>O286/C286</f>
        <v>#REF!</v>
      </c>
      <c r="Q286" s="59" t="e">
        <f>#REF!</f>
        <v>#REF!</v>
      </c>
      <c r="R286" s="69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59" t="e">
        <f>#REF!</f>
        <v>#REF!</v>
      </c>
      <c r="F287" s="50" t="e">
        <f>E287/C287</f>
        <v>#REF!</v>
      </c>
      <c r="G287" s="59" t="e">
        <f>#REF!</f>
        <v>#REF!</v>
      </c>
      <c r="H287" s="50" t="e">
        <f>G287/C287</f>
        <v>#REF!</v>
      </c>
      <c r="I287" s="59" t="e">
        <f>#REF!</f>
        <v>#REF!</v>
      </c>
      <c r="J287" s="50" t="e">
        <f>I287/C287</f>
        <v>#REF!</v>
      </c>
      <c r="K287" s="59" t="e">
        <f>#REF!</f>
        <v>#REF!</v>
      </c>
      <c r="L287" s="50" t="e">
        <f>K287/C287</f>
        <v>#REF!</v>
      </c>
      <c r="M287" s="59" t="e">
        <f>#REF!</f>
        <v>#REF!</v>
      </c>
      <c r="N287" s="50" t="e">
        <f>M287/C287</f>
        <v>#REF!</v>
      </c>
      <c r="O287" s="59" t="e">
        <f>#REF!</f>
        <v>#REF!</v>
      </c>
      <c r="P287" s="50" t="e">
        <f>O287/C287</f>
        <v>#REF!</v>
      </c>
      <c r="Q287" s="59" t="e">
        <f>#REF!</f>
        <v>#REF!</v>
      </c>
      <c r="R287" s="69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59" t="e">
        <f>#REF!</f>
        <v>#REF!</v>
      </c>
      <c r="F288" s="50" t="e">
        <f>E288/C288</f>
        <v>#REF!</v>
      </c>
      <c r="G288" s="59" t="e">
        <f>#REF!</f>
        <v>#REF!</v>
      </c>
      <c r="H288" s="50" t="e">
        <f>G288/C288</f>
        <v>#REF!</v>
      </c>
      <c r="I288" s="59" t="e">
        <f>#REF!</f>
        <v>#REF!</v>
      </c>
      <c r="J288" s="50" t="e">
        <f>I288/C288</f>
        <v>#REF!</v>
      </c>
      <c r="K288" s="59" t="e">
        <f>#REF!</f>
        <v>#REF!</v>
      </c>
      <c r="L288" s="50" t="e">
        <f>K288/C288</f>
        <v>#REF!</v>
      </c>
      <c r="M288" s="59" t="e">
        <f>#REF!</f>
        <v>#REF!</v>
      </c>
      <c r="N288" s="50" t="e">
        <f>M288/C288</f>
        <v>#REF!</v>
      </c>
      <c r="O288" s="59" t="e">
        <f>#REF!</f>
        <v>#REF!</v>
      </c>
      <c r="P288" s="50" t="e">
        <f>O288/C288</f>
        <v>#REF!</v>
      </c>
      <c r="Q288" s="59" t="e">
        <f>#REF!</f>
        <v>#REF!</v>
      </c>
      <c r="R288" s="69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59" t="e">
        <f>#REF!</f>
        <v>#REF!</v>
      </c>
      <c r="F289" s="50" t="e">
        <f>E289/C289</f>
        <v>#REF!</v>
      </c>
      <c r="G289" s="59" t="e">
        <f>#REF!</f>
        <v>#REF!</v>
      </c>
      <c r="H289" s="50" t="e">
        <f>G289/C289</f>
        <v>#REF!</v>
      </c>
      <c r="I289" s="59" t="e">
        <f>#REF!</f>
        <v>#REF!</v>
      </c>
      <c r="J289" s="50" t="e">
        <f>I289/C289</f>
        <v>#REF!</v>
      </c>
      <c r="K289" s="59" t="e">
        <f>#REF!</f>
        <v>#REF!</v>
      </c>
      <c r="L289" s="50" t="e">
        <f>K289/C289</f>
        <v>#REF!</v>
      </c>
      <c r="M289" s="59" t="e">
        <f>#REF!</f>
        <v>#REF!</v>
      </c>
      <c r="N289" s="50" t="e">
        <f>M289/C289</f>
        <v>#REF!</v>
      </c>
      <c r="O289" s="59" t="e">
        <f>#REF!</f>
        <v>#REF!</v>
      </c>
      <c r="P289" s="50" t="e">
        <f>O289/C289</f>
        <v>#REF!</v>
      </c>
      <c r="Q289" s="59" t="e">
        <f>#REF!</f>
        <v>#REF!</v>
      </c>
      <c r="R289" s="69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59" t="e">
        <f>#REF!</f>
        <v>#REF!</v>
      </c>
      <c r="F290" s="50" t="e">
        <f>E290/C290</f>
        <v>#REF!</v>
      </c>
      <c r="G290" s="59" t="e">
        <f>#REF!</f>
        <v>#REF!</v>
      </c>
      <c r="H290" s="50" t="e">
        <f>G290/C290</f>
        <v>#REF!</v>
      </c>
      <c r="I290" s="59" t="e">
        <f>#REF!</f>
        <v>#REF!</v>
      </c>
      <c r="J290" s="50" t="e">
        <f>I290/C290</f>
        <v>#REF!</v>
      </c>
      <c r="K290" s="59" t="e">
        <f>#REF!</f>
        <v>#REF!</v>
      </c>
      <c r="L290" s="50" t="e">
        <f>K290/C290</f>
        <v>#REF!</v>
      </c>
      <c r="M290" s="59" t="e">
        <f>#REF!</f>
        <v>#REF!</v>
      </c>
      <c r="N290" s="50" t="e">
        <f>M290/C290</f>
        <v>#REF!</v>
      </c>
      <c r="O290" s="59" t="e">
        <f>#REF!</f>
        <v>#REF!</v>
      </c>
      <c r="P290" s="50" t="e">
        <f>O290/C290</f>
        <v>#REF!</v>
      </c>
      <c r="Q290" s="59" t="e">
        <f>#REF!</f>
        <v>#REF!</v>
      </c>
      <c r="R290" s="69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59" t="e">
        <f>#REF!</f>
        <v>#REF!</v>
      </c>
      <c r="F291" s="50" t="e">
        <f>E291/C291</f>
        <v>#REF!</v>
      </c>
      <c r="G291" s="59" t="e">
        <f>#REF!</f>
        <v>#REF!</v>
      </c>
      <c r="H291" s="50" t="e">
        <f>G291/C291</f>
        <v>#REF!</v>
      </c>
      <c r="I291" s="59" t="e">
        <f>#REF!</f>
        <v>#REF!</v>
      </c>
      <c r="J291" s="50" t="e">
        <f>I291/C291</f>
        <v>#REF!</v>
      </c>
      <c r="K291" s="59" t="e">
        <f>#REF!</f>
        <v>#REF!</v>
      </c>
      <c r="L291" s="50" t="e">
        <f>K291/C291</f>
        <v>#REF!</v>
      </c>
      <c r="M291" s="59" t="e">
        <f>#REF!</f>
        <v>#REF!</v>
      </c>
      <c r="N291" s="50" t="e">
        <f>M291/C291</f>
        <v>#REF!</v>
      </c>
      <c r="O291" s="59" t="e">
        <f>#REF!</f>
        <v>#REF!</v>
      </c>
      <c r="P291" s="50" t="e">
        <f>O291/C291</f>
        <v>#REF!</v>
      </c>
      <c r="Q291" s="59" t="e">
        <f>#REF!</f>
        <v>#REF!</v>
      </c>
      <c r="R291" s="69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59" t="e">
        <f>#REF!</f>
        <v>#REF!</v>
      </c>
      <c r="F292" s="50" t="e">
        <f>E292/C292</f>
        <v>#REF!</v>
      </c>
      <c r="G292" s="59" t="e">
        <f>#REF!</f>
        <v>#REF!</v>
      </c>
      <c r="H292" s="50" t="e">
        <f>G292/C292</f>
        <v>#REF!</v>
      </c>
      <c r="I292" s="59" t="e">
        <f>#REF!</f>
        <v>#REF!</v>
      </c>
      <c r="J292" s="50" t="e">
        <f>I292/C292</f>
        <v>#REF!</v>
      </c>
      <c r="K292" s="59" t="e">
        <f>#REF!</f>
        <v>#REF!</v>
      </c>
      <c r="L292" s="50" t="e">
        <f>K292/C292</f>
        <v>#REF!</v>
      </c>
      <c r="M292" s="59" t="e">
        <f>#REF!</f>
        <v>#REF!</v>
      </c>
      <c r="N292" s="50" t="e">
        <f>M292/C292</f>
        <v>#REF!</v>
      </c>
      <c r="O292" s="59" t="e">
        <f>#REF!</f>
        <v>#REF!</v>
      </c>
      <c r="P292" s="50" t="e">
        <f>O292/C292</f>
        <v>#REF!</v>
      </c>
      <c r="Q292" s="59" t="e">
        <f>#REF!</f>
        <v>#REF!</v>
      </c>
      <c r="R292" s="69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59" t="e">
        <f>#REF!</f>
        <v>#REF!</v>
      </c>
      <c r="F293" s="50" t="e">
        <f>E293/C293</f>
        <v>#REF!</v>
      </c>
      <c r="G293" s="59" t="e">
        <f>#REF!</f>
        <v>#REF!</v>
      </c>
      <c r="H293" s="50" t="e">
        <f>G293/C293</f>
        <v>#REF!</v>
      </c>
      <c r="I293" s="59" t="e">
        <f>#REF!</f>
        <v>#REF!</v>
      </c>
      <c r="J293" s="50" t="e">
        <f>I293/C293</f>
        <v>#REF!</v>
      </c>
      <c r="K293" s="59" t="e">
        <f>#REF!</f>
        <v>#REF!</v>
      </c>
      <c r="L293" s="50" t="e">
        <f>K293/C293</f>
        <v>#REF!</v>
      </c>
      <c r="M293" s="59" t="e">
        <f>#REF!</f>
        <v>#REF!</v>
      </c>
      <c r="N293" s="50" t="e">
        <f>M293/C293</f>
        <v>#REF!</v>
      </c>
      <c r="O293" s="59" t="e">
        <f>#REF!</f>
        <v>#REF!</v>
      </c>
      <c r="P293" s="50" t="e">
        <f>O293/C293</f>
        <v>#REF!</v>
      </c>
      <c r="Q293" s="59" t="e">
        <f>#REF!</f>
        <v>#REF!</v>
      </c>
      <c r="R293" s="69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59" t="e">
        <f>#REF!</f>
        <v>#REF!</v>
      </c>
      <c r="F294" s="50" t="e">
        <f>E294/C294</f>
        <v>#REF!</v>
      </c>
      <c r="G294" s="59" t="e">
        <f>#REF!</f>
        <v>#REF!</v>
      </c>
      <c r="H294" s="50" t="e">
        <f>G294/C294</f>
        <v>#REF!</v>
      </c>
      <c r="I294" s="59" t="e">
        <f>#REF!</f>
        <v>#REF!</v>
      </c>
      <c r="J294" s="50" t="e">
        <f>I294/C294</f>
        <v>#REF!</v>
      </c>
      <c r="K294" s="59" t="e">
        <f>#REF!</f>
        <v>#REF!</v>
      </c>
      <c r="L294" s="50" t="e">
        <f>K294/C294</f>
        <v>#REF!</v>
      </c>
      <c r="M294" s="59" t="e">
        <f>#REF!</f>
        <v>#REF!</v>
      </c>
      <c r="N294" s="50" t="e">
        <f>M294/C294</f>
        <v>#REF!</v>
      </c>
      <c r="O294" s="59" t="e">
        <f>#REF!</f>
        <v>#REF!</v>
      </c>
      <c r="P294" s="50" t="e">
        <f>O294/C294</f>
        <v>#REF!</v>
      </c>
      <c r="Q294" s="59" t="e">
        <f>#REF!</f>
        <v>#REF!</v>
      </c>
      <c r="R294" s="69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59" t="e">
        <f>#REF!</f>
        <v>#REF!</v>
      </c>
      <c r="F295" s="50" t="e">
        <f>E295/C295</f>
        <v>#REF!</v>
      </c>
      <c r="G295" s="59" t="e">
        <f>#REF!</f>
        <v>#REF!</v>
      </c>
      <c r="H295" s="50" t="e">
        <f>G295/C295</f>
        <v>#REF!</v>
      </c>
      <c r="I295" s="59" t="e">
        <f>#REF!</f>
        <v>#REF!</v>
      </c>
      <c r="J295" s="50" t="e">
        <f>I295/C295</f>
        <v>#REF!</v>
      </c>
      <c r="K295" s="59" t="e">
        <f>#REF!</f>
        <v>#REF!</v>
      </c>
      <c r="L295" s="50" t="e">
        <f>K295/C295</f>
        <v>#REF!</v>
      </c>
      <c r="M295" s="59" t="e">
        <f>#REF!</f>
        <v>#REF!</v>
      </c>
      <c r="N295" s="50" t="e">
        <f>M295/C295</f>
        <v>#REF!</v>
      </c>
      <c r="O295" s="59" t="e">
        <f>#REF!</f>
        <v>#REF!</v>
      </c>
      <c r="P295" s="50" t="e">
        <f>O295/C295</f>
        <v>#REF!</v>
      </c>
      <c r="Q295" s="59" t="e">
        <f>#REF!</f>
        <v>#REF!</v>
      </c>
      <c r="R295" s="69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59" t="e">
        <f>#REF!</f>
        <v>#REF!</v>
      </c>
      <c r="F296" s="50" t="e">
        <f>E296/C296</f>
        <v>#REF!</v>
      </c>
      <c r="G296" s="59" t="e">
        <f>#REF!</f>
        <v>#REF!</v>
      </c>
      <c r="H296" s="50" t="e">
        <f>G296/C296</f>
        <v>#REF!</v>
      </c>
      <c r="I296" s="59" t="e">
        <f>#REF!</f>
        <v>#REF!</v>
      </c>
      <c r="J296" s="50" t="e">
        <f>I296/C296</f>
        <v>#REF!</v>
      </c>
      <c r="K296" s="59" t="e">
        <f>#REF!</f>
        <v>#REF!</v>
      </c>
      <c r="L296" s="50" t="e">
        <f>K296/C296</f>
        <v>#REF!</v>
      </c>
      <c r="M296" s="59" t="e">
        <f>#REF!</f>
        <v>#REF!</v>
      </c>
      <c r="N296" s="50" t="e">
        <f>M296/C296</f>
        <v>#REF!</v>
      </c>
      <c r="O296" s="59" t="e">
        <f>#REF!</f>
        <v>#REF!</v>
      </c>
      <c r="P296" s="50" t="e">
        <f>O296/C296</f>
        <v>#REF!</v>
      </c>
      <c r="Q296" s="59" t="e">
        <f>#REF!</f>
        <v>#REF!</v>
      </c>
      <c r="R296" s="69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59" t="e">
        <f>#REF!</f>
        <v>#REF!</v>
      </c>
      <c r="F297" s="50" t="e">
        <f>E297/C297</f>
        <v>#REF!</v>
      </c>
      <c r="G297" s="59" t="e">
        <f>#REF!</f>
        <v>#REF!</v>
      </c>
      <c r="H297" s="50" t="e">
        <f>G297/C297</f>
        <v>#REF!</v>
      </c>
      <c r="I297" s="59" t="e">
        <f>#REF!</f>
        <v>#REF!</v>
      </c>
      <c r="J297" s="50" t="e">
        <f>I297/C297</f>
        <v>#REF!</v>
      </c>
      <c r="K297" s="59" t="e">
        <f>#REF!</f>
        <v>#REF!</v>
      </c>
      <c r="L297" s="50" t="e">
        <f>K297/C297</f>
        <v>#REF!</v>
      </c>
      <c r="M297" s="59" t="e">
        <f>#REF!</f>
        <v>#REF!</v>
      </c>
      <c r="N297" s="50" t="e">
        <f>M297/C297</f>
        <v>#REF!</v>
      </c>
      <c r="O297" s="59" t="e">
        <f>#REF!</f>
        <v>#REF!</v>
      </c>
      <c r="P297" s="50" t="e">
        <f>O297/C297</f>
        <v>#REF!</v>
      </c>
      <c r="Q297" s="59" t="e">
        <f>#REF!</f>
        <v>#REF!</v>
      </c>
      <c r="R297" s="69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59" t="e">
        <f>#REF!</f>
        <v>#REF!</v>
      </c>
      <c r="F298" s="50" t="e">
        <f>E298/C298</f>
        <v>#REF!</v>
      </c>
      <c r="G298" s="59" t="e">
        <f>#REF!</f>
        <v>#REF!</v>
      </c>
      <c r="H298" s="50" t="e">
        <f>G298/C298</f>
        <v>#REF!</v>
      </c>
      <c r="I298" s="59" t="e">
        <f>#REF!</f>
        <v>#REF!</v>
      </c>
      <c r="J298" s="50" t="e">
        <f>I298/C298</f>
        <v>#REF!</v>
      </c>
      <c r="K298" s="59" t="e">
        <f>#REF!</f>
        <v>#REF!</v>
      </c>
      <c r="L298" s="50" t="e">
        <f>K298/C298</f>
        <v>#REF!</v>
      </c>
      <c r="M298" s="59" t="e">
        <f>#REF!</f>
        <v>#REF!</v>
      </c>
      <c r="N298" s="50" t="e">
        <f>M298/C298</f>
        <v>#REF!</v>
      </c>
      <c r="O298" s="59" t="e">
        <f>#REF!</f>
        <v>#REF!</v>
      </c>
      <c r="P298" s="50" t="e">
        <f>O298/C298</f>
        <v>#REF!</v>
      </c>
      <c r="Q298" s="59" t="e">
        <f>#REF!</f>
        <v>#REF!</v>
      </c>
      <c r="R298" s="69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59" t="e">
        <f>#REF!</f>
        <v>#REF!</v>
      </c>
      <c r="F299" s="50" t="e">
        <f>E299/C299</f>
        <v>#REF!</v>
      </c>
      <c r="G299" s="59" t="e">
        <f>#REF!</f>
        <v>#REF!</v>
      </c>
      <c r="H299" s="50" t="e">
        <f>G299/C299</f>
        <v>#REF!</v>
      </c>
      <c r="I299" s="59" t="e">
        <f>#REF!</f>
        <v>#REF!</v>
      </c>
      <c r="J299" s="50" t="e">
        <f>I299/C299</f>
        <v>#REF!</v>
      </c>
      <c r="K299" s="59" t="e">
        <f>#REF!</f>
        <v>#REF!</v>
      </c>
      <c r="L299" s="50" t="e">
        <f>K299/C299</f>
        <v>#REF!</v>
      </c>
      <c r="M299" s="59" t="e">
        <f>#REF!</f>
        <v>#REF!</v>
      </c>
      <c r="N299" s="50" t="e">
        <f>M299/C299</f>
        <v>#REF!</v>
      </c>
      <c r="O299" s="59" t="e">
        <f>#REF!</f>
        <v>#REF!</v>
      </c>
      <c r="P299" s="50" t="e">
        <f>O299/C299</f>
        <v>#REF!</v>
      </c>
      <c r="Q299" s="59" t="e">
        <f>#REF!</f>
        <v>#REF!</v>
      </c>
      <c r="R299" s="69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59" t="e">
        <f>#REF!</f>
        <v>#REF!</v>
      </c>
      <c r="F300" s="50" t="e">
        <f>E300/C300</f>
        <v>#REF!</v>
      </c>
      <c r="G300" s="59" t="e">
        <f>#REF!</f>
        <v>#REF!</v>
      </c>
      <c r="H300" s="50" t="e">
        <f>G300/C300</f>
        <v>#REF!</v>
      </c>
      <c r="I300" s="59" t="e">
        <f>#REF!</f>
        <v>#REF!</v>
      </c>
      <c r="J300" s="50" t="e">
        <f>I300/C300</f>
        <v>#REF!</v>
      </c>
      <c r="K300" s="59" t="e">
        <f>#REF!</f>
        <v>#REF!</v>
      </c>
      <c r="L300" s="50" t="e">
        <f>K300/C300</f>
        <v>#REF!</v>
      </c>
      <c r="M300" s="59" t="e">
        <f>#REF!</f>
        <v>#REF!</v>
      </c>
      <c r="N300" s="50" t="e">
        <f>M300/C300</f>
        <v>#REF!</v>
      </c>
      <c r="O300" s="59" t="e">
        <f>#REF!</f>
        <v>#REF!</v>
      </c>
      <c r="P300" s="50" t="e">
        <f>O300/C300</f>
        <v>#REF!</v>
      </c>
      <c r="Q300" s="59" t="e">
        <f>#REF!</f>
        <v>#REF!</v>
      </c>
      <c r="R300" s="69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59" t="e">
        <f>#REF!</f>
        <v>#REF!</v>
      </c>
      <c r="F301" s="50" t="e">
        <f>E301/C301</f>
        <v>#REF!</v>
      </c>
      <c r="G301" s="59" t="e">
        <f>#REF!</f>
        <v>#REF!</v>
      </c>
      <c r="H301" s="50" t="e">
        <f>G301/C301</f>
        <v>#REF!</v>
      </c>
      <c r="I301" s="59" t="e">
        <f>#REF!</f>
        <v>#REF!</v>
      </c>
      <c r="J301" s="50" t="e">
        <f>I301/C301</f>
        <v>#REF!</v>
      </c>
      <c r="K301" s="59" t="e">
        <f>#REF!</f>
        <v>#REF!</v>
      </c>
      <c r="L301" s="50" t="e">
        <f>K301/C301</f>
        <v>#REF!</v>
      </c>
      <c r="M301" s="59" t="e">
        <f>#REF!</f>
        <v>#REF!</v>
      </c>
      <c r="N301" s="50" t="e">
        <f>M301/C301</f>
        <v>#REF!</v>
      </c>
      <c r="O301" s="59" t="e">
        <f>#REF!</f>
        <v>#REF!</v>
      </c>
      <c r="P301" s="50" t="e">
        <f>O301/C301</f>
        <v>#REF!</v>
      </c>
      <c r="Q301" s="59" t="e">
        <f>#REF!</f>
        <v>#REF!</v>
      </c>
      <c r="R301" s="69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59" t="e">
        <f>#REF!</f>
        <v>#REF!</v>
      </c>
      <c r="F302" s="50" t="e">
        <f>E302/C302</f>
        <v>#REF!</v>
      </c>
      <c r="G302" s="59" t="e">
        <f>#REF!</f>
        <v>#REF!</v>
      </c>
      <c r="H302" s="50" t="e">
        <f>G302/C302</f>
        <v>#REF!</v>
      </c>
      <c r="I302" s="59" t="e">
        <f>#REF!</f>
        <v>#REF!</v>
      </c>
      <c r="J302" s="50" t="e">
        <f>I302/C302</f>
        <v>#REF!</v>
      </c>
      <c r="K302" s="59" t="e">
        <f>#REF!</f>
        <v>#REF!</v>
      </c>
      <c r="L302" s="50" t="e">
        <f>K302/C302</f>
        <v>#REF!</v>
      </c>
      <c r="M302" s="59" t="e">
        <f>#REF!</f>
        <v>#REF!</v>
      </c>
      <c r="N302" s="50" t="e">
        <f>M302/C302</f>
        <v>#REF!</v>
      </c>
      <c r="O302" s="59" t="e">
        <f>#REF!</f>
        <v>#REF!</v>
      </c>
      <c r="P302" s="50" t="e">
        <f>O302/C302</f>
        <v>#REF!</v>
      </c>
      <c r="Q302" s="59" t="e">
        <f>#REF!</f>
        <v>#REF!</v>
      </c>
      <c r="R302" s="69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59" t="e">
        <f>#REF!</f>
        <v>#REF!</v>
      </c>
      <c r="F303" s="50" t="e">
        <f>E303/C303</f>
        <v>#REF!</v>
      </c>
      <c r="G303" s="59" t="e">
        <f>#REF!</f>
        <v>#REF!</v>
      </c>
      <c r="H303" s="50" t="e">
        <f>G303/C303</f>
        <v>#REF!</v>
      </c>
      <c r="I303" s="59" t="e">
        <f>#REF!</f>
        <v>#REF!</v>
      </c>
      <c r="J303" s="50" t="e">
        <f>I303/C303</f>
        <v>#REF!</v>
      </c>
      <c r="K303" s="59" t="e">
        <f>#REF!</f>
        <v>#REF!</v>
      </c>
      <c r="L303" s="50" t="e">
        <f>K303/C303</f>
        <v>#REF!</v>
      </c>
      <c r="M303" s="59" t="e">
        <f>#REF!</f>
        <v>#REF!</v>
      </c>
      <c r="N303" s="50" t="e">
        <f>M303/C303</f>
        <v>#REF!</v>
      </c>
      <c r="O303" s="59" t="e">
        <f>#REF!</f>
        <v>#REF!</v>
      </c>
      <c r="P303" s="50" t="e">
        <f>O303/C303</f>
        <v>#REF!</v>
      </c>
      <c r="Q303" s="59" t="e">
        <f>#REF!</f>
        <v>#REF!</v>
      </c>
      <c r="R303" s="69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59" t="e">
        <f>#REF!</f>
        <v>#REF!</v>
      </c>
      <c r="F304" s="50" t="e">
        <f>E304/C304</f>
        <v>#REF!</v>
      </c>
      <c r="G304" s="59" t="e">
        <f>#REF!</f>
        <v>#REF!</v>
      </c>
      <c r="H304" s="50" t="e">
        <f>G304/C304</f>
        <v>#REF!</v>
      </c>
      <c r="I304" s="59" t="e">
        <f>#REF!</f>
        <v>#REF!</v>
      </c>
      <c r="J304" s="50" t="e">
        <f>I304/C304</f>
        <v>#REF!</v>
      </c>
      <c r="K304" s="59" t="e">
        <f>#REF!</f>
        <v>#REF!</v>
      </c>
      <c r="L304" s="50" t="e">
        <f>K304/C304</f>
        <v>#REF!</v>
      </c>
      <c r="M304" s="59" t="e">
        <f>#REF!</f>
        <v>#REF!</v>
      </c>
      <c r="N304" s="50" t="e">
        <f>M304/C304</f>
        <v>#REF!</v>
      </c>
      <c r="O304" s="59" t="e">
        <f>#REF!</f>
        <v>#REF!</v>
      </c>
      <c r="P304" s="50" t="e">
        <f>O304/C304</f>
        <v>#REF!</v>
      </c>
      <c r="Q304" s="59" t="e">
        <f>#REF!</f>
        <v>#REF!</v>
      </c>
      <c r="R304" s="69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59" t="e">
        <f>#REF!</f>
        <v>#REF!</v>
      </c>
      <c r="F305" s="50" t="e">
        <f>E305/C305</f>
        <v>#REF!</v>
      </c>
      <c r="G305" s="59" t="e">
        <f>#REF!</f>
        <v>#REF!</v>
      </c>
      <c r="H305" s="50" t="e">
        <f>G305/C305</f>
        <v>#REF!</v>
      </c>
      <c r="I305" s="59" t="e">
        <f>#REF!</f>
        <v>#REF!</v>
      </c>
      <c r="J305" s="50" t="e">
        <f>I305/C305</f>
        <v>#REF!</v>
      </c>
      <c r="K305" s="59" t="e">
        <f>#REF!</f>
        <v>#REF!</v>
      </c>
      <c r="L305" s="50" t="e">
        <f>K305/C305</f>
        <v>#REF!</v>
      </c>
      <c r="M305" s="59" t="e">
        <f>#REF!</f>
        <v>#REF!</v>
      </c>
      <c r="N305" s="50" t="e">
        <f>M305/C305</f>
        <v>#REF!</v>
      </c>
      <c r="O305" s="59" t="e">
        <f>#REF!</f>
        <v>#REF!</v>
      </c>
      <c r="P305" s="50" t="e">
        <f>O305/C305</f>
        <v>#REF!</v>
      </c>
      <c r="Q305" s="59" t="e">
        <f>#REF!</f>
        <v>#REF!</v>
      </c>
      <c r="R305" s="69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59" t="e">
        <f>#REF!</f>
        <v>#REF!</v>
      </c>
      <c r="F306" s="50" t="e">
        <f>E306/C306</f>
        <v>#REF!</v>
      </c>
      <c r="G306" s="59" t="e">
        <f>#REF!</f>
        <v>#REF!</v>
      </c>
      <c r="H306" s="50" t="e">
        <f>G306/C306</f>
        <v>#REF!</v>
      </c>
      <c r="I306" s="59" t="e">
        <f>#REF!</f>
        <v>#REF!</v>
      </c>
      <c r="J306" s="50" t="e">
        <f>I306/C306</f>
        <v>#REF!</v>
      </c>
      <c r="K306" s="59" t="e">
        <f>#REF!</f>
        <v>#REF!</v>
      </c>
      <c r="L306" s="50" t="e">
        <f>K306/C306</f>
        <v>#REF!</v>
      </c>
      <c r="M306" s="59" t="e">
        <f>#REF!</f>
        <v>#REF!</v>
      </c>
      <c r="N306" s="50" t="e">
        <f>M306/C306</f>
        <v>#REF!</v>
      </c>
      <c r="O306" s="59" t="e">
        <f>#REF!</f>
        <v>#REF!</v>
      </c>
      <c r="P306" s="50" t="e">
        <f>O306/C306</f>
        <v>#REF!</v>
      </c>
      <c r="Q306" s="59" t="e">
        <f>#REF!</f>
        <v>#REF!</v>
      </c>
      <c r="R306" s="69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59" t="e">
        <f>#REF!</f>
        <v>#REF!</v>
      </c>
      <c r="F307" s="50" t="e">
        <f>E307/C307</f>
        <v>#REF!</v>
      </c>
      <c r="G307" s="59" t="e">
        <f>#REF!</f>
        <v>#REF!</v>
      </c>
      <c r="H307" s="50" t="e">
        <f>G307/C307</f>
        <v>#REF!</v>
      </c>
      <c r="I307" s="59" t="e">
        <f>#REF!</f>
        <v>#REF!</v>
      </c>
      <c r="J307" s="50" t="e">
        <f>I307/C307</f>
        <v>#REF!</v>
      </c>
      <c r="K307" s="59" t="e">
        <f>#REF!</f>
        <v>#REF!</v>
      </c>
      <c r="L307" s="50" t="e">
        <f>K307/C307</f>
        <v>#REF!</v>
      </c>
      <c r="M307" s="59" t="e">
        <f>#REF!</f>
        <v>#REF!</v>
      </c>
      <c r="N307" s="50" t="e">
        <f>M307/C307</f>
        <v>#REF!</v>
      </c>
      <c r="O307" s="59" t="e">
        <f>#REF!</f>
        <v>#REF!</v>
      </c>
      <c r="P307" s="50" t="e">
        <f>O307/C307</f>
        <v>#REF!</v>
      </c>
      <c r="Q307" s="59" t="e">
        <f>#REF!</f>
        <v>#REF!</v>
      </c>
      <c r="R307" s="69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59" t="e">
        <f>#REF!</f>
        <v>#REF!</v>
      </c>
      <c r="F308" s="50" t="e">
        <f>E308/C308</f>
        <v>#REF!</v>
      </c>
      <c r="G308" s="59" t="e">
        <f>#REF!</f>
        <v>#REF!</v>
      </c>
      <c r="H308" s="50" t="e">
        <f>G308/C308</f>
        <v>#REF!</v>
      </c>
      <c r="I308" s="59" t="e">
        <f>#REF!</f>
        <v>#REF!</v>
      </c>
      <c r="J308" s="50" t="e">
        <f>I308/C308</f>
        <v>#REF!</v>
      </c>
      <c r="K308" s="59" t="e">
        <f>#REF!</f>
        <v>#REF!</v>
      </c>
      <c r="L308" s="50" t="e">
        <f>K308/C308</f>
        <v>#REF!</v>
      </c>
      <c r="M308" s="59" t="e">
        <f>#REF!</f>
        <v>#REF!</v>
      </c>
      <c r="N308" s="50" t="e">
        <f>M308/C308</f>
        <v>#REF!</v>
      </c>
      <c r="O308" s="59" t="e">
        <f>#REF!</f>
        <v>#REF!</v>
      </c>
      <c r="P308" s="50" t="e">
        <f>O308/C308</f>
        <v>#REF!</v>
      </c>
      <c r="Q308" s="59" t="e">
        <f>#REF!</f>
        <v>#REF!</v>
      </c>
      <c r="R308" s="69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59" t="e">
        <f>#REF!</f>
        <v>#REF!</v>
      </c>
      <c r="F309" s="50" t="e">
        <f>E309/C309</f>
        <v>#REF!</v>
      </c>
      <c r="G309" s="59" t="e">
        <f>#REF!</f>
        <v>#REF!</v>
      </c>
      <c r="H309" s="50" t="e">
        <f>G309/C309</f>
        <v>#REF!</v>
      </c>
      <c r="I309" s="59" t="e">
        <f>#REF!</f>
        <v>#REF!</v>
      </c>
      <c r="J309" s="50" t="e">
        <f>I309/C309</f>
        <v>#REF!</v>
      </c>
      <c r="K309" s="59" t="e">
        <f>#REF!</f>
        <v>#REF!</v>
      </c>
      <c r="L309" s="50" t="e">
        <f>K309/C309</f>
        <v>#REF!</v>
      </c>
      <c r="M309" s="59" t="e">
        <f>#REF!</f>
        <v>#REF!</v>
      </c>
      <c r="N309" s="50" t="e">
        <f>M309/C309</f>
        <v>#REF!</v>
      </c>
      <c r="O309" s="59" t="e">
        <f>#REF!</f>
        <v>#REF!</v>
      </c>
      <c r="P309" s="50" t="e">
        <f>O309/C309</f>
        <v>#REF!</v>
      </c>
      <c r="Q309" s="59" t="e">
        <f>#REF!</f>
        <v>#REF!</v>
      </c>
      <c r="R309" s="69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59" t="e">
        <f>#REF!</f>
        <v>#REF!</v>
      </c>
      <c r="F310" s="50" t="e">
        <f>E310/C310</f>
        <v>#REF!</v>
      </c>
      <c r="G310" s="59" t="e">
        <f>#REF!</f>
        <v>#REF!</v>
      </c>
      <c r="H310" s="50" t="e">
        <f>G310/C310</f>
        <v>#REF!</v>
      </c>
      <c r="I310" s="59" t="e">
        <f>#REF!</f>
        <v>#REF!</v>
      </c>
      <c r="J310" s="50" t="e">
        <f>I310/C310</f>
        <v>#REF!</v>
      </c>
      <c r="K310" s="59" t="e">
        <f>#REF!</f>
        <v>#REF!</v>
      </c>
      <c r="L310" s="50" t="e">
        <f>K310/C310</f>
        <v>#REF!</v>
      </c>
      <c r="M310" s="59" t="e">
        <f>#REF!</f>
        <v>#REF!</v>
      </c>
      <c r="N310" s="50" t="e">
        <f>M310/C310</f>
        <v>#REF!</v>
      </c>
      <c r="O310" s="59" t="e">
        <f>#REF!</f>
        <v>#REF!</v>
      </c>
      <c r="P310" s="50" t="e">
        <f>O310/C310</f>
        <v>#REF!</v>
      </c>
      <c r="Q310" s="59" t="e">
        <f>#REF!</f>
        <v>#REF!</v>
      </c>
      <c r="R310" s="69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59" t="e">
        <f>#REF!</f>
        <v>#REF!</v>
      </c>
      <c r="F311" s="50" t="e">
        <f>E311/C311</f>
        <v>#REF!</v>
      </c>
      <c r="G311" s="59" t="e">
        <f>#REF!</f>
        <v>#REF!</v>
      </c>
      <c r="H311" s="50" t="e">
        <f>G311/C311</f>
        <v>#REF!</v>
      </c>
      <c r="I311" s="59" t="e">
        <f>#REF!</f>
        <v>#REF!</v>
      </c>
      <c r="J311" s="50" t="e">
        <f>I311/C311</f>
        <v>#REF!</v>
      </c>
      <c r="K311" s="59" t="e">
        <f>#REF!</f>
        <v>#REF!</v>
      </c>
      <c r="L311" s="50" t="e">
        <f>K311/C311</f>
        <v>#REF!</v>
      </c>
      <c r="M311" s="59" t="e">
        <f>#REF!</f>
        <v>#REF!</v>
      </c>
      <c r="N311" s="50" t="e">
        <f>M311/C311</f>
        <v>#REF!</v>
      </c>
      <c r="O311" s="59" t="e">
        <f>#REF!</f>
        <v>#REF!</v>
      </c>
      <c r="P311" s="50" t="e">
        <f>O311/C311</f>
        <v>#REF!</v>
      </c>
      <c r="Q311" s="59" t="e">
        <f>#REF!</f>
        <v>#REF!</v>
      </c>
      <c r="R311" s="69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59" t="e">
        <f>#REF!</f>
        <v>#REF!</v>
      </c>
      <c r="F312" s="50" t="e">
        <f>E312/C312</f>
        <v>#REF!</v>
      </c>
      <c r="G312" s="59" t="e">
        <f>#REF!</f>
        <v>#REF!</v>
      </c>
      <c r="H312" s="50" t="e">
        <f>G312/C312</f>
        <v>#REF!</v>
      </c>
      <c r="I312" s="59" t="e">
        <f>#REF!</f>
        <v>#REF!</v>
      </c>
      <c r="J312" s="50" t="e">
        <f>I312/C312</f>
        <v>#REF!</v>
      </c>
      <c r="K312" s="59" t="e">
        <f>#REF!</f>
        <v>#REF!</v>
      </c>
      <c r="L312" s="50" t="e">
        <f>K312/C312</f>
        <v>#REF!</v>
      </c>
      <c r="M312" s="59" t="e">
        <f>#REF!</f>
        <v>#REF!</v>
      </c>
      <c r="N312" s="50" t="e">
        <f>M312/C312</f>
        <v>#REF!</v>
      </c>
      <c r="O312" s="59" t="e">
        <f>#REF!</f>
        <v>#REF!</v>
      </c>
      <c r="P312" s="50" t="e">
        <f>O312/C312</f>
        <v>#REF!</v>
      </c>
      <c r="Q312" s="59" t="e">
        <f>#REF!</f>
        <v>#REF!</v>
      </c>
      <c r="R312" s="69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59" t="e">
        <f>#REF!</f>
        <v>#REF!</v>
      </c>
      <c r="F313" s="50" t="e">
        <f>E313/C313</f>
        <v>#REF!</v>
      </c>
      <c r="G313" s="59" t="e">
        <f>#REF!</f>
        <v>#REF!</v>
      </c>
      <c r="H313" s="50" t="e">
        <f>G313/C313</f>
        <v>#REF!</v>
      </c>
      <c r="I313" s="59" t="e">
        <f>#REF!</f>
        <v>#REF!</v>
      </c>
      <c r="J313" s="50" t="e">
        <f>I313/C313</f>
        <v>#REF!</v>
      </c>
      <c r="K313" s="59" t="e">
        <f>#REF!</f>
        <v>#REF!</v>
      </c>
      <c r="L313" s="50" t="e">
        <f>K313/C313</f>
        <v>#REF!</v>
      </c>
      <c r="M313" s="59" t="e">
        <f>#REF!</f>
        <v>#REF!</v>
      </c>
      <c r="N313" s="50" t="e">
        <f>M313/C313</f>
        <v>#REF!</v>
      </c>
      <c r="O313" s="59" t="e">
        <f>#REF!</f>
        <v>#REF!</v>
      </c>
      <c r="P313" s="50" t="e">
        <f>O313/C313</f>
        <v>#REF!</v>
      </c>
      <c r="Q313" s="59" t="e">
        <f>#REF!</f>
        <v>#REF!</v>
      </c>
      <c r="R313" s="69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59" t="e">
        <f>#REF!</f>
        <v>#REF!</v>
      </c>
      <c r="F314" s="50" t="e">
        <f>E314/C314</f>
        <v>#REF!</v>
      </c>
      <c r="G314" s="59" t="e">
        <f>#REF!</f>
        <v>#REF!</v>
      </c>
      <c r="H314" s="50" t="e">
        <f>G314/C314</f>
        <v>#REF!</v>
      </c>
      <c r="I314" s="59" t="e">
        <f>#REF!</f>
        <v>#REF!</v>
      </c>
      <c r="J314" s="50" t="e">
        <f>I314/C314</f>
        <v>#REF!</v>
      </c>
      <c r="K314" s="59" t="e">
        <f>#REF!</f>
        <v>#REF!</v>
      </c>
      <c r="L314" s="50" t="e">
        <f>K314/C314</f>
        <v>#REF!</v>
      </c>
      <c r="M314" s="59" t="e">
        <f>#REF!</f>
        <v>#REF!</v>
      </c>
      <c r="N314" s="50" t="e">
        <f>M314/C314</f>
        <v>#REF!</v>
      </c>
      <c r="O314" s="59" t="e">
        <f>#REF!</f>
        <v>#REF!</v>
      </c>
      <c r="P314" s="50" t="e">
        <f>O314/C314</f>
        <v>#REF!</v>
      </c>
      <c r="Q314" s="59" t="e">
        <f>#REF!</f>
        <v>#REF!</v>
      </c>
      <c r="R314" s="69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59" t="e">
        <f>#REF!</f>
        <v>#REF!</v>
      </c>
      <c r="F315" s="50" t="e">
        <f>E315/C315</f>
        <v>#REF!</v>
      </c>
      <c r="G315" s="59" t="e">
        <f>#REF!</f>
        <v>#REF!</v>
      </c>
      <c r="H315" s="50" t="e">
        <f>G315/C315</f>
        <v>#REF!</v>
      </c>
      <c r="I315" s="59" t="e">
        <f>#REF!</f>
        <v>#REF!</v>
      </c>
      <c r="J315" s="50" t="e">
        <f>I315/C315</f>
        <v>#REF!</v>
      </c>
      <c r="K315" s="59" t="e">
        <f>#REF!</f>
        <v>#REF!</v>
      </c>
      <c r="L315" s="50" t="e">
        <f>K315/C315</f>
        <v>#REF!</v>
      </c>
      <c r="M315" s="59" t="e">
        <f>#REF!</f>
        <v>#REF!</v>
      </c>
      <c r="N315" s="50" t="e">
        <f>M315/C315</f>
        <v>#REF!</v>
      </c>
      <c r="O315" s="59" t="e">
        <f>#REF!</f>
        <v>#REF!</v>
      </c>
      <c r="P315" s="50" t="e">
        <f>O315/C315</f>
        <v>#REF!</v>
      </c>
      <c r="Q315" s="59" t="e">
        <f>#REF!</f>
        <v>#REF!</v>
      </c>
      <c r="R315" s="69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59" t="e">
        <f>#REF!</f>
        <v>#REF!</v>
      </c>
      <c r="F316" s="50" t="e">
        <f>E316/C316</f>
        <v>#REF!</v>
      </c>
      <c r="G316" s="59" t="e">
        <f>#REF!</f>
        <v>#REF!</v>
      </c>
      <c r="H316" s="50" t="e">
        <f>G316/C316</f>
        <v>#REF!</v>
      </c>
      <c r="I316" s="59" t="e">
        <f>#REF!</f>
        <v>#REF!</v>
      </c>
      <c r="J316" s="50" t="e">
        <f>I316/C316</f>
        <v>#REF!</v>
      </c>
      <c r="K316" s="59" t="e">
        <f>#REF!</f>
        <v>#REF!</v>
      </c>
      <c r="L316" s="50" t="e">
        <f>K316/C316</f>
        <v>#REF!</v>
      </c>
      <c r="M316" s="59" t="e">
        <f>#REF!</f>
        <v>#REF!</v>
      </c>
      <c r="N316" s="50" t="e">
        <f>M316/C316</f>
        <v>#REF!</v>
      </c>
      <c r="O316" s="59" t="e">
        <f>#REF!</f>
        <v>#REF!</v>
      </c>
      <c r="P316" s="50" t="e">
        <f>O316/C316</f>
        <v>#REF!</v>
      </c>
      <c r="Q316" s="59" t="e">
        <f>#REF!</f>
        <v>#REF!</v>
      </c>
      <c r="R316" s="69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59" t="e">
        <f>#REF!</f>
        <v>#REF!</v>
      </c>
      <c r="F317" s="50" t="e">
        <f>E317/C317</f>
        <v>#REF!</v>
      </c>
      <c r="G317" s="59" t="e">
        <f>#REF!</f>
        <v>#REF!</v>
      </c>
      <c r="H317" s="50" t="e">
        <f>G317/C317</f>
        <v>#REF!</v>
      </c>
      <c r="I317" s="59" t="e">
        <f>#REF!</f>
        <v>#REF!</v>
      </c>
      <c r="J317" s="50" t="e">
        <f>I317/C317</f>
        <v>#REF!</v>
      </c>
      <c r="K317" s="59" t="e">
        <f>#REF!</f>
        <v>#REF!</v>
      </c>
      <c r="L317" s="50" t="e">
        <f>K317/C317</f>
        <v>#REF!</v>
      </c>
      <c r="M317" s="59" t="e">
        <f>#REF!</f>
        <v>#REF!</v>
      </c>
      <c r="N317" s="50" t="e">
        <f>M317/C317</f>
        <v>#REF!</v>
      </c>
      <c r="O317" s="59" t="e">
        <f>#REF!</f>
        <v>#REF!</v>
      </c>
      <c r="P317" s="50" t="e">
        <f>O317/C317</f>
        <v>#REF!</v>
      </c>
      <c r="Q317" s="59" t="e">
        <f>#REF!</f>
        <v>#REF!</v>
      </c>
      <c r="R317" s="69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59" t="e">
        <f>#REF!</f>
        <v>#REF!</v>
      </c>
      <c r="F318" s="50" t="e">
        <f>E318/C318</f>
        <v>#REF!</v>
      </c>
      <c r="G318" s="59" t="e">
        <f>#REF!</f>
        <v>#REF!</v>
      </c>
      <c r="H318" s="50" t="e">
        <f>G318/C318</f>
        <v>#REF!</v>
      </c>
      <c r="I318" s="59" t="e">
        <f>#REF!</f>
        <v>#REF!</v>
      </c>
      <c r="J318" s="50" t="e">
        <f>I318/C318</f>
        <v>#REF!</v>
      </c>
      <c r="K318" s="59" t="e">
        <f>#REF!</f>
        <v>#REF!</v>
      </c>
      <c r="L318" s="50" t="e">
        <f>K318/C318</f>
        <v>#REF!</v>
      </c>
      <c r="M318" s="59" t="e">
        <f>#REF!</f>
        <v>#REF!</v>
      </c>
      <c r="N318" s="50" t="e">
        <f>M318/C318</f>
        <v>#REF!</v>
      </c>
      <c r="O318" s="59" t="e">
        <f>#REF!</f>
        <v>#REF!</v>
      </c>
      <c r="P318" s="50" t="e">
        <f>O318/C318</f>
        <v>#REF!</v>
      </c>
      <c r="Q318" s="59" t="e">
        <f>#REF!</f>
        <v>#REF!</v>
      </c>
      <c r="R318" s="69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59" t="e">
        <f>#REF!</f>
        <v>#REF!</v>
      </c>
      <c r="F319" s="50" t="e">
        <f>E319/C319</f>
        <v>#REF!</v>
      </c>
      <c r="G319" s="59" t="e">
        <f>#REF!</f>
        <v>#REF!</v>
      </c>
      <c r="H319" s="50" t="e">
        <f>G319/C319</f>
        <v>#REF!</v>
      </c>
      <c r="I319" s="59" t="e">
        <f>#REF!</f>
        <v>#REF!</v>
      </c>
      <c r="J319" s="50" t="e">
        <f>I319/C319</f>
        <v>#REF!</v>
      </c>
      <c r="K319" s="59" t="e">
        <f>#REF!</f>
        <v>#REF!</v>
      </c>
      <c r="L319" s="50" t="e">
        <f>K319/C319</f>
        <v>#REF!</v>
      </c>
      <c r="M319" s="59" t="e">
        <f>#REF!</f>
        <v>#REF!</v>
      </c>
      <c r="N319" s="50" t="e">
        <f>M319/C319</f>
        <v>#REF!</v>
      </c>
      <c r="O319" s="59" t="e">
        <f>#REF!</f>
        <v>#REF!</v>
      </c>
      <c r="P319" s="50" t="e">
        <f>O319/C319</f>
        <v>#REF!</v>
      </c>
      <c r="Q319" s="59" t="e">
        <f>#REF!</f>
        <v>#REF!</v>
      </c>
      <c r="R319" s="69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59" t="e">
        <f>#REF!</f>
        <v>#REF!</v>
      </c>
      <c r="F320" s="50" t="e">
        <f>E320/C320</f>
        <v>#REF!</v>
      </c>
      <c r="G320" s="59" t="e">
        <f>#REF!</f>
        <v>#REF!</v>
      </c>
      <c r="H320" s="50" t="e">
        <f>G320/C320</f>
        <v>#REF!</v>
      </c>
      <c r="I320" s="59" t="e">
        <f>#REF!</f>
        <v>#REF!</v>
      </c>
      <c r="J320" s="50" t="e">
        <f>I320/C320</f>
        <v>#REF!</v>
      </c>
      <c r="K320" s="59" t="e">
        <f>#REF!</f>
        <v>#REF!</v>
      </c>
      <c r="L320" s="50" t="e">
        <f>K320/C320</f>
        <v>#REF!</v>
      </c>
      <c r="M320" s="59" t="e">
        <f>#REF!</f>
        <v>#REF!</v>
      </c>
      <c r="N320" s="50" t="e">
        <f>M320/C320</f>
        <v>#REF!</v>
      </c>
      <c r="O320" s="59" t="e">
        <f>#REF!</f>
        <v>#REF!</v>
      </c>
      <c r="P320" s="50" t="e">
        <f>O320/C320</f>
        <v>#REF!</v>
      </c>
      <c r="Q320" s="59" t="e">
        <f>#REF!</f>
        <v>#REF!</v>
      </c>
      <c r="R320" s="69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59" t="e">
        <f>#REF!</f>
        <v>#REF!</v>
      </c>
      <c r="F321" s="50" t="e">
        <f>E321/C321</f>
        <v>#REF!</v>
      </c>
      <c r="G321" s="59" t="e">
        <f>#REF!</f>
        <v>#REF!</v>
      </c>
      <c r="H321" s="50" t="e">
        <f>G321/C321</f>
        <v>#REF!</v>
      </c>
      <c r="I321" s="59" t="e">
        <f>#REF!</f>
        <v>#REF!</v>
      </c>
      <c r="J321" s="50" t="e">
        <f>I321/C321</f>
        <v>#REF!</v>
      </c>
      <c r="K321" s="59" t="e">
        <f>#REF!</f>
        <v>#REF!</v>
      </c>
      <c r="L321" s="50" t="e">
        <f>K321/C321</f>
        <v>#REF!</v>
      </c>
      <c r="M321" s="59" t="e">
        <f>#REF!</f>
        <v>#REF!</v>
      </c>
      <c r="N321" s="50" t="e">
        <f>M321/C321</f>
        <v>#REF!</v>
      </c>
      <c r="O321" s="59" t="e">
        <f>#REF!</f>
        <v>#REF!</v>
      </c>
      <c r="P321" s="50" t="e">
        <f>O321/C321</f>
        <v>#REF!</v>
      </c>
      <c r="Q321" s="59" t="e">
        <f>#REF!</f>
        <v>#REF!</v>
      </c>
      <c r="R321" s="69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59" t="e">
        <f>#REF!</f>
        <v>#REF!</v>
      </c>
      <c r="F322" s="50" t="e">
        <f>E322/C322</f>
        <v>#REF!</v>
      </c>
      <c r="G322" s="59" t="e">
        <f>#REF!</f>
        <v>#REF!</v>
      </c>
      <c r="H322" s="50" t="e">
        <f>G322/C322</f>
        <v>#REF!</v>
      </c>
      <c r="I322" s="59" t="e">
        <f>#REF!</f>
        <v>#REF!</v>
      </c>
      <c r="J322" s="50" t="e">
        <f>I322/C322</f>
        <v>#REF!</v>
      </c>
      <c r="K322" s="59" t="e">
        <f>#REF!</f>
        <v>#REF!</v>
      </c>
      <c r="L322" s="50" t="e">
        <f>K322/C322</f>
        <v>#REF!</v>
      </c>
      <c r="M322" s="59" t="e">
        <f>#REF!</f>
        <v>#REF!</v>
      </c>
      <c r="N322" s="50" t="e">
        <f>M322/C322</f>
        <v>#REF!</v>
      </c>
      <c r="O322" s="59" t="e">
        <f>#REF!</f>
        <v>#REF!</v>
      </c>
      <c r="P322" s="50" t="e">
        <f>O322/C322</f>
        <v>#REF!</v>
      </c>
      <c r="Q322" s="59" t="e">
        <f>#REF!</f>
        <v>#REF!</v>
      </c>
      <c r="R322" s="69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59" t="e">
        <f>#REF!</f>
        <v>#REF!</v>
      </c>
      <c r="F323" s="50" t="e">
        <f>E323/C323</f>
        <v>#REF!</v>
      </c>
      <c r="G323" s="59" t="e">
        <f>#REF!</f>
        <v>#REF!</v>
      </c>
      <c r="H323" s="50" t="e">
        <f>G323/C323</f>
        <v>#REF!</v>
      </c>
      <c r="I323" s="59" t="e">
        <f>#REF!</f>
        <v>#REF!</v>
      </c>
      <c r="J323" s="50" t="e">
        <f>I323/C323</f>
        <v>#REF!</v>
      </c>
      <c r="K323" s="59" t="e">
        <f>#REF!</f>
        <v>#REF!</v>
      </c>
      <c r="L323" s="50" t="e">
        <f>K323/C323</f>
        <v>#REF!</v>
      </c>
      <c r="M323" s="59" t="e">
        <f>#REF!</f>
        <v>#REF!</v>
      </c>
      <c r="N323" s="50" t="e">
        <f>M323/C323</f>
        <v>#REF!</v>
      </c>
      <c r="O323" s="59" t="e">
        <f>#REF!</f>
        <v>#REF!</v>
      </c>
      <c r="P323" s="50" t="e">
        <f>O323/C323</f>
        <v>#REF!</v>
      </c>
      <c r="Q323" s="59" t="e">
        <f>#REF!</f>
        <v>#REF!</v>
      </c>
      <c r="R323" s="69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59" t="e">
        <f>#REF!</f>
        <v>#REF!</v>
      </c>
      <c r="F324" s="50" t="e">
        <f>E324/C324</f>
        <v>#REF!</v>
      </c>
      <c r="G324" s="59" t="e">
        <f>#REF!</f>
        <v>#REF!</v>
      </c>
      <c r="H324" s="50" t="e">
        <f>G324/C324</f>
        <v>#REF!</v>
      </c>
      <c r="I324" s="59" t="e">
        <f>#REF!</f>
        <v>#REF!</v>
      </c>
      <c r="J324" s="50" t="e">
        <f>I324/C324</f>
        <v>#REF!</v>
      </c>
      <c r="K324" s="59" t="e">
        <f>#REF!</f>
        <v>#REF!</v>
      </c>
      <c r="L324" s="50" t="e">
        <f>K324/C324</f>
        <v>#REF!</v>
      </c>
      <c r="M324" s="59" t="e">
        <f>#REF!</f>
        <v>#REF!</v>
      </c>
      <c r="N324" s="50" t="e">
        <f>M324/C324</f>
        <v>#REF!</v>
      </c>
      <c r="O324" s="59" t="e">
        <f>#REF!</f>
        <v>#REF!</v>
      </c>
      <c r="P324" s="50" t="e">
        <f>O324/C324</f>
        <v>#REF!</v>
      </c>
      <c r="Q324" s="59" t="e">
        <f>#REF!</f>
        <v>#REF!</v>
      </c>
      <c r="R324" s="69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59" t="e">
        <f>#REF!</f>
        <v>#REF!</v>
      </c>
      <c r="F325" s="50" t="e">
        <f>E325/C325</f>
        <v>#REF!</v>
      </c>
      <c r="G325" s="59" t="e">
        <f>#REF!</f>
        <v>#REF!</v>
      </c>
      <c r="H325" s="50" t="e">
        <f>G325/C325</f>
        <v>#REF!</v>
      </c>
      <c r="I325" s="59" t="e">
        <f>#REF!</f>
        <v>#REF!</v>
      </c>
      <c r="J325" s="50" t="e">
        <f>I325/C325</f>
        <v>#REF!</v>
      </c>
      <c r="K325" s="59" t="e">
        <f>#REF!</f>
        <v>#REF!</v>
      </c>
      <c r="L325" s="50" t="e">
        <f>K325/C325</f>
        <v>#REF!</v>
      </c>
      <c r="M325" s="59" t="e">
        <f>#REF!</f>
        <v>#REF!</v>
      </c>
      <c r="N325" s="50" t="e">
        <f>M325/C325</f>
        <v>#REF!</v>
      </c>
      <c r="O325" s="59" t="e">
        <f>#REF!</f>
        <v>#REF!</v>
      </c>
      <c r="P325" s="50" t="e">
        <f>O325/C325</f>
        <v>#REF!</v>
      </c>
      <c r="Q325" s="59" t="e">
        <f>#REF!</f>
        <v>#REF!</v>
      </c>
      <c r="R325" s="69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59" t="e">
        <f>#REF!</f>
        <v>#REF!</v>
      </c>
      <c r="F326" s="50" t="e">
        <f>E326/C326</f>
        <v>#REF!</v>
      </c>
      <c r="G326" s="59" t="e">
        <f>#REF!</f>
        <v>#REF!</v>
      </c>
      <c r="H326" s="50" t="e">
        <f>G326/C326</f>
        <v>#REF!</v>
      </c>
      <c r="I326" s="59" t="e">
        <f>#REF!</f>
        <v>#REF!</v>
      </c>
      <c r="J326" s="50" t="e">
        <f>I326/C326</f>
        <v>#REF!</v>
      </c>
      <c r="K326" s="59" t="e">
        <f>#REF!</f>
        <v>#REF!</v>
      </c>
      <c r="L326" s="50" t="e">
        <f>K326/C326</f>
        <v>#REF!</v>
      </c>
      <c r="M326" s="59" t="e">
        <f>#REF!</f>
        <v>#REF!</v>
      </c>
      <c r="N326" s="50" t="e">
        <f>M326/C326</f>
        <v>#REF!</v>
      </c>
      <c r="O326" s="59" t="e">
        <f>#REF!</f>
        <v>#REF!</v>
      </c>
      <c r="P326" s="50" t="e">
        <f>O326/C326</f>
        <v>#REF!</v>
      </c>
      <c r="Q326" s="59" t="e">
        <f>#REF!</f>
        <v>#REF!</v>
      </c>
      <c r="R326" s="69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59" t="e">
        <f>#REF!</f>
        <v>#REF!</v>
      </c>
      <c r="F327" s="50" t="e">
        <f>E327/C327</f>
        <v>#REF!</v>
      </c>
      <c r="G327" s="59" t="e">
        <f>#REF!</f>
        <v>#REF!</v>
      </c>
      <c r="H327" s="50" t="e">
        <f>G327/C327</f>
        <v>#REF!</v>
      </c>
      <c r="I327" s="59" t="e">
        <f>#REF!</f>
        <v>#REF!</v>
      </c>
      <c r="J327" s="50" t="e">
        <f>I327/C327</f>
        <v>#REF!</v>
      </c>
      <c r="K327" s="59" t="e">
        <f>#REF!</f>
        <v>#REF!</v>
      </c>
      <c r="L327" s="50" t="e">
        <f>K327/C327</f>
        <v>#REF!</v>
      </c>
      <c r="M327" s="59" t="e">
        <f>#REF!</f>
        <v>#REF!</v>
      </c>
      <c r="N327" s="50" t="e">
        <f>M327/C327</f>
        <v>#REF!</v>
      </c>
      <c r="O327" s="59" t="e">
        <f>#REF!</f>
        <v>#REF!</v>
      </c>
      <c r="P327" s="50" t="e">
        <f>O327/C327</f>
        <v>#REF!</v>
      </c>
      <c r="Q327" s="59" t="e">
        <f>#REF!</f>
        <v>#REF!</v>
      </c>
      <c r="R327" s="69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59" t="e">
        <f>#REF!</f>
        <v>#REF!</v>
      </c>
      <c r="F328" s="50" t="e">
        <f>E328/C328</f>
        <v>#REF!</v>
      </c>
      <c r="G328" s="59" t="e">
        <f>#REF!</f>
        <v>#REF!</v>
      </c>
      <c r="H328" s="50" t="e">
        <f>G328/C328</f>
        <v>#REF!</v>
      </c>
      <c r="I328" s="59" t="e">
        <f>#REF!</f>
        <v>#REF!</v>
      </c>
      <c r="J328" s="50" t="e">
        <f>I328/C328</f>
        <v>#REF!</v>
      </c>
      <c r="K328" s="59" t="e">
        <f>#REF!</f>
        <v>#REF!</v>
      </c>
      <c r="L328" s="50" t="e">
        <f>K328/C328</f>
        <v>#REF!</v>
      </c>
      <c r="M328" s="59" t="e">
        <f>#REF!</f>
        <v>#REF!</v>
      </c>
      <c r="N328" s="50" t="e">
        <f>M328/C328</f>
        <v>#REF!</v>
      </c>
      <c r="O328" s="59" t="e">
        <f>#REF!</f>
        <v>#REF!</v>
      </c>
      <c r="P328" s="50" t="e">
        <f>O328/C328</f>
        <v>#REF!</v>
      </c>
      <c r="Q328" s="59" t="e">
        <f>#REF!</f>
        <v>#REF!</v>
      </c>
      <c r="R328" s="69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59" t="e">
        <f>#REF!</f>
        <v>#REF!</v>
      </c>
      <c r="F329" s="50" t="e">
        <f>E329/C329</f>
        <v>#REF!</v>
      </c>
      <c r="G329" s="59" t="e">
        <f>#REF!</f>
        <v>#REF!</v>
      </c>
      <c r="H329" s="50" t="e">
        <f>G329/C329</f>
        <v>#REF!</v>
      </c>
      <c r="I329" s="59" t="e">
        <f>#REF!</f>
        <v>#REF!</v>
      </c>
      <c r="J329" s="50" t="e">
        <f>I329/C329</f>
        <v>#REF!</v>
      </c>
      <c r="K329" s="59" t="e">
        <f>#REF!</f>
        <v>#REF!</v>
      </c>
      <c r="L329" s="50" t="e">
        <f>K329/C329</f>
        <v>#REF!</v>
      </c>
      <c r="M329" s="59" t="e">
        <f>#REF!</f>
        <v>#REF!</v>
      </c>
      <c r="N329" s="50" t="e">
        <f>M329/C329</f>
        <v>#REF!</v>
      </c>
      <c r="O329" s="59" t="e">
        <f>#REF!</f>
        <v>#REF!</v>
      </c>
      <c r="P329" s="50" t="e">
        <f>O329/C329</f>
        <v>#REF!</v>
      </c>
      <c r="Q329" s="59" t="e">
        <f>#REF!</f>
        <v>#REF!</v>
      </c>
      <c r="R329" s="69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59" t="e">
        <f>#REF!</f>
        <v>#REF!</v>
      </c>
      <c r="F330" s="50" t="e">
        <f>E330/C330</f>
        <v>#REF!</v>
      </c>
      <c r="G330" s="59" t="e">
        <f>#REF!</f>
        <v>#REF!</v>
      </c>
      <c r="H330" s="50" t="e">
        <f>G330/C330</f>
        <v>#REF!</v>
      </c>
      <c r="I330" s="59" t="e">
        <f>#REF!</f>
        <v>#REF!</v>
      </c>
      <c r="J330" s="50" t="e">
        <f>I330/C330</f>
        <v>#REF!</v>
      </c>
      <c r="K330" s="59" t="e">
        <f>#REF!</f>
        <v>#REF!</v>
      </c>
      <c r="L330" s="50" t="e">
        <f>K330/C330</f>
        <v>#REF!</v>
      </c>
      <c r="M330" s="59" t="e">
        <f>#REF!</f>
        <v>#REF!</v>
      </c>
      <c r="N330" s="50" t="e">
        <f>M330/C330</f>
        <v>#REF!</v>
      </c>
      <c r="O330" s="59" t="e">
        <f>#REF!</f>
        <v>#REF!</v>
      </c>
      <c r="P330" s="50" t="e">
        <f>O330/C330</f>
        <v>#REF!</v>
      </c>
      <c r="Q330" s="59" t="e">
        <f>#REF!</f>
        <v>#REF!</v>
      </c>
      <c r="R330" s="69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59" t="e">
        <f>#REF!</f>
        <v>#REF!</v>
      </c>
      <c r="F331" s="50" t="e">
        <f>E331/C331</f>
        <v>#REF!</v>
      </c>
      <c r="G331" s="59" t="e">
        <f>#REF!</f>
        <v>#REF!</v>
      </c>
      <c r="H331" s="50" t="e">
        <f>G331/C331</f>
        <v>#REF!</v>
      </c>
      <c r="I331" s="59" t="e">
        <f>#REF!</f>
        <v>#REF!</v>
      </c>
      <c r="J331" s="50" t="e">
        <f>I331/C331</f>
        <v>#REF!</v>
      </c>
      <c r="K331" s="59" t="e">
        <f>#REF!</f>
        <v>#REF!</v>
      </c>
      <c r="L331" s="50" t="e">
        <f>K331/C331</f>
        <v>#REF!</v>
      </c>
      <c r="M331" s="59" t="e">
        <f>#REF!</f>
        <v>#REF!</v>
      </c>
      <c r="N331" s="50" t="e">
        <f>M331/C331</f>
        <v>#REF!</v>
      </c>
      <c r="O331" s="59" t="e">
        <f>#REF!</f>
        <v>#REF!</v>
      </c>
      <c r="P331" s="50" t="e">
        <f>O331/C331</f>
        <v>#REF!</v>
      </c>
      <c r="Q331" s="59" t="e">
        <f>#REF!</f>
        <v>#REF!</v>
      </c>
      <c r="R331" s="69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59" t="e">
        <f>#REF!</f>
        <v>#REF!</v>
      </c>
      <c r="F332" s="50" t="e">
        <f>E332/C332</f>
        <v>#REF!</v>
      </c>
      <c r="G332" s="59" t="e">
        <f>#REF!</f>
        <v>#REF!</v>
      </c>
      <c r="H332" s="50" t="e">
        <f>G332/C332</f>
        <v>#REF!</v>
      </c>
      <c r="I332" s="59" t="e">
        <f>#REF!</f>
        <v>#REF!</v>
      </c>
      <c r="J332" s="50" t="e">
        <f>I332/C332</f>
        <v>#REF!</v>
      </c>
      <c r="K332" s="59" t="e">
        <f>#REF!</f>
        <v>#REF!</v>
      </c>
      <c r="L332" s="50" t="e">
        <f>K332/C332</f>
        <v>#REF!</v>
      </c>
      <c r="M332" s="59" t="e">
        <f>#REF!</f>
        <v>#REF!</v>
      </c>
      <c r="N332" s="50" t="e">
        <f>M332/C332</f>
        <v>#REF!</v>
      </c>
      <c r="O332" s="59" t="e">
        <f>#REF!</f>
        <v>#REF!</v>
      </c>
      <c r="P332" s="50" t="e">
        <f>O332/C332</f>
        <v>#REF!</v>
      </c>
      <c r="Q332" s="59" t="e">
        <f>#REF!</f>
        <v>#REF!</v>
      </c>
      <c r="R332" s="69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59" t="e">
        <f>#REF!</f>
        <v>#REF!</v>
      </c>
      <c r="F333" s="50" t="e">
        <f>E333/C333</f>
        <v>#REF!</v>
      </c>
      <c r="G333" s="59" t="e">
        <f>#REF!</f>
        <v>#REF!</v>
      </c>
      <c r="H333" s="50" t="e">
        <f>G333/C333</f>
        <v>#REF!</v>
      </c>
      <c r="I333" s="59" t="e">
        <f>#REF!</f>
        <v>#REF!</v>
      </c>
      <c r="J333" s="50" t="e">
        <f>I333/C333</f>
        <v>#REF!</v>
      </c>
      <c r="K333" s="59" t="e">
        <f>#REF!</f>
        <v>#REF!</v>
      </c>
      <c r="L333" s="50" t="e">
        <f>K333/C333</f>
        <v>#REF!</v>
      </c>
      <c r="M333" s="59" t="e">
        <f>#REF!</f>
        <v>#REF!</v>
      </c>
      <c r="N333" s="50" t="e">
        <f>M333/C333</f>
        <v>#REF!</v>
      </c>
      <c r="O333" s="59" t="e">
        <f>#REF!</f>
        <v>#REF!</v>
      </c>
      <c r="P333" s="50" t="e">
        <f>O333/C333</f>
        <v>#REF!</v>
      </c>
      <c r="Q333" s="59" t="e">
        <f>#REF!</f>
        <v>#REF!</v>
      </c>
      <c r="R333" s="69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59" t="e">
        <f>#REF!</f>
        <v>#REF!</v>
      </c>
      <c r="F334" s="50" t="e">
        <f>E334/C334</f>
        <v>#REF!</v>
      </c>
      <c r="G334" s="59" t="e">
        <f>#REF!</f>
        <v>#REF!</v>
      </c>
      <c r="H334" s="50" t="e">
        <f>G334/C334</f>
        <v>#REF!</v>
      </c>
      <c r="I334" s="59" t="e">
        <f>#REF!</f>
        <v>#REF!</v>
      </c>
      <c r="J334" s="50" t="e">
        <f>I334/C334</f>
        <v>#REF!</v>
      </c>
      <c r="K334" s="59" t="e">
        <f>#REF!</f>
        <v>#REF!</v>
      </c>
      <c r="L334" s="50" t="e">
        <f>K334/C334</f>
        <v>#REF!</v>
      </c>
      <c r="M334" s="59" t="e">
        <f>#REF!</f>
        <v>#REF!</v>
      </c>
      <c r="N334" s="50" t="e">
        <f>M334/C334</f>
        <v>#REF!</v>
      </c>
      <c r="O334" s="59" t="e">
        <f>#REF!</f>
        <v>#REF!</v>
      </c>
      <c r="P334" s="50" t="e">
        <f>O334/C334</f>
        <v>#REF!</v>
      </c>
      <c r="Q334" s="59" t="e">
        <f>#REF!</f>
        <v>#REF!</v>
      </c>
      <c r="R334" s="69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59" t="e">
        <f>#REF!</f>
        <v>#REF!</v>
      </c>
      <c r="F335" s="50" t="e">
        <f>E335/C335</f>
        <v>#REF!</v>
      </c>
      <c r="G335" s="59" t="e">
        <f>#REF!</f>
        <v>#REF!</v>
      </c>
      <c r="H335" s="50" t="e">
        <f>G335/C335</f>
        <v>#REF!</v>
      </c>
      <c r="I335" s="59" t="e">
        <f>#REF!</f>
        <v>#REF!</v>
      </c>
      <c r="J335" s="50" t="e">
        <f>I335/C335</f>
        <v>#REF!</v>
      </c>
      <c r="K335" s="59" t="e">
        <f>#REF!</f>
        <v>#REF!</v>
      </c>
      <c r="L335" s="50" t="e">
        <f>K335/C335</f>
        <v>#REF!</v>
      </c>
      <c r="M335" s="59" t="e">
        <f>#REF!</f>
        <v>#REF!</v>
      </c>
      <c r="N335" s="50" t="e">
        <f>M335/C335</f>
        <v>#REF!</v>
      </c>
      <c r="O335" s="59" t="e">
        <f>#REF!</f>
        <v>#REF!</v>
      </c>
      <c r="P335" s="50" t="e">
        <f>O335/C335</f>
        <v>#REF!</v>
      </c>
      <c r="Q335" s="59" t="e">
        <f>#REF!</f>
        <v>#REF!</v>
      </c>
      <c r="R335" s="69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59" t="e">
        <f>#REF!</f>
        <v>#REF!</v>
      </c>
      <c r="F336" s="50" t="e">
        <f>E336/C336</f>
        <v>#REF!</v>
      </c>
      <c r="G336" s="59" t="e">
        <f>#REF!</f>
        <v>#REF!</v>
      </c>
      <c r="H336" s="50" t="e">
        <f>G336/C336</f>
        <v>#REF!</v>
      </c>
      <c r="I336" s="59" t="e">
        <f>#REF!</f>
        <v>#REF!</v>
      </c>
      <c r="J336" s="50" t="e">
        <f>I336/C336</f>
        <v>#REF!</v>
      </c>
      <c r="K336" s="59" t="e">
        <f>#REF!</f>
        <v>#REF!</v>
      </c>
      <c r="L336" s="50" t="e">
        <f>K336/C336</f>
        <v>#REF!</v>
      </c>
      <c r="M336" s="59" t="e">
        <f>#REF!</f>
        <v>#REF!</v>
      </c>
      <c r="N336" s="50" t="e">
        <f>M336/C336</f>
        <v>#REF!</v>
      </c>
      <c r="O336" s="59" t="e">
        <f>#REF!</f>
        <v>#REF!</v>
      </c>
      <c r="P336" s="50" t="e">
        <f>O336/C336</f>
        <v>#REF!</v>
      </c>
      <c r="Q336" s="59" t="e">
        <f>#REF!</f>
        <v>#REF!</v>
      </c>
      <c r="R336" s="69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59" t="e">
        <f>#REF!</f>
        <v>#REF!</v>
      </c>
      <c r="F337" s="50" t="e">
        <f>E337/C337</f>
        <v>#REF!</v>
      </c>
      <c r="G337" s="59" t="e">
        <f>#REF!</f>
        <v>#REF!</v>
      </c>
      <c r="H337" s="50" t="e">
        <f>G337/C337</f>
        <v>#REF!</v>
      </c>
      <c r="I337" s="59" t="e">
        <f>#REF!</f>
        <v>#REF!</v>
      </c>
      <c r="J337" s="50" t="e">
        <f>I337/C337</f>
        <v>#REF!</v>
      </c>
      <c r="K337" s="59" t="e">
        <f>#REF!</f>
        <v>#REF!</v>
      </c>
      <c r="L337" s="50" t="e">
        <f>K337/C337</f>
        <v>#REF!</v>
      </c>
      <c r="M337" s="59" t="e">
        <f>#REF!</f>
        <v>#REF!</v>
      </c>
      <c r="N337" s="50" t="e">
        <f>M337/C337</f>
        <v>#REF!</v>
      </c>
      <c r="O337" s="59" t="e">
        <f>#REF!</f>
        <v>#REF!</v>
      </c>
      <c r="P337" s="50" t="e">
        <f>O337/C337</f>
        <v>#REF!</v>
      </c>
      <c r="Q337" s="59" t="e">
        <f>#REF!</f>
        <v>#REF!</v>
      </c>
      <c r="R337" s="69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59" t="e">
        <f>#REF!</f>
        <v>#REF!</v>
      </c>
      <c r="F338" s="50" t="e">
        <f>E338/C338</f>
        <v>#REF!</v>
      </c>
      <c r="G338" s="59" t="e">
        <f>#REF!</f>
        <v>#REF!</v>
      </c>
      <c r="H338" s="50" t="e">
        <f>G338/C338</f>
        <v>#REF!</v>
      </c>
      <c r="I338" s="59" t="e">
        <f>#REF!</f>
        <v>#REF!</v>
      </c>
      <c r="J338" s="50" t="e">
        <f>I338/C338</f>
        <v>#REF!</v>
      </c>
      <c r="K338" s="59" t="e">
        <f>#REF!</f>
        <v>#REF!</v>
      </c>
      <c r="L338" s="50" t="e">
        <f>K338/C338</f>
        <v>#REF!</v>
      </c>
      <c r="M338" s="59" t="e">
        <f>#REF!</f>
        <v>#REF!</v>
      </c>
      <c r="N338" s="50" t="e">
        <f>M338/C338</f>
        <v>#REF!</v>
      </c>
      <c r="O338" s="59" t="e">
        <f>#REF!</f>
        <v>#REF!</v>
      </c>
      <c r="P338" s="50" t="e">
        <f>O338/C338</f>
        <v>#REF!</v>
      </c>
      <c r="Q338" s="59" t="e">
        <f>#REF!</f>
        <v>#REF!</v>
      </c>
      <c r="R338" s="69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59" t="e">
        <f>#REF!</f>
        <v>#REF!</v>
      </c>
      <c r="F339" s="50" t="e">
        <f>E339/C339</f>
        <v>#REF!</v>
      </c>
      <c r="G339" s="59" t="e">
        <f>#REF!</f>
        <v>#REF!</v>
      </c>
      <c r="H339" s="50" t="e">
        <f>G339/C339</f>
        <v>#REF!</v>
      </c>
      <c r="I339" s="59" t="e">
        <f>#REF!</f>
        <v>#REF!</v>
      </c>
      <c r="J339" s="50" t="e">
        <f>I339/C339</f>
        <v>#REF!</v>
      </c>
      <c r="K339" s="59" t="e">
        <f>#REF!</f>
        <v>#REF!</v>
      </c>
      <c r="L339" s="50" t="e">
        <f>K339/C339</f>
        <v>#REF!</v>
      </c>
      <c r="M339" s="59" t="e">
        <f>#REF!</f>
        <v>#REF!</v>
      </c>
      <c r="N339" s="50" t="e">
        <f>M339/C339</f>
        <v>#REF!</v>
      </c>
      <c r="O339" s="59" t="e">
        <f>#REF!</f>
        <v>#REF!</v>
      </c>
      <c r="P339" s="50" t="e">
        <f>O339/C339</f>
        <v>#REF!</v>
      </c>
      <c r="Q339" s="59" t="e">
        <f>#REF!</f>
        <v>#REF!</v>
      </c>
      <c r="R339" s="69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59" t="e">
        <f>#REF!</f>
        <v>#REF!</v>
      </c>
      <c r="F340" s="50" t="e">
        <f>E340/C340</f>
        <v>#REF!</v>
      </c>
      <c r="G340" s="59" t="e">
        <f>#REF!</f>
        <v>#REF!</v>
      </c>
      <c r="H340" s="50" t="e">
        <f>G340/C340</f>
        <v>#REF!</v>
      </c>
      <c r="I340" s="59" t="e">
        <f>#REF!</f>
        <v>#REF!</v>
      </c>
      <c r="J340" s="50" t="e">
        <f>I340/C340</f>
        <v>#REF!</v>
      </c>
      <c r="K340" s="59" t="e">
        <f>#REF!</f>
        <v>#REF!</v>
      </c>
      <c r="L340" s="50" t="e">
        <f>K340/C340</f>
        <v>#REF!</v>
      </c>
      <c r="M340" s="59" t="e">
        <f>#REF!</f>
        <v>#REF!</v>
      </c>
      <c r="N340" s="50" t="e">
        <f>M340/C340</f>
        <v>#REF!</v>
      </c>
      <c r="O340" s="59" t="e">
        <f>#REF!</f>
        <v>#REF!</v>
      </c>
      <c r="P340" s="50" t="e">
        <f>O340/C340</f>
        <v>#REF!</v>
      </c>
      <c r="Q340" s="59" t="e">
        <f>#REF!</f>
        <v>#REF!</v>
      </c>
      <c r="R340" s="69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59" t="e">
        <f>#REF!</f>
        <v>#REF!</v>
      </c>
      <c r="F341" s="50" t="e">
        <f>E341/C341</f>
        <v>#REF!</v>
      </c>
      <c r="G341" s="59" t="e">
        <f>#REF!</f>
        <v>#REF!</v>
      </c>
      <c r="H341" s="50" t="e">
        <f>G341/C341</f>
        <v>#REF!</v>
      </c>
      <c r="I341" s="59" t="e">
        <f>#REF!</f>
        <v>#REF!</v>
      </c>
      <c r="J341" s="50" t="e">
        <f>I341/C341</f>
        <v>#REF!</v>
      </c>
      <c r="K341" s="59" t="e">
        <f>#REF!</f>
        <v>#REF!</v>
      </c>
      <c r="L341" s="50" t="e">
        <f>K341/C341</f>
        <v>#REF!</v>
      </c>
      <c r="M341" s="59" t="e">
        <f>#REF!</f>
        <v>#REF!</v>
      </c>
      <c r="N341" s="50" t="e">
        <f>M341/C341</f>
        <v>#REF!</v>
      </c>
      <c r="O341" s="59" t="e">
        <f>#REF!</f>
        <v>#REF!</v>
      </c>
      <c r="P341" s="50" t="e">
        <f>O341/C341</f>
        <v>#REF!</v>
      </c>
      <c r="Q341" s="59" t="e">
        <f>#REF!</f>
        <v>#REF!</v>
      </c>
      <c r="R341" s="69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59" t="e">
        <f>#REF!</f>
        <v>#REF!</v>
      </c>
      <c r="F342" s="50" t="e">
        <f>E342/C342</f>
        <v>#REF!</v>
      </c>
      <c r="G342" s="59" t="e">
        <f>#REF!</f>
        <v>#REF!</v>
      </c>
      <c r="H342" s="50" t="e">
        <f>G342/C342</f>
        <v>#REF!</v>
      </c>
      <c r="I342" s="59" t="e">
        <f>#REF!</f>
        <v>#REF!</v>
      </c>
      <c r="J342" s="50" t="e">
        <f>I342/C342</f>
        <v>#REF!</v>
      </c>
      <c r="K342" s="59" t="e">
        <f>#REF!</f>
        <v>#REF!</v>
      </c>
      <c r="L342" s="50" t="e">
        <f>K342/C342</f>
        <v>#REF!</v>
      </c>
      <c r="M342" s="59" t="e">
        <f>#REF!</f>
        <v>#REF!</v>
      </c>
      <c r="N342" s="50" t="e">
        <f>M342/C342</f>
        <v>#REF!</v>
      </c>
      <c r="O342" s="59" t="e">
        <f>#REF!</f>
        <v>#REF!</v>
      </c>
      <c r="P342" s="50" t="e">
        <f>O342/C342</f>
        <v>#REF!</v>
      </c>
      <c r="Q342" s="59" t="e">
        <f>#REF!</f>
        <v>#REF!</v>
      </c>
      <c r="R342" s="69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59" t="e">
        <f>#REF!</f>
        <v>#REF!</v>
      </c>
      <c r="F343" s="50" t="e">
        <f>E343/C343</f>
        <v>#REF!</v>
      </c>
      <c r="G343" s="59" t="e">
        <f>#REF!</f>
        <v>#REF!</v>
      </c>
      <c r="H343" s="50" t="e">
        <f>G343/C343</f>
        <v>#REF!</v>
      </c>
      <c r="I343" s="59" t="e">
        <f>#REF!</f>
        <v>#REF!</v>
      </c>
      <c r="J343" s="50" t="e">
        <f>I343/C343</f>
        <v>#REF!</v>
      </c>
      <c r="K343" s="59" t="e">
        <f>#REF!</f>
        <v>#REF!</v>
      </c>
      <c r="L343" s="50" t="e">
        <f>K343/C343</f>
        <v>#REF!</v>
      </c>
      <c r="M343" s="59" t="e">
        <f>#REF!</f>
        <v>#REF!</v>
      </c>
      <c r="N343" s="50" t="e">
        <f>M343/C343</f>
        <v>#REF!</v>
      </c>
      <c r="O343" s="59" t="e">
        <f>#REF!</f>
        <v>#REF!</v>
      </c>
      <c r="P343" s="50" t="e">
        <f>O343/C343</f>
        <v>#REF!</v>
      </c>
      <c r="Q343" s="59" t="e">
        <f>#REF!</f>
        <v>#REF!</v>
      </c>
      <c r="R343" s="69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59" t="e">
        <f>#REF!</f>
        <v>#REF!</v>
      </c>
      <c r="F344" s="50" t="e">
        <f>E344/C344</f>
        <v>#REF!</v>
      </c>
      <c r="G344" s="59" t="e">
        <f>#REF!</f>
        <v>#REF!</v>
      </c>
      <c r="H344" s="50" t="e">
        <f>G344/C344</f>
        <v>#REF!</v>
      </c>
      <c r="I344" s="59" t="e">
        <f>#REF!</f>
        <v>#REF!</v>
      </c>
      <c r="J344" s="50" t="e">
        <f>I344/C344</f>
        <v>#REF!</v>
      </c>
      <c r="K344" s="59" t="e">
        <f>#REF!</f>
        <v>#REF!</v>
      </c>
      <c r="L344" s="50" t="e">
        <f>K344/C344</f>
        <v>#REF!</v>
      </c>
      <c r="M344" s="59" t="e">
        <f>#REF!</f>
        <v>#REF!</v>
      </c>
      <c r="N344" s="50" t="e">
        <f>M344/C344</f>
        <v>#REF!</v>
      </c>
      <c r="O344" s="59" t="e">
        <f>#REF!</f>
        <v>#REF!</v>
      </c>
      <c r="P344" s="50" t="e">
        <f>O344/C344</f>
        <v>#REF!</v>
      </c>
      <c r="Q344" s="59" t="e">
        <f>#REF!</f>
        <v>#REF!</v>
      </c>
      <c r="R344" s="69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59" t="e">
        <f>#REF!</f>
        <v>#REF!</v>
      </c>
      <c r="F345" s="50" t="e">
        <f>E345/C345</f>
        <v>#REF!</v>
      </c>
      <c r="G345" s="59" t="e">
        <f>#REF!</f>
        <v>#REF!</v>
      </c>
      <c r="H345" s="50" t="e">
        <f>G345/C345</f>
        <v>#REF!</v>
      </c>
      <c r="I345" s="59" t="e">
        <f>#REF!</f>
        <v>#REF!</v>
      </c>
      <c r="J345" s="50" t="e">
        <f>I345/C345</f>
        <v>#REF!</v>
      </c>
      <c r="K345" s="59" t="e">
        <f>#REF!</f>
        <v>#REF!</v>
      </c>
      <c r="L345" s="50" t="e">
        <f>K345/C345</f>
        <v>#REF!</v>
      </c>
      <c r="M345" s="59" t="e">
        <f>#REF!</f>
        <v>#REF!</v>
      </c>
      <c r="N345" s="50" t="e">
        <f>M345/C345</f>
        <v>#REF!</v>
      </c>
      <c r="O345" s="59" t="e">
        <f>#REF!</f>
        <v>#REF!</v>
      </c>
      <c r="P345" s="50" t="e">
        <f>O345/C345</f>
        <v>#REF!</v>
      </c>
      <c r="Q345" s="59" t="e">
        <f>#REF!</f>
        <v>#REF!</v>
      </c>
      <c r="R345" s="69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59" t="e">
        <f>#REF!</f>
        <v>#REF!</v>
      </c>
      <c r="F346" s="50" t="e">
        <f>E346/C346</f>
        <v>#REF!</v>
      </c>
      <c r="G346" s="59" t="e">
        <f>#REF!</f>
        <v>#REF!</v>
      </c>
      <c r="H346" s="50" t="e">
        <f>G346/C346</f>
        <v>#REF!</v>
      </c>
      <c r="I346" s="59" t="e">
        <f>#REF!</f>
        <v>#REF!</v>
      </c>
      <c r="J346" s="50" t="e">
        <f>I346/C346</f>
        <v>#REF!</v>
      </c>
      <c r="K346" s="59" t="e">
        <f>#REF!</f>
        <v>#REF!</v>
      </c>
      <c r="L346" s="50" t="e">
        <f>K346/C346</f>
        <v>#REF!</v>
      </c>
      <c r="M346" s="59" t="e">
        <f>#REF!</f>
        <v>#REF!</v>
      </c>
      <c r="N346" s="50" t="e">
        <f>M346/C346</f>
        <v>#REF!</v>
      </c>
      <c r="O346" s="59" t="e">
        <f>#REF!</f>
        <v>#REF!</v>
      </c>
      <c r="P346" s="50" t="e">
        <f>O346/C346</f>
        <v>#REF!</v>
      </c>
      <c r="Q346" s="59" t="e">
        <f>#REF!</f>
        <v>#REF!</v>
      </c>
      <c r="R346" s="69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59" t="e">
        <f>#REF!</f>
        <v>#REF!</v>
      </c>
      <c r="F347" s="50" t="e">
        <f>E347/C347</f>
        <v>#REF!</v>
      </c>
      <c r="G347" s="59" t="e">
        <f>#REF!</f>
        <v>#REF!</v>
      </c>
      <c r="H347" s="50" t="e">
        <f>G347/C347</f>
        <v>#REF!</v>
      </c>
      <c r="I347" s="59" t="e">
        <f>#REF!</f>
        <v>#REF!</v>
      </c>
      <c r="J347" s="50" t="e">
        <f>I347/C347</f>
        <v>#REF!</v>
      </c>
      <c r="K347" s="59" t="e">
        <f>#REF!</f>
        <v>#REF!</v>
      </c>
      <c r="L347" s="50" t="e">
        <f>K347/C347</f>
        <v>#REF!</v>
      </c>
      <c r="M347" s="59" t="e">
        <f>#REF!</f>
        <v>#REF!</v>
      </c>
      <c r="N347" s="50" t="e">
        <f>M347/C347</f>
        <v>#REF!</v>
      </c>
      <c r="O347" s="59" t="e">
        <f>#REF!</f>
        <v>#REF!</v>
      </c>
      <c r="P347" s="50" t="e">
        <f>O347/C347</f>
        <v>#REF!</v>
      </c>
      <c r="Q347" s="59" t="e">
        <f>#REF!</f>
        <v>#REF!</v>
      </c>
      <c r="R347" s="69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59" t="e">
        <f>#REF!</f>
        <v>#REF!</v>
      </c>
      <c r="F348" s="50" t="e">
        <f>E348/C348</f>
        <v>#REF!</v>
      </c>
      <c r="G348" s="59" t="e">
        <f>#REF!</f>
        <v>#REF!</v>
      </c>
      <c r="H348" s="50" t="e">
        <f>G348/C348</f>
        <v>#REF!</v>
      </c>
      <c r="I348" s="59" t="e">
        <f>#REF!</f>
        <v>#REF!</v>
      </c>
      <c r="J348" s="50" t="e">
        <f>I348/C348</f>
        <v>#REF!</v>
      </c>
      <c r="K348" s="59" t="e">
        <f>#REF!</f>
        <v>#REF!</v>
      </c>
      <c r="L348" s="50" t="e">
        <f>K348/C348</f>
        <v>#REF!</v>
      </c>
      <c r="M348" s="59" t="e">
        <f>#REF!</f>
        <v>#REF!</v>
      </c>
      <c r="N348" s="50" t="e">
        <f>M348/C348</f>
        <v>#REF!</v>
      </c>
      <c r="O348" s="59" t="e">
        <f>#REF!</f>
        <v>#REF!</v>
      </c>
      <c r="P348" s="50" t="e">
        <f>O348/C348</f>
        <v>#REF!</v>
      </c>
      <c r="Q348" s="59" t="e">
        <f>#REF!</f>
        <v>#REF!</v>
      </c>
      <c r="R348" s="69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59" t="e">
        <f>#REF!</f>
        <v>#REF!</v>
      </c>
      <c r="F349" s="50" t="e">
        <f>E349/C349</f>
        <v>#REF!</v>
      </c>
      <c r="G349" s="59" t="e">
        <f>#REF!</f>
        <v>#REF!</v>
      </c>
      <c r="H349" s="50" t="e">
        <f>G349/C349</f>
        <v>#REF!</v>
      </c>
      <c r="I349" s="59" t="e">
        <f>#REF!</f>
        <v>#REF!</v>
      </c>
      <c r="J349" s="50" t="e">
        <f>I349/C349</f>
        <v>#REF!</v>
      </c>
      <c r="K349" s="59" t="e">
        <f>#REF!</f>
        <v>#REF!</v>
      </c>
      <c r="L349" s="50" t="e">
        <f>K349/C349</f>
        <v>#REF!</v>
      </c>
      <c r="M349" s="59" t="e">
        <f>#REF!</f>
        <v>#REF!</v>
      </c>
      <c r="N349" s="50" t="e">
        <f>M349/C349</f>
        <v>#REF!</v>
      </c>
      <c r="O349" s="59" t="e">
        <f>#REF!</f>
        <v>#REF!</v>
      </c>
      <c r="P349" s="50" t="e">
        <f>O349/C349</f>
        <v>#REF!</v>
      </c>
      <c r="Q349" s="59" t="e">
        <f>#REF!</f>
        <v>#REF!</v>
      </c>
      <c r="R349" s="69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59" t="e">
        <f>#REF!</f>
        <v>#REF!</v>
      </c>
      <c r="F350" s="50" t="e">
        <f>E350/C350</f>
        <v>#REF!</v>
      </c>
      <c r="G350" s="59" t="e">
        <f>#REF!</f>
        <v>#REF!</v>
      </c>
      <c r="H350" s="50" t="e">
        <f>G350/C350</f>
        <v>#REF!</v>
      </c>
      <c r="I350" s="59" t="e">
        <f>#REF!</f>
        <v>#REF!</v>
      </c>
      <c r="J350" s="50" t="e">
        <f>I350/C350</f>
        <v>#REF!</v>
      </c>
      <c r="K350" s="59" t="e">
        <f>#REF!</f>
        <v>#REF!</v>
      </c>
      <c r="L350" s="50" t="e">
        <f>K350/C350</f>
        <v>#REF!</v>
      </c>
      <c r="M350" s="59" t="e">
        <f>#REF!</f>
        <v>#REF!</v>
      </c>
      <c r="N350" s="50" t="e">
        <f>M350/C350</f>
        <v>#REF!</v>
      </c>
      <c r="O350" s="59" t="e">
        <f>#REF!</f>
        <v>#REF!</v>
      </c>
      <c r="P350" s="50" t="e">
        <f>O350/C350</f>
        <v>#REF!</v>
      </c>
      <c r="Q350" s="59" t="e">
        <f>#REF!</f>
        <v>#REF!</v>
      </c>
      <c r="R350" s="69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59" t="e">
        <f>#REF!</f>
        <v>#REF!</v>
      </c>
      <c r="F351" s="50" t="e">
        <f>E351/C351</f>
        <v>#REF!</v>
      </c>
      <c r="G351" s="59" t="e">
        <f>#REF!</f>
        <v>#REF!</v>
      </c>
      <c r="H351" s="50" t="e">
        <f>G351/C351</f>
        <v>#REF!</v>
      </c>
      <c r="I351" s="59" t="e">
        <f>#REF!</f>
        <v>#REF!</v>
      </c>
      <c r="J351" s="50" t="e">
        <f>I351/C351</f>
        <v>#REF!</v>
      </c>
      <c r="K351" s="59" t="e">
        <f>#REF!</f>
        <v>#REF!</v>
      </c>
      <c r="L351" s="50" t="e">
        <f>K351/C351</f>
        <v>#REF!</v>
      </c>
      <c r="M351" s="59" t="e">
        <f>#REF!</f>
        <v>#REF!</v>
      </c>
      <c r="N351" s="50" t="e">
        <f>M351/C351</f>
        <v>#REF!</v>
      </c>
      <c r="O351" s="59" t="e">
        <f>#REF!</f>
        <v>#REF!</v>
      </c>
      <c r="P351" s="50" t="e">
        <f>O351/C351</f>
        <v>#REF!</v>
      </c>
      <c r="Q351" s="59" t="e">
        <f>#REF!</f>
        <v>#REF!</v>
      </c>
      <c r="R351" s="69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59" t="e">
        <f>#REF!</f>
        <v>#REF!</v>
      </c>
      <c r="F352" s="50" t="e">
        <f>E352/C352</f>
        <v>#REF!</v>
      </c>
      <c r="G352" s="59" t="e">
        <f>#REF!</f>
        <v>#REF!</v>
      </c>
      <c r="H352" s="50" t="e">
        <f>G352/C352</f>
        <v>#REF!</v>
      </c>
      <c r="I352" s="59" t="e">
        <f>#REF!</f>
        <v>#REF!</v>
      </c>
      <c r="J352" s="50" t="e">
        <f>I352/C352</f>
        <v>#REF!</v>
      </c>
      <c r="K352" s="59" t="e">
        <f>#REF!</f>
        <v>#REF!</v>
      </c>
      <c r="L352" s="50" t="e">
        <f>K352/C352</f>
        <v>#REF!</v>
      </c>
      <c r="M352" s="59" t="e">
        <f>#REF!</f>
        <v>#REF!</v>
      </c>
      <c r="N352" s="50" t="e">
        <f>M352/C352</f>
        <v>#REF!</v>
      </c>
      <c r="O352" s="59" t="e">
        <f>#REF!</f>
        <v>#REF!</v>
      </c>
      <c r="P352" s="50" t="e">
        <f>O352/C352</f>
        <v>#REF!</v>
      </c>
      <c r="Q352" s="59" t="e">
        <f>#REF!</f>
        <v>#REF!</v>
      </c>
      <c r="R352" s="69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59" t="e">
        <f>#REF!</f>
        <v>#REF!</v>
      </c>
      <c r="F353" s="50" t="e">
        <f>E353/C353</f>
        <v>#REF!</v>
      </c>
      <c r="G353" s="59" t="e">
        <f>#REF!</f>
        <v>#REF!</v>
      </c>
      <c r="H353" s="50" t="e">
        <f>G353/C353</f>
        <v>#REF!</v>
      </c>
      <c r="I353" s="59" t="e">
        <f>#REF!</f>
        <v>#REF!</v>
      </c>
      <c r="J353" s="50" t="e">
        <f>I353/C353</f>
        <v>#REF!</v>
      </c>
      <c r="K353" s="59" t="e">
        <f>#REF!</f>
        <v>#REF!</v>
      </c>
      <c r="L353" s="50" t="e">
        <f>K353/C353</f>
        <v>#REF!</v>
      </c>
      <c r="M353" s="59" t="e">
        <f>#REF!</f>
        <v>#REF!</v>
      </c>
      <c r="N353" s="50" t="e">
        <f>M353/C353</f>
        <v>#REF!</v>
      </c>
      <c r="O353" s="59" t="e">
        <f>#REF!</f>
        <v>#REF!</v>
      </c>
      <c r="P353" s="50" t="e">
        <f>O353/C353</f>
        <v>#REF!</v>
      </c>
      <c r="Q353" s="59" t="e">
        <f>#REF!</f>
        <v>#REF!</v>
      </c>
      <c r="R353" s="69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59" t="e">
        <f>#REF!</f>
        <v>#REF!</v>
      </c>
      <c r="F354" s="50" t="e">
        <f>E354/C354</f>
        <v>#REF!</v>
      </c>
      <c r="G354" s="59" t="e">
        <f>#REF!</f>
        <v>#REF!</v>
      </c>
      <c r="H354" s="50" t="e">
        <f>G354/C354</f>
        <v>#REF!</v>
      </c>
      <c r="I354" s="59" t="e">
        <f>#REF!</f>
        <v>#REF!</v>
      </c>
      <c r="J354" s="50" t="e">
        <f>I354/C354</f>
        <v>#REF!</v>
      </c>
      <c r="K354" s="59" t="e">
        <f>#REF!</f>
        <v>#REF!</v>
      </c>
      <c r="L354" s="50" t="e">
        <f>K354/C354</f>
        <v>#REF!</v>
      </c>
      <c r="M354" s="59" t="e">
        <f>#REF!</f>
        <v>#REF!</v>
      </c>
      <c r="N354" s="50" t="e">
        <f>M354/C354</f>
        <v>#REF!</v>
      </c>
      <c r="O354" s="59" t="e">
        <f>#REF!</f>
        <v>#REF!</v>
      </c>
      <c r="P354" s="50" t="e">
        <f>O354/C354</f>
        <v>#REF!</v>
      </c>
      <c r="Q354" s="59" t="e">
        <f>#REF!</f>
        <v>#REF!</v>
      </c>
      <c r="R354" s="69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59" t="e">
        <f>#REF!</f>
        <v>#REF!</v>
      </c>
      <c r="F355" s="50" t="e">
        <f>E355/C355</f>
        <v>#REF!</v>
      </c>
      <c r="G355" s="59" t="e">
        <f>#REF!</f>
        <v>#REF!</v>
      </c>
      <c r="H355" s="50" t="e">
        <f>G355/C355</f>
        <v>#REF!</v>
      </c>
      <c r="I355" s="59" t="e">
        <f>#REF!</f>
        <v>#REF!</v>
      </c>
      <c r="J355" s="50" t="e">
        <f>I355/C355</f>
        <v>#REF!</v>
      </c>
      <c r="K355" s="59" t="e">
        <f>#REF!</f>
        <v>#REF!</v>
      </c>
      <c r="L355" s="50" t="e">
        <f>K355/C355</f>
        <v>#REF!</v>
      </c>
      <c r="M355" s="59" t="e">
        <f>#REF!</f>
        <v>#REF!</v>
      </c>
      <c r="N355" s="50" t="e">
        <f>M355/C355</f>
        <v>#REF!</v>
      </c>
      <c r="O355" s="59" t="e">
        <f>#REF!</f>
        <v>#REF!</v>
      </c>
      <c r="P355" s="50" t="e">
        <f>O355/C355</f>
        <v>#REF!</v>
      </c>
      <c r="Q355" s="59" t="e">
        <f>#REF!</f>
        <v>#REF!</v>
      </c>
      <c r="R355" s="69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59" t="e">
        <f>#REF!</f>
        <v>#REF!</v>
      </c>
      <c r="F356" s="50" t="e">
        <f>E356/C356</f>
        <v>#REF!</v>
      </c>
      <c r="G356" s="59" t="e">
        <f>#REF!</f>
        <v>#REF!</v>
      </c>
      <c r="H356" s="50" t="e">
        <f>G356/C356</f>
        <v>#REF!</v>
      </c>
      <c r="I356" s="59" t="e">
        <f>#REF!</f>
        <v>#REF!</v>
      </c>
      <c r="J356" s="50" t="e">
        <f>I356/C356</f>
        <v>#REF!</v>
      </c>
      <c r="K356" s="59" t="e">
        <f>#REF!</f>
        <v>#REF!</v>
      </c>
      <c r="L356" s="50" t="e">
        <f>K356/C356</f>
        <v>#REF!</v>
      </c>
      <c r="M356" s="59" t="e">
        <f>#REF!</f>
        <v>#REF!</v>
      </c>
      <c r="N356" s="50" t="e">
        <f>M356/C356</f>
        <v>#REF!</v>
      </c>
      <c r="O356" s="59" t="e">
        <f>#REF!</f>
        <v>#REF!</v>
      </c>
      <c r="P356" s="50" t="e">
        <f>O356/C356</f>
        <v>#REF!</v>
      </c>
      <c r="Q356" s="59" t="e">
        <f>#REF!</f>
        <v>#REF!</v>
      </c>
      <c r="R356" s="69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59" t="e">
        <f>#REF!</f>
        <v>#REF!</v>
      </c>
      <c r="F357" s="50" t="e">
        <f>E357/C357</f>
        <v>#REF!</v>
      </c>
      <c r="G357" s="59" t="e">
        <f>#REF!</f>
        <v>#REF!</v>
      </c>
      <c r="H357" s="50" t="e">
        <f>G357/C357</f>
        <v>#REF!</v>
      </c>
      <c r="I357" s="59" t="e">
        <f>#REF!</f>
        <v>#REF!</v>
      </c>
      <c r="J357" s="50" t="e">
        <f>I357/C357</f>
        <v>#REF!</v>
      </c>
      <c r="K357" s="59" t="e">
        <f>#REF!</f>
        <v>#REF!</v>
      </c>
      <c r="L357" s="50" t="e">
        <f>K357/C357</f>
        <v>#REF!</v>
      </c>
      <c r="M357" s="59" t="e">
        <f>#REF!</f>
        <v>#REF!</v>
      </c>
      <c r="N357" s="50" t="e">
        <f>M357/C357</f>
        <v>#REF!</v>
      </c>
      <c r="O357" s="59" t="e">
        <f>#REF!</f>
        <v>#REF!</v>
      </c>
      <c r="P357" s="50" t="e">
        <f>O357/C357</f>
        <v>#REF!</v>
      </c>
      <c r="Q357" s="59" t="e">
        <f>#REF!</f>
        <v>#REF!</v>
      </c>
      <c r="R357" s="69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59" t="e">
        <f>#REF!</f>
        <v>#REF!</v>
      </c>
      <c r="F358" s="50" t="e">
        <f>E358/C358</f>
        <v>#REF!</v>
      </c>
      <c r="G358" s="59" t="e">
        <f>#REF!</f>
        <v>#REF!</v>
      </c>
      <c r="H358" s="50" t="e">
        <f>G358/C358</f>
        <v>#REF!</v>
      </c>
      <c r="I358" s="59" t="e">
        <f>#REF!</f>
        <v>#REF!</v>
      </c>
      <c r="J358" s="50" t="e">
        <f>I358/C358</f>
        <v>#REF!</v>
      </c>
      <c r="K358" s="59" t="e">
        <f>#REF!</f>
        <v>#REF!</v>
      </c>
      <c r="L358" s="50" t="e">
        <f>K358/C358</f>
        <v>#REF!</v>
      </c>
      <c r="M358" s="59" t="e">
        <f>#REF!</f>
        <v>#REF!</v>
      </c>
      <c r="N358" s="50" t="e">
        <f>M358/C358</f>
        <v>#REF!</v>
      </c>
      <c r="O358" s="59" t="e">
        <f>#REF!</f>
        <v>#REF!</v>
      </c>
      <c r="P358" s="50" t="e">
        <f>O358/C358</f>
        <v>#REF!</v>
      </c>
      <c r="Q358" s="59" t="e">
        <f>#REF!</f>
        <v>#REF!</v>
      </c>
      <c r="R358" s="69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59" t="e">
        <f>#REF!</f>
        <v>#REF!</v>
      </c>
      <c r="F359" s="50" t="e">
        <f>E359/C359</f>
        <v>#REF!</v>
      </c>
      <c r="G359" s="59" t="e">
        <f>#REF!</f>
        <v>#REF!</v>
      </c>
      <c r="H359" s="50" t="e">
        <f>G359/C359</f>
        <v>#REF!</v>
      </c>
      <c r="I359" s="59" t="e">
        <f>#REF!</f>
        <v>#REF!</v>
      </c>
      <c r="J359" s="50" t="e">
        <f>I359/C359</f>
        <v>#REF!</v>
      </c>
      <c r="K359" s="59" t="e">
        <f>#REF!</f>
        <v>#REF!</v>
      </c>
      <c r="L359" s="50" t="e">
        <f>K359/C359</f>
        <v>#REF!</v>
      </c>
      <c r="M359" s="59" t="e">
        <f>#REF!</f>
        <v>#REF!</v>
      </c>
      <c r="N359" s="50" t="e">
        <f>M359/C359</f>
        <v>#REF!</v>
      </c>
      <c r="O359" s="59" t="e">
        <f>#REF!</f>
        <v>#REF!</v>
      </c>
      <c r="P359" s="50" t="e">
        <f>O359/C359</f>
        <v>#REF!</v>
      </c>
      <c r="Q359" s="59" t="e">
        <f>#REF!</f>
        <v>#REF!</v>
      </c>
      <c r="R359" s="69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59" t="e">
        <f>#REF!</f>
        <v>#REF!</v>
      </c>
      <c r="F360" s="50" t="e">
        <f>E360/C360</f>
        <v>#REF!</v>
      </c>
      <c r="G360" s="59" t="e">
        <f>#REF!</f>
        <v>#REF!</v>
      </c>
      <c r="H360" s="50" t="e">
        <f>G360/C360</f>
        <v>#REF!</v>
      </c>
      <c r="I360" s="59" t="e">
        <f>#REF!</f>
        <v>#REF!</v>
      </c>
      <c r="J360" s="50" t="e">
        <f>I360/C360</f>
        <v>#REF!</v>
      </c>
      <c r="K360" s="59" t="e">
        <f>#REF!</f>
        <v>#REF!</v>
      </c>
      <c r="L360" s="50" t="e">
        <f>K360/C360</f>
        <v>#REF!</v>
      </c>
      <c r="M360" s="59" t="e">
        <f>#REF!</f>
        <v>#REF!</v>
      </c>
      <c r="N360" s="50" t="e">
        <f>M360/C360</f>
        <v>#REF!</v>
      </c>
      <c r="O360" s="59" t="e">
        <f>#REF!</f>
        <v>#REF!</v>
      </c>
      <c r="P360" s="50" t="e">
        <f>O360/C360</f>
        <v>#REF!</v>
      </c>
      <c r="Q360" s="59" t="e">
        <f>#REF!</f>
        <v>#REF!</v>
      </c>
      <c r="R360" s="69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59" t="e">
        <f>#REF!</f>
        <v>#REF!</v>
      </c>
      <c r="F361" s="50" t="e">
        <f>E361/C361</f>
        <v>#REF!</v>
      </c>
      <c r="G361" s="59" t="e">
        <f>#REF!</f>
        <v>#REF!</v>
      </c>
      <c r="H361" s="50" t="e">
        <f>G361/C361</f>
        <v>#REF!</v>
      </c>
      <c r="I361" s="59" t="e">
        <f>#REF!</f>
        <v>#REF!</v>
      </c>
      <c r="J361" s="50" t="e">
        <f>I361/C361</f>
        <v>#REF!</v>
      </c>
      <c r="K361" s="59" t="e">
        <f>#REF!</f>
        <v>#REF!</v>
      </c>
      <c r="L361" s="50" t="e">
        <f>K361/C361</f>
        <v>#REF!</v>
      </c>
      <c r="M361" s="59" t="e">
        <f>#REF!</f>
        <v>#REF!</v>
      </c>
      <c r="N361" s="50" t="e">
        <f>M361/C361</f>
        <v>#REF!</v>
      </c>
      <c r="O361" s="59" t="e">
        <f>#REF!</f>
        <v>#REF!</v>
      </c>
      <c r="P361" s="50" t="e">
        <f>O361/C361</f>
        <v>#REF!</v>
      </c>
      <c r="Q361" s="59" t="e">
        <f>#REF!</f>
        <v>#REF!</v>
      </c>
      <c r="R361" s="69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59" t="e">
        <f>#REF!</f>
        <v>#REF!</v>
      </c>
      <c r="F362" s="50" t="e">
        <f>E362/C362</f>
        <v>#REF!</v>
      </c>
      <c r="G362" s="59" t="e">
        <f>#REF!</f>
        <v>#REF!</v>
      </c>
      <c r="H362" s="50" t="e">
        <f>G362/C362</f>
        <v>#REF!</v>
      </c>
      <c r="I362" s="59" t="e">
        <f>#REF!</f>
        <v>#REF!</v>
      </c>
      <c r="J362" s="50" t="e">
        <f>I362/C362</f>
        <v>#REF!</v>
      </c>
      <c r="K362" s="59" t="e">
        <f>#REF!</f>
        <v>#REF!</v>
      </c>
      <c r="L362" s="50" t="e">
        <f>K362/C362</f>
        <v>#REF!</v>
      </c>
      <c r="M362" s="59" t="e">
        <f>#REF!</f>
        <v>#REF!</v>
      </c>
      <c r="N362" s="50" t="e">
        <f>M362/C362</f>
        <v>#REF!</v>
      </c>
      <c r="O362" s="59" t="e">
        <f>#REF!</f>
        <v>#REF!</v>
      </c>
      <c r="P362" s="50" t="e">
        <f>O362/C362</f>
        <v>#REF!</v>
      </c>
      <c r="Q362" s="59" t="e">
        <f>#REF!</f>
        <v>#REF!</v>
      </c>
      <c r="R362" s="69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59" t="e">
        <f>#REF!</f>
        <v>#REF!</v>
      </c>
      <c r="F363" s="50" t="e">
        <f>E363/C363</f>
        <v>#REF!</v>
      </c>
      <c r="G363" s="59" t="e">
        <f>#REF!</f>
        <v>#REF!</v>
      </c>
      <c r="H363" s="50" t="e">
        <f>G363/C363</f>
        <v>#REF!</v>
      </c>
      <c r="I363" s="59" t="e">
        <f>#REF!</f>
        <v>#REF!</v>
      </c>
      <c r="J363" s="50" t="e">
        <f>I363/C363</f>
        <v>#REF!</v>
      </c>
      <c r="K363" s="59" t="e">
        <f>#REF!</f>
        <v>#REF!</v>
      </c>
      <c r="L363" s="50" t="e">
        <f>K363/C363</f>
        <v>#REF!</v>
      </c>
      <c r="M363" s="59" t="e">
        <f>#REF!</f>
        <v>#REF!</v>
      </c>
      <c r="N363" s="50" t="e">
        <f>M363/C363</f>
        <v>#REF!</v>
      </c>
      <c r="O363" s="59" t="e">
        <f>#REF!</f>
        <v>#REF!</v>
      </c>
      <c r="P363" s="50" t="e">
        <f>O363/C363</f>
        <v>#REF!</v>
      </c>
      <c r="Q363" s="59" t="e">
        <f>#REF!</f>
        <v>#REF!</v>
      </c>
      <c r="R363" s="69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59" t="e">
        <f>#REF!</f>
        <v>#REF!</v>
      </c>
      <c r="F364" s="50" t="e">
        <f>E364/C364</f>
        <v>#REF!</v>
      </c>
      <c r="G364" s="59" t="e">
        <f>#REF!</f>
        <v>#REF!</v>
      </c>
      <c r="H364" s="50" t="e">
        <f>G364/C364</f>
        <v>#REF!</v>
      </c>
      <c r="I364" s="59" t="e">
        <f>#REF!</f>
        <v>#REF!</v>
      </c>
      <c r="J364" s="50" t="e">
        <f>I364/C364</f>
        <v>#REF!</v>
      </c>
      <c r="K364" s="59" t="e">
        <f>#REF!</f>
        <v>#REF!</v>
      </c>
      <c r="L364" s="50" t="e">
        <f>K364/C364</f>
        <v>#REF!</v>
      </c>
      <c r="M364" s="59" t="e">
        <f>#REF!</f>
        <v>#REF!</v>
      </c>
      <c r="N364" s="50" t="e">
        <f>M364/C364</f>
        <v>#REF!</v>
      </c>
      <c r="O364" s="59" t="e">
        <f>#REF!</f>
        <v>#REF!</v>
      </c>
      <c r="P364" s="50" t="e">
        <f>O364/C364</f>
        <v>#REF!</v>
      </c>
      <c r="Q364" s="59" t="e">
        <f>#REF!</f>
        <v>#REF!</v>
      </c>
      <c r="R364" s="69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59" t="e">
        <f>#REF!</f>
        <v>#REF!</v>
      </c>
      <c r="F365" s="50" t="e">
        <f>E365/C365</f>
        <v>#REF!</v>
      </c>
      <c r="G365" s="59" t="e">
        <f>#REF!</f>
        <v>#REF!</v>
      </c>
      <c r="H365" s="50" t="e">
        <f>G365/C365</f>
        <v>#REF!</v>
      </c>
      <c r="I365" s="59" t="e">
        <f>#REF!</f>
        <v>#REF!</v>
      </c>
      <c r="J365" s="50" t="e">
        <f>I365/C365</f>
        <v>#REF!</v>
      </c>
      <c r="K365" s="59" t="e">
        <f>#REF!</f>
        <v>#REF!</v>
      </c>
      <c r="L365" s="50" t="e">
        <f>K365/C365</f>
        <v>#REF!</v>
      </c>
      <c r="M365" s="59" t="e">
        <f>#REF!</f>
        <v>#REF!</v>
      </c>
      <c r="N365" s="50" t="e">
        <f>M365/C365</f>
        <v>#REF!</v>
      </c>
      <c r="O365" s="59" t="e">
        <f>#REF!</f>
        <v>#REF!</v>
      </c>
      <c r="P365" s="50" t="e">
        <f>O365/C365</f>
        <v>#REF!</v>
      </c>
      <c r="Q365" s="59" t="e">
        <f>#REF!</f>
        <v>#REF!</v>
      </c>
      <c r="R365" s="69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59" t="e">
        <f>#REF!</f>
        <v>#REF!</v>
      </c>
      <c r="F366" s="50" t="e">
        <f>E366/C366</f>
        <v>#REF!</v>
      </c>
      <c r="G366" s="59" t="e">
        <f>#REF!</f>
        <v>#REF!</v>
      </c>
      <c r="H366" s="50" t="e">
        <f>G366/C366</f>
        <v>#REF!</v>
      </c>
      <c r="I366" s="59" t="e">
        <f>#REF!</f>
        <v>#REF!</v>
      </c>
      <c r="J366" s="50" t="e">
        <f>I366/C366</f>
        <v>#REF!</v>
      </c>
      <c r="K366" s="59" t="e">
        <f>#REF!</f>
        <v>#REF!</v>
      </c>
      <c r="L366" s="50" t="e">
        <f>K366/C366</f>
        <v>#REF!</v>
      </c>
      <c r="M366" s="59" t="e">
        <f>#REF!</f>
        <v>#REF!</v>
      </c>
      <c r="N366" s="50" t="e">
        <f>M366/C366</f>
        <v>#REF!</v>
      </c>
      <c r="O366" s="59" t="e">
        <f>#REF!</f>
        <v>#REF!</v>
      </c>
      <c r="P366" s="50" t="e">
        <f>O366/C366</f>
        <v>#REF!</v>
      </c>
      <c r="Q366" s="59" t="e">
        <f>#REF!</f>
        <v>#REF!</v>
      </c>
      <c r="R366" s="69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59" t="e">
        <f>#REF!</f>
        <v>#REF!</v>
      </c>
      <c r="F367" s="50" t="e">
        <f>E367/C367</f>
        <v>#REF!</v>
      </c>
      <c r="G367" s="59" t="e">
        <f>#REF!</f>
        <v>#REF!</v>
      </c>
      <c r="H367" s="50" t="e">
        <f>G367/C367</f>
        <v>#REF!</v>
      </c>
      <c r="I367" s="59" t="e">
        <f>#REF!</f>
        <v>#REF!</v>
      </c>
      <c r="J367" s="50" t="e">
        <f>I367/C367</f>
        <v>#REF!</v>
      </c>
      <c r="K367" s="59" t="e">
        <f>#REF!</f>
        <v>#REF!</v>
      </c>
      <c r="L367" s="50" t="e">
        <f>K367/C367</f>
        <v>#REF!</v>
      </c>
      <c r="M367" s="59" t="e">
        <f>#REF!</f>
        <v>#REF!</v>
      </c>
      <c r="N367" s="50" t="e">
        <f>M367/C367</f>
        <v>#REF!</v>
      </c>
      <c r="O367" s="59" t="e">
        <f>#REF!</f>
        <v>#REF!</v>
      </c>
      <c r="P367" s="50" t="e">
        <f>O367/C367</f>
        <v>#REF!</v>
      </c>
      <c r="Q367" s="59" t="e">
        <f>#REF!</f>
        <v>#REF!</v>
      </c>
      <c r="R367" s="69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59" t="e">
        <f>#REF!</f>
        <v>#REF!</v>
      </c>
      <c r="F368" s="50" t="e">
        <f>E368/C368</f>
        <v>#REF!</v>
      </c>
      <c r="G368" s="59" t="e">
        <f>#REF!</f>
        <v>#REF!</v>
      </c>
      <c r="H368" s="50" t="e">
        <f>G368/C368</f>
        <v>#REF!</v>
      </c>
      <c r="I368" s="59" t="e">
        <f>#REF!</f>
        <v>#REF!</v>
      </c>
      <c r="J368" s="50" t="e">
        <f>I368/C368</f>
        <v>#REF!</v>
      </c>
      <c r="K368" s="59" t="e">
        <f>#REF!</f>
        <v>#REF!</v>
      </c>
      <c r="L368" s="50" t="e">
        <f>K368/C368</f>
        <v>#REF!</v>
      </c>
      <c r="M368" s="59" t="e">
        <f>#REF!</f>
        <v>#REF!</v>
      </c>
      <c r="N368" s="50" t="e">
        <f>M368/C368</f>
        <v>#REF!</v>
      </c>
      <c r="O368" s="59" t="e">
        <f>#REF!</f>
        <v>#REF!</v>
      </c>
      <c r="P368" s="50" t="e">
        <f>O368/C368</f>
        <v>#REF!</v>
      </c>
      <c r="Q368" s="59" t="e">
        <f>#REF!</f>
        <v>#REF!</v>
      </c>
      <c r="R368" s="69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59" t="e">
        <f>#REF!</f>
        <v>#REF!</v>
      </c>
      <c r="F369" s="50" t="e">
        <f>E369/C369</f>
        <v>#REF!</v>
      </c>
      <c r="G369" s="59" t="e">
        <f>#REF!</f>
        <v>#REF!</v>
      </c>
      <c r="H369" s="50" t="e">
        <f>G369/C369</f>
        <v>#REF!</v>
      </c>
      <c r="I369" s="59" t="e">
        <f>#REF!</f>
        <v>#REF!</v>
      </c>
      <c r="J369" s="50" t="e">
        <f>I369/C369</f>
        <v>#REF!</v>
      </c>
      <c r="K369" s="59" t="e">
        <f>#REF!</f>
        <v>#REF!</v>
      </c>
      <c r="L369" s="50" t="e">
        <f>K369/C369</f>
        <v>#REF!</v>
      </c>
      <c r="M369" s="59" t="e">
        <f>#REF!</f>
        <v>#REF!</v>
      </c>
      <c r="N369" s="50" t="e">
        <f>M369/C369</f>
        <v>#REF!</v>
      </c>
      <c r="O369" s="59" t="e">
        <f>#REF!</f>
        <v>#REF!</v>
      </c>
      <c r="P369" s="50" t="e">
        <f>O369/C369</f>
        <v>#REF!</v>
      </c>
      <c r="Q369" s="59" t="e">
        <f>#REF!</f>
        <v>#REF!</v>
      </c>
      <c r="R369" s="69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59" t="e">
        <f>#REF!</f>
        <v>#REF!</v>
      </c>
      <c r="F370" s="50" t="e">
        <f>E370/C370</f>
        <v>#REF!</v>
      </c>
      <c r="G370" s="59" t="e">
        <f>#REF!</f>
        <v>#REF!</v>
      </c>
      <c r="H370" s="50" t="e">
        <f>G370/C370</f>
        <v>#REF!</v>
      </c>
      <c r="I370" s="59" t="e">
        <f>#REF!</f>
        <v>#REF!</v>
      </c>
      <c r="J370" s="50" t="e">
        <f>I370/C370</f>
        <v>#REF!</v>
      </c>
      <c r="K370" s="59" t="e">
        <f>#REF!</f>
        <v>#REF!</v>
      </c>
      <c r="L370" s="50" t="e">
        <f>K370/C370</f>
        <v>#REF!</v>
      </c>
      <c r="M370" s="59" t="e">
        <f>#REF!</f>
        <v>#REF!</v>
      </c>
      <c r="N370" s="50" t="e">
        <f>M370/C370</f>
        <v>#REF!</v>
      </c>
      <c r="O370" s="59" t="e">
        <f>#REF!</f>
        <v>#REF!</v>
      </c>
      <c r="P370" s="50" t="e">
        <f>O370/C370</f>
        <v>#REF!</v>
      </c>
      <c r="Q370" s="59" t="e">
        <f>#REF!</f>
        <v>#REF!</v>
      </c>
      <c r="R370" s="69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59" t="e">
        <f>#REF!</f>
        <v>#REF!</v>
      </c>
      <c r="F371" s="50" t="e">
        <f>E371/C371</f>
        <v>#REF!</v>
      </c>
      <c r="G371" s="59" t="e">
        <f>#REF!</f>
        <v>#REF!</v>
      </c>
      <c r="H371" s="50" t="e">
        <f>G371/C371</f>
        <v>#REF!</v>
      </c>
      <c r="I371" s="59" t="e">
        <f>#REF!</f>
        <v>#REF!</v>
      </c>
      <c r="J371" s="50" t="e">
        <f>I371/C371</f>
        <v>#REF!</v>
      </c>
      <c r="K371" s="59" t="e">
        <f>#REF!</f>
        <v>#REF!</v>
      </c>
      <c r="L371" s="50" t="e">
        <f>K371/C371</f>
        <v>#REF!</v>
      </c>
      <c r="M371" s="59" t="e">
        <f>#REF!</f>
        <v>#REF!</v>
      </c>
      <c r="N371" s="50" t="e">
        <f>M371/C371</f>
        <v>#REF!</v>
      </c>
      <c r="O371" s="59" t="e">
        <f>#REF!</f>
        <v>#REF!</v>
      </c>
      <c r="P371" s="50" t="e">
        <f>O371/C371</f>
        <v>#REF!</v>
      </c>
      <c r="Q371" s="59" t="e">
        <f>#REF!</f>
        <v>#REF!</v>
      </c>
      <c r="R371" s="69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59" t="e">
        <f>#REF!</f>
        <v>#REF!</v>
      </c>
      <c r="F372" s="50" t="e">
        <f>E372/C372</f>
        <v>#REF!</v>
      </c>
      <c r="G372" s="59" t="e">
        <f>#REF!</f>
        <v>#REF!</v>
      </c>
      <c r="H372" s="50" t="e">
        <f>G372/C372</f>
        <v>#REF!</v>
      </c>
      <c r="I372" s="59" t="e">
        <f>#REF!</f>
        <v>#REF!</v>
      </c>
      <c r="J372" s="50" t="e">
        <f>I372/C372</f>
        <v>#REF!</v>
      </c>
      <c r="K372" s="59" t="e">
        <f>#REF!</f>
        <v>#REF!</v>
      </c>
      <c r="L372" s="50" t="e">
        <f>K372/C372</f>
        <v>#REF!</v>
      </c>
      <c r="M372" s="59" t="e">
        <f>#REF!</f>
        <v>#REF!</v>
      </c>
      <c r="N372" s="50" t="e">
        <f>M372/C372</f>
        <v>#REF!</v>
      </c>
      <c r="O372" s="59" t="e">
        <f>#REF!</f>
        <v>#REF!</v>
      </c>
      <c r="P372" s="50" t="e">
        <f>O372/C372</f>
        <v>#REF!</v>
      </c>
      <c r="Q372" s="59" t="e">
        <f>#REF!</f>
        <v>#REF!</v>
      </c>
      <c r="R372" s="69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59" t="e">
        <f>#REF!</f>
        <v>#REF!</v>
      </c>
      <c r="F373" s="50" t="e">
        <f>E373/C373</f>
        <v>#REF!</v>
      </c>
      <c r="G373" s="59" t="e">
        <f>#REF!</f>
        <v>#REF!</v>
      </c>
      <c r="H373" s="50" t="e">
        <f>G373/C373</f>
        <v>#REF!</v>
      </c>
      <c r="I373" s="59" t="e">
        <f>#REF!</f>
        <v>#REF!</v>
      </c>
      <c r="J373" s="50" t="e">
        <f>I373/C373</f>
        <v>#REF!</v>
      </c>
      <c r="K373" s="59" t="e">
        <f>#REF!</f>
        <v>#REF!</v>
      </c>
      <c r="L373" s="50" t="e">
        <f>K373/C373</f>
        <v>#REF!</v>
      </c>
      <c r="M373" s="59" t="e">
        <f>#REF!</f>
        <v>#REF!</v>
      </c>
      <c r="N373" s="50" t="e">
        <f>M373/C373</f>
        <v>#REF!</v>
      </c>
      <c r="O373" s="59" t="e">
        <f>#REF!</f>
        <v>#REF!</v>
      </c>
      <c r="P373" s="50" t="e">
        <f>O373/C373</f>
        <v>#REF!</v>
      </c>
      <c r="Q373" s="59" t="e">
        <f>#REF!</f>
        <v>#REF!</v>
      </c>
      <c r="R373" s="69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59" t="e">
        <f>#REF!</f>
        <v>#REF!</v>
      </c>
      <c r="F374" s="50" t="e">
        <f>E374/C374</f>
        <v>#REF!</v>
      </c>
      <c r="G374" s="59" t="e">
        <f>#REF!</f>
        <v>#REF!</v>
      </c>
      <c r="H374" s="50" t="e">
        <f>G374/C374</f>
        <v>#REF!</v>
      </c>
      <c r="I374" s="59" t="e">
        <f>#REF!</f>
        <v>#REF!</v>
      </c>
      <c r="J374" s="50" t="e">
        <f>I374/C374</f>
        <v>#REF!</v>
      </c>
      <c r="K374" s="59" t="e">
        <f>#REF!</f>
        <v>#REF!</v>
      </c>
      <c r="L374" s="50" t="e">
        <f>K374/C374</f>
        <v>#REF!</v>
      </c>
      <c r="M374" s="59" t="e">
        <f>#REF!</f>
        <v>#REF!</v>
      </c>
      <c r="N374" s="50" t="e">
        <f>M374/C374</f>
        <v>#REF!</v>
      </c>
      <c r="O374" s="59" t="e">
        <f>#REF!</f>
        <v>#REF!</v>
      </c>
      <c r="P374" s="50" t="e">
        <f>O374/C374</f>
        <v>#REF!</v>
      </c>
      <c r="Q374" s="59" t="e">
        <f>#REF!</f>
        <v>#REF!</v>
      </c>
      <c r="R374" s="69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59" t="e">
        <f>#REF!</f>
        <v>#REF!</v>
      </c>
      <c r="F375" s="50" t="e">
        <f>E375/C375</f>
        <v>#REF!</v>
      </c>
      <c r="G375" s="59" t="e">
        <f>#REF!</f>
        <v>#REF!</v>
      </c>
      <c r="H375" s="50" t="e">
        <f>G375/C375</f>
        <v>#REF!</v>
      </c>
      <c r="I375" s="59" t="e">
        <f>#REF!</f>
        <v>#REF!</v>
      </c>
      <c r="J375" s="50" t="e">
        <f>I375/C375</f>
        <v>#REF!</v>
      </c>
      <c r="K375" s="59" t="e">
        <f>#REF!</f>
        <v>#REF!</v>
      </c>
      <c r="L375" s="50" t="e">
        <f>K375/C375</f>
        <v>#REF!</v>
      </c>
      <c r="M375" s="59" t="e">
        <f>#REF!</f>
        <v>#REF!</v>
      </c>
      <c r="N375" s="50" t="e">
        <f>M375/C375</f>
        <v>#REF!</v>
      </c>
      <c r="O375" s="59" t="e">
        <f>#REF!</f>
        <v>#REF!</v>
      </c>
      <c r="P375" s="50" t="e">
        <f>O375/C375</f>
        <v>#REF!</v>
      </c>
      <c r="Q375" s="59" t="e">
        <f>#REF!</f>
        <v>#REF!</v>
      </c>
      <c r="R375" s="69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59" t="e">
        <f>#REF!</f>
        <v>#REF!</v>
      </c>
      <c r="F376" s="50" t="e">
        <f>E376/C376</f>
        <v>#REF!</v>
      </c>
      <c r="G376" s="59" t="e">
        <f>#REF!</f>
        <v>#REF!</v>
      </c>
      <c r="H376" s="50" t="e">
        <f>G376/C376</f>
        <v>#REF!</v>
      </c>
      <c r="I376" s="59" t="e">
        <f>#REF!</f>
        <v>#REF!</v>
      </c>
      <c r="J376" s="50" t="e">
        <f>I376/C376</f>
        <v>#REF!</v>
      </c>
      <c r="K376" s="59" t="e">
        <f>#REF!</f>
        <v>#REF!</v>
      </c>
      <c r="L376" s="50" t="e">
        <f>K376/C376</f>
        <v>#REF!</v>
      </c>
      <c r="M376" s="59" t="e">
        <f>#REF!</f>
        <v>#REF!</v>
      </c>
      <c r="N376" s="50" t="e">
        <f>M376/C376</f>
        <v>#REF!</v>
      </c>
      <c r="O376" s="59" t="e">
        <f>#REF!</f>
        <v>#REF!</v>
      </c>
      <c r="P376" s="50" t="e">
        <f>O376/C376</f>
        <v>#REF!</v>
      </c>
      <c r="Q376" s="59" t="e">
        <f>#REF!</f>
        <v>#REF!</v>
      </c>
      <c r="R376" s="69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59" t="e">
        <f>#REF!</f>
        <v>#REF!</v>
      </c>
      <c r="F377" s="50" t="e">
        <f>E377/C377</f>
        <v>#REF!</v>
      </c>
      <c r="G377" s="59" t="e">
        <f>#REF!</f>
        <v>#REF!</v>
      </c>
      <c r="H377" s="50" t="e">
        <f>G377/C377</f>
        <v>#REF!</v>
      </c>
      <c r="I377" s="59" t="e">
        <f>#REF!</f>
        <v>#REF!</v>
      </c>
      <c r="J377" s="50" t="e">
        <f>I377/C377</f>
        <v>#REF!</v>
      </c>
      <c r="K377" s="59" t="e">
        <f>#REF!</f>
        <v>#REF!</v>
      </c>
      <c r="L377" s="50" t="e">
        <f>K377/C377</f>
        <v>#REF!</v>
      </c>
      <c r="M377" s="59" t="e">
        <f>#REF!</f>
        <v>#REF!</v>
      </c>
      <c r="N377" s="50" t="e">
        <f>M377/C377</f>
        <v>#REF!</v>
      </c>
      <c r="O377" s="59" t="e">
        <f>#REF!</f>
        <v>#REF!</v>
      </c>
      <c r="P377" s="50" t="e">
        <f>O377/C377</f>
        <v>#REF!</v>
      </c>
      <c r="Q377" s="59" t="e">
        <f>#REF!</f>
        <v>#REF!</v>
      </c>
      <c r="R377" s="69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59" t="e">
        <f>#REF!</f>
        <v>#REF!</v>
      </c>
      <c r="F378" s="50" t="e">
        <f>E378/C378</f>
        <v>#REF!</v>
      </c>
      <c r="G378" s="59" t="e">
        <f>#REF!</f>
        <v>#REF!</v>
      </c>
      <c r="H378" s="50" t="e">
        <f>G378/C378</f>
        <v>#REF!</v>
      </c>
      <c r="I378" s="59" t="e">
        <f>#REF!</f>
        <v>#REF!</v>
      </c>
      <c r="J378" s="50" t="e">
        <f>I378/C378</f>
        <v>#REF!</v>
      </c>
      <c r="K378" s="59" t="e">
        <f>#REF!</f>
        <v>#REF!</v>
      </c>
      <c r="L378" s="50" t="e">
        <f>K378/C378</f>
        <v>#REF!</v>
      </c>
      <c r="M378" s="59" t="e">
        <f>#REF!</f>
        <v>#REF!</v>
      </c>
      <c r="N378" s="50" t="e">
        <f>M378/C378</f>
        <v>#REF!</v>
      </c>
      <c r="O378" s="59" t="e">
        <f>#REF!</f>
        <v>#REF!</v>
      </c>
      <c r="P378" s="50" t="e">
        <f>O378/C378</f>
        <v>#REF!</v>
      </c>
      <c r="Q378" s="59" t="e">
        <f>#REF!</f>
        <v>#REF!</v>
      </c>
      <c r="R378" s="69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59" t="e">
        <f>#REF!</f>
        <v>#REF!</v>
      </c>
      <c r="F379" s="50" t="e">
        <f>E379/C379</f>
        <v>#REF!</v>
      </c>
      <c r="G379" s="59" t="e">
        <f>#REF!</f>
        <v>#REF!</v>
      </c>
      <c r="H379" s="50" t="e">
        <f>G379/C379</f>
        <v>#REF!</v>
      </c>
      <c r="I379" s="59" t="e">
        <f>#REF!</f>
        <v>#REF!</v>
      </c>
      <c r="J379" s="50" t="e">
        <f>I379/C379</f>
        <v>#REF!</v>
      </c>
      <c r="K379" s="59" t="e">
        <f>#REF!</f>
        <v>#REF!</v>
      </c>
      <c r="L379" s="50" t="e">
        <f>K379/C379</f>
        <v>#REF!</v>
      </c>
      <c r="M379" s="59" t="e">
        <f>#REF!</f>
        <v>#REF!</v>
      </c>
      <c r="N379" s="50" t="e">
        <f>M379/C379</f>
        <v>#REF!</v>
      </c>
      <c r="O379" s="59" t="e">
        <f>#REF!</f>
        <v>#REF!</v>
      </c>
      <c r="P379" s="50" t="e">
        <f>O379/C379</f>
        <v>#REF!</v>
      </c>
      <c r="Q379" s="59" t="e">
        <f>#REF!</f>
        <v>#REF!</v>
      </c>
      <c r="R379" s="69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59" t="e">
        <f>#REF!</f>
        <v>#REF!</v>
      </c>
      <c r="F380" s="50" t="e">
        <f>E380/C380</f>
        <v>#REF!</v>
      </c>
      <c r="G380" s="59" t="e">
        <f>#REF!</f>
        <v>#REF!</v>
      </c>
      <c r="H380" s="50" t="e">
        <f>G380/C380</f>
        <v>#REF!</v>
      </c>
      <c r="I380" s="59" t="e">
        <f>#REF!</f>
        <v>#REF!</v>
      </c>
      <c r="J380" s="50" t="e">
        <f>I380/C380</f>
        <v>#REF!</v>
      </c>
      <c r="K380" s="59" t="e">
        <f>#REF!</f>
        <v>#REF!</v>
      </c>
      <c r="L380" s="50" t="e">
        <f>K380/C380</f>
        <v>#REF!</v>
      </c>
      <c r="M380" s="59" t="e">
        <f>#REF!</f>
        <v>#REF!</v>
      </c>
      <c r="N380" s="50" t="e">
        <f>M380/C380</f>
        <v>#REF!</v>
      </c>
      <c r="O380" s="59" t="e">
        <f>#REF!</f>
        <v>#REF!</v>
      </c>
      <c r="P380" s="50" t="e">
        <f>O380/C380</f>
        <v>#REF!</v>
      </c>
      <c r="Q380" s="59" t="e">
        <f>#REF!</f>
        <v>#REF!</v>
      </c>
      <c r="R380" s="69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59" t="e">
        <f>#REF!</f>
        <v>#REF!</v>
      </c>
      <c r="F381" s="50" t="e">
        <f>E381/C381</f>
        <v>#REF!</v>
      </c>
      <c r="G381" s="59" t="e">
        <f>#REF!</f>
        <v>#REF!</v>
      </c>
      <c r="H381" s="50" t="e">
        <f>G381/C381</f>
        <v>#REF!</v>
      </c>
      <c r="I381" s="59" t="e">
        <f>#REF!</f>
        <v>#REF!</v>
      </c>
      <c r="J381" s="50" t="e">
        <f>I381/C381</f>
        <v>#REF!</v>
      </c>
      <c r="K381" s="59" t="e">
        <f>#REF!</f>
        <v>#REF!</v>
      </c>
      <c r="L381" s="50" t="e">
        <f>K381/C381</f>
        <v>#REF!</v>
      </c>
      <c r="M381" s="59" t="e">
        <f>#REF!</f>
        <v>#REF!</v>
      </c>
      <c r="N381" s="50" t="e">
        <f>M381/C381</f>
        <v>#REF!</v>
      </c>
      <c r="O381" s="59" t="e">
        <f>#REF!</f>
        <v>#REF!</v>
      </c>
      <c r="P381" s="50" t="e">
        <f>O381/C381</f>
        <v>#REF!</v>
      </c>
      <c r="Q381" s="59" t="e">
        <f>#REF!</f>
        <v>#REF!</v>
      </c>
      <c r="R381" s="69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59" t="e">
        <f>#REF!</f>
        <v>#REF!</v>
      </c>
      <c r="F382" s="50" t="e">
        <f>E382/C382</f>
        <v>#REF!</v>
      </c>
      <c r="G382" s="59" t="e">
        <f>#REF!</f>
        <v>#REF!</v>
      </c>
      <c r="H382" s="50" t="e">
        <f>G382/C382</f>
        <v>#REF!</v>
      </c>
      <c r="I382" s="59" t="e">
        <f>#REF!</f>
        <v>#REF!</v>
      </c>
      <c r="J382" s="50" t="e">
        <f>I382/C382</f>
        <v>#REF!</v>
      </c>
      <c r="K382" s="59" t="e">
        <f>#REF!</f>
        <v>#REF!</v>
      </c>
      <c r="L382" s="50" t="e">
        <f>K382/C382</f>
        <v>#REF!</v>
      </c>
      <c r="M382" s="59" t="e">
        <f>#REF!</f>
        <v>#REF!</v>
      </c>
      <c r="N382" s="50" t="e">
        <f>M382/C382</f>
        <v>#REF!</v>
      </c>
      <c r="O382" s="59" t="e">
        <f>#REF!</f>
        <v>#REF!</v>
      </c>
      <c r="P382" s="50" t="e">
        <f>O382/C382</f>
        <v>#REF!</v>
      </c>
      <c r="Q382" s="59" t="e">
        <f>#REF!</f>
        <v>#REF!</v>
      </c>
      <c r="R382" s="69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59" t="e">
        <f>#REF!</f>
        <v>#REF!</v>
      </c>
      <c r="F383" s="50" t="e">
        <f>E383/C383</f>
        <v>#REF!</v>
      </c>
      <c r="G383" s="59" t="e">
        <f>#REF!</f>
        <v>#REF!</v>
      </c>
      <c r="H383" s="50" t="e">
        <f>G383/C383</f>
        <v>#REF!</v>
      </c>
      <c r="I383" s="59" t="e">
        <f>#REF!</f>
        <v>#REF!</v>
      </c>
      <c r="J383" s="50" t="e">
        <f>I383/C383</f>
        <v>#REF!</v>
      </c>
      <c r="K383" s="59" t="e">
        <f>#REF!</f>
        <v>#REF!</v>
      </c>
      <c r="L383" s="50" t="e">
        <f>K383/C383</f>
        <v>#REF!</v>
      </c>
      <c r="M383" s="59" t="e">
        <f>#REF!</f>
        <v>#REF!</v>
      </c>
      <c r="N383" s="50" t="e">
        <f>M383/C383</f>
        <v>#REF!</v>
      </c>
      <c r="O383" s="59" t="e">
        <f>#REF!</f>
        <v>#REF!</v>
      </c>
      <c r="P383" s="50" t="e">
        <f>O383/C383</f>
        <v>#REF!</v>
      </c>
      <c r="Q383" s="59" t="e">
        <f>#REF!</f>
        <v>#REF!</v>
      </c>
      <c r="R383" s="69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59" t="e">
        <f>#REF!</f>
        <v>#REF!</v>
      </c>
      <c r="F384" s="50" t="e">
        <f>E384/C384</f>
        <v>#REF!</v>
      </c>
      <c r="G384" s="59" t="e">
        <f>#REF!</f>
        <v>#REF!</v>
      </c>
      <c r="H384" s="50" t="e">
        <f>G384/C384</f>
        <v>#REF!</v>
      </c>
      <c r="I384" s="59" t="e">
        <f>#REF!</f>
        <v>#REF!</v>
      </c>
      <c r="J384" s="50" t="e">
        <f>I384/C384</f>
        <v>#REF!</v>
      </c>
      <c r="K384" s="59" t="e">
        <f>#REF!</f>
        <v>#REF!</v>
      </c>
      <c r="L384" s="50" t="e">
        <f>K384/C384</f>
        <v>#REF!</v>
      </c>
      <c r="M384" s="59" t="e">
        <f>#REF!</f>
        <v>#REF!</v>
      </c>
      <c r="N384" s="50" t="e">
        <f>M384/C384</f>
        <v>#REF!</v>
      </c>
      <c r="O384" s="59" t="e">
        <f>#REF!</f>
        <v>#REF!</v>
      </c>
      <c r="P384" s="50" t="e">
        <f>O384/C384</f>
        <v>#REF!</v>
      </c>
      <c r="Q384" s="59" t="e">
        <f>#REF!</f>
        <v>#REF!</v>
      </c>
      <c r="R384" s="69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59" t="e">
        <f>#REF!</f>
        <v>#REF!</v>
      </c>
      <c r="F385" s="50" t="e">
        <f>E385/C385</f>
        <v>#REF!</v>
      </c>
      <c r="G385" s="59" t="e">
        <f>#REF!</f>
        <v>#REF!</v>
      </c>
      <c r="H385" s="50" t="e">
        <f>G385/C385</f>
        <v>#REF!</v>
      </c>
      <c r="I385" s="59" t="e">
        <f>#REF!</f>
        <v>#REF!</v>
      </c>
      <c r="J385" s="50" t="e">
        <f>I385/C385</f>
        <v>#REF!</v>
      </c>
      <c r="K385" s="59" t="e">
        <f>#REF!</f>
        <v>#REF!</v>
      </c>
      <c r="L385" s="50" t="e">
        <f>K385/C385</f>
        <v>#REF!</v>
      </c>
      <c r="M385" s="59" t="e">
        <f>#REF!</f>
        <v>#REF!</v>
      </c>
      <c r="N385" s="50" t="e">
        <f>M385/C385</f>
        <v>#REF!</v>
      </c>
      <c r="O385" s="59" t="e">
        <f>#REF!</f>
        <v>#REF!</v>
      </c>
      <c r="P385" s="50" t="e">
        <f>O385/C385</f>
        <v>#REF!</v>
      </c>
      <c r="Q385" s="59" t="e">
        <f>#REF!</f>
        <v>#REF!</v>
      </c>
      <c r="R385" s="69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59" t="e">
        <f>#REF!</f>
        <v>#REF!</v>
      </c>
      <c r="F386" s="50" t="e">
        <f>E386/C386</f>
        <v>#REF!</v>
      </c>
      <c r="G386" s="59" t="e">
        <f>#REF!</f>
        <v>#REF!</v>
      </c>
      <c r="H386" s="50" t="e">
        <f>G386/C386</f>
        <v>#REF!</v>
      </c>
      <c r="I386" s="59" t="e">
        <f>#REF!</f>
        <v>#REF!</v>
      </c>
      <c r="J386" s="50" t="e">
        <f>I386/C386</f>
        <v>#REF!</v>
      </c>
      <c r="K386" s="59" t="e">
        <f>#REF!</f>
        <v>#REF!</v>
      </c>
      <c r="L386" s="50" t="e">
        <f>K386/C386</f>
        <v>#REF!</v>
      </c>
      <c r="M386" s="59" t="e">
        <f>#REF!</f>
        <v>#REF!</v>
      </c>
      <c r="N386" s="50" t="e">
        <f>M386/C386</f>
        <v>#REF!</v>
      </c>
      <c r="O386" s="59" t="e">
        <f>#REF!</f>
        <v>#REF!</v>
      </c>
      <c r="P386" s="50" t="e">
        <f>O386/C386</f>
        <v>#REF!</v>
      </c>
      <c r="Q386" s="59" t="e">
        <f>#REF!</f>
        <v>#REF!</v>
      </c>
      <c r="R386" s="69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59" t="e">
        <f>#REF!</f>
        <v>#REF!</v>
      </c>
      <c r="F387" s="50" t="e">
        <f>E387/C387</f>
        <v>#REF!</v>
      </c>
      <c r="G387" s="59" t="e">
        <f>#REF!</f>
        <v>#REF!</v>
      </c>
      <c r="H387" s="50" t="e">
        <f>G387/C387</f>
        <v>#REF!</v>
      </c>
      <c r="I387" s="59" t="e">
        <f>#REF!</f>
        <v>#REF!</v>
      </c>
      <c r="J387" s="50" t="e">
        <f>I387/C387</f>
        <v>#REF!</v>
      </c>
      <c r="K387" s="59" t="e">
        <f>#REF!</f>
        <v>#REF!</v>
      </c>
      <c r="L387" s="50" t="e">
        <f>K387/C387</f>
        <v>#REF!</v>
      </c>
      <c r="M387" s="59" t="e">
        <f>#REF!</f>
        <v>#REF!</v>
      </c>
      <c r="N387" s="50" t="e">
        <f>M387/C387</f>
        <v>#REF!</v>
      </c>
      <c r="O387" s="59" t="e">
        <f>#REF!</f>
        <v>#REF!</v>
      </c>
      <c r="P387" s="50" t="e">
        <f>O387/C387</f>
        <v>#REF!</v>
      </c>
      <c r="Q387" s="59" t="e">
        <f>#REF!</f>
        <v>#REF!</v>
      </c>
      <c r="R387" s="69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59" t="e">
        <f>#REF!</f>
        <v>#REF!</v>
      </c>
      <c r="F388" s="50" t="e">
        <f>E388/C388</f>
        <v>#REF!</v>
      </c>
      <c r="G388" s="59" t="e">
        <f>#REF!</f>
        <v>#REF!</v>
      </c>
      <c r="H388" s="50" t="e">
        <f>G388/C388</f>
        <v>#REF!</v>
      </c>
      <c r="I388" s="59" t="e">
        <f>#REF!</f>
        <v>#REF!</v>
      </c>
      <c r="J388" s="50" t="e">
        <f>I388/C388</f>
        <v>#REF!</v>
      </c>
      <c r="K388" s="59" t="e">
        <f>#REF!</f>
        <v>#REF!</v>
      </c>
      <c r="L388" s="50" t="e">
        <f>K388/C388</f>
        <v>#REF!</v>
      </c>
      <c r="M388" s="59" t="e">
        <f>#REF!</f>
        <v>#REF!</v>
      </c>
      <c r="N388" s="50" t="e">
        <f>M388/C388</f>
        <v>#REF!</v>
      </c>
      <c r="O388" s="59" t="e">
        <f>#REF!</f>
        <v>#REF!</v>
      </c>
      <c r="P388" s="50" t="e">
        <f>O388/C388</f>
        <v>#REF!</v>
      </c>
      <c r="Q388" s="59" t="e">
        <f>#REF!</f>
        <v>#REF!</v>
      </c>
      <c r="R388" s="69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59" t="e">
        <f>#REF!</f>
        <v>#REF!</v>
      </c>
      <c r="F389" s="50" t="e">
        <f>E389/C389</f>
        <v>#REF!</v>
      </c>
      <c r="G389" s="59" t="e">
        <f>#REF!</f>
        <v>#REF!</v>
      </c>
      <c r="H389" s="50" t="e">
        <f>G389/C389</f>
        <v>#REF!</v>
      </c>
      <c r="I389" s="59" t="e">
        <f>#REF!</f>
        <v>#REF!</v>
      </c>
      <c r="J389" s="50" t="e">
        <f>I389/C389</f>
        <v>#REF!</v>
      </c>
      <c r="K389" s="59" t="e">
        <f>#REF!</f>
        <v>#REF!</v>
      </c>
      <c r="L389" s="50" t="e">
        <f>K389/C389</f>
        <v>#REF!</v>
      </c>
      <c r="M389" s="59" t="e">
        <f>#REF!</f>
        <v>#REF!</v>
      </c>
      <c r="N389" s="50" t="e">
        <f>M389/C389</f>
        <v>#REF!</v>
      </c>
      <c r="O389" s="59" t="e">
        <f>#REF!</f>
        <v>#REF!</v>
      </c>
      <c r="P389" s="50" t="e">
        <f>O389/C389</f>
        <v>#REF!</v>
      </c>
      <c r="Q389" s="59" t="e">
        <f>#REF!</f>
        <v>#REF!</v>
      </c>
      <c r="R389" s="69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59" t="e">
        <f>#REF!</f>
        <v>#REF!</v>
      </c>
      <c r="F390" s="50" t="e">
        <f>E390/C390</f>
        <v>#REF!</v>
      </c>
      <c r="G390" s="59" t="e">
        <f>#REF!</f>
        <v>#REF!</v>
      </c>
      <c r="H390" s="50" t="e">
        <f>G390/C390</f>
        <v>#REF!</v>
      </c>
      <c r="I390" s="59" t="e">
        <f>#REF!</f>
        <v>#REF!</v>
      </c>
      <c r="J390" s="50" t="e">
        <f>I390/C390</f>
        <v>#REF!</v>
      </c>
      <c r="K390" s="59" t="e">
        <f>#REF!</f>
        <v>#REF!</v>
      </c>
      <c r="L390" s="50" t="e">
        <f>K390/C390</f>
        <v>#REF!</v>
      </c>
      <c r="M390" s="59" t="e">
        <f>#REF!</f>
        <v>#REF!</v>
      </c>
      <c r="N390" s="50" t="e">
        <f>M390/C390</f>
        <v>#REF!</v>
      </c>
      <c r="O390" s="59" t="e">
        <f>#REF!</f>
        <v>#REF!</v>
      </c>
      <c r="P390" s="50" t="e">
        <f>O390/C390</f>
        <v>#REF!</v>
      </c>
      <c r="Q390" s="59" t="e">
        <f>#REF!</f>
        <v>#REF!</v>
      </c>
      <c r="R390" s="69" t="e">
        <f>Q390/C390</f>
        <v>#REF!</v>
      </c>
      <c r="S390" s="17" t="e">
        <f>C390-E390</f>
        <v>#REF!</v>
      </c>
      <c r="T390" s="50" t="e">
        <f>S390/$C390</f>
        <v>#REF!</v>
      </c>
    </row>
  </sheetData>
  <printOptions headings="true" gridLines="true"/>
  <pageMargins bottom="0.58" footer="0.28" header="0.23" left="0.33" right="0.37" top="0.51"/>
  <pageSetup paperSize="1" orientation="landscape" fitToHeight="6" scale="67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FG390"/>
  <sheetViews>
    <sheetView zoomScale="100" topLeftCell="A1" workbookViewId="0" showGridLines="true" showRowColHeaders="false">
      <selection activeCell="R8" sqref="R8:R8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00390625" hidden="false" outlineLevel="0"/>
    <col min="3" max="22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113</v>
      </c>
      <c r="F2" s="65" t="s">
        <v>114</v>
      </c>
      <c r="G2" s="64" t="s">
        <v>115</v>
      </c>
      <c r="H2" s="65" t="s">
        <v>116</v>
      </c>
      <c r="I2" s="66" t="s">
        <v>117</v>
      </c>
      <c r="J2" s="65" t="s">
        <v>118</v>
      </c>
      <c r="K2" s="64" t="s">
        <v>119</v>
      </c>
      <c r="L2" s="65" t="s">
        <v>120</v>
      </c>
      <c r="M2" s="66" t="s">
        <v>121</v>
      </c>
      <c r="N2" s="65" t="s">
        <v>122</v>
      </c>
      <c r="O2" s="64" t="s">
        <v>123</v>
      </c>
      <c r="P2" s="65" t="s">
        <v>124</v>
      </c>
      <c r="Q2" s="64" t="s">
        <v>125</v>
      </c>
      <c r="R2" s="65" t="s">
        <v>126</v>
      </c>
      <c r="S2" s="63" t="s">
        <v>127</v>
      </c>
      <c r="T2" s="65" t="s">
        <v>128</v>
      </c>
      <c r="U2" s="55" t="s">
        <v>35</v>
      </c>
      <c r="V2" s="56" t="s">
        <v>36</v>
      </c>
    </row>
    <row r="3" ht="12.75">
      <c r="A3" s="9" t="n">
        <v>1</v>
      </c>
      <c r="C3" s="47" t="n">
        <f>Overview!M3</f>
        <v>211487</v>
      </c>
      <c r="D3" s="49" t="n">
        <f>IF(ISERROR(F3+H3+J3+L3+N3+P3+R3+T3),"",F3+H3+J3+L3+N3+P3+R3+T3)</f>
        <v>1</v>
      </c>
      <c r="E3" s="47" t="n">
        <v>162696</v>
      </c>
      <c r="F3" s="49" t="n">
        <f>IF(ISERROR(E3/C3),"",E3/C3)</f>
        <v>0.769295512253708</v>
      </c>
      <c r="G3" s="47" t="n">
        <v>23888</v>
      </c>
      <c r="H3" s="49" t="n">
        <f>IF(ISERROR(G3/C3),"",G3/C3)</f>
        <v>0.11295256918865</v>
      </c>
      <c r="I3" s="47" t="n">
        <v>594</v>
      </c>
      <c r="J3" s="49" t="n">
        <f>IF(ISERROR(I3/C3),"",I3/C3)</f>
        <v>0.00280868327604061</v>
      </c>
      <c r="K3" s="62" t="n">
        <v>3285</v>
      </c>
      <c r="L3" s="49" t="n">
        <f>IF(ISERROR(K3/C3),"",K3/C3)</f>
        <v>0.0155328696326488</v>
      </c>
      <c r="M3" s="47" t="n">
        <v>102</v>
      </c>
      <c r="N3" s="49" t="n">
        <f>IF(ISERROR(M3/C3),"",M3/C3)</f>
        <v>0.000482299148411013</v>
      </c>
      <c r="O3" s="47" t="n">
        <v>751</v>
      </c>
      <c r="P3" s="49" t="n">
        <f>IF(ISERROR(O3/C3),"",O3/C3)</f>
        <v>0.00355104569075168</v>
      </c>
      <c r="Q3" s="47" t="n">
        <v>13376</v>
      </c>
      <c r="R3" s="49" t="n">
        <f>IF(ISERROR(Q3/C3),"",Q3/C3)</f>
        <v>0.0632473863641737</v>
      </c>
      <c r="S3" s="47" t="n">
        <f>C3-E3-G3-I3-K3-M3-O3-Q3</f>
        <v>6795</v>
      </c>
      <c r="T3" s="49" t="n">
        <f>IF(ISERROR(S3/C3),"",S3/C3)</f>
        <v>0.032129634445616</v>
      </c>
      <c r="U3" s="47" t="n">
        <f>IF(ISERROR(C3-E3),"",C3-E3)</f>
        <v>48791</v>
      </c>
      <c r="V3" s="49" t="n">
        <f>IF(ISERROR(U3/$C3),"",U3/$C3)</f>
        <v>0.230704487746292</v>
      </c>
    </row>
    <row r="4" ht="12.75">
      <c r="A4" s="9" t="n">
        <v>2</v>
      </c>
      <c r="B4" s="25"/>
      <c r="C4" s="47" t="n">
        <f>Overview!M4</f>
        <v>210447</v>
      </c>
      <c r="D4" s="49" t="n">
        <f>IF(ISERROR(F4+H4+J4+L4+N4+P4+R4+T4),"",F4+H4+J4+L4+N4+P4+R4+T4)</f>
        <v>1</v>
      </c>
      <c r="E4" s="47" t="n">
        <v>184562</v>
      </c>
      <c r="F4" s="49" t="n">
        <f>IF(ISERROR(E4/C4),"",E4/C4)</f>
        <v>0.876999909715986</v>
      </c>
      <c r="G4" s="47" t="n">
        <v>5828</v>
      </c>
      <c r="H4" s="49" t="n">
        <f>IF(ISERROR(G4/C4),"",G4/C4)</f>
        <v>0.0276934335010715</v>
      </c>
      <c r="I4" s="47" t="n">
        <v>378</v>
      </c>
      <c r="J4" s="49" t="n">
        <f>IF(ISERROR(I4/C4),"",I4/C4)</f>
        <v>0.00179617670957533</v>
      </c>
      <c r="K4" s="62" t="n">
        <v>5286</v>
      </c>
      <c r="L4" s="49" t="n">
        <f>IF(ISERROR(K4/C4),"",K4/C4)</f>
        <v>0.0251179631926328</v>
      </c>
      <c r="M4" s="47" t="n">
        <v>62</v>
      </c>
      <c r="N4" s="49" t="n">
        <f>IF(ISERROR(M4/C4),"",M4/C4)</f>
        <v>0.00029461099469225</v>
      </c>
      <c r="O4" s="47" t="n">
        <v>551</v>
      </c>
      <c r="P4" s="49" t="n">
        <f>IF(ISERROR(O4/C4),"",O4/C4)</f>
        <v>0.00261823642057145</v>
      </c>
      <c r="Q4" s="47" t="n">
        <v>7052</v>
      </c>
      <c r="R4" s="49" t="n">
        <f>IF(ISERROR(Q4/C4),"",Q4/C4)</f>
        <v>0.033509624751125</v>
      </c>
      <c r="S4" s="47" t="n">
        <f>C4-E4-G4-I4-K4-M4-O4-Q4</f>
        <v>6728</v>
      </c>
      <c r="T4" s="49" t="n">
        <f>IF(ISERROR(S4/C4),"",S4/C4)</f>
        <v>0.0319700447143461</v>
      </c>
      <c r="U4" s="47" t="n">
        <f>IF(ISERROR(C4-E4),"",C4-E4)</f>
        <v>25885</v>
      </c>
      <c r="V4" s="49" t="n">
        <f>IF(ISERROR(U4/$C4),"",U4/$C4)</f>
        <v>0.123000090284014</v>
      </c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</row>
    <row r="5" ht="12.75">
      <c r="A5" s="9" t="n">
        <v>3</v>
      </c>
      <c r="B5" s="25"/>
      <c r="C5" s="47" t="n">
        <f>Overview!M5</f>
        <v>198753</v>
      </c>
      <c r="D5" s="49" t="n">
        <f>IF(ISERROR(F5+H5+J5+L5+N5+P5+R5+T5),"",F5+H5+J5+L5+N5+P5+R5+T5)</f>
        <v>1</v>
      </c>
      <c r="E5" s="47" t="n">
        <v>169573</v>
      </c>
      <c r="F5" s="49" t="n">
        <f>IF(ISERROR(E5/C5),"",E5/C5)</f>
        <v>0.853184606018526</v>
      </c>
      <c r="G5" s="47" t="n">
        <v>9661</v>
      </c>
      <c r="H5" s="49" t="n">
        <f>IF(ISERROR(G5/C5),"",G5/C5)</f>
        <v>0.0486080713247096</v>
      </c>
      <c r="I5" s="47" t="n">
        <v>855</v>
      </c>
      <c r="J5" s="49" t="n">
        <f>IF(ISERROR(I5/C5),"",I5/C5)</f>
        <v>0.00430182185929269</v>
      </c>
      <c r="K5" s="62" t="n">
        <v>3798</v>
      </c>
      <c r="L5" s="49" t="n">
        <f>IF(ISERROR(K5/C5),"",K5/C5)</f>
        <v>0.0191091455223317</v>
      </c>
      <c r="M5" s="47" t="n">
        <v>33</v>
      </c>
      <c r="N5" s="49" t="n">
        <f>IF(ISERROR(M5/C5),"",M5/C5)</f>
        <v>0.000166035229656911</v>
      </c>
      <c r="O5" s="47" t="n">
        <v>597</v>
      </c>
      <c r="P5" s="49" t="n">
        <f>IF(ISERROR(O5/C5),"",O5/C5)</f>
        <v>0.00300372824561139</v>
      </c>
      <c r="Q5" s="47" t="n">
        <v>7055</v>
      </c>
      <c r="R5" s="49" t="n">
        <f>IF(ISERROR(Q5/C5),"",Q5/C5)</f>
        <v>0.0354963195524093</v>
      </c>
      <c r="S5" s="47" t="n">
        <f>C5-E5-G5-I5-K5-M5-O5-Q5</f>
        <v>7181</v>
      </c>
      <c r="T5" s="49" t="n">
        <f>IF(ISERROR(S5/C5),"",S5/C5)</f>
        <v>0.0361302722474629</v>
      </c>
      <c r="U5" s="47" t="n">
        <f>IF(ISERROR(C5-E5),"",C5-E5)</f>
        <v>29180</v>
      </c>
      <c r="V5" s="49" t="n">
        <f>IF(ISERROR(U5/$C5),"",U5/$C5)</f>
        <v>0.146815393981475</v>
      </c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</row>
    <row r="6" ht="12.75" s="25" customFormat="true">
      <c r="A6" s="9" t="n">
        <v>4</v>
      </c>
      <c r="B6" s="25"/>
      <c r="C6" s="47" t="n">
        <f>Overview!M6</f>
        <v>194006</v>
      </c>
      <c r="D6" s="49" t="n">
        <f>IF(ISERROR(F6+H6+J6+L6+N6+P6+R6+T6),"",F6+H6+J6+L6+N6+P6+R6+T6)</f>
        <v>1</v>
      </c>
      <c r="E6" s="47" t="n">
        <v>120847</v>
      </c>
      <c r="F6" s="49" t="n">
        <f>IF(ISERROR(E6/C6),"",E6/C6)</f>
        <v>0.622903415358288</v>
      </c>
      <c r="G6" s="47" t="n">
        <v>54215</v>
      </c>
      <c r="H6" s="49" t="n">
        <f>IF(ISERROR(G6/C6),"",G6/C6)</f>
        <v>0.279450120099378</v>
      </c>
      <c r="I6" s="47" t="n">
        <v>694</v>
      </c>
      <c r="J6" s="49" t="n">
        <f>IF(ISERROR(I6/C6),"",I6/C6)</f>
        <v>0.00357720895230044</v>
      </c>
      <c r="K6" s="62" t="n">
        <v>2614</v>
      </c>
      <c r="L6" s="49" t="n">
        <f>IF(ISERROR(K6/C6),"",K6/C6)</f>
        <v>0.0134738100883478</v>
      </c>
      <c r="M6" s="47" t="n">
        <v>45</v>
      </c>
      <c r="N6" s="49" t="n">
        <f>IF(ISERROR(M6/C6),"",M6/C6)</f>
        <v>0.00023195158912611</v>
      </c>
      <c r="O6" s="47" t="n">
        <v>660</v>
      </c>
      <c r="P6" s="49" t="n">
        <f>IF(ISERROR(O6/C6),"",O6/C6)</f>
        <v>0.00340195664051627</v>
      </c>
      <c r="Q6" s="47" t="n">
        <v>7116</v>
      </c>
      <c r="R6" s="49" t="n">
        <f>IF(ISERROR(Q6/C6),"",Q6/C6)</f>
        <v>0.0366792779604755</v>
      </c>
      <c r="S6" s="47" t="n">
        <f>C6-E6-G6-I6-K6-M6-O6-Q6</f>
        <v>7815</v>
      </c>
      <c r="T6" s="49" t="n">
        <f>IF(ISERROR(S6/C6),"",S6/C6)</f>
        <v>0.0402822593115677</v>
      </c>
      <c r="U6" s="47" t="n">
        <f>IF(ISERROR(C6-E6),"",C6-E6)</f>
        <v>73159</v>
      </c>
      <c r="V6" s="49" t="n">
        <f>IF(ISERROR(U6/$C6),"",U6/$C6)</f>
        <v>0.377096584641712</v>
      </c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</row>
    <row r="7" ht="12.75">
      <c r="A7" s="9" t="n">
        <v>5</v>
      </c>
      <c r="B7" s="25"/>
      <c r="C7" s="47" t="n">
        <f>Overview!M7</f>
        <v>198977</v>
      </c>
      <c r="D7" s="49" t="n">
        <f>IF(ISERROR(F7+H7+J7+L7+N7+P7+R7+T7),"",F7+H7+J7+L7+N7+P7+R7+T7)</f>
        <v>0.999999999999999</v>
      </c>
      <c r="E7" s="47" t="n">
        <v>146987</v>
      </c>
      <c r="F7" s="49" t="n">
        <f>IF(ISERROR(E7/C7),"",E7/C7)</f>
        <v>0.738713519653025</v>
      </c>
      <c r="G7" s="47" t="n">
        <v>34302</v>
      </c>
      <c r="H7" s="49" t="n">
        <f>IF(ISERROR(G7/C7),"",G7/C7)</f>
        <v>0.172391783975032</v>
      </c>
      <c r="I7" s="47" t="n">
        <v>400</v>
      </c>
      <c r="J7" s="49" t="n">
        <f>IF(ISERROR(I7/C7),"",I7/C7)</f>
        <v>0.00201028259547586</v>
      </c>
      <c r="K7" s="62" t="n">
        <v>4786</v>
      </c>
      <c r="L7" s="49" t="n">
        <f>IF(ISERROR(K7/C7),"",K7/C7)</f>
        <v>0.0240530312548687</v>
      </c>
      <c r="M7" s="47" t="n">
        <v>44</v>
      </c>
      <c r="N7" s="49" t="n">
        <f>IF(ISERROR(M7/C7),"",M7/C7)</f>
        <v>0.000221131085502344</v>
      </c>
      <c r="O7" s="47" t="n">
        <v>566</v>
      </c>
      <c r="P7" s="49" t="n">
        <f>IF(ISERROR(O7/C7),"",O7/C7)</f>
        <v>0.00284454987259834</v>
      </c>
      <c r="Q7" s="47" t="n">
        <v>4800</v>
      </c>
      <c r="R7" s="49" t="n">
        <f>IF(ISERROR(Q7/C7),"",Q7/C7)</f>
        <v>0.0241233911457103</v>
      </c>
      <c r="S7" s="47" t="n">
        <f>C7-E7-G7-I7-K7-M7-O7-Q7</f>
        <v>7092</v>
      </c>
      <c r="T7" s="49" t="n">
        <f>IF(ISERROR(S7/C7),"",S7/C7)</f>
        <v>0.035642310417787</v>
      </c>
      <c r="U7" s="47" t="n">
        <f>IF(ISERROR(C7-E7),"",C7-E7)</f>
        <v>51990</v>
      </c>
      <c r="V7" s="49" t="n">
        <f>IF(ISERROR(U7/$C7),"",U7/$C7)</f>
        <v>0.261286480346975</v>
      </c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</row>
    <row r="8" ht="12.75">
      <c r="A8" s="9" t="n">
        <v>6</v>
      </c>
      <c r="B8" s="25"/>
      <c r="C8" s="47" t="n">
        <f>Overview!M8</f>
        <v>206028</v>
      </c>
      <c r="D8" s="49" t="n">
        <f>IF(ISERROR(F8+H8+J8+L8+N8+P8+R8+T8),"",F8+H8+J8+L8+N8+P8+R8+T8)</f>
        <v>1</v>
      </c>
      <c r="E8" s="47" t="n">
        <v>104344</v>
      </c>
      <c r="F8" s="49" t="n">
        <f>IF(ISERROR(E8/C8),"",E8/C8)</f>
        <v>0.506455433242084</v>
      </c>
      <c r="G8" s="47" t="n">
        <v>82133</v>
      </c>
      <c r="H8" s="49" t="n">
        <f>IF(ISERROR(G8/C8),"",G8/C8)</f>
        <v>0.398649698099287</v>
      </c>
      <c r="I8" s="47" t="n">
        <v>443</v>
      </c>
      <c r="J8" s="49" t="n">
        <f>IF(ISERROR(I8/C8),"",I8/C8)</f>
        <v>0.00215019317762634</v>
      </c>
      <c r="K8" s="62" t="n">
        <v>8234</v>
      </c>
      <c r="L8" s="49" t="n">
        <f>IF(ISERROR(K8/C8),"",K8/C8)</f>
        <v>0.0399654415904634</v>
      </c>
      <c r="M8" s="47" t="n">
        <v>33</v>
      </c>
      <c r="N8" s="49" t="n">
        <f>IF(ISERROR(M8/C8),"",M8/C8)</f>
        <v>0.000160172403750946</v>
      </c>
      <c r="O8" s="47" t="n">
        <v>671</v>
      </c>
      <c r="P8" s="49" t="n">
        <f>IF(ISERROR(O8/C8),"",O8/C8)</f>
        <v>0.00325683887626924</v>
      </c>
      <c r="Q8" s="47" t="n">
        <v>3905</v>
      </c>
      <c r="R8" s="49" t="n">
        <f>IF(ISERROR(Q8/C8),"",Q8/C8)</f>
        <v>0.018953734443862</v>
      </c>
      <c r="S8" s="47" t="n">
        <f>C8-E8-G8-I8-K8-M8-O8-Q8</f>
        <v>6265</v>
      </c>
      <c r="T8" s="49" t="n">
        <f>IF(ISERROR(S8/C8),"",S8/C8)</f>
        <v>0.030408488166657</v>
      </c>
      <c r="U8" s="47" t="n">
        <f>IF(ISERROR(C8-E8),"",C8-E8)</f>
        <v>101684</v>
      </c>
      <c r="V8" s="49" t="n">
        <f>IF(ISERROR(U8/$C8),"",U8/$C8)</f>
        <v>0.493544566757916</v>
      </c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</row>
    <row r="9" ht="12.75">
      <c r="A9" s="9" t="n">
        <v>7</v>
      </c>
      <c r="B9" s="25"/>
      <c r="C9" s="47" t="n">
        <f>Overview!M9</f>
        <v>213951</v>
      </c>
      <c r="D9" s="49" t="n">
        <f>IF(ISERROR(F9+H9+J9+L9+N9+P9+R9+T9),"",F9+H9+J9+L9+N9+P9+R9+T9)</f>
        <v>1</v>
      </c>
      <c r="E9" s="47" t="n">
        <v>174120</v>
      </c>
      <c r="F9" s="49" t="n">
        <f>IF(ISERROR(E9/C9),"",E9/C9)</f>
        <v>0.813831204341181</v>
      </c>
      <c r="G9" s="47" t="n">
        <v>23962</v>
      </c>
      <c r="H9" s="49" t="n">
        <f>IF(ISERROR(G9/C9),"",G9/C9)</f>
        <v>0.111997606928689</v>
      </c>
      <c r="I9" s="47" t="n">
        <v>535</v>
      </c>
      <c r="J9" s="49" t="n">
        <f>IF(ISERROR(I9/C9),"",I9/C9)</f>
        <v>0.00250057256100696</v>
      </c>
      <c r="K9" s="62" t="n">
        <v>2696</v>
      </c>
      <c r="L9" s="49" t="n">
        <f>IF(ISERROR(K9/C9),"",K9/C9)</f>
        <v>0.0126010161205136</v>
      </c>
      <c r="M9" s="47" t="n">
        <v>34</v>
      </c>
      <c r="N9" s="49" t="n">
        <f>IF(ISERROR(M9/C9),"",M9/C9)</f>
        <v>0.000158914891727545</v>
      </c>
      <c r="O9" s="47" t="n">
        <v>650</v>
      </c>
      <c r="P9" s="49" t="n">
        <f>IF(ISERROR(O9/C9),"",O9/C9)</f>
        <v>0.00303807881243836</v>
      </c>
      <c r="Q9" s="47" t="n">
        <v>4966</v>
      </c>
      <c r="R9" s="49" t="n">
        <f>IF(ISERROR(Q9/C9),"",Q9/C9)</f>
        <v>0.0232109221270291</v>
      </c>
      <c r="S9" s="47" t="n">
        <f>C9-E9-G9-I9-K9-M9-O9-Q9</f>
        <v>6988</v>
      </c>
      <c r="T9" s="49" t="n">
        <f>IF(ISERROR(S9/C9),"",S9/C9)</f>
        <v>0.0326616842174143</v>
      </c>
      <c r="U9" s="47" t="n">
        <f>IF(ISERROR(C9-E9),"",C9-E9)</f>
        <v>39831</v>
      </c>
      <c r="V9" s="49" t="n">
        <f>IF(ISERROR(U9/$C9),"",U9/$C9)</f>
        <v>0.186168795658819</v>
      </c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</row>
    <row r="10" ht="12.75">
      <c r="A10" s="9" t="n">
        <v>8</v>
      </c>
      <c r="B10" s="25"/>
      <c r="C10" s="47" t="n">
        <f>Overview!M10</f>
        <v>208680</v>
      </c>
      <c r="D10" s="49" t="n">
        <f>IF(ISERROR(F10+H10+J10+L10+N10+P10+R10+T10),"",F10+H10+J10+L10+N10+P10+R10+T10)</f>
        <v>1</v>
      </c>
      <c r="E10" s="47" t="n">
        <v>88103</v>
      </c>
      <c r="F10" s="49" t="n">
        <f>IF(ISERROR(E10/C10),"",E10/C10)</f>
        <v>0.422191872723788</v>
      </c>
      <c r="G10" s="47" t="n">
        <v>87164</v>
      </c>
      <c r="H10" s="49" t="n">
        <f>IF(ISERROR(G10/C10),"",G10/C10)</f>
        <v>0.417692160245352</v>
      </c>
      <c r="I10" s="47" t="n">
        <v>468</v>
      </c>
      <c r="J10" s="49" t="n">
        <f>IF(ISERROR(I10/C10),"",I10/C10)</f>
        <v>0.00224266820011501</v>
      </c>
      <c r="K10" s="62" t="n">
        <v>20044</v>
      </c>
      <c r="L10" s="49" t="n">
        <f>IF(ISERROR(K10/C10),"",K10/C10)</f>
        <v>0.0960513705194556</v>
      </c>
      <c r="M10" s="47" t="n">
        <v>40</v>
      </c>
      <c r="N10" s="49" t="n">
        <f>IF(ISERROR(M10/C10),"",M10/C10)</f>
        <v>0.000191681042744873</v>
      </c>
      <c r="O10" s="47" t="n">
        <v>908</v>
      </c>
      <c r="P10" s="49" t="n">
        <f>IF(ISERROR(O10/C10),"",O10/C10)</f>
        <v>0.00435115967030861</v>
      </c>
      <c r="Q10" s="47" t="n">
        <v>4537</v>
      </c>
      <c r="R10" s="49" t="n">
        <f>IF(ISERROR(Q10/C10),"",Q10/C10)</f>
        <v>0.0217414222733372</v>
      </c>
      <c r="S10" s="47" t="n">
        <f>C10-E10-G10-I10-K10-M10-O10-Q10</f>
        <v>7416</v>
      </c>
      <c r="T10" s="49" t="n">
        <f>IF(ISERROR(S10/C10),"",S10/C10)</f>
        <v>0.0355376653248994</v>
      </c>
      <c r="U10" s="47" t="n">
        <f>IF(ISERROR(C10-E10),"",C10-E10)</f>
        <v>120577</v>
      </c>
      <c r="V10" s="49" t="n">
        <f>IF(ISERROR(U10/$C10),"",U10/$C10)</f>
        <v>0.577808127276212</v>
      </c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</row>
    <row r="11" ht="12.75">
      <c r="A11" s="9" t="n">
        <v>9</v>
      </c>
      <c r="B11" s="25"/>
      <c r="C11" s="47" t="n">
        <f>Overview!M11</f>
        <v>203845</v>
      </c>
      <c r="D11" s="49" t="n">
        <f>IF(ISERROR(F11+H11+J11+L11+N11+P11+R11+T11),"",F11+H11+J11+L11+N11+P11+R11+T11)</f>
        <v>1</v>
      </c>
      <c r="E11" s="47" t="n">
        <v>100710</v>
      </c>
      <c r="F11" s="49" t="n">
        <f>IF(ISERROR(E11/C11),"",E11/C11)</f>
        <v>0.494051853123697</v>
      </c>
      <c r="G11" s="47" t="n">
        <v>78762</v>
      </c>
      <c r="H11" s="49" t="n">
        <f>IF(ISERROR(G11/C11),"",G11/C11)</f>
        <v>0.386381809708357</v>
      </c>
      <c r="I11" s="47" t="n">
        <v>463</v>
      </c>
      <c r="J11" s="49" t="n">
        <f>IF(ISERROR(I11/C11),"",I11/C11)</f>
        <v>0.00227133361132233</v>
      </c>
      <c r="K11" s="62" t="n">
        <v>11401</v>
      </c>
      <c r="L11" s="49" t="n">
        <f>IF(ISERROR(K11/C11),"",K11/C11)</f>
        <v>0.0559297505457578</v>
      </c>
      <c r="M11" s="47" t="n">
        <v>31</v>
      </c>
      <c r="N11" s="49" t="n">
        <f>IF(ISERROR(M11/C11),"",M11/C11)</f>
        <v>0.000152076332507543</v>
      </c>
      <c r="O11" s="47" t="n">
        <v>880</v>
      </c>
      <c r="P11" s="49" t="n">
        <f>IF(ISERROR(O11/C11),"",O11/C11)</f>
        <v>0.00431700556795604</v>
      </c>
      <c r="Q11" s="47" t="n">
        <v>5329</v>
      </c>
      <c r="R11" s="49" t="n">
        <f>IF(ISERROR(Q11/C11),"",Q11/C11)</f>
        <v>0.0261424121268611</v>
      </c>
      <c r="S11" s="47" t="n">
        <f>C11-E11-G11-I11-K11-M11-O11-Q11</f>
        <v>6269</v>
      </c>
      <c r="T11" s="49" t="n">
        <f>IF(ISERROR(S11/C11),"",S11/C11)</f>
        <v>0.0307537589835414</v>
      </c>
      <c r="U11" s="47" t="n">
        <f>IF(ISERROR(C11-E11),"",C11-E11)</f>
        <v>103135</v>
      </c>
      <c r="V11" s="49" t="n">
        <f>IF(ISERROR(U11/$C11),"",U11/$C11)</f>
        <v>0.505948146876303</v>
      </c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</row>
    <row r="12" ht="12.75">
      <c r="A12" s="9" t="n">
        <v>10</v>
      </c>
      <c r="B12" s="25"/>
      <c r="C12" s="47" t="n">
        <f>Overview!M12</f>
        <v>205113</v>
      </c>
      <c r="D12" s="49" t="n">
        <f>IF(ISERROR(F12+H12+J12+L12+N12+P12+R12+T12),"",F12+H12+J12+L12+N12+P12+R12+T12)</f>
        <v>1</v>
      </c>
      <c r="E12" s="47" t="n">
        <v>133513</v>
      </c>
      <c r="F12" s="49" t="n">
        <f>IF(ISERROR(E12/C12),"",E12/C12)</f>
        <v>0.650924124750747</v>
      </c>
      <c r="G12" s="47" t="n">
        <v>37441</v>
      </c>
      <c r="H12" s="49" t="n">
        <f>IF(ISERROR(G12/C12),"",G12/C12)</f>
        <v>0.18253840565932</v>
      </c>
      <c r="I12" s="47" t="n">
        <v>567</v>
      </c>
      <c r="J12" s="49" t="n">
        <f>IF(ISERROR(I12/C12),"",I12/C12)</f>
        <v>0.00276432990595428</v>
      </c>
      <c r="K12" s="62" t="n">
        <v>18183</v>
      </c>
      <c r="L12" s="49" t="n">
        <f>IF(ISERROR(K12/C12),"",K12/C12)</f>
        <v>0.0886486960845973</v>
      </c>
      <c r="M12" s="47" t="n">
        <v>23</v>
      </c>
      <c r="N12" s="49" t="n">
        <f>IF(ISERROR(M12/C12),"",M12/C12)</f>
        <v>0.000112133311881743</v>
      </c>
      <c r="O12" s="47" t="n">
        <v>753</v>
      </c>
      <c r="P12" s="49" t="n">
        <f>IF(ISERROR(O12/C12),"",O12/C12)</f>
        <v>0.00367114712378055</v>
      </c>
      <c r="Q12" s="47" t="n">
        <v>7015</v>
      </c>
      <c r="R12" s="49" t="n">
        <f>IF(ISERROR(Q12/C12),"",Q12/C12)</f>
        <v>0.0342006601239317</v>
      </c>
      <c r="S12" s="47" t="n">
        <f>C12-E12-G12-I12-K12-M12-O12-Q12</f>
        <v>7618</v>
      </c>
      <c r="T12" s="49" t="n">
        <f>IF(ISERROR(S12/C12),"",S12/C12)</f>
        <v>0.0371405030397878</v>
      </c>
      <c r="U12" s="47" t="n">
        <f>IF(ISERROR(C12-E12),"",C12-E12)</f>
        <v>71600</v>
      </c>
      <c r="V12" s="49" t="n">
        <f>IF(ISERROR(U12/$C12),"",U12/$C12)</f>
        <v>0.349075875249253</v>
      </c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</row>
    <row r="13" ht="12.75">
      <c r="A13" s="9" t="n">
        <v>11</v>
      </c>
      <c r="B13" s="25"/>
      <c r="C13" s="47" t="n">
        <f>Overview!M13</f>
        <v>214293</v>
      </c>
      <c r="D13" s="49" t="n">
        <f>IF(ISERROR(F13+H13+J13+L13+N13+P13+R13+T13),"",F13+H13+J13+L13+N13+P13+R13+T13)</f>
        <v>1</v>
      </c>
      <c r="E13" s="47" t="n">
        <v>157742</v>
      </c>
      <c r="F13" s="49" t="n">
        <f>IF(ISERROR(E13/C13),"",E13/C13)</f>
        <v>0.736104305786937</v>
      </c>
      <c r="G13" s="47" t="n">
        <v>16455</v>
      </c>
      <c r="H13" s="49" t="n">
        <f>IF(ISERROR(G13/C13),"",G13/C13)</f>
        <v>0.0767873892287662</v>
      </c>
      <c r="I13" s="47" t="n">
        <v>290</v>
      </c>
      <c r="J13" s="49" t="n">
        <f>IF(ISERROR(I13/C13),"",I13/C13)</f>
        <v>0.0013532873215644</v>
      </c>
      <c r="K13" s="62" t="n">
        <v>25731</v>
      </c>
      <c r="L13" s="49" t="n">
        <f>IF(ISERROR(K13/C13),"",K13/C13)</f>
        <v>0.120073917486805</v>
      </c>
      <c r="M13" s="47" t="n">
        <v>44</v>
      </c>
      <c r="N13" s="49" t="n">
        <f>IF(ISERROR(M13/C13),"",M13/C13)</f>
        <v>0.000205326352237357</v>
      </c>
      <c r="O13" s="47" t="n">
        <v>740</v>
      </c>
      <c r="P13" s="49" t="n">
        <f>IF(ISERROR(O13/C13),"",O13/C13)</f>
        <v>0.00345321592399192</v>
      </c>
      <c r="Q13" s="47" t="n">
        <v>7028</v>
      </c>
      <c r="R13" s="49" t="n">
        <f>IF(ISERROR(Q13/C13),"",Q13/C13)</f>
        <v>0.0327962182619124</v>
      </c>
      <c r="S13" s="47" t="n">
        <f>C13-E13-G13-I13-K13-M13-O13-Q13</f>
        <v>6263</v>
      </c>
      <c r="T13" s="49" t="n">
        <f>IF(ISERROR(S13/C13),"",S13/C13)</f>
        <v>0.0292263396377856</v>
      </c>
      <c r="U13" s="47" t="n">
        <f>IF(ISERROR(C13-E13),"",C13-E13)</f>
        <v>56551</v>
      </c>
      <c r="V13" s="49" t="n">
        <f>IF(ISERROR(U13/$C13),"",U13/$C13)</f>
        <v>0.263895694213063</v>
      </c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</row>
    <row r="14" ht="12.75">
      <c r="A14" s="9" t="n">
        <v>12</v>
      </c>
      <c r="B14" s="25"/>
      <c r="C14" s="47" t="n">
        <f>Overview!M14</f>
        <v>211116</v>
      </c>
      <c r="D14" s="49" t="n">
        <f>IF(ISERROR(F14+H14+J14+L14+N14+P14+R14+T14),"",F14+H14+J14+L14+N14+P14+R14+T14)</f>
        <v>1</v>
      </c>
      <c r="E14" s="47" t="n">
        <v>158138</v>
      </c>
      <c r="F14" s="49" t="n">
        <f>IF(ISERROR(E14/C14),"",E14/C14)</f>
        <v>0.74905739024991</v>
      </c>
      <c r="G14" s="47" t="n">
        <v>27893</v>
      </c>
      <c r="H14" s="49" t="n">
        <f>IF(ISERROR(G14/C14),"",G14/C14)</f>
        <v>0.132121677182213</v>
      </c>
      <c r="I14" s="47" t="n">
        <v>724</v>
      </c>
      <c r="J14" s="49" t="n">
        <f>IF(ISERROR(I14/C14),"",I14/C14)</f>
        <v>0.00342939426665909</v>
      </c>
      <c r="K14" s="62" t="n">
        <v>4406</v>
      </c>
      <c r="L14" s="49" t="n">
        <f>IF(ISERROR(K14/C14),"",K14/C14)</f>
        <v>0.0208700430095303</v>
      </c>
      <c r="M14" s="47" t="n">
        <v>43</v>
      </c>
      <c r="N14" s="49" t="n">
        <f>IF(ISERROR(M14/C14),"",M14/C14)</f>
        <v>0.00020367949373804</v>
      </c>
      <c r="O14" s="47" t="n">
        <v>707</v>
      </c>
      <c r="P14" s="49" t="n">
        <f>IF(ISERROR(O14/C14),"",O14/C14)</f>
        <v>0.00334886981564637</v>
      </c>
      <c r="Q14" s="47" t="n">
        <v>10459</v>
      </c>
      <c r="R14" s="49" t="n">
        <f>IF(ISERROR(Q14/C14),"",Q14/C14)</f>
        <v>0.0495414843024688</v>
      </c>
      <c r="S14" s="47" t="n">
        <f>C14-E14-G14-I14-K14-M14-O14-Q14</f>
        <v>8746</v>
      </c>
      <c r="T14" s="49" t="n">
        <f>IF(ISERROR(S14/C14),"",S14/C14)</f>
        <v>0.0414274616798348</v>
      </c>
      <c r="U14" s="47" t="n">
        <f>IF(ISERROR(C14-E14),"",C14-E14)</f>
        <v>52978</v>
      </c>
      <c r="V14" s="49" t="n">
        <f>IF(ISERROR(U14/$C14),"",U14/$C14)</f>
        <v>0.25094260975009</v>
      </c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</row>
    <row r="15" ht="12.75">
      <c r="A15" s="9" t="n">
        <v>13</v>
      </c>
      <c r="B15" s="25"/>
      <c r="C15" s="47" t="n">
        <f>Overview!M15</f>
        <v>210150</v>
      </c>
      <c r="D15" s="49" t="n">
        <f>IF(ISERROR(F15+H15+J15+L15+N15+P15+R15+T15),"",F15+H15+J15+L15+N15+P15+R15+T15)</f>
        <v>1</v>
      </c>
      <c r="E15" s="47" t="n">
        <v>107743</v>
      </c>
      <c r="F15" s="49" t="n">
        <f>IF(ISERROR(E15/C15),"",E15/C15)</f>
        <v>0.512695693552225</v>
      </c>
      <c r="G15" s="47" t="n">
        <v>86298</v>
      </c>
      <c r="H15" s="49" t="n">
        <f>IF(ISERROR(G15/C15),"",G15/C15)</f>
        <v>0.410649536045682</v>
      </c>
      <c r="I15" s="47" t="n">
        <v>300</v>
      </c>
      <c r="J15" s="49" t="n">
        <f>IF(ISERROR(I15/C15),"",I15/C15)</f>
        <v>0.00142755174875089</v>
      </c>
      <c r="K15" s="62" t="n">
        <v>3837</v>
      </c>
      <c r="L15" s="49" t="n">
        <f>IF(ISERROR(K15/C15),"",K15/C15)</f>
        <v>0.0182583868665239</v>
      </c>
      <c r="M15" s="47" t="n">
        <v>54</v>
      </c>
      <c r="N15" s="49" t="n">
        <f>IF(ISERROR(M15/C15),"",M15/C15)</f>
        <v>0.000256959314775161</v>
      </c>
      <c r="O15" s="47" t="n">
        <v>872</v>
      </c>
      <c r="P15" s="49" t="n">
        <f>IF(ISERROR(O15/C15),"",O15/C15)</f>
        <v>0.00414941708303593</v>
      </c>
      <c r="Q15" s="47" t="n">
        <v>4763</v>
      </c>
      <c r="R15" s="49" t="n">
        <f>IF(ISERROR(Q15/C15),"",Q15/C15)</f>
        <v>0.022664763264335</v>
      </c>
      <c r="S15" s="47" t="n">
        <f>C15-E15-G15-I15-K15-M15-O15-Q15</f>
        <v>6283</v>
      </c>
      <c r="T15" s="49" t="n">
        <f>IF(ISERROR(S15/C15),"",S15/C15)</f>
        <v>0.0298976921246729</v>
      </c>
      <c r="U15" s="47" t="n">
        <f>IF(ISERROR(C15-E15),"",C15-E15)</f>
        <v>102407</v>
      </c>
      <c r="V15" s="49" t="n">
        <f>IF(ISERROR(U15/$C15),"",U15/$C15)</f>
        <v>0.487304306447775</v>
      </c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</row>
    <row r="16" ht="12.75">
      <c r="A16" s="9" t="n">
        <v>14</v>
      </c>
      <c r="B16" s="25"/>
      <c r="C16" s="47" t="n">
        <f>Overview!M16</f>
        <v>198986</v>
      </c>
      <c r="D16" s="49" t="n">
        <f>IF(ISERROR(F16+H16+J16+L16+N16+P16+R16+T16),"",F16+H16+J16+L16+N16+P16+R16+T16)</f>
        <v>1</v>
      </c>
      <c r="E16" s="47" t="n">
        <v>77922</v>
      </c>
      <c r="F16" s="49" t="n">
        <f>IF(ISERROR(E16/C16),"",E16/C16)</f>
        <v>0.391595388620305</v>
      </c>
      <c r="G16" s="47" t="n">
        <v>91348</v>
      </c>
      <c r="H16" s="49" t="n">
        <f>IF(ISERROR(G16/C16),"",G16/C16)</f>
        <v>0.459067472083463</v>
      </c>
      <c r="I16" s="47" t="n">
        <v>418</v>
      </c>
      <c r="J16" s="49" t="n">
        <f>IF(ISERROR(I16/C16),"",I16/C16)</f>
        <v>0.00210065029700582</v>
      </c>
      <c r="K16" s="62" t="n">
        <v>9653</v>
      </c>
      <c r="L16" s="49" t="n">
        <f>IF(ISERROR(K16/C16),"",K16/C16)</f>
        <v>0.048510950519132</v>
      </c>
      <c r="M16" s="47" t="n">
        <v>65</v>
      </c>
      <c r="N16" s="49" t="n">
        <f>IF(ISERROR(M16/C16),"",M16/C16)</f>
        <v>0.000326656146663584</v>
      </c>
      <c r="O16" s="47" t="n">
        <v>1008</v>
      </c>
      <c r="P16" s="49" t="n">
        <f>IF(ISERROR(O16/C16),"",O16/C16)</f>
        <v>0.00506568301287528</v>
      </c>
      <c r="Q16" s="47" t="n">
        <v>12516</v>
      </c>
      <c r="R16" s="49" t="n">
        <f>IF(ISERROR(Q16/C16),"",Q16/C16)</f>
        <v>0.062898897409868</v>
      </c>
      <c r="S16" s="47" t="n">
        <f>C16-E16-G16-I16-K16-M16-O16-Q16</f>
        <v>6056</v>
      </c>
      <c r="T16" s="49" t="n">
        <f>IF(ISERROR(S16/C16),"",S16/C16)</f>
        <v>0.0304343019106872</v>
      </c>
      <c r="U16" s="47" t="n">
        <f>IF(ISERROR(C16-E16),"",C16-E16)</f>
        <v>121064</v>
      </c>
      <c r="V16" s="49" t="n">
        <f>IF(ISERROR(U16/$C16),"",U16/$C16)</f>
        <v>0.608404611379695</v>
      </c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</row>
    <row r="17" ht="12.75">
      <c r="A17" s="9" t="n">
        <v>15</v>
      </c>
      <c r="B17" s="25"/>
      <c r="C17" s="47" t="n">
        <f>Overview!M17</f>
        <v>215747</v>
      </c>
      <c r="D17" s="49" t="n">
        <f>IF(ISERROR(F17+H17+J17+L17+N17+P17+R17+T17),"",F17+H17+J17+L17+N17+P17+R17+T17)</f>
        <v>1</v>
      </c>
      <c r="E17" s="47" t="n">
        <v>190946</v>
      </c>
      <c r="F17" s="49" t="n">
        <f>IF(ISERROR(E17/C17),"",E17/C17)</f>
        <v>0.885045910255994</v>
      </c>
      <c r="G17" s="47" t="n">
        <v>6792</v>
      </c>
      <c r="H17" s="49" t="n">
        <f>IF(ISERROR(G17/C17),"",G17/C17)</f>
        <v>0.0314813183960843</v>
      </c>
      <c r="I17" s="47" t="n">
        <v>716</v>
      </c>
      <c r="J17" s="49" t="n">
        <f>IF(ISERROR(I17/C17),"",I17/C17)</f>
        <v>0.00331870199817379</v>
      </c>
      <c r="K17" s="62" t="n">
        <v>1024</v>
      </c>
      <c r="L17" s="49" t="n">
        <f>IF(ISERROR(K17/C17),"",K17/C17)</f>
        <v>0.00474630006442732</v>
      </c>
      <c r="M17" s="47" t="n">
        <v>34</v>
      </c>
      <c r="N17" s="49" t="n">
        <f>IF(ISERROR(M17/C17),"",M17/C17)</f>
        <v>0.000157591994326688</v>
      </c>
      <c r="O17" s="47" t="n">
        <v>472</v>
      </c>
      <c r="P17" s="49" t="n">
        <f>IF(ISERROR(O17/C17),"",O17/C17)</f>
        <v>0.00218774768594697</v>
      </c>
      <c r="Q17" s="47" t="n">
        <v>7951</v>
      </c>
      <c r="R17" s="49" t="n">
        <f>IF(ISERROR(Q17/C17),"",Q17/C17)</f>
        <v>0.0368533513791617</v>
      </c>
      <c r="S17" s="47" t="n">
        <f>C17-E17-G17-I17-K17-M17-O17-Q17</f>
        <v>7812</v>
      </c>
      <c r="T17" s="49" t="n">
        <f>IF(ISERROR(S17/C17),"",S17/C17)</f>
        <v>0.0362090782258849</v>
      </c>
      <c r="U17" s="47" t="n">
        <f>IF(ISERROR(C17-E17),"",C17-E17)</f>
        <v>24801</v>
      </c>
      <c r="V17" s="49" t="n">
        <f>IF(ISERROR(U17/$C17),"",U17/$C17)</f>
        <v>0.114954089744006</v>
      </c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</row>
    <row r="18" ht="12.75">
      <c r="A18" s="9" t="n">
        <v>16</v>
      </c>
      <c r="B18" s="25"/>
      <c r="C18" s="47" t="n">
        <f>Overview!M18</f>
        <v>202321</v>
      </c>
      <c r="D18" s="49" t="n">
        <f>IF(ISERROR(F18+H18+J18+L18+N18+P18+R18+T18),"",F18+H18+J18+L18+N18+P18+R18+T18)</f>
        <v>1</v>
      </c>
      <c r="E18" s="47" t="n">
        <v>148497</v>
      </c>
      <c r="F18" s="49" t="n">
        <f>IF(ISERROR(E18/C18),"",E18/C18)</f>
        <v>0.733967309374707</v>
      </c>
      <c r="G18" s="47" t="n">
        <v>7920</v>
      </c>
      <c r="H18" s="49" t="n">
        <f>IF(ISERROR(G18/C18),"",G18/C18)</f>
        <v>0.0391457139891558</v>
      </c>
      <c r="I18" s="47" t="n">
        <v>237</v>
      </c>
      <c r="J18" s="49" t="n">
        <f>IF(ISERROR(I18/C18),"",I18/C18)</f>
        <v>0.00117140583528156</v>
      </c>
      <c r="K18" s="62" t="n">
        <v>33170</v>
      </c>
      <c r="L18" s="49" t="n">
        <f>IF(ISERROR(K18/C18),"",K18/C18)</f>
        <v>0.163947390532866</v>
      </c>
      <c r="M18" s="47" t="n">
        <v>23</v>
      </c>
      <c r="N18" s="49" t="n">
        <f>IF(ISERROR(M18/C18),"",M18/C18)</f>
        <v>0.000113680735069518</v>
      </c>
      <c r="O18" s="47" t="n">
        <v>547</v>
      </c>
      <c r="P18" s="49" t="n">
        <f>IF(ISERROR(O18/C18),"",O18/C18)</f>
        <v>0.00270362443839246</v>
      </c>
      <c r="Q18" s="47" t="n">
        <v>6376</v>
      </c>
      <c r="R18" s="49" t="n">
        <f>IF(ISERROR(Q18/C18),"",Q18/C18)</f>
        <v>0.0315142768175325</v>
      </c>
      <c r="S18" s="47" t="n">
        <f>C18-E18-G18-I18-K18-M18-O18-Q18</f>
        <v>5551</v>
      </c>
      <c r="T18" s="49" t="n">
        <f>IF(ISERROR(S18/C18),"",S18/C18)</f>
        <v>0.0274365982769955</v>
      </c>
      <c r="U18" s="47" t="n">
        <f>IF(ISERROR(C18-E18),"",C18-E18)</f>
        <v>53824</v>
      </c>
      <c r="V18" s="49" t="n">
        <f>IF(ISERROR(U18/$C18),"",U18/$C18)</f>
        <v>0.266032690625293</v>
      </c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</row>
    <row r="19" ht="12.75">
      <c r="A19" s="9" t="n">
        <v>17</v>
      </c>
      <c r="B19" s="25"/>
      <c r="C19" s="47" t="n">
        <f>Overview!M19</f>
        <v>209062</v>
      </c>
      <c r="D19" s="49" t="n">
        <f>IF(ISERROR(F19+H19+J19+L19+N19+P19+R19+T19),"",F19+H19+J19+L19+N19+P19+R19+T19)</f>
        <v>1</v>
      </c>
      <c r="E19" s="47" t="n">
        <v>90515</v>
      </c>
      <c r="F19" s="49" t="n">
        <f>IF(ISERROR(E19/C19),"",E19/C19)</f>
        <v>0.432957687193273</v>
      </c>
      <c r="G19" s="47" t="n">
        <v>73463</v>
      </c>
      <c r="H19" s="49" t="n">
        <f>IF(ISERROR(G19/C19),"",G19/C19)</f>
        <v>0.351393366561116</v>
      </c>
      <c r="I19" s="47" t="n">
        <v>672</v>
      </c>
      <c r="J19" s="49" t="n">
        <f>IF(ISERROR(I19/C19),"",I19/C19)</f>
        <v>0.00321435746333624</v>
      </c>
      <c r="K19" s="62" t="n">
        <v>2156</v>
      </c>
      <c r="L19" s="49" t="n">
        <f>IF(ISERROR(K19/C19),"",K19/C19)</f>
        <v>0.0103127301948704</v>
      </c>
      <c r="M19" s="47" t="n">
        <v>69</v>
      </c>
      <c r="N19" s="49" t="n">
        <f>IF(ISERROR(M19/C19),"",M19/C19)</f>
        <v>0.000330045632396131</v>
      </c>
      <c r="O19" s="47" t="n">
        <v>842</v>
      </c>
      <c r="P19" s="49" t="n">
        <f>IF(ISERROR(O19/C19),"",O19/C19)</f>
        <v>0.00402751336923975</v>
      </c>
      <c r="Q19" s="47" t="n">
        <v>33725</v>
      </c>
      <c r="R19" s="49" t="n">
        <f>IF(ISERROR(Q19/C19),"",Q19/C19)</f>
        <v>0.161315781921153</v>
      </c>
      <c r="S19" s="47" t="n">
        <f>C19-E19-G19-I19-K19-M19-O19-Q19</f>
        <v>7620</v>
      </c>
      <c r="T19" s="49" t="n">
        <f>IF(ISERROR(S19/C19),"",S19/C19)</f>
        <v>0.0364485176646162</v>
      </c>
      <c r="U19" s="47" t="n">
        <f>IF(ISERROR(C19-E19),"",C19-E19)</f>
        <v>118547</v>
      </c>
      <c r="V19" s="49" t="n">
        <f>IF(ISERROR(U19/$C19),"",U19/$C19)</f>
        <v>0.567042312806727</v>
      </c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</row>
    <row r="20" ht="12.75">
      <c r="A20" s="9" t="n">
        <v>18</v>
      </c>
      <c r="B20" s="25"/>
      <c r="C20" s="47" t="n">
        <f>Overview!M20</f>
        <v>214026</v>
      </c>
      <c r="D20" s="49" t="n">
        <f>IF(ISERROR(F20+H20+J20+L20+N20+P20+R20+T20),"",F20+H20+J20+L20+N20+P20+R20+T20)</f>
        <v>1</v>
      </c>
      <c r="E20" s="47" t="n">
        <v>179025</v>
      </c>
      <c r="F20" s="49" t="n">
        <f>IF(ISERROR(E20/C20),"",E20/C20)</f>
        <v>0.836463794118472</v>
      </c>
      <c r="G20" s="47" t="n">
        <v>11417</v>
      </c>
      <c r="H20" s="49" t="n">
        <f>IF(ISERROR(G20/C20),"",G20/C20)</f>
        <v>0.0533439862446619</v>
      </c>
      <c r="I20" s="47" t="n">
        <v>439</v>
      </c>
      <c r="J20" s="49" t="n">
        <f>IF(ISERROR(I20/C20),"",I20/C20)</f>
        <v>0.00205115266369507</v>
      </c>
      <c r="K20" s="62" t="n">
        <v>7173</v>
      </c>
      <c r="L20" s="49" t="n">
        <f>IF(ISERROR(K20/C20),"",K20/C20)</f>
        <v>0.0335146197190995</v>
      </c>
      <c r="M20" s="47" t="n">
        <v>61</v>
      </c>
      <c r="N20" s="49" t="n">
        <f>IF(ISERROR(M20/C20),"",M20/C20)</f>
        <v>0.000285012101333483</v>
      </c>
      <c r="O20" s="47" t="n">
        <v>719</v>
      </c>
      <c r="P20" s="49" t="n">
        <f>IF(ISERROR(O20/C20),"",O20/C20)</f>
        <v>0.00335940493211105</v>
      </c>
      <c r="Q20" s="47" t="n">
        <v>7992</v>
      </c>
      <c r="R20" s="49" t="n">
        <f>IF(ISERROR(Q20/C20),"",Q20/C20)</f>
        <v>0.0373412576042163</v>
      </c>
      <c r="S20" s="47" t="n">
        <f>C20-E20-G20-I20-K20-M20-O20-Q20</f>
        <v>7200</v>
      </c>
      <c r="T20" s="49" t="n">
        <f>IF(ISERROR(S20/C20),"",S20/C20)</f>
        <v>0.0336407726164111</v>
      </c>
      <c r="U20" s="47" t="n">
        <f>IF(ISERROR(C20-E20),"",C20-E20)</f>
        <v>35001</v>
      </c>
      <c r="V20" s="49" t="n">
        <f>IF(ISERROR(U20/$C20),"",U20/$C20)</f>
        <v>0.163536205881528</v>
      </c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</row>
    <row r="21" ht="12.75">
      <c r="A21" s="9" t="n">
        <v>19</v>
      </c>
      <c r="B21" s="25"/>
      <c r="C21" s="47" t="n">
        <f>Overview!M21</f>
        <v>195946</v>
      </c>
      <c r="D21" s="49" t="n">
        <f>IF(ISERROR(F21+H21+J21+L21+N21+P21+R21+T21),"",F21+H21+J21+L21+N21+P21+R21+T21)</f>
        <v>1</v>
      </c>
      <c r="E21" s="47" t="n">
        <v>115973</v>
      </c>
      <c r="F21" s="49" t="n">
        <f>IF(ISERROR(E21/C21),"",E21/C21)</f>
        <v>0.591862043624264</v>
      </c>
      <c r="G21" s="47" t="n">
        <v>53343</v>
      </c>
      <c r="H21" s="49" t="n">
        <f>IF(ISERROR(G21/C21),"",G21/C21)</f>
        <v>0.272233166280506</v>
      </c>
      <c r="I21" s="47" t="n">
        <v>419</v>
      </c>
      <c r="J21" s="49" t="n">
        <f>IF(ISERROR(I21/C21),"",I21/C21)</f>
        <v>0.00213834423769814</v>
      </c>
      <c r="K21" s="62" t="n">
        <v>3411</v>
      </c>
      <c r="L21" s="49" t="n">
        <f>IF(ISERROR(K21/C21),"",K21/C21)</f>
        <v>0.017407857266798</v>
      </c>
      <c r="M21" s="47" t="n">
        <v>23</v>
      </c>
      <c r="N21" s="49" t="n">
        <f>IF(ISERROR(M21/C21),"",M21/C21)</f>
        <v>0.000117379277964337</v>
      </c>
      <c r="O21" s="47" t="n">
        <v>815</v>
      </c>
      <c r="P21" s="49" t="n">
        <f>IF(ISERROR(O21/C21),"",O21/C21)</f>
        <v>0.00415930919743195</v>
      </c>
      <c r="Q21" s="47" t="n">
        <v>15512</v>
      </c>
      <c r="R21" s="49" t="n">
        <f>IF(ISERROR(Q21/C21),"",Q21/C21)</f>
        <v>0.0791646678166434</v>
      </c>
      <c r="S21" s="47" t="n">
        <f>C21-E21-G21-I21-K21-M21-O21-Q21</f>
        <v>6450</v>
      </c>
      <c r="T21" s="49" t="n">
        <f>IF(ISERROR(S21/C21),"",S21/C21)</f>
        <v>0.0329172322986945</v>
      </c>
      <c r="U21" s="47" t="n">
        <f>IF(ISERROR(C21-E21),"",C21-E21)</f>
        <v>79973</v>
      </c>
      <c r="V21" s="49" t="n">
        <f>IF(ISERROR(U21/$C21),"",U21/$C21)</f>
        <v>0.408137956375736</v>
      </c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</row>
    <row r="22" ht="12.75">
      <c r="A22" s="9" t="n">
        <v>20</v>
      </c>
      <c r="B22" s="25"/>
      <c r="C22" s="47" t="n">
        <f>Overview!M22</f>
        <v>200292</v>
      </c>
      <c r="D22" s="49" t="n">
        <f>IF(ISERROR(F22+H22+J22+L22+N22+P22+R22+T22),"",F22+H22+J22+L22+N22+P22+R22+T22)</f>
        <v>1</v>
      </c>
      <c r="E22" s="47" t="n">
        <v>157518</v>
      </c>
      <c r="F22" s="49" t="n">
        <f>IF(ISERROR(E22/C22),"",E22/C22)</f>
        <v>0.78644179497933</v>
      </c>
      <c r="G22" s="47" t="n">
        <v>16701</v>
      </c>
      <c r="H22" s="49" t="n">
        <f>IF(ISERROR(G22/C22),"",G22/C22)</f>
        <v>0.083383260439758</v>
      </c>
      <c r="I22" s="47" t="n">
        <v>987</v>
      </c>
      <c r="J22" s="49" t="n">
        <f>IF(ISERROR(I22/C22),"",I22/C22)</f>
        <v>0.00492780540411</v>
      </c>
      <c r="K22" s="62" t="n">
        <v>3905</v>
      </c>
      <c r="L22" s="49" t="n">
        <f>IF(ISERROR(K22/C22),"",K22/C22)</f>
        <v>0.0194965350588141</v>
      </c>
      <c r="M22" s="47" t="n">
        <v>66</v>
      </c>
      <c r="N22" s="49" t="n">
        <f>IF(ISERROR(M22/C22),"",M22/C22)</f>
        <v>0.000329518902402492</v>
      </c>
      <c r="O22" s="47" t="n">
        <v>645</v>
      </c>
      <c r="P22" s="49" t="n">
        <f>IF(ISERROR(O22/C22),"",O22/C22)</f>
        <v>0.00322029836438799</v>
      </c>
      <c r="Q22" s="47" t="n">
        <v>13485</v>
      </c>
      <c r="R22" s="49" t="n">
        <f>IF(ISERROR(Q22/C22),"",Q22/C22)</f>
        <v>0.0673267030136002</v>
      </c>
      <c r="S22" s="47" t="n">
        <f>C22-E22-G22-I22-K22-M22-O22-Q22</f>
        <v>6985</v>
      </c>
      <c r="T22" s="49" t="n">
        <f>IF(ISERROR(S22/C22),"",S22/C22)</f>
        <v>0.0348740838375971</v>
      </c>
      <c r="U22" s="47" t="n">
        <f>IF(ISERROR(C22-E22),"",C22-E22)</f>
        <v>42774</v>
      </c>
      <c r="V22" s="49" t="n">
        <f>IF(ISERROR(U22/$C22),"",U22/$C22)</f>
        <v>0.21355820502067</v>
      </c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</row>
    <row r="23" ht="12.75">
      <c r="A23" s="9" t="n">
        <v>21</v>
      </c>
      <c r="B23" s="25"/>
      <c r="C23" s="47" t="n">
        <f>Overview!M23</f>
        <v>214387</v>
      </c>
      <c r="D23" s="49" t="n">
        <f>IF(ISERROR(F23+H23+J23+L23+N23+P23+R23+T23),"",F23+H23+J23+L23+N23+P23+R23+T23)</f>
        <v>1</v>
      </c>
      <c r="E23" s="47" t="n">
        <v>166567</v>
      </c>
      <c r="F23" s="49" t="n">
        <f>IF(ISERROR(E23/C23),"",E23/C23)</f>
        <v>0.776945430459869</v>
      </c>
      <c r="G23" s="47" t="n">
        <v>21225</v>
      </c>
      <c r="H23" s="49" t="n">
        <f>IF(ISERROR(G23/C23),"",G23/C23)</f>
        <v>0.0990032044853466</v>
      </c>
      <c r="I23" s="47" t="n">
        <v>693</v>
      </c>
      <c r="J23" s="49" t="n">
        <f>IF(ISERROR(I23/C23),"",I23/C23)</f>
        <v>0.00323247211817881</v>
      </c>
      <c r="K23" s="62" t="n">
        <v>5734</v>
      </c>
      <c r="L23" s="49" t="n">
        <f>IF(ISERROR(K23/C23),"",K23/C23)</f>
        <v>0.0267460247123193</v>
      </c>
      <c r="M23" s="47" t="n">
        <v>55</v>
      </c>
      <c r="N23" s="49" t="n">
        <f>IF(ISERROR(M23/C23),"",M23/C23)</f>
        <v>0.000256545406204667</v>
      </c>
      <c r="O23" s="47" t="n">
        <v>962</v>
      </c>
      <c r="P23" s="49" t="n">
        <f>IF(ISERROR(O23/C23),"",O23/C23)</f>
        <v>0.00448721237761618</v>
      </c>
      <c r="Q23" s="47" t="n">
        <v>10228</v>
      </c>
      <c r="R23" s="49" t="n">
        <f>IF(ISERROR(Q23/C23),"",Q23/C23)</f>
        <v>0.0477081166302061</v>
      </c>
      <c r="S23" s="47" t="n">
        <f>C23-E23-G23-I23-K23-M23-O23-Q23</f>
        <v>8923</v>
      </c>
      <c r="T23" s="49" t="n">
        <f>IF(ISERROR(S23/C23),"",S23/C23)</f>
        <v>0.041620993810259</v>
      </c>
      <c r="U23" s="47" t="n">
        <f>IF(ISERROR(C23-E23),"",C23-E23)</f>
        <v>47820</v>
      </c>
      <c r="V23" s="49" t="n">
        <f>IF(ISERROR(U23/$C23),"",U23/$C23)</f>
        <v>0.223054569540131</v>
      </c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</row>
    <row r="24" ht="12.75">
      <c r="A24" s="9" t="n">
        <v>22</v>
      </c>
      <c r="B24" s="25"/>
      <c r="C24" s="47" t="n">
        <f>Overview!M24</f>
        <v>200843</v>
      </c>
      <c r="D24" s="49" t="n">
        <f>IF(ISERROR(F24+H24+J24+L24+N24+P24+R24+T24),"",F24+H24+J24+L24+N24+P24+R24+T24)</f>
        <v>1</v>
      </c>
      <c r="E24" s="47" t="n">
        <v>167340</v>
      </c>
      <c r="F24" s="49" t="n">
        <f>IF(ISERROR(E24/C24),"",E24/C24)</f>
        <v>0.833188112107467</v>
      </c>
      <c r="G24" s="47" t="n">
        <v>2832</v>
      </c>
      <c r="H24" s="49" t="n">
        <f>IF(ISERROR(G24/C24),"",G24/C24)</f>
        <v>0.0141005661138302</v>
      </c>
      <c r="I24" s="47" t="n">
        <v>447</v>
      </c>
      <c r="J24" s="49" t="n">
        <f>IF(ISERROR(I24/C24),"",I24/C24)</f>
        <v>0.0022256190158482</v>
      </c>
      <c r="K24" s="62" t="n">
        <v>5872</v>
      </c>
      <c r="L24" s="49" t="n">
        <f>IF(ISERROR(K24/C24),"",K24/C24)</f>
        <v>0.0292367670269813</v>
      </c>
      <c r="M24" s="47" t="n">
        <v>59</v>
      </c>
      <c r="N24" s="49" t="n">
        <f>IF(ISERROR(M24/C24),"",M24/C24)</f>
        <v>0.000293761794038129</v>
      </c>
      <c r="O24" s="47" t="n">
        <v>493</v>
      </c>
      <c r="P24" s="49" t="n">
        <f>IF(ISERROR(O24/C24),"",O24/C24)</f>
        <v>0.00245465363492878</v>
      </c>
      <c r="Q24" s="47" t="n">
        <v>18527</v>
      </c>
      <c r="R24" s="49" t="n">
        <f>IF(ISERROR(Q24/C24),"",Q24/C24)</f>
        <v>0.0922461823414309</v>
      </c>
      <c r="S24" s="47" t="n">
        <f>C24-E24-G24-I24-K24-M24-O24-Q24</f>
        <v>5273</v>
      </c>
      <c r="T24" s="49" t="n">
        <f>IF(ISERROR(S24/C24),"",S24/C24)</f>
        <v>0.0262543379654755</v>
      </c>
      <c r="U24" s="47" t="n">
        <f>IF(ISERROR(C24-E24),"",C24-E24)</f>
        <v>33503</v>
      </c>
      <c r="V24" s="49" t="n">
        <f>IF(ISERROR(U24/$C24),"",U24/$C24)</f>
        <v>0.166811887892533</v>
      </c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</row>
    <row r="25" ht="12.75">
      <c r="A25" s="9" t="n">
        <v>23</v>
      </c>
      <c r="B25" s="25"/>
      <c r="C25" s="47" t="n">
        <f>Overview!M25</f>
        <v>200247</v>
      </c>
      <c r="D25" s="49" t="n">
        <f>IF(ISERROR(F25+H25+J25+L25+N25+P25+R25+T25),"",F25+H25+J25+L25+N25+P25+R25+T25)</f>
        <v>0.999999999999999</v>
      </c>
      <c r="E25" s="47" t="n">
        <v>121293</v>
      </c>
      <c r="F25" s="49" t="n">
        <f>IF(ISERROR(E25/C25),"",E25/C25)</f>
        <v>0.605716939579619</v>
      </c>
      <c r="G25" s="47" t="n">
        <v>30776</v>
      </c>
      <c r="H25" s="49" t="n">
        <f>IF(ISERROR(G25/C25),"",G25/C25)</f>
        <v>0.153690192612124</v>
      </c>
      <c r="I25" s="47" t="n">
        <v>544</v>
      </c>
      <c r="J25" s="49" t="n">
        <f>IF(ISERROR(I25/C25),"",I25/C25)</f>
        <v>0.00271664494349478</v>
      </c>
      <c r="K25" s="62" t="n">
        <v>9276</v>
      </c>
      <c r="L25" s="49" t="n">
        <f>IF(ISERROR(K25/C25),"",K25/C25)</f>
        <v>0.0463227913526794</v>
      </c>
      <c r="M25" s="47" t="n">
        <v>50</v>
      </c>
      <c r="N25" s="49" t="n">
        <f>IF(ISERROR(M25/C25),"",M25/C25)</f>
        <v>0.000249691630835918</v>
      </c>
      <c r="O25" s="47" t="n">
        <v>716</v>
      </c>
      <c r="P25" s="49" t="n">
        <f>IF(ISERROR(O25/C25),"",O25/C25)</f>
        <v>0.00357558415357034</v>
      </c>
      <c r="Q25" s="47" t="n">
        <v>31031</v>
      </c>
      <c r="R25" s="49" t="n">
        <f>IF(ISERROR(Q25/C25),"",Q25/C25)</f>
        <v>0.154963619929387</v>
      </c>
      <c r="S25" s="47" t="n">
        <f>C25-E25-G25-I25-K25-M25-O25-Q25</f>
        <v>6561</v>
      </c>
      <c r="T25" s="49" t="n">
        <f>IF(ISERROR(S25/C25),"",S25/C25)</f>
        <v>0.0327645357982891</v>
      </c>
      <c r="U25" s="47" t="n">
        <f>IF(ISERROR(C25-E25),"",C25-E25)</f>
        <v>78954</v>
      </c>
      <c r="V25" s="49" t="n">
        <f>IF(ISERROR(U25/$C25),"",U25/$C25)</f>
        <v>0.394283060420381</v>
      </c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</row>
    <row r="26" ht="12.75">
      <c r="A26" s="9" t="n">
        <v>24</v>
      </c>
      <c r="B26" s="25"/>
      <c r="C26" s="47" t="n">
        <f>Overview!M26</f>
        <v>208605</v>
      </c>
      <c r="D26" s="49" t="n">
        <f>IF(ISERROR(F26+H26+J26+L26+N26+P26+R26+T26),"",F26+H26+J26+L26+N26+P26+R26+T26)</f>
        <v>1</v>
      </c>
      <c r="E26" s="47" t="n">
        <v>172362</v>
      </c>
      <c r="F26" s="49" t="n">
        <f>IF(ISERROR(E26/C26),"",E26/C26)</f>
        <v>0.826260156755591</v>
      </c>
      <c r="G26" s="47" t="n">
        <v>10619</v>
      </c>
      <c r="H26" s="49" t="n">
        <f>IF(ISERROR(G26/C26),"",G26/C26)</f>
        <v>0.0509048201145706</v>
      </c>
      <c r="I26" s="47" t="n">
        <v>693</v>
      </c>
      <c r="J26" s="49" t="n">
        <f>IF(ISERROR(I26/C26),"",I26/C26)</f>
        <v>0.00332206802329762</v>
      </c>
      <c r="K26" s="62" t="n">
        <v>4295</v>
      </c>
      <c r="L26" s="49" t="n">
        <f>IF(ISERROR(K26/C26),"",K26/C26)</f>
        <v>0.0205891517461231</v>
      </c>
      <c r="M26" s="47" t="n">
        <v>48</v>
      </c>
      <c r="N26" s="49" t="n">
        <f>IF(ISERROR(M26/C26),"",M26/C26)</f>
        <v>0.000230099949665636</v>
      </c>
      <c r="O26" s="47" t="n">
        <v>625</v>
      </c>
      <c r="P26" s="49" t="n">
        <f>IF(ISERROR(O26/C26),"",O26/C26)</f>
        <v>0.00299609309460464</v>
      </c>
      <c r="Q26" s="47" t="n">
        <v>13042</v>
      </c>
      <c r="R26" s="49" t="n">
        <f>IF(ISERROR(Q26/C26),"",Q26/C26)</f>
        <v>0.0625200738237339</v>
      </c>
      <c r="S26" s="47" t="n">
        <f>C26-E26-G26-I26-K26-M26-O26-Q26</f>
        <v>6921</v>
      </c>
      <c r="T26" s="49" t="n">
        <f>IF(ISERROR(S26/C26),"",S26/C26)</f>
        <v>0.0331775364924139</v>
      </c>
      <c r="U26" s="47" t="n">
        <f>IF(ISERROR(C26-E26),"",C26-E26)</f>
        <v>36243</v>
      </c>
      <c r="V26" s="49" t="n">
        <f>IF(ISERROR(U26/$C26),"",U26/$C26)</f>
        <v>0.173739843244409</v>
      </c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</row>
    <row r="27" ht="12.75">
      <c r="A27" s="9" t="n">
        <v>25</v>
      </c>
      <c r="B27" s="25"/>
      <c r="C27" s="47" t="n">
        <f>Overview!M27</f>
        <v>209510</v>
      </c>
      <c r="D27" s="49" t="n">
        <f>IF(ISERROR(F27+H27+J27+L27+N27+P27+R27+T27),"",F27+H27+J27+L27+N27+P27+R27+T27)</f>
        <v>1</v>
      </c>
      <c r="E27" s="47" t="n">
        <v>191969</v>
      </c>
      <c r="F27" s="49" t="n">
        <f>IF(ISERROR(E27/C27),"",E27/C27)</f>
        <v>0.916276072741158</v>
      </c>
      <c r="G27" s="47" t="n">
        <v>3140</v>
      </c>
      <c r="H27" s="49" t="n">
        <f>IF(ISERROR(G27/C27),"",G27/C27)</f>
        <v>0.0149873514390721</v>
      </c>
      <c r="I27" s="47" t="n">
        <v>664</v>
      </c>
      <c r="J27" s="49" t="n">
        <f>IF(ISERROR(I27/C27),"",I27/C27)</f>
        <v>0.0031692997947592</v>
      </c>
      <c r="K27" s="62" t="n">
        <v>953</v>
      </c>
      <c r="L27" s="49" t="n">
        <f>IF(ISERROR(K27/C27),"",K27/C27)</f>
        <v>0.00454870889217698</v>
      </c>
      <c r="M27" s="47" t="n">
        <v>25</v>
      </c>
      <c r="N27" s="49" t="n">
        <f>IF(ISERROR(M27/C27),"",M27/C27)</f>
        <v>0.000119326046489428</v>
      </c>
      <c r="O27" s="47" t="n">
        <v>437</v>
      </c>
      <c r="P27" s="49" t="n">
        <f>IF(ISERROR(O27/C27),"",O27/C27)</f>
        <v>0.0020858192926352</v>
      </c>
      <c r="Q27" s="47" t="n">
        <v>6059</v>
      </c>
      <c r="R27" s="49" t="n">
        <f>IF(ISERROR(Q27/C27),"",Q27/C27)</f>
        <v>0.0289198606271777</v>
      </c>
      <c r="S27" s="47" t="n">
        <f>C27-E27-G27-I27-K27-M27-O27-Q27</f>
        <v>6263</v>
      </c>
      <c r="T27" s="49" t="n">
        <f>IF(ISERROR(S27/C27),"",S27/C27)</f>
        <v>0.0298935611665314</v>
      </c>
      <c r="U27" s="47" t="n">
        <f>IF(ISERROR(C27-E27),"",C27-E27)</f>
        <v>17541</v>
      </c>
      <c r="V27" s="49" t="n">
        <f>IF(ISERROR(U27/$C27),"",U27/$C27)</f>
        <v>0.0837239272588421</v>
      </c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</row>
    <row r="28" ht="12.75">
      <c r="A28" s="9" t="n">
        <v>26</v>
      </c>
      <c r="B28" s="25"/>
      <c r="C28" s="47" t="n">
        <f>Overview!M28</f>
        <v>206847</v>
      </c>
      <c r="D28" s="49" t="n">
        <f>IF(ISERROR(F28+H28+J28+L28+N28+P28+R28+T28),"",F28+H28+J28+L28+N28+P28+R28+T28)</f>
        <v>1</v>
      </c>
      <c r="E28" s="47" t="n">
        <v>178398</v>
      </c>
      <c r="F28" s="49" t="n">
        <f>IF(ISERROR(E28/C28),"",E28/C28)</f>
        <v>0.862463560022625</v>
      </c>
      <c r="G28" s="47" t="n">
        <v>7365</v>
      </c>
      <c r="H28" s="49" t="n">
        <f>IF(ISERROR(G28/C28),"",G28/C28)</f>
        <v>0.0356060276436206</v>
      </c>
      <c r="I28" s="47" t="n">
        <v>974</v>
      </c>
      <c r="J28" s="49" t="n">
        <f>IF(ISERROR(I28/C28),"",I28/C28)</f>
        <v>0.00470879442293096</v>
      </c>
      <c r="K28" s="62" t="n">
        <v>2094</v>
      </c>
      <c r="L28" s="49" t="n">
        <f>IF(ISERROR(K28/C28),"",K28/C28)</f>
        <v>0.0101234245601822</v>
      </c>
      <c r="M28" s="47" t="n">
        <v>86</v>
      </c>
      <c r="N28" s="49" t="n">
        <f>IF(ISERROR(M28/C28),"",M28/C28)</f>
        <v>0.000415766242681789</v>
      </c>
      <c r="O28" s="47" t="n">
        <v>651</v>
      </c>
      <c r="P28" s="49" t="n">
        <f>IF(ISERROR(O28/C28),"",O28/C28)</f>
        <v>0.00314725376727726</v>
      </c>
      <c r="Q28" s="47" t="n">
        <v>9466</v>
      </c>
      <c r="R28" s="49" t="n">
        <f>IF(ISERROR(Q28/C28),"",Q28/C28)</f>
        <v>0.0457632936421606</v>
      </c>
      <c r="S28" s="47" t="n">
        <f>C28-E28-G28-I28-K28-M28-O28-Q28</f>
        <v>7813</v>
      </c>
      <c r="T28" s="49" t="n">
        <f>IF(ISERROR(S28/C28),"",S28/C28)</f>
        <v>0.0377718796985211</v>
      </c>
      <c r="U28" s="47" t="n">
        <f>IF(ISERROR(C28-E28),"",C28-E28)</f>
        <v>28449</v>
      </c>
      <c r="V28" s="49" t="n">
        <f>IF(ISERROR(U28/$C28),"",U28/$C28)</f>
        <v>0.137536439977375</v>
      </c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</row>
    <row r="29" ht="12.75">
      <c r="A29" s="9" t="n">
        <v>27</v>
      </c>
      <c r="B29" s="25"/>
      <c r="C29" s="47" t="n">
        <f>Overview!M29</f>
        <v>224279</v>
      </c>
      <c r="D29" s="49" t="n">
        <f>IF(ISERROR(F29+H29+J29+L29+N29+P29+R29+T29),"",F29+H29+J29+L29+N29+P29+R29+T29)</f>
        <v>1</v>
      </c>
      <c r="E29" s="47" t="n">
        <v>145872</v>
      </c>
      <c r="F29" s="49" t="n">
        <f>IF(ISERROR(E29/C29),"",E29/C29)</f>
        <v>0.6504041840743</v>
      </c>
      <c r="G29" s="47" t="n">
        <v>27790</v>
      </c>
      <c r="H29" s="49" t="n">
        <f>IF(ISERROR(G29/C29),"",G29/C29)</f>
        <v>0.123908167951525</v>
      </c>
      <c r="I29" s="47" t="n">
        <v>392</v>
      </c>
      <c r="J29" s="49" t="n">
        <f>IF(ISERROR(I29/C29),"",I29/C29)</f>
        <v>0.00174782302400136</v>
      </c>
      <c r="K29" s="62" t="n">
        <v>26398</v>
      </c>
      <c r="L29" s="49" t="n">
        <f>IF(ISERROR(K29/C29),"",K29/C29)</f>
        <v>0.117701612723438</v>
      </c>
      <c r="M29" s="47" t="n">
        <v>157</v>
      </c>
      <c r="N29" s="49" t="n">
        <f>IF(ISERROR(M29/C29),"",M29/C29)</f>
        <v>0.000700020956041359</v>
      </c>
      <c r="O29" s="47" t="n">
        <v>1262</v>
      </c>
      <c r="P29" s="49" t="n">
        <f>IF(ISERROR(O29/C29),"",O29/C29)</f>
        <v>0.00562692004155538</v>
      </c>
      <c r="Q29" s="47" t="n">
        <v>12031</v>
      </c>
      <c r="R29" s="49" t="n">
        <f>IF(ISERROR(Q29/C29),"",Q29/C29)</f>
        <v>0.0536430071473477</v>
      </c>
      <c r="S29" s="47" t="n">
        <f>C29-E29-G29-I29-K29-M29-O29-Q29</f>
        <v>10377</v>
      </c>
      <c r="T29" s="49" t="n">
        <f>IF(ISERROR(S29/C29),"",S29/C29)</f>
        <v>0.046268264081791</v>
      </c>
      <c r="U29" s="47" t="n">
        <f>IF(ISERROR(C29-E29),"",C29-E29)</f>
        <v>78407</v>
      </c>
      <c r="V29" s="49" t="n">
        <f>IF(ISERROR(U29/$C29),"",U29/$C29)</f>
        <v>0.3495958159257</v>
      </c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</row>
    <row r="30" ht="12.75">
      <c r="A30" s="9" t="n">
        <v>28</v>
      </c>
      <c r="B30" s="25"/>
      <c r="C30" s="47" t="n">
        <f>Overview!M30</f>
        <v>209052</v>
      </c>
      <c r="D30" s="49" t="n">
        <f>IF(ISERROR(F30+H30+J30+L30+N30+P30+R30+T30),"",F30+H30+J30+L30+N30+P30+R30+T30)</f>
        <v>1</v>
      </c>
      <c r="E30" s="47" t="n">
        <v>183474</v>
      </c>
      <c r="F30" s="49" t="n">
        <f>IF(ISERROR(E30/C30),"",E30/C30)</f>
        <v>0.877647666609265</v>
      </c>
      <c r="G30" s="47" t="n">
        <v>5587</v>
      </c>
      <c r="H30" s="49" t="n">
        <f>IF(ISERROR(G30/C30),"",G30/C30)</f>
        <v>0.0267254080324513</v>
      </c>
      <c r="I30" s="47" t="n">
        <v>638</v>
      </c>
      <c r="J30" s="49" t="n">
        <f>IF(ISERROR(I30/C30),"",I30/C30)</f>
        <v>0.00305187226144691</v>
      </c>
      <c r="K30" s="62" t="n">
        <v>1247</v>
      </c>
      <c r="L30" s="49" t="n">
        <f>IF(ISERROR(K30/C30),"",K30/C30)</f>
        <v>0.00596502305646442</v>
      </c>
      <c r="M30" s="47" t="n">
        <v>25</v>
      </c>
      <c r="N30" s="49" t="n">
        <f>IF(ISERROR(M30/C30),"",M30/C30)</f>
        <v>0.000119587471059832</v>
      </c>
      <c r="O30" s="47" t="n">
        <v>555</v>
      </c>
      <c r="P30" s="49" t="n">
        <f>IF(ISERROR(O30/C30),"",O30/C30)</f>
        <v>0.00265484185752827</v>
      </c>
      <c r="Q30" s="47" t="n">
        <v>9755</v>
      </c>
      <c r="R30" s="49" t="n">
        <f>IF(ISERROR(Q30/C30),"",Q30/C30)</f>
        <v>0.0466630312075464</v>
      </c>
      <c r="S30" s="47" t="n">
        <f>C30-E30-G30-I30-K30-M30-O30-Q30</f>
        <v>7771</v>
      </c>
      <c r="T30" s="49" t="n">
        <f>IF(ISERROR(S30/C30),"",S30/C30)</f>
        <v>0.0371725695042382</v>
      </c>
      <c r="U30" s="47" t="n">
        <f>IF(ISERROR(C30-E30),"",C30-E30)</f>
        <v>25578</v>
      </c>
      <c r="V30" s="49" t="n">
        <f>IF(ISERROR(U30/$C30),"",U30/$C30)</f>
        <v>0.122352333390735</v>
      </c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</row>
    <row r="31" ht="12.75">
      <c r="A31" s="9" t="n">
        <v>29</v>
      </c>
      <c r="B31" s="25"/>
      <c r="C31" s="47" t="n">
        <f>Overview!M31</f>
        <v>208707</v>
      </c>
      <c r="D31" s="49" t="n">
        <f>IF(ISERROR(F31+H31+J31+L31+N31+P31+R31+T31),"",F31+H31+J31+L31+N31+P31+R31+T31)</f>
        <v>1</v>
      </c>
      <c r="E31" s="47" t="n">
        <v>178318</v>
      </c>
      <c r="F31" s="49" t="n">
        <f>IF(ISERROR(E31/C31),"",E31/C31)</f>
        <v>0.854393958995146</v>
      </c>
      <c r="G31" s="47" t="n">
        <v>12815</v>
      </c>
      <c r="H31" s="49" t="n">
        <f>IF(ISERROR(G31/C31),"",G31/C31)</f>
        <v>0.0614018696066735</v>
      </c>
      <c r="I31" s="47" t="n">
        <v>644</v>
      </c>
      <c r="J31" s="49" t="n">
        <f>IF(ISERROR(I31/C31),"",I31/C31)</f>
        <v>0.00308566555026904</v>
      </c>
      <c r="K31" s="62" t="n">
        <v>2290</v>
      </c>
      <c r="L31" s="49" t="n">
        <f>IF(ISERROR(K31/C31),"",K31/C31)</f>
        <v>0.0109723200467641</v>
      </c>
      <c r="M31" s="47" t="n">
        <v>39</v>
      </c>
      <c r="N31" s="49" t="n">
        <f>IF(ISERROR(M31/C31),"",M31/C31)</f>
        <v>0.000186864839224367</v>
      </c>
      <c r="O31" s="47" t="n">
        <v>536</v>
      </c>
      <c r="P31" s="49" t="n">
        <f>IF(ISERROR(O31/C31),"",O31/C31)</f>
        <v>0.00256819368780156</v>
      </c>
      <c r="Q31" s="47" t="n">
        <v>6661</v>
      </c>
      <c r="R31" s="49" t="n">
        <f>IF(ISERROR(Q31/C31),"",Q31/C31)</f>
        <v>0.0319155562582951</v>
      </c>
      <c r="S31" s="47" t="n">
        <f>C31-E31-G31-I31-K31-M31-O31-Q31</f>
        <v>7404</v>
      </c>
      <c r="T31" s="49" t="n">
        <f>IF(ISERROR(S31/C31),"",S31/C31)</f>
        <v>0.035475571015826</v>
      </c>
      <c r="U31" s="47" t="n">
        <f>IF(ISERROR(C31-E31),"",C31-E31)</f>
        <v>30389</v>
      </c>
      <c r="V31" s="49" t="n">
        <f>IF(ISERROR(U31/$C31),"",U31/$C31)</f>
        <v>0.145606041004854</v>
      </c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</row>
    <row r="32" ht="12.75">
      <c r="A32" s="9" t="n">
        <v>30</v>
      </c>
      <c r="B32" s="25"/>
      <c r="C32" s="47" t="n">
        <f>Overview!M32</f>
        <v>209399</v>
      </c>
      <c r="D32" s="49" t="n">
        <f>IF(ISERROR(F32+H32+J32+L32+N32+P32+R32+T32),"",F32+H32+J32+L32+N32+P32+R32+T32)</f>
        <v>0.999999999999999</v>
      </c>
      <c r="E32" s="47" t="n">
        <v>155028</v>
      </c>
      <c r="F32" s="49" t="n">
        <f>IF(ISERROR(E32/C32),"",E32/C32)</f>
        <v>0.740347375106853</v>
      </c>
      <c r="G32" s="47" t="n">
        <v>23077</v>
      </c>
      <c r="H32" s="49" t="n">
        <f>IF(ISERROR(G32/C32),"",G32/C32)</f>
        <v>0.110205874908667</v>
      </c>
      <c r="I32" s="47" t="n">
        <v>759</v>
      </c>
      <c r="J32" s="49" t="n">
        <f>IF(ISERROR(I32/C32),"",I32/C32)</f>
        <v>0.00362465914354892</v>
      </c>
      <c r="K32" s="62" t="n">
        <v>5696</v>
      </c>
      <c r="L32" s="49" t="n">
        <f>IF(ISERROR(K32/C32),"",K32/C32)</f>
        <v>0.0272016580785964</v>
      </c>
      <c r="M32" s="47" t="n">
        <v>57</v>
      </c>
      <c r="N32" s="49" t="n">
        <f>IF(ISERROR(M32/C32),"",M32/C32)</f>
        <v>0.000272207603665729</v>
      </c>
      <c r="O32" s="47" t="n">
        <v>798</v>
      </c>
      <c r="P32" s="49" t="n">
        <f>IF(ISERROR(O32/C32),"",O32/C32)</f>
        <v>0.00381090645132021</v>
      </c>
      <c r="Q32" s="47" t="n">
        <v>15260</v>
      </c>
      <c r="R32" s="49" t="n">
        <f>IF(ISERROR(Q32/C32),"",Q32/C32)</f>
        <v>0.0728752286305092</v>
      </c>
      <c r="S32" s="47" t="n">
        <f>C32-E32-G32-I32-K32-M32-O32-Q32</f>
        <v>8724</v>
      </c>
      <c r="T32" s="49" t="n">
        <f>IF(ISERROR(S32/C32),"",S32/C32)</f>
        <v>0.041662090076839</v>
      </c>
      <c r="U32" s="47" t="n">
        <f>IF(ISERROR(C32-E32),"",C32-E32)</f>
        <v>54371</v>
      </c>
      <c r="V32" s="49" t="n">
        <f>IF(ISERROR(U32/$C32),"",U32/$C32)</f>
        <v>0.259652624893147</v>
      </c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</row>
    <row r="33" ht="12.75">
      <c r="A33" s="9" t="n">
        <v>31</v>
      </c>
      <c r="B33" s="25"/>
      <c r="C33" s="47" t="n">
        <f>Overview!M33</f>
        <v>209775</v>
      </c>
      <c r="D33" s="49" t="n">
        <f>IF(ISERROR(F33+H33+J33+L33+N33+P33+R33+T33),"",F33+H33+J33+L33+N33+P33+R33+T33)</f>
        <v>1</v>
      </c>
      <c r="E33" s="47" t="n">
        <v>193082</v>
      </c>
      <c r="F33" s="49" t="n">
        <f>IF(ISERROR(E33/C33),"",E33/C33)</f>
        <v>0.92042426409248</v>
      </c>
      <c r="G33" s="47" t="n">
        <v>1460</v>
      </c>
      <c r="H33" s="49" t="n">
        <f>IF(ISERROR(G33/C33),"",G33/C33)</f>
        <v>0.00695983792158265</v>
      </c>
      <c r="I33" s="47" t="n">
        <v>587</v>
      </c>
      <c r="J33" s="49" t="n">
        <f>IF(ISERROR(I33/C33),"",I33/C33)</f>
        <v>0.00279823620545823</v>
      </c>
      <c r="K33" s="62" t="n">
        <v>1816</v>
      </c>
      <c r="L33" s="49" t="n">
        <f>IF(ISERROR(K33/C33),"",K33/C33)</f>
        <v>0.0086568942915028</v>
      </c>
      <c r="M33" s="47" t="n">
        <v>87</v>
      </c>
      <c r="N33" s="49" t="n">
        <f>IF(ISERROR(M33/C33),"",M33/C33)</f>
        <v>0.000414730067929925</v>
      </c>
      <c r="O33" s="47" t="n">
        <v>583</v>
      </c>
      <c r="P33" s="49" t="n">
        <f>IF(ISERROR(O33/C33),"",O33/C33)</f>
        <v>0.002779168156358</v>
      </c>
      <c r="Q33" s="47" t="n">
        <v>5071</v>
      </c>
      <c r="R33" s="49" t="n">
        <f>IF(ISERROR(Q33/C33),"",Q33/C33)</f>
        <v>0.0241735192468121</v>
      </c>
      <c r="S33" s="47" t="n">
        <f>C33-E33-G33-I33-K33-M33-O33-Q33</f>
        <v>7089</v>
      </c>
      <c r="T33" s="49" t="n">
        <f>IF(ISERROR(S33/C33),"",S33/C33)</f>
        <v>0.0337933500178763</v>
      </c>
      <c r="U33" s="47" t="n">
        <f>IF(ISERROR(C33-E33),"",C33-E33)</f>
        <v>16693</v>
      </c>
      <c r="V33" s="49" t="n">
        <f>IF(ISERROR(U33/$C33),"",U33/$C33)</f>
        <v>0.07957573590752</v>
      </c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</row>
    <row r="34" ht="12.75">
      <c r="A34" s="9" t="n">
        <v>32</v>
      </c>
      <c r="B34" s="25"/>
      <c r="C34" s="47" t="n">
        <f>Overview!M34</f>
        <v>219811</v>
      </c>
      <c r="D34" s="49" t="n">
        <f>IF(ISERROR(F34+H34+J34+L34+N34+P34+R34+T34),"",F34+H34+J34+L34+N34+P34+R34+T34)</f>
        <v>1</v>
      </c>
      <c r="E34" s="47" t="n">
        <v>180086</v>
      </c>
      <c r="F34" s="49" t="n">
        <f>IF(ISERROR(E34/C34),"",E34/C34)</f>
        <v>0.819276560317728</v>
      </c>
      <c r="G34" s="47" t="n">
        <v>10204</v>
      </c>
      <c r="H34" s="49" t="n">
        <f>IF(ISERROR(G34/C34),"",G34/C34)</f>
        <v>0.0464216986411053</v>
      </c>
      <c r="I34" s="47" t="n">
        <v>659</v>
      </c>
      <c r="J34" s="49" t="n">
        <f>IF(ISERROR(I34/C34),"",I34/C34)</f>
        <v>0.00299803012588087</v>
      </c>
      <c r="K34" s="62" t="n">
        <v>11169</v>
      </c>
      <c r="L34" s="49" t="n">
        <f>IF(ISERROR(K34/C34),"",K34/C34)</f>
        <v>0.0508118338026759</v>
      </c>
      <c r="M34" s="47" t="n">
        <v>89</v>
      </c>
      <c r="N34" s="49" t="n">
        <f>IF(ISERROR(M34/C34),"",M34/C34)</f>
        <v>0.000404893294694078</v>
      </c>
      <c r="O34" s="47" t="n">
        <v>730</v>
      </c>
      <c r="P34" s="49" t="n">
        <f>IF(ISERROR(O34/C34),"",O34/C34)</f>
        <v>0.00332103488906379</v>
      </c>
      <c r="Q34" s="47" t="n">
        <v>9433</v>
      </c>
      <c r="R34" s="49" t="n">
        <f>IF(ISERROR(Q34/C34),"",Q34/C34)</f>
        <v>0.0429141398747105</v>
      </c>
      <c r="S34" s="47" t="n">
        <f>C34-E34-G34-I34-K34-M34-O34-Q34</f>
        <v>7441</v>
      </c>
      <c r="T34" s="49" t="n">
        <f>IF(ISERROR(S34/C34),"",S34/C34)</f>
        <v>0.033851809054142</v>
      </c>
      <c r="U34" s="47" t="n">
        <f>IF(ISERROR(C34-E34),"",C34-E34)</f>
        <v>39725</v>
      </c>
      <c r="V34" s="49" t="n">
        <f>IF(ISERROR(U34/$C34),"",U34/$C34)</f>
        <v>0.180723439682273</v>
      </c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</row>
    <row r="35" ht="12.75">
      <c r="A35" s="9" t="n">
        <v>33</v>
      </c>
      <c r="B35" s="25"/>
      <c r="C35" s="47" t="n">
        <f>Overview!M35</f>
        <v>202433</v>
      </c>
      <c r="D35" s="49" t="n">
        <f>IF(ISERROR(F35+H35+J35+L35+N35+P35+R35+T35),"",F35+H35+J35+L35+N35+P35+R35+T35)</f>
        <v>1</v>
      </c>
      <c r="E35" s="47" t="n">
        <v>180518</v>
      </c>
      <c r="F35" s="49" t="n">
        <f>IF(ISERROR(E35/C35),"",E35/C35)</f>
        <v>0.891741959067939</v>
      </c>
      <c r="G35" s="47" t="n">
        <v>5777</v>
      </c>
      <c r="H35" s="49" t="n">
        <f>IF(ISERROR(G35/C35),"",G35/C35)</f>
        <v>0.0285378372103363</v>
      </c>
      <c r="I35" s="47" t="n">
        <v>755</v>
      </c>
      <c r="J35" s="49" t="n">
        <f>IF(ISERROR(I35/C35),"",I35/C35)</f>
        <v>0.00372962906245523</v>
      </c>
      <c r="K35" s="62" t="n">
        <v>832</v>
      </c>
      <c r="L35" s="49" t="n">
        <f>IF(ISERROR(K35/C35),"",K35/C35)</f>
        <v>0.00411000182776524</v>
      </c>
      <c r="M35" s="47" t="n">
        <v>41</v>
      </c>
      <c r="N35" s="49" t="n">
        <f>IF(ISERROR(M35/C35),"",M35/C35)</f>
        <v>0.00020253614776247</v>
      </c>
      <c r="O35" s="47" t="n">
        <v>418</v>
      </c>
      <c r="P35" s="49" t="n">
        <f>IF(ISERROR(O35/C35),"",O35/C35)</f>
        <v>0.00206488072596859</v>
      </c>
      <c r="Q35" s="47" t="n">
        <v>8100</v>
      </c>
      <c r="R35" s="49" t="n">
        <f>IF(ISERROR(Q35/C35),"",Q35/C35)</f>
        <v>0.0400132389481952</v>
      </c>
      <c r="S35" s="47" t="n">
        <f>C35-E35-G35-I35-K35-M35-O35-Q35</f>
        <v>5992</v>
      </c>
      <c r="T35" s="49" t="n">
        <f>IF(ISERROR(S35/C35),"",S35/C35)</f>
        <v>0.0295999170095785</v>
      </c>
      <c r="U35" s="47" t="n">
        <f>IF(ISERROR(C35-E35),"",C35-E35)</f>
        <v>21915</v>
      </c>
      <c r="V35" s="49" t="n">
        <f>IF(ISERROR(U35/$C35),"",U35/$C35)</f>
        <v>0.108258040932061</v>
      </c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</row>
    <row r="36" ht="12.75">
      <c r="A36" s="9" t="n">
        <v>34</v>
      </c>
      <c r="B36" s="25"/>
      <c r="C36" s="47" t="n">
        <f>Overview!M36</f>
        <v>210295</v>
      </c>
      <c r="D36" s="49" t="n">
        <f>IF(ISERROR(F36+H36+J36+L36+N36+P36+R36+T36),"",F36+H36+J36+L36+N36+P36+R36+T36)</f>
        <v>1</v>
      </c>
      <c r="E36" s="47" t="n">
        <v>170759</v>
      </c>
      <c r="F36" s="49" t="n">
        <f>IF(ISERROR(E36/C36),"",E36/C36)</f>
        <v>0.811997432178606</v>
      </c>
      <c r="G36" s="47" t="n">
        <v>18125</v>
      </c>
      <c r="H36" s="49" t="n">
        <f>IF(ISERROR(G36/C36),"",G36/C36)</f>
        <v>0.0861884495589529</v>
      </c>
      <c r="I36" s="47" t="n">
        <v>1729</v>
      </c>
      <c r="J36" s="49" t="n">
        <f>IF(ISERROR(I36/C36),"",I36/C36)</f>
        <v>0.0082217836848237</v>
      </c>
      <c r="K36" s="62" t="n">
        <v>1137</v>
      </c>
      <c r="L36" s="49" t="n">
        <f>IF(ISERROR(K36/C36),"",K36/C36)</f>
        <v>0.00540669060129818</v>
      </c>
      <c r="M36" s="47" t="n">
        <v>38</v>
      </c>
      <c r="N36" s="49" t="n">
        <f>IF(ISERROR(M36/C36),"",M36/C36)</f>
        <v>0.000180698542523598</v>
      </c>
      <c r="O36" s="47" t="n">
        <v>520</v>
      </c>
      <c r="P36" s="49" t="n">
        <f>IF(ISERROR(O36/C36),"",O36/C36)</f>
        <v>0.00247271689769134</v>
      </c>
      <c r="Q36" s="47" t="n">
        <v>10235</v>
      </c>
      <c r="R36" s="49" t="n">
        <f>IF(ISERROR(Q36/C36),"",Q36/C36)</f>
        <v>0.0486697258612901</v>
      </c>
      <c r="S36" s="47" t="n">
        <f>C36-E36-G36-I36-K36-M36-O36-Q36</f>
        <v>7752</v>
      </c>
      <c r="T36" s="49" t="n">
        <f>IF(ISERROR(S36/C36),"",S36/C36)</f>
        <v>0.036862502674814</v>
      </c>
      <c r="U36" s="47" t="n">
        <f>IF(ISERROR(C36-E36),"",C36-E36)</f>
        <v>39536</v>
      </c>
      <c r="V36" s="49" t="n">
        <f>IF(ISERROR(U36/$C36),"",U36/$C36)</f>
        <v>0.188002567821394</v>
      </c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</row>
    <row r="37" ht="12.75">
      <c r="A37" s="9" t="n">
        <v>35</v>
      </c>
      <c r="B37" s="25"/>
      <c r="C37" s="47" t="n">
        <f>Overview!M37</f>
        <v>210871</v>
      </c>
      <c r="D37" s="49" t="n">
        <f>IF(ISERROR(F37+H37+J37+L37+N37+P37+R37+T37),"",F37+H37+J37+L37+N37+P37+R37+T37)</f>
        <v>1</v>
      </c>
      <c r="E37" s="47" t="n">
        <v>186835</v>
      </c>
      <c r="F37" s="49" t="n">
        <f>IF(ISERROR(E37/C37),"",E37/C37)</f>
        <v>0.886015620924641</v>
      </c>
      <c r="G37" s="47" t="n">
        <v>5359</v>
      </c>
      <c r="H37" s="49" t="n">
        <f>IF(ISERROR(G37/C37),"",G37/C37)</f>
        <v>0.0254136415154289</v>
      </c>
      <c r="I37" s="47" t="n">
        <v>2251</v>
      </c>
      <c r="J37" s="49" t="n">
        <f>IF(ISERROR(I37/C37),"",I37/C37)</f>
        <v>0.0106747727283505</v>
      </c>
      <c r="K37" s="62" t="n">
        <v>1575</v>
      </c>
      <c r="L37" s="49" t="n">
        <f>IF(ISERROR(K37/C37),"",K37/C37)</f>
        <v>0.00746902134480322</v>
      </c>
      <c r="M37" s="47" t="n">
        <v>39</v>
      </c>
      <c r="N37" s="49" t="n">
        <f>IF(ISERROR(M37/C37),"",M37/C37)</f>
        <v>0.000184947195204651</v>
      </c>
      <c r="O37" s="47" t="n">
        <v>482</v>
      </c>
      <c r="P37" s="49" t="n">
        <f>IF(ISERROR(O37/C37),"",O37/C37)</f>
        <v>0.00228575764329851</v>
      </c>
      <c r="Q37" s="47" t="n">
        <v>7226</v>
      </c>
      <c r="R37" s="49" t="n">
        <f>IF(ISERROR(Q37/C37),"",Q37/C37)</f>
        <v>0.0342673957063797</v>
      </c>
      <c r="S37" s="47" t="n">
        <f>C37-E37-G37-I37-K37-M37-O37-Q37</f>
        <v>7104</v>
      </c>
      <c r="T37" s="49" t="n">
        <f>IF(ISERROR(S37/C37),"",S37/C37)</f>
        <v>0.0336888429418934</v>
      </c>
      <c r="U37" s="47" t="n">
        <f>IF(ISERROR(C37-E37),"",C37-E37)</f>
        <v>24036</v>
      </c>
      <c r="V37" s="49" t="n">
        <f>IF(ISERROR(U37/$C37),"",U37/$C37)</f>
        <v>0.113984379075359</v>
      </c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</row>
    <row r="38" ht="12.75">
      <c r="A38" s="9" t="n">
        <v>36</v>
      </c>
      <c r="B38" s="25"/>
      <c r="C38" s="47" t="n">
        <f>Overview!M38</f>
        <v>215756</v>
      </c>
      <c r="D38" s="49" t="n">
        <f>IF(ISERROR(F38+H38+J38+L38+N38+P38+R38+T38),"",F38+H38+J38+L38+N38+P38+R38+T38)</f>
        <v>1</v>
      </c>
      <c r="E38" s="47" t="n">
        <v>202453</v>
      </c>
      <c r="F38" s="49" t="n">
        <f>IF(ISERROR(E38/C38),"",E38/C38)</f>
        <v>0.938342386770241</v>
      </c>
      <c r="G38" s="47" t="n">
        <v>651</v>
      </c>
      <c r="H38" s="49" t="n">
        <f>IF(ISERROR(G38/C38),"",G38/C38)</f>
        <v>0.00301729731733996</v>
      </c>
      <c r="I38" s="47" t="n">
        <v>1140</v>
      </c>
      <c r="J38" s="49" t="n">
        <f>IF(ISERROR(I38/C38),"",I38/C38)</f>
        <v>0.00528374645432804</v>
      </c>
      <c r="K38" s="62" t="n">
        <v>801</v>
      </c>
      <c r="L38" s="49" t="n">
        <f>IF(ISERROR(K38/C38),"",K38/C38)</f>
        <v>0.00371252711396207</v>
      </c>
      <c r="M38" s="47" t="n">
        <v>23</v>
      </c>
      <c r="N38" s="49" t="n">
        <f>IF(ISERROR(M38/C38),"",M38/C38)</f>
        <v>0.000106601902148724</v>
      </c>
      <c r="O38" s="47" t="n">
        <v>523</v>
      </c>
      <c r="P38" s="49" t="n">
        <f>IF(ISERROR(O38/C38),"",O38/C38)</f>
        <v>0.00242403455755576</v>
      </c>
      <c r="Q38" s="47" t="n">
        <v>3298</v>
      </c>
      <c r="R38" s="49" t="n">
        <f>IF(ISERROR(Q38/C38),"",Q38/C38)</f>
        <v>0.0152857857950648</v>
      </c>
      <c r="S38" s="47" t="n">
        <f>C38-E38-G38-I38-K38-M38-O38-Q38</f>
        <v>6867</v>
      </c>
      <c r="T38" s="49" t="n">
        <f>IF(ISERROR(S38/C38),"",S38/C38)</f>
        <v>0.0318276200893602</v>
      </c>
      <c r="U38" s="47" t="n">
        <f>IF(ISERROR(C38-E38),"",C38-E38)</f>
        <v>13303</v>
      </c>
      <c r="V38" s="49" t="n">
        <f>IF(ISERROR(U38/$C38),"",U38/$C38)</f>
        <v>0.0616576132297595</v>
      </c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</row>
    <row r="39" ht="12.75">
      <c r="A39" s="9" t="n">
        <v>37</v>
      </c>
      <c r="B39" s="25"/>
      <c r="C39" s="47" t="n">
        <f>Overview!M39</f>
        <v>213146</v>
      </c>
      <c r="D39" s="49" t="n">
        <f>IF(ISERROR(F39+H39+J39+L39+N39+P39+R39+T39),"",F39+H39+J39+L39+N39+P39+R39+T39)</f>
        <v>1</v>
      </c>
      <c r="E39" s="47" t="n">
        <v>190341</v>
      </c>
      <c r="F39" s="49" t="n">
        <f>IF(ISERROR(E39/C39),"",E39/C39)</f>
        <v>0.893007609807362</v>
      </c>
      <c r="G39" s="47" t="n">
        <v>1605</v>
      </c>
      <c r="H39" s="49" t="n">
        <f>IF(ISERROR(G39/C39),"",G39/C39)</f>
        <v>0.00753004982500258</v>
      </c>
      <c r="I39" s="47" t="n">
        <v>6691</v>
      </c>
      <c r="J39" s="49" t="n">
        <f>IF(ISERROR(I39/C39),"",I39/C39)</f>
        <v>0.0313916282735777</v>
      </c>
      <c r="K39" s="62" t="n">
        <v>1211</v>
      </c>
      <c r="L39" s="49" t="n">
        <f>IF(ISERROR(K39/C39),"",K39/C39)</f>
        <v>0.00568155161250973</v>
      </c>
      <c r="M39" s="47" t="n">
        <v>92</v>
      </c>
      <c r="N39" s="49" t="n">
        <f>IF(ISERROR(M39/C39),"",M39/C39)</f>
        <v>0.000431629024236908</v>
      </c>
      <c r="O39" s="47" t="n">
        <v>581</v>
      </c>
      <c r="P39" s="49" t="n">
        <f>IF(ISERROR(O39/C39),"",O39/C39)</f>
        <v>0.00272583112045265</v>
      </c>
      <c r="Q39" s="47" t="n">
        <v>4159</v>
      </c>
      <c r="R39" s="49" t="n">
        <f>IF(ISERROR(Q39/C39),"",Q39/C39)</f>
        <v>0.0195124468674054</v>
      </c>
      <c r="S39" s="47" t="n">
        <f>C39-E39-G39-I39-K39-M39-O39-Q39</f>
        <v>8466</v>
      </c>
      <c r="T39" s="49" t="n">
        <f>IF(ISERROR(S39/C39),"",S39/C39)</f>
        <v>0.0397192534694529</v>
      </c>
      <c r="U39" s="47" t="n">
        <f>IF(ISERROR(C39-E39),"",C39-E39)</f>
        <v>22805</v>
      </c>
      <c r="V39" s="49" t="n">
        <f>IF(ISERROR(U39/$C39),"",U39/$C39)</f>
        <v>0.106992390192638</v>
      </c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</row>
    <row r="40" ht="12.75">
      <c r="A40" s="9" t="n">
        <v>38</v>
      </c>
      <c r="B40" s="25"/>
      <c r="C40" s="47" t="n">
        <f>Overview!M40</f>
        <v>217404</v>
      </c>
      <c r="D40" s="49" t="n">
        <f>IF(ISERROR(F40+H40+J40+L40+N40+P40+R40+T40),"",F40+H40+J40+L40+N40+P40+R40+T40)</f>
        <v>1</v>
      </c>
      <c r="E40" s="47" t="n">
        <v>194624</v>
      </c>
      <c r="F40" s="49" t="n">
        <f>IF(ISERROR(E40/C40),"",E40/C40)</f>
        <v>0.895218119261835</v>
      </c>
      <c r="G40" s="47" t="n">
        <v>4122</v>
      </c>
      <c r="H40" s="49" t="n">
        <f>IF(ISERROR(G40/C40),"",G40/C40)</f>
        <v>0.0189600927305845</v>
      </c>
      <c r="I40" s="47" t="n">
        <v>5591</v>
      </c>
      <c r="J40" s="49" t="n">
        <f>IF(ISERROR(I40/C40),"",I40/C40)</f>
        <v>0.0257170981214697</v>
      </c>
      <c r="K40" s="62" t="n">
        <v>1567</v>
      </c>
      <c r="L40" s="49" t="n">
        <f>IF(ISERROR(K40/C40),"",K40/C40)</f>
        <v>0.00720777906570256</v>
      </c>
      <c r="M40" s="47" t="n">
        <v>46</v>
      </c>
      <c r="N40" s="49" t="n">
        <f>IF(ISERROR(M40/C40),"",M40/C40)</f>
        <v>0.000211587643281632</v>
      </c>
      <c r="O40" s="47" t="n">
        <v>498</v>
      </c>
      <c r="P40" s="49" t="n">
        <f>IF(ISERROR(O40/C40),"",O40/C40)</f>
        <v>0.00229066622509245</v>
      </c>
      <c r="Q40" s="47" t="n">
        <v>3105</v>
      </c>
      <c r="R40" s="49" t="n">
        <f>IF(ISERROR(Q40/C40),"",Q40/C40)</f>
        <v>0.0142821659215102</v>
      </c>
      <c r="S40" s="47" t="n">
        <f>C40-E40-G40-I40-K40-M40-O40-Q40</f>
        <v>7851</v>
      </c>
      <c r="T40" s="49" t="n">
        <f>IF(ISERROR(S40/C40),"",S40/C40)</f>
        <v>0.0361124910305238</v>
      </c>
      <c r="U40" s="47" t="n">
        <f>IF(ISERROR(C40-E40),"",C40-E40)</f>
        <v>22780</v>
      </c>
      <c r="V40" s="49" t="n">
        <f>IF(ISERROR(U40/$C40),"",U40/$C40)</f>
        <v>0.104781880738165</v>
      </c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</row>
    <row r="41">
      <c r="C41" s="59"/>
      <c r="D41" s="50"/>
      <c r="E41" s="59"/>
      <c r="F41" s="50"/>
      <c r="H41" s="50"/>
      <c r="J41" s="50"/>
      <c r="L41" s="50"/>
      <c r="N41" s="50"/>
      <c r="P41" s="50"/>
      <c r="R41" s="50"/>
      <c r="S41" s="25"/>
      <c r="T41" s="69"/>
      <c r="V41" s="50"/>
    </row>
    <row r="42">
      <c r="C42" s="59"/>
      <c r="D42" s="50"/>
      <c r="E42" s="59"/>
      <c r="F42" s="50"/>
      <c r="H42" s="50"/>
      <c r="J42" s="50"/>
      <c r="L42" s="50"/>
      <c r="N42" s="50"/>
      <c r="P42" s="50"/>
      <c r="R42" s="50"/>
      <c r="S42" s="25"/>
      <c r="T42" s="69"/>
      <c r="V42" s="50"/>
    </row>
    <row r="43">
      <c r="C43" s="59"/>
      <c r="D43" s="50"/>
      <c r="E43" s="59"/>
      <c r="F43" s="50"/>
      <c r="H43" s="50"/>
      <c r="J43" s="50"/>
      <c r="L43" s="50"/>
      <c r="N43" s="50"/>
      <c r="P43" s="50"/>
      <c r="R43" s="50"/>
      <c r="S43" s="25"/>
      <c r="T43" s="69"/>
      <c r="V43" s="50"/>
    </row>
    <row r="44">
      <c r="C44" s="59"/>
      <c r="D44" s="50"/>
      <c r="E44" s="59"/>
      <c r="F44" s="50"/>
      <c r="H44" s="50"/>
      <c r="J44" s="50"/>
      <c r="L44" s="50"/>
      <c r="N44" s="50"/>
      <c r="P44" s="50"/>
      <c r="R44" s="50"/>
      <c r="S44" s="25"/>
      <c r="T44" s="69"/>
      <c r="V44" s="50"/>
    </row>
    <row r="45">
      <c r="C45" s="59"/>
      <c r="D45" s="50"/>
      <c r="E45" s="59"/>
      <c r="F45" s="50"/>
      <c r="H45" s="50"/>
      <c r="J45" s="50"/>
      <c r="L45" s="50"/>
      <c r="N45" s="50"/>
      <c r="P45" s="50"/>
      <c r="R45" s="50"/>
      <c r="S45" s="25"/>
      <c r="T45" s="69"/>
      <c r="V45" s="50"/>
    </row>
    <row r="46">
      <c r="C46" s="59"/>
      <c r="D46" s="50"/>
      <c r="E46" s="59"/>
      <c r="F46" s="50"/>
      <c r="H46" s="50"/>
      <c r="J46" s="50"/>
      <c r="L46" s="50"/>
      <c r="N46" s="50"/>
      <c r="P46" s="50"/>
      <c r="R46" s="50"/>
      <c r="S46" s="25"/>
      <c r="T46" s="69"/>
      <c r="V46" s="50"/>
    </row>
    <row r="47">
      <c r="C47" s="59"/>
      <c r="D47" s="50"/>
      <c r="E47" s="59"/>
      <c r="F47" s="50"/>
      <c r="H47" s="50"/>
      <c r="J47" s="50"/>
      <c r="L47" s="50"/>
      <c r="N47" s="50"/>
      <c r="P47" s="50"/>
      <c r="R47" s="50"/>
      <c r="S47" s="25"/>
      <c r="T47" s="69"/>
      <c r="V47" s="50"/>
    </row>
    <row r="48">
      <c r="C48" s="59"/>
      <c r="D48" s="50"/>
      <c r="E48" s="59"/>
      <c r="F48" s="50"/>
      <c r="H48" s="50"/>
      <c r="J48" s="50"/>
      <c r="L48" s="50"/>
      <c r="N48" s="50"/>
      <c r="P48" s="50"/>
      <c r="R48" s="50"/>
      <c r="S48" s="25"/>
      <c r="T48" s="69"/>
      <c r="V48" s="50"/>
    </row>
    <row r="49">
      <c r="C49" s="59"/>
      <c r="D49" s="50"/>
      <c r="E49" s="59"/>
      <c r="F49" s="50"/>
      <c r="H49" s="50"/>
      <c r="J49" s="50"/>
      <c r="L49" s="50"/>
      <c r="N49" s="50"/>
      <c r="P49" s="50"/>
      <c r="R49" s="50"/>
      <c r="S49" s="25"/>
      <c r="T49" s="69"/>
      <c r="V49" s="50"/>
    </row>
    <row r="50">
      <c r="C50" s="59"/>
      <c r="D50" s="50"/>
      <c r="E50" s="59"/>
      <c r="F50" s="50"/>
      <c r="H50" s="50"/>
      <c r="J50" s="50"/>
      <c r="L50" s="50"/>
      <c r="N50" s="50"/>
      <c r="P50" s="50"/>
      <c r="R50" s="50"/>
      <c r="S50" s="25"/>
      <c r="T50" s="69"/>
      <c r="V50" s="50"/>
    </row>
    <row r="51">
      <c r="C51" s="59"/>
      <c r="D51" s="50"/>
      <c r="E51" s="59"/>
      <c r="F51" s="50"/>
      <c r="H51" s="50"/>
      <c r="J51" s="50"/>
      <c r="L51" s="50"/>
      <c r="N51" s="50"/>
      <c r="P51" s="50"/>
      <c r="R51" s="50"/>
      <c r="S51" s="25"/>
      <c r="T51" s="69"/>
      <c r="V51" s="50"/>
    </row>
    <row r="52">
      <c r="C52" s="59"/>
      <c r="D52" s="50"/>
      <c r="E52" s="59"/>
      <c r="F52" s="50"/>
      <c r="H52" s="50"/>
      <c r="J52" s="50"/>
      <c r="L52" s="50"/>
      <c r="N52" s="50"/>
      <c r="P52" s="50"/>
      <c r="R52" s="50"/>
      <c r="S52" s="25"/>
      <c r="T52" s="69"/>
      <c r="V52" s="50"/>
    </row>
    <row r="53">
      <c r="C53" s="59"/>
      <c r="D53" s="50"/>
      <c r="E53" s="59"/>
      <c r="F53" s="50"/>
      <c r="H53" s="50"/>
      <c r="J53" s="50"/>
      <c r="L53" s="50"/>
      <c r="N53" s="50"/>
      <c r="P53" s="50"/>
      <c r="R53" s="50"/>
      <c r="S53" s="25"/>
      <c r="T53" s="69"/>
      <c r="V53" s="50"/>
    </row>
    <row r="54">
      <c r="C54" s="59"/>
      <c r="D54" s="50"/>
      <c r="E54" s="59"/>
      <c r="F54" s="50"/>
      <c r="H54" s="50"/>
      <c r="J54" s="50"/>
      <c r="L54" s="50"/>
      <c r="N54" s="50"/>
      <c r="P54" s="50"/>
      <c r="R54" s="50"/>
      <c r="S54" s="25"/>
      <c r="T54" s="69"/>
      <c r="V54" s="50"/>
    </row>
    <row r="55">
      <c r="C55" s="59"/>
      <c r="D55" s="50"/>
      <c r="E55" s="59"/>
      <c r="F55" s="50"/>
      <c r="H55" s="50"/>
      <c r="J55" s="50"/>
      <c r="L55" s="50"/>
      <c r="N55" s="50"/>
      <c r="P55" s="50"/>
      <c r="R55" s="50"/>
      <c r="S55" s="25"/>
      <c r="T55" s="69"/>
      <c r="V55" s="50"/>
    </row>
    <row r="56">
      <c r="C56" s="59"/>
      <c r="D56" s="50"/>
      <c r="E56" s="59"/>
      <c r="F56" s="50"/>
      <c r="H56" s="50"/>
      <c r="J56" s="50"/>
      <c r="L56" s="50"/>
      <c r="N56" s="50"/>
      <c r="P56" s="50"/>
      <c r="R56" s="50"/>
      <c r="S56" s="25"/>
      <c r="T56" s="69"/>
      <c r="V56" s="50"/>
    </row>
    <row r="57">
      <c r="C57" s="59"/>
      <c r="D57" s="50"/>
      <c r="E57" s="59"/>
      <c r="F57" s="50"/>
      <c r="H57" s="50"/>
      <c r="J57" s="50"/>
      <c r="L57" s="50"/>
      <c r="N57" s="50"/>
      <c r="P57" s="50"/>
      <c r="R57" s="50"/>
      <c r="S57" s="25"/>
      <c r="T57" s="69"/>
      <c r="V57" s="50"/>
    </row>
    <row r="58">
      <c r="C58" s="59"/>
      <c r="D58" s="50"/>
      <c r="E58" s="59"/>
      <c r="F58" s="50"/>
      <c r="H58" s="50"/>
      <c r="J58" s="50"/>
      <c r="L58" s="50"/>
      <c r="N58" s="50"/>
      <c r="P58" s="50"/>
      <c r="R58" s="50"/>
      <c r="S58" s="25"/>
      <c r="T58" s="69"/>
      <c r="V58" s="50"/>
    </row>
    <row r="59">
      <c r="C59" s="59"/>
      <c r="D59" s="50"/>
      <c r="E59" s="59"/>
      <c r="F59" s="50"/>
      <c r="H59" s="50"/>
      <c r="J59" s="50"/>
      <c r="L59" s="50"/>
      <c r="N59" s="50"/>
      <c r="P59" s="50"/>
      <c r="R59" s="50"/>
      <c r="S59" s="25"/>
      <c r="T59" s="69"/>
      <c r="V59" s="50"/>
    </row>
    <row r="60">
      <c r="C60" s="59"/>
      <c r="D60" s="50"/>
      <c r="E60" s="59"/>
      <c r="F60" s="50"/>
      <c r="H60" s="50"/>
      <c r="J60" s="50"/>
      <c r="L60" s="50"/>
      <c r="N60" s="50"/>
      <c r="P60" s="50"/>
      <c r="R60" s="50"/>
      <c r="S60" s="25"/>
      <c r="T60" s="69"/>
      <c r="V60" s="50"/>
    </row>
    <row r="61">
      <c r="C61" s="59"/>
      <c r="D61" s="50"/>
      <c r="E61" s="59"/>
      <c r="F61" s="50"/>
      <c r="H61" s="50"/>
      <c r="J61" s="50"/>
      <c r="L61" s="50"/>
      <c r="N61" s="50"/>
      <c r="P61" s="50"/>
      <c r="R61" s="50"/>
      <c r="S61" s="25"/>
      <c r="T61" s="69"/>
      <c r="V61" s="50"/>
    </row>
    <row r="62">
      <c r="C62" s="59"/>
      <c r="D62" s="50"/>
      <c r="E62" s="59"/>
      <c r="F62" s="50"/>
      <c r="H62" s="50"/>
      <c r="J62" s="50"/>
      <c r="L62" s="50"/>
      <c r="N62" s="50"/>
      <c r="P62" s="50"/>
      <c r="R62" s="50"/>
      <c r="S62" s="25"/>
      <c r="T62" s="69"/>
      <c r="V62" s="50"/>
    </row>
    <row r="63">
      <c r="C63" s="59"/>
      <c r="D63" s="50"/>
      <c r="E63" s="59"/>
      <c r="F63" s="50"/>
      <c r="H63" s="50"/>
      <c r="J63" s="50"/>
      <c r="L63" s="50"/>
      <c r="N63" s="50"/>
      <c r="P63" s="50"/>
      <c r="R63" s="50"/>
      <c r="S63" s="25"/>
      <c r="T63" s="69"/>
      <c r="V63" s="50"/>
    </row>
    <row r="64">
      <c r="C64" s="59"/>
      <c r="D64" s="50"/>
      <c r="E64" s="59"/>
      <c r="F64" s="50"/>
      <c r="H64" s="50"/>
      <c r="J64" s="50"/>
      <c r="L64" s="50"/>
      <c r="N64" s="50"/>
      <c r="P64" s="50"/>
      <c r="R64" s="50"/>
      <c r="S64" s="25"/>
      <c r="T64" s="69"/>
      <c r="V64" s="50"/>
    </row>
    <row r="65">
      <c r="C65" s="59"/>
      <c r="D65" s="50"/>
      <c r="E65" s="59"/>
      <c r="F65" s="50"/>
      <c r="H65" s="50"/>
      <c r="J65" s="50"/>
      <c r="L65" s="50"/>
      <c r="N65" s="50"/>
      <c r="P65" s="50"/>
      <c r="R65" s="50"/>
      <c r="S65" s="25"/>
      <c r="T65" s="69"/>
      <c r="V65" s="50"/>
    </row>
    <row r="66">
      <c r="C66" s="59"/>
      <c r="D66" s="50"/>
      <c r="E66" s="59"/>
      <c r="F66" s="50"/>
      <c r="H66" s="50"/>
      <c r="J66" s="50"/>
      <c r="L66" s="50"/>
      <c r="N66" s="50"/>
      <c r="P66" s="50"/>
      <c r="R66" s="50"/>
      <c r="S66" s="25"/>
      <c r="T66" s="69"/>
      <c r="V66" s="50"/>
    </row>
    <row r="67">
      <c r="C67" s="59"/>
      <c r="D67" s="50"/>
      <c r="E67" s="59"/>
      <c r="F67" s="50"/>
      <c r="H67" s="50"/>
      <c r="J67" s="50"/>
      <c r="L67" s="50"/>
      <c r="N67" s="50"/>
      <c r="P67" s="50"/>
      <c r="R67" s="50"/>
      <c r="S67" s="25"/>
      <c r="T67" s="69"/>
      <c r="V67" s="50"/>
    </row>
    <row r="68">
      <c r="C68" s="59"/>
      <c r="D68" s="50"/>
      <c r="E68" s="59"/>
      <c r="F68" s="50"/>
      <c r="H68" s="50"/>
      <c r="J68" s="50"/>
      <c r="L68" s="50"/>
      <c r="N68" s="50"/>
      <c r="P68" s="50"/>
      <c r="R68" s="50"/>
      <c r="S68" s="25"/>
      <c r="T68" s="69"/>
      <c r="V68" s="50"/>
    </row>
    <row r="69">
      <c r="C69" s="59"/>
      <c r="D69" s="50"/>
      <c r="E69" s="59"/>
      <c r="F69" s="50"/>
      <c r="H69" s="50"/>
      <c r="J69" s="50"/>
      <c r="L69" s="50"/>
      <c r="N69" s="50"/>
      <c r="P69" s="50"/>
      <c r="R69" s="50"/>
      <c r="S69" s="25"/>
      <c r="T69" s="69"/>
      <c r="V69" s="50"/>
    </row>
    <row r="70">
      <c r="C70" s="59"/>
      <c r="D70" s="50"/>
      <c r="E70" s="59"/>
      <c r="F70" s="50"/>
      <c r="H70" s="50"/>
      <c r="J70" s="50"/>
      <c r="L70" s="50"/>
      <c r="N70" s="50"/>
      <c r="P70" s="50"/>
      <c r="R70" s="50"/>
      <c r="S70" s="25"/>
      <c r="T70" s="69"/>
      <c r="V70" s="50"/>
    </row>
    <row r="71">
      <c r="C71" s="59"/>
      <c r="D71" s="50"/>
      <c r="E71" s="59"/>
      <c r="F71" s="50"/>
      <c r="H71" s="50"/>
      <c r="J71" s="50"/>
      <c r="L71" s="50"/>
      <c r="N71" s="50"/>
      <c r="P71" s="50"/>
      <c r="R71" s="50"/>
      <c r="S71" s="25"/>
      <c r="T71" s="69"/>
      <c r="V71" s="50"/>
    </row>
    <row r="72">
      <c r="C72" s="59"/>
      <c r="D72" s="50"/>
      <c r="E72" s="59"/>
      <c r="F72" s="50"/>
      <c r="H72" s="50"/>
      <c r="J72" s="50"/>
      <c r="L72" s="50"/>
      <c r="N72" s="50"/>
      <c r="P72" s="50"/>
      <c r="R72" s="50"/>
      <c r="S72" s="25"/>
      <c r="T72" s="69"/>
      <c r="V72" s="50"/>
    </row>
    <row r="73">
      <c r="C73" s="59"/>
      <c r="D73" s="50"/>
      <c r="E73" s="59"/>
      <c r="F73" s="50"/>
      <c r="H73" s="50"/>
      <c r="J73" s="50"/>
      <c r="L73" s="50"/>
      <c r="N73" s="50"/>
      <c r="P73" s="50"/>
      <c r="R73" s="50"/>
      <c r="S73" s="25"/>
      <c r="T73" s="69"/>
      <c r="V73" s="50"/>
    </row>
    <row r="74">
      <c r="C74" s="59"/>
      <c r="D74" s="50"/>
      <c r="E74" s="59"/>
      <c r="F74" s="50"/>
      <c r="H74" s="50"/>
      <c r="J74" s="50"/>
      <c r="L74" s="50"/>
      <c r="N74" s="50"/>
      <c r="P74" s="50"/>
      <c r="R74" s="50"/>
      <c r="S74" s="25"/>
      <c r="T74" s="69"/>
      <c r="V74" s="50"/>
    </row>
    <row r="75">
      <c r="C75" s="59"/>
      <c r="D75" s="50"/>
      <c r="E75" s="59"/>
      <c r="F75" s="50"/>
      <c r="H75" s="50"/>
      <c r="J75" s="50"/>
      <c r="L75" s="50"/>
      <c r="N75" s="50"/>
      <c r="P75" s="50"/>
      <c r="R75" s="50"/>
      <c r="S75" s="25"/>
      <c r="T75" s="69"/>
      <c r="V75" s="50"/>
    </row>
    <row r="76">
      <c r="C76" s="59"/>
      <c r="D76" s="50"/>
      <c r="E76" s="59"/>
      <c r="F76" s="50"/>
      <c r="H76" s="50"/>
      <c r="J76" s="50"/>
      <c r="L76" s="50"/>
      <c r="N76" s="50"/>
      <c r="P76" s="50"/>
      <c r="R76" s="50"/>
      <c r="S76" s="25"/>
      <c r="T76" s="69"/>
      <c r="V76" s="50"/>
    </row>
    <row r="77">
      <c r="C77" s="59"/>
      <c r="D77" s="50"/>
      <c r="E77" s="59"/>
      <c r="F77" s="50"/>
      <c r="H77" s="50"/>
      <c r="J77" s="50"/>
      <c r="L77" s="50"/>
      <c r="N77" s="50"/>
      <c r="P77" s="50"/>
      <c r="R77" s="50"/>
      <c r="S77" s="25"/>
      <c r="T77" s="69"/>
      <c r="V77" s="50"/>
    </row>
    <row r="78">
      <c r="C78" s="59"/>
      <c r="D78" s="50"/>
      <c r="E78" s="59"/>
      <c r="F78" s="50"/>
      <c r="H78" s="50"/>
      <c r="J78" s="50"/>
      <c r="L78" s="50"/>
      <c r="N78" s="50"/>
      <c r="P78" s="50"/>
      <c r="R78" s="50"/>
      <c r="S78" s="25"/>
      <c r="T78" s="69"/>
      <c r="V78" s="50"/>
    </row>
    <row r="79">
      <c r="C79" s="59"/>
      <c r="D79" s="50"/>
      <c r="E79" s="59"/>
      <c r="F79" s="50"/>
      <c r="H79" s="50"/>
      <c r="J79" s="50"/>
      <c r="L79" s="50"/>
      <c r="N79" s="50"/>
      <c r="P79" s="50"/>
      <c r="R79" s="50"/>
      <c r="S79" s="25"/>
      <c r="T79" s="69"/>
      <c r="V79" s="50"/>
    </row>
    <row r="80">
      <c r="C80" s="59"/>
      <c r="D80" s="50"/>
      <c r="E80" s="59"/>
      <c r="F80" s="50"/>
      <c r="H80" s="50"/>
      <c r="J80" s="50"/>
      <c r="L80" s="50"/>
      <c r="N80" s="50"/>
      <c r="P80" s="50"/>
      <c r="R80" s="50"/>
      <c r="S80" s="25"/>
      <c r="T80" s="69"/>
      <c r="V80" s="50"/>
    </row>
    <row r="81">
      <c r="C81" s="59"/>
      <c r="D81" s="50"/>
      <c r="E81" s="59"/>
      <c r="F81" s="50"/>
      <c r="H81" s="50"/>
      <c r="J81" s="50"/>
      <c r="L81" s="50"/>
      <c r="N81" s="50"/>
      <c r="P81" s="50"/>
      <c r="R81" s="50"/>
      <c r="S81" s="25"/>
      <c r="T81" s="69"/>
      <c r="V81" s="50"/>
    </row>
    <row r="82">
      <c r="C82" s="59"/>
      <c r="D82" s="50"/>
      <c r="E82" s="59"/>
      <c r="F82" s="50"/>
      <c r="H82" s="50"/>
      <c r="J82" s="50"/>
      <c r="L82" s="50"/>
      <c r="N82" s="50"/>
      <c r="P82" s="50"/>
      <c r="R82" s="50"/>
      <c r="S82" s="25"/>
      <c r="T82" s="69"/>
      <c r="V82" s="50"/>
    </row>
    <row r="83">
      <c r="C83" s="59"/>
      <c r="D83" s="50"/>
      <c r="E83" s="59"/>
      <c r="F83" s="50"/>
      <c r="H83" s="50"/>
      <c r="J83" s="50"/>
      <c r="L83" s="50"/>
      <c r="N83" s="50"/>
      <c r="P83" s="50"/>
      <c r="R83" s="50"/>
      <c r="S83" s="25"/>
      <c r="T83" s="69"/>
      <c r="V83" s="50"/>
    </row>
    <row r="84">
      <c r="C84" s="59"/>
      <c r="D84" s="50"/>
      <c r="E84" s="59"/>
      <c r="F84" s="50"/>
      <c r="H84" s="50"/>
      <c r="J84" s="50"/>
      <c r="L84" s="50"/>
      <c r="N84" s="50"/>
      <c r="P84" s="50"/>
      <c r="R84" s="50"/>
      <c r="S84" s="25"/>
      <c r="T84" s="69"/>
      <c r="V84" s="50"/>
    </row>
    <row r="85">
      <c r="C85" s="59"/>
      <c r="D85" s="50"/>
      <c r="E85" s="59"/>
      <c r="F85" s="50"/>
      <c r="H85" s="50"/>
      <c r="J85" s="50"/>
      <c r="L85" s="50"/>
      <c r="N85" s="50"/>
      <c r="P85" s="50"/>
      <c r="R85" s="50"/>
      <c r="S85" s="25"/>
      <c r="T85" s="69"/>
      <c r="V85" s="50"/>
    </row>
    <row r="86">
      <c r="C86" s="59"/>
      <c r="D86" s="50"/>
      <c r="E86" s="59"/>
      <c r="F86" s="50"/>
      <c r="H86" s="50"/>
      <c r="J86" s="50"/>
      <c r="L86" s="50"/>
      <c r="N86" s="50"/>
      <c r="P86" s="50"/>
      <c r="R86" s="50"/>
      <c r="S86" s="25"/>
      <c r="T86" s="69"/>
      <c r="V86" s="50"/>
    </row>
    <row r="87">
      <c r="C87" s="59"/>
      <c r="D87" s="50"/>
      <c r="E87" s="59"/>
      <c r="F87" s="50"/>
      <c r="H87" s="50"/>
      <c r="J87" s="50"/>
      <c r="L87" s="50"/>
      <c r="N87" s="50"/>
      <c r="P87" s="50"/>
      <c r="R87" s="50"/>
      <c r="S87" s="25"/>
      <c r="T87" s="69"/>
      <c r="V87" s="50"/>
    </row>
    <row r="88">
      <c r="C88" s="59"/>
      <c r="D88" s="50"/>
      <c r="E88" s="59"/>
      <c r="F88" s="50"/>
      <c r="H88" s="50"/>
      <c r="J88" s="50"/>
      <c r="L88" s="50"/>
      <c r="N88" s="50"/>
      <c r="P88" s="50"/>
      <c r="R88" s="50"/>
      <c r="S88" s="25"/>
      <c r="T88" s="69"/>
      <c r="V88" s="50"/>
    </row>
    <row r="89">
      <c r="C89" s="59"/>
      <c r="D89" s="50"/>
      <c r="E89" s="59"/>
      <c r="F89" s="50"/>
      <c r="H89" s="50"/>
      <c r="J89" s="50"/>
      <c r="L89" s="50"/>
      <c r="N89" s="50"/>
      <c r="P89" s="50"/>
      <c r="R89" s="50"/>
      <c r="S89" s="25"/>
      <c r="T89" s="69"/>
      <c r="V89" s="50"/>
    </row>
    <row r="90">
      <c r="C90" s="59"/>
      <c r="D90" s="50"/>
      <c r="E90" s="59"/>
      <c r="F90" s="50"/>
      <c r="H90" s="50"/>
      <c r="J90" s="50"/>
      <c r="L90" s="50"/>
      <c r="N90" s="50"/>
      <c r="P90" s="50"/>
      <c r="R90" s="50"/>
      <c r="S90" s="25"/>
      <c r="T90" s="69"/>
      <c r="V90" s="50"/>
    </row>
    <row r="91">
      <c r="C91" s="59"/>
      <c r="D91" s="50"/>
      <c r="E91" s="59"/>
      <c r="F91" s="50"/>
      <c r="H91" s="50"/>
      <c r="J91" s="50"/>
      <c r="L91" s="50"/>
      <c r="N91" s="50"/>
      <c r="P91" s="50"/>
      <c r="R91" s="50"/>
      <c r="S91" s="25"/>
      <c r="T91" s="69"/>
      <c r="V91" s="50"/>
    </row>
    <row r="92">
      <c r="C92" s="59"/>
      <c r="D92" s="50"/>
      <c r="E92" s="59"/>
      <c r="F92" s="50"/>
      <c r="H92" s="50"/>
      <c r="J92" s="50"/>
      <c r="L92" s="50"/>
      <c r="N92" s="50"/>
      <c r="P92" s="50"/>
      <c r="R92" s="50"/>
      <c r="S92" s="25"/>
      <c r="T92" s="69"/>
      <c r="V92" s="50"/>
    </row>
    <row r="93">
      <c r="C93" s="59"/>
      <c r="D93" s="50"/>
      <c r="E93" s="59"/>
      <c r="F93" s="50"/>
      <c r="H93" s="50"/>
      <c r="J93" s="50"/>
      <c r="L93" s="50"/>
      <c r="N93" s="50"/>
      <c r="P93" s="50"/>
      <c r="R93" s="50"/>
      <c r="S93" s="25"/>
      <c r="T93" s="69"/>
      <c r="V93" s="50"/>
    </row>
    <row r="94">
      <c r="C94" s="59"/>
      <c r="D94" s="50"/>
      <c r="E94" s="59"/>
      <c r="F94" s="50"/>
      <c r="H94" s="50"/>
      <c r="J94" s="50"/>
      <c r="L94" s="50"/>
      <c r="N94" s="50"/>
      <c r="P94" s="50"/>
      <c r="R94" s="50"/>
      <c r="S94" s="25"/>
      <c r="T94" s="69"/>
      <c r="V94" s="50"/>
    </row>
    <row r="95">
      <c r="C95" s="59"/>
      <c r="D95" s="50"/>
      <c r="E95" s="59"/>
      <c r="F95" s="50"/>
      <c r="H95" s="50"/>
      <c r="J95" s="50"/>
      <c r="L95" s="50"/>
      <c r="N95" s="50"/>
      <c r="P95" s="50"/>
      <c r="R95" s="50"/>
      <c r="S95" s="25"/>
      <c r="T95" s="69"/>
      <c r="V95" s="50"/>
    </row>
    <row r="96">
      <c r="C96" s="59"/>
      <c r="D96" s="50"/>
      <c r="E96" s="59"/>
      <c r="F96" s="50"/>
      <c r="H96" s="50"/>
      <c r="J96" s="50"/>
      <c r="L96" s="50"/>
      <c r="N96" s="50"/>
      <c r="P96" s="50"/>
      <c r="R96" s="50"/>
      <c r="S96" s="25"/>
      <c r="T96" s="69"/>
      <c r="V96" s="50"/>
    </row>
    <row r="97">
      <c r="C97" s="59"/>
      <c r="D97" s="50"/>
      <c r="E97" s="59"/>
      <c r="F97" s="50"/>
      <c r="H97" s="50"/>
      <c r="J97" s="50"/>
      <c r="L97" s="50"/>
      <c r="N97" s="50"/>
      <c r="P97" s="50"/>
      <c r="R97" s="50"/>
      <c r="S97" s="25"/>
      <c r="T97" s="69"/>
      <c r="V97" s="50"/>
    </row>
    <row r="98">
      <c r="C98" s="59"/>
      <c r="D98" s="50"/>
      <c r="E98" s="59"/>
      <c r="F98" s="50"/>
      <c r="H98" s="50"/>
      <c r="J98" s="50"/>
      <c r="L98" s="50"/>
      <c r="N98" s="50"/>
      <c r="P98" s="50"/>
      <c r="R98" s="50"/>
      <c r="S98" s="25"/>
      <c r="T98" s="69"/>
      <c r="V98" s="50"/>
    </row>
    <row r="99">
      <c r="C99" s="59"/>
      <c r="D99" s="50"/>
      <c r="E99" s="59"/>
      <c r="F99" s="50"/>
      <c r="H99" s="50"/>
      <c r="J99" s="50"/>
      <c r="L99" s="50"/>
      <c r="N99" s="50"/>
      <c r="P99" s="50"/>
      <c r="R99" s="50"/>
      <c r="S99" s="25"/>
      <c r="T99" s="69"/>
      <c r="V99" s="50"/>
    </row>
    <row r="100">
      <c r="C100" s="59"/>
      <c r="D100" s="50"/>
      <c r="E100" s="59"/>
      <c r="F100" s="50"/>
      <c r="H100" s="50"/>
      <c r="J100" s="50"/>
      <c r="L100" s="50"/>
      <c r="N100" s="50"/>
      <c r="P100" s="50"/>
      <c r="R100" s="50"/>
      <c r="S100" s="25"/>
      <c r="T100" s="69"/>
      <c r="V100" s="50"/>
    </row>
    <row r="101">
      <c r="C101" s="59"/>
      <c r="D101" s="50"/>
      <c r="E101" s="59"/>
      <c r="F101" s="50"/>
      <c r="H101" s="50"/>
      <c r="J101" s="50"/>
      <c r="L101" s="50"/>
      <c r="N101" s="50"/>
      <c r="P101" s="50"/>
      <c r="R101" s="50"/>
      <c r="S101" s="25"/>
      <c r="T101" s="69"/>
      <c r="V101" s="50"/>
    </row>
    <row r="102">
      <c r="C102" s="59"/>
      <c r="D102" s="50"/>
      <c r="E102" s="59"/>
      <c r="F102" s="50"/>
      <c r="H102" s="50"/>
      <c r="J102" s="50"/>
      <c r="L102" s="50"/>
      <c r="N102" s="50"/>
      <c r="P102" s="50"/>
      <c r="R102" s="50"/>
      <c r="S102" s="25"/>
      <c r="T102" s="69"/>
      <c r="V102" s="50"/>
    </row>
    <row r="103">
      <c r="C103" s="59"/>
      <c r="D103" s="50"/>
      <c r="E103" s="59"/>
      <c r="F103" s="50"/>
      <c r="H103" s="50"/>
      <c r="J103" s="50"/>
      <c r="L103" s="50"/>
      <c r="N103" s="50"/>
      <c r="P103" s="50"/>
      <c r="R103" s="50"/>
      <c r="S103" s="25"/>
      <c r="T103" s="69"/>
      <c r="V103" s="50"/>
    </row>
    <row r="104">
      <c r="C104" s="59"/>
      <c r="D104" s="50"/>
      <c r="E104" s="59"/>
      <c r="F104" s="50"/>
      <c r="H104" s="50"/>
      <c r="J104" s="50"/>
      <c r="L104" s="50"/>
      <c r="N104" s="50"/>
      <c r="P104" s="50"/>
      <c r="R104" s="50"/>
      <c r="S104" s="25"/>
      <c r="T104" s="69"/>
      <c r="V104" s="50"/>
    </row>
    <row r="105">
      <c r="C105" s="59"/>
      <c r="D105" s="50"/>
      <c r="E105" s="59"/>
      <c r="F105" s="50"/>
      <c r="H105" s="50"/>
      <c r="J105" s="50"/>
      <c r="L105" s="50"/>
      <c r="N105" s="50"/>
      <c r="P105" s="50"/>
      <c r="R105" s="50"/>
      <c r="S105" s="25"/>
      <c r="T105" s="69"/>
      <c r="V105" s="50"/>
    </row>
    <row r="106">
      <c r="C106" s="59"/>
      <c r="D106" s="50"/>
      <c r="E106" s="59"/>
      <c r="F106" s="50"/>
      <c r="H106" s="50"/>
      <c r="J106" s="50"/>
      <c r="L106" s="50"/>
      <c r="N106" s="50"/>
      <c r="P106" s="50"/>
      <c r="R106" s="50"/>
      <c r="S106" s="25"/>
      <c r="T106" s="69"/>
      <c r="V106" s="50"/>
    </row>
    <row r="107">
      <c r="C107" s="59"/>
      <c r="D107" s="50"/>
      <c r="E107" s="59"/>
      <c r="F107" s="50"/>
      <c r="H107" s="50"/>
      <c r="J107" s="50"/>
      <c r="L107" s="50"/>
      <c r="N107" s="50"/>
      <c r="P107" s="50"/>
      <c r="R107" s="50"/>
      <c r="S107" s="25"/>
      <c r="T107" s="69"/>
      <c r="V107" s="50"/>
    </row>
    <row r="108">
      <c r="C108" s="59"/>
      <c r="D108" s="50"/>
      <c r="E108" s="59"/>
      <c r="F108" s="50"/>
      <c r="H108" s="50"/>
      <c r="J108" s="50"/>
      <c r="L108" s="50"/>
      <c r="N108" s="50"/>
      <c r="P108" s="50"/>
      <c r="R108" s="50"/>
      <c r="S108" s="25"/>
      <c r="T108" s="69"/>
      <c r="V108" s="50"/>
    </row>
    <row r="109">
      <c r="C109" s="59"/>
      <c r="D109" s="50"/>
      <c r="E109" s="59"/>
      <c r="F109" s="50"/>
      <c r="H109" s="50"/>
      <c r="J109" s="50"/>
      <c r="L109" s="50"/>
      <c r="N109" s="50"/>
      <c r="P109" s="50"/>
      <c r="R109" s="50"/>
      <c r="S109" s="25"/>
      <c r="T109" s="69"/>
      <c r="V109" s="50"/>
    </row>
    <row r="110">
      <c r="C110" s="59"/>
      <c r="D110" s="50"/>
      <c r="E110" s="59"/>
      <c r="F110" s="50"/>
      <c r="H110" s="50"/>
      <c r="J110" s="50"/>
      <c r="L110" s="50"/>
      <c r="N110" s="50"/>
      <c r="P110" s="50"/>
      <c r="R110" s="50"/>
      <c r="S110" s="25"/>
      <c r="T110" s="69"/>
      <c r="V110" s="50"/>
    </row>
    <row r="111">
      <c r="C111" s="59"/>
      <c r="D111" s="50"/>
      <c r="E111" s="59"/>
      <c r="F111" s="50"/>
      <c r="H111" s="50"/>
      <c r="J111" s="50"/>
      <c r="L111" s="50"/>
      <c r="N111" s="50"/>
      <c r="P111" s="50"/>
      <c r="R111" s="50"/>
      <c r="S111" s="25"/>
      <c r="T111" s="69"/>
      <c r="V111" s="50"/>
    </row>
    <row r="112">
      <c r="C112" s="59"/>
      <c r="D112" s="50"/>
      <c r="E112" s="59"/>
      <c r="F112" s="50"/>
      <c r="H112" s="50"/>
      <c r="J112" s="50"/>
      <c r="L112" s="50"/>
      <c r="N112" s="50"/>
      <c r="P112" s="50"/>
      <c r="R112" s="50"/>
      <c r="S112" s="25"/>
      <c r="T112" s="69"/>
      <c r="V112" s="50"/>
    </row>
    <row r="113">
      <c r="C113" s="59"/>
      <c r="D113" s="50"/>
      <c r="E113" s="59"/>
      <c r="F113" s="50"/>
      <c r="H113" s="50"/>
      <c r="J113" s="50"/>
      <c r="L113" s="50"/>
      <c r="N113" s="50"/>
      <c r="P113" s="50"/>
      <c r="R113" s="50"/>
      <c r="S113" s="25"/>
      <c r="T113" s="69"/>
      <c r="V113" s="50"/>
    </row>
    <row r="114">
      <c r="C114" s="59"/>
      <c r="D114" s="50"/>
      <c r="E114" s="59"/>
      <c r="F114" s="50"/>
      <c r="H114" s="50"/>
      <c r="J114" s="50"/>
      <c r="L114" s="50"/>
      <c r="N114" s="50"/>
      <c r="P114" s="50"/>
      <c r="R114" s="50"/>
      <c r="S114" s="25"/>
      <c r="T114" s="69"/>
      <c r="V114" s="50"/>
    </row>
    <row r="115">
      <c r="C115" s="59"/>
      <c r="D115" s="50"/>
      <c r="E115" s="59"/>
      <c r="F115" s="50"/>
      <c r="H115" s="50"/>
      <c r="J115" s="50"/>
      <c r="L115" s="50"/>
      <c r="N115" s="50"/>
      <c r="P115" s="50"/>
      <c r="R115" s="50"/>
      <c r="S115" s="25"/>
      <c r="T115" s="69"/>
      <c r="V115" s="50"/>
    </row>
    <row r="116">
      <c r="C116" s="59"/>
      <c r="D116" s="50"/>
      <c r="E116" s="59"/>
      <c r="F116" s="50"/>
      <c r="H116" s="50"/>
      <c r="J116" s="50"/>
      <c r="L116" s="50"/>
      <c r="N116" s="50"/>
      <c r="P116" s="50"/>
      <c r="R116" s="50"/>
      <c r="S116" s="25"/>
      <c r="T116" s="69"/>
      <c r="V116" s="50"/>
    </row>
    <row r="117">
      <c r="C117" s="59"/>
      <c r="D117" s="50"/>
      <c r="E117" s="59"/>
      <c r="F117" s="50"/>
      <c r="H117" s="50"/>
      <c r="J117" s="50"/>
      <c r="L117" s="50"/>
      <c r="N117" s="50"/>
      <c r="P117" s="50"/>
      <c r="R117" s="50"/>
      <c r="S117" s="25"/>
      <c r="T117" s="69"/>
      <c r="V117" s="50"/>
    </row>
    <row r="118">
      <c r="C118" s="59"/>
      <c r="D118" s="50"/>
      <c r="E118" s="59"/>
      <c r="F118" s="50"/>
      <c r="H118" s="50"/>
      <c r="J118" s="50"/>
      <c r="L118" s="50"/>
      <c r="N118" s="50"/>
      <c r="P118" s="50"/>
      <c r="R118" s="50"/>
      <c r="S118" s="25"/>
      <c r="T118" s="69"/>
      <c r="V118" s="50"/>
    </row>
    <row r="119">
      <c r="C119" s="59"/>
      <c r="D119" s="50"/>
      <c r="E119" s="59"/>
      <c r="F119" s="50"/>
      <c r="H119" s="50"/>
      <c r="J119" s="50"/>
      <c r="L119" s="50"/>
      <c r="N119" s="50"/>
      <c r="P119" s="50"/>
      <c r="R119" s="50"/>
      <c r="S119" s="25"/>
      <c r="T119" s="69"/>
      <c r="V119" s="50"/>
    </row>
    <row r="120">
      <c r="C120" s="59"/>
      <c r="D120" s="50"/>
      <c r="E120" s="59"/>
      <c r="F120" s="50"/>
      <c r="H120" s="50"/>
      <c r="J120" s="50"/>
      <c r="L120" s="50"/>
      <c r="N120" s="50"/>
      <c r="P120" s="50"/>
      <c r="R120" s="50"/>
      <c r="S120" s="25"/>
      <c r="T120" s="69"/>
      <c r="V120" s="50"/>
    </row>
    <row r="121">
      <c r="C121" s="59"/>
      <c r="D121" s="50"/>
      <c r="E121" s="59"/>
      <c r="F121" s="50"/>
      <c r="H121" s="50"/>
      <c r="J121" s="50"/>
      <c r="L121" s="50"/>
      <c r="N121" s="50"/>
      <c r="P121" s="50"/>
      <c r="R121" s="50"/>
      <c r="S121" s="25"/>
      <c r="T121" s="69"/>
      <c r="V121" s="50"/>
    </row>
    <row r="122">
      <c r="C122" s="59"/>
      <c r="D122" s="50"/>
      <c r="E122" s="59"/>
      <c r="F122" s="50"/>
      <c r="H122" s="50"/>
      <c r="J122" s="50"/>
      <c r="L122" s="50"/>
      <c r="N122" s="50"/>
      <c r="P122" s="50"/>
      <c r="R122" s="50"/>
      <c r="S122" s="25"/>
      <c r="T122" s="69"/>
      <c r="V122" s="50"/>
    </row>
    <row r="123">
      <c r="C123" s="59"/>
      <c r="D123" s="50"/>
      <c r="E123" s="59"/>
      <c r="F123" s="50"/>
      <c r="H123" s="50"/>
      <c r="J123" s="50"/>
      <c r="L123" s="50"/>
      <c r="N123" s="50"/>
      <c r="P123" s="50"/>
      <c r="R123" s="50"/>
      <c r="S123" s="25"/>
      <c r="T123" s="69"/>
      <c r="V123" s="50"/>
    </row>
    <row r="124">
      <c r="C124" s="59"/>
      <c r="D124" s="50"/>
      <c r="E124" s="59"/>
      <c r="F124" s="50"/>
      <c r="H124" s="50"/>
      <c r="J124" s="50"/>
      <c r="L124" s="50"/>
      <c r="N124" s="50"/>
      <c r="P124" s="50"/>
      <c r="R124" s="50"/>
      <c r="S124" s="25"/>
      <c r="T124" s="69"/>
      <c r="V124" s="50"/>
    </row>
    <row r="125">
      <c r="C125" s="59"/>
      <c r="D125" s="50"/>
      <c r="E125" s="59"/>
      <c r="F125" s="50"/>
      <c r="H125" s="50"/>
      <c r="J125" s="50"/>
      <c r="L125" s="50"/>
      <c r="N125" s="50"/>
      <c r="P125" s="50"/>
      <c r="R125" s="50"/>
      <c r="S125" s="25"/>
      <c r="T125" s="69"/>
      <c r="V125" s="50"/>
    </row>
    <row r="126">
      <c r="C126" s="59"/>
      <c r="D126" s="50"/>
      <c r="E126" s="59"/>
      <c r="F126" s="50"/>
      <c r="H126" s="50"/>
      <c r="J126" s="50"/>
      <c r="L126" s="50"/>
      <c r="N126" s="50"/>
      <c r="P126" s="50"/>
      <c r="R126" s="50"/>
      <c r="S126" s="25"/>
      <c r="T126" s="69"/>
      <c r="V126" s="50"/>
    </row>
    <row r="127">
      <c r="C127" s="59"/>
      <c r="D127" s="50"/>
      <c r="E127" s="59"/>
      <c r="F127" s="50"/>
      <c r="H127" s="50"/>
      <c r="J127" s="50"/>
      <c r="L127" s="50"/>
      <c r="N127" s="50"/>
      <c r="P127" s="50"/>
      <c r="R127" s="50"/>
      <c r="S127" s="25"/>
      <c r="T127" s="69"/>
      <c r="V127" s="50"/>
    </row>
    <row r="128">
      <c r="C128" s="59"/>
      <c r="D128" s="50"/>
      <c r="E128" s="59"/>
      <c r="F128" s="50"/>
      <c r="H128" s="50"/>
      <c r="J128" s="50"/>
      <c r="L128" s="50"/>
      <c r="N128" s="50"/>
      <c r="P128" s="50"/>
      <c r="R128" s="50"/>
      <c r="S128" s="25"/>
      <c r="T128" s="69"/>
      <c r="V128" s="50"/>
    </row>
    <row r="129">
      <c r="C129" s="59"/>
      <c r="D129" s="50"/>
      <c r="E129" s="59"/>
      <c r="F129" s="50"/>
      <c r="H129" s="50"/>
      <c r="J129" s="50"/>
      <c r="L129" s="50"/>
      <c r="N129" s="50"/>
      <c r="P129" s="50"/>
      <c r="R129" s="50"/>
      <c r="S129" s="25"/>
      <c r="T129" s="69"/>
      <c r="V129" s="50"/>
    </row>
    <row r="130">
      <c r="C130" s="59"/>
      <c r="D130" s="50"/>
      <c r="E130" s="59"/>
      <c r="F130" s="50"/>
      <c r="H130" s="50"/>
      <c r="J130" s="50"/>
      <c r="L130" s="50"/>
      <c r="N130" s="50"/>
      <c r="P130" s="50"/>
      <c r="R130" s="50"/>
      <c r="S130" s="25"/>
      <c r="T130" s="69"/>
      <c r="V130" s="50"/>
    </row>
    <row r="131">
      <c r="C131" s="59"/>
      <c r="D131" s="50"/>
      <c r="E131" s="59"/>
      <c r="F131" s="50"/>
      <c r="H131" s="50"/>
      <c r="J131" s="50"/>
      <c r="L131" s="50"/>
      <c r="N131" s="50"/>
      <c r="P131" s="50"/>
      <c r="R131" s="50"/>
      <c r="S131" s="25"/>
      <c r="T131" s="69"/>
      <c r="V131" s="50"/>
    </row>
    <row r="132">
      <c r="C132" s="59"/>
      <c r="D132" s="50"/>
      <c r="E132" s="59"/>
      <c r="F132" s="50"/>
      <c r="H132" s="50"/>
      <c r="J132" s="50"/>
      <c r="L132" s="50"/>
      <c r="N132" s="50"/>
      <c r="P132" s="50"/>
      <c r="R132" s="50"/>
      <c r="S132" s="25"/>
      <c r="T132" s="69"/>
      <c r="V132" s="50"/>
    </row>
    <row r="133">
      <c r="C133" s="59"/>
      <c r="D133" s="50"/>
      <c r="E133" s="59"/>
      <c r="F133" s="50"/>
      <c r="H133" s="50"/>
      <c r="J133" s="50"/>
      <c r="L133" s="50"/>
      <c r="N133" s="50"/>
      <c r="P133" s="50"/>
      <c r="R133" s="50"/>
      <c r="S133" s="25"/>
      <c r="T133" s="69"/>
      <c r="V133" s="50"/>
    </row>
    <row r="134">
      <c r="C134" s="59"/>
      <c r="D134" s="50"/>
      <c r="E134" s="59"/>
      <c r="F134" s="50"/>
      <c r="H134" s="50"/>
      <c r="J134" s="50"/>
      <c r="L134" s="50"/>
      <c r="N134" s="50"/>
      <c r="P134" s="50"/>
      <c r="R134" s="50"/>
      <c r="S134" s="25"/>
      <c r="T134" s="69"/>
      <c r="V134" s="50"/>
    </row>
    <row r="135">
      <c r="C135" s="59"/>
      <c r="D135" s="50"/>
      <c r="E135" s="59"/>
      <c r="F135" s="50"/>
      <c r="H135" s="50"/>
      <c r="J135" s="50"/>
      <c r="L135" s="50"/>
      <c r="N135" s="50"/>
      <c r="P135" s="50"/>
      <c r="R135" s="50"/>
      <c r="S135" s="25"/>
      <c r="T135" s="69"/>
      <c r="V135" s="50"/>
    </row>
    <row r="136">
      <c r="C136" s="59"/>
      <c r="D136" s="50"/>
      <c r="E136" s="59"/>
      <c r="F136" s="50"/>
      <c r="H136" s="50"/>
      <c r="J136" s="50"/>
      <c r="L136" s="50"/>
      <c r="N136" s="50"/>
      <c r="P136" s="50"/>
      <c r="R136" s="50"/>
      <c r="S136" s="25"/>
      <c r="T136" s="69"/>
      <c r="V136" s="50"/>
    </row>
    <row r="137">
      <c r="C137" s="59"/>
      <c r="D137" s="50"/>
      <c r="E137" s="59"/>
      <c r="F137" s="50"/>
      <c r="H137" s="50"/>
      <c r="J137" s="50"/>
      <c r="L137" s="50"/>
      <c r="N137" s="50"/>
      <c r="P137" s="50"/>
      <c r="R137" s="50"/>
      <c r="S137" s="25"/>
      <c r="T137" s="69"/>
      <c r="V137" s="50"/>
    </row>
    <row r="138">
      <c r="C138" s="59"/>
      <c r="D138" s="50"/>
      <c r="E138" s="59"/>
      <c r="F138" s="50"/>
      <c r="H138" s="50"/>
      <c r="J138" s="50"/>
      <c r="L138" s="50"/>
      <c r="N138" s="50"/>
      <c r="P138" s="50"/>
      <c r="R138" s="50"/>
      <c r="S138" s="25"/>
      <c r="T138" s="69"/>
      <c r="V138" s="50"/>
    </row>
    <row r="139">
      <c r="C139" s="59"/>
      <c r="D139" s="50"/>
      <c r="E139" s="59"/>
      <c r="F139" s="50"/>
      <c r="H139" s="50"/>
      <c r="J139" s="50"/>
      <c r="L139" s="50"/>
      <c r="N139" s="50"/>
      <c r="P139" s="50"/>
      <c r="R139" s="50"/>
      <c r="S139" s="25"/>
      <c r="T139" s="69"/>
      <c r="V139" s="50"/>
    </row>
    <row r="140">
      <c r="C140" s="59"/>
      <c r="D140" s="50"/>
      <c r="E140" s="59"/>
      <c r="F140" s="50"/>
      <c r="H140" s="50"/>
      <c r="J140" s="50"/>
      <c r="L140" s="50"/>
      <c r="N140" s="50"/>
      <c r="P140" s="50"/>
      <c r="R140" s="50"/>
      <c r="S140" s="25"/>
      <c r="T140" s="69"/>
      <c r="V140" s="50"/>
    </row>
    <row r="141">
      <c r="C141" s="59"/>
      <c r="D141" s="50"/>
      <c r="E141" s="59"/>
      <c r="F141" s="50"/>
      <c r="H141" s="50"/>
      <c r="J141" s="50"/>
      <c r="L141" s="50"/>
      <c r="N141" s="50"/>
      <c r="P141" s="50"/>
      <c r="R141" s="50"/>
      <c r="S141" s="25"/>
      <c r="T141" s="69"/>
      <c r="V141" s="50"/>
    </row>
    <row r="142">
      <c r="C142" s="59"/>
      <c r="D142" s="50"/>
      <c r="E142" s="59"/>
      <c r="F142" s="50"/>
      <c r="H142" s="50"/>
      <c r="J142" s="50"/>
      <c r="L142" s="50"/>
      <c r="N142" s="50"/>
      <c r="P142" s="50"/>
      <c r="R142" s="50"/>
      <c r="S142" s="25"/>
      <c r="T142" s="69"/>
      <c r="V142" s="50"/>
    </row>
    <row r="143">
      <c r="C143" s="59"/>
      <c r="D143" s="50"/>
      <c r="E143" s="59"/>
      <c r="F143" s="50"/>
      <c r="H143" s="50"/>
      <c r="J143" s="50"/>
      <c r="L143" s="50"/>
      <c r="N143" s="50"/>
      <c r="P143" s="50"/>
      <c r="R143" s="50"/>
      <c r="S143" s="25"/>
      <c r="T143" s="69"/>
      <c r="V143" s="50"/>
    </row>
    <row r="144">
      <c r="C144" s="59"/>
      <c r="D144" s="50"/>
      <c r="E144" s="59"/>
      <c r="F144" s="50"/>
      <c r="H144" s="50"/>
      <c r="J144" s="50"/>
      <c r="L144" s="50"/>
      <c r="N144" s="50"/>
      <c r="P144" s="50"/>
      <c r="R144" s="50"/>
      <c r="S144" s="25"/>
      <c r="T144" s="69"/>
      <c r="V144" s="50"/>
    </row>
    <row r="145">
      <c r="C145" s="59"/>
      <c r="D145" s="50"/>
      <c r="E145" s="59"/>
      <c r="F145" s="50"/>
      <c r="H145" s="50"/>
      <c r="J145" s="50"/>
      <c r="L145" s="50"/>
      <c r="N145" s="50"/>
      <c r="P145" s="50"/>
      <c r="R145" s="50"/>
      <c r="S145" s="25"/>
      <c r="T145" s="69"/>
      <c r="V145" s="50"/>
    </row>
    <row r="146">
      <c r="C146" s="59"/>
      <c r="D146" s="50"/>
      <c r="E146" s="59"/>
      <c r="F146" s="50"/>
      <c r="H146" s="50"/>
      <c r="J146" s="50"/>
      <c r="L146" s="50"/>
      <c r="N146" s="50"/>
      <c r="P146" s="50"/>
      <c r="R146" s="50"/>
      <c r="S146" s="25"/>
      <c r="T146" s="69"/>
      <c r="V146" s="50"/>
    </row>
    <row r="147">
      <c r="C147" s="59"/>
      <c r="D147" s="50"/>
      <c r="E147" s="59"/>
      <c r="F147" s="50"/>
      <c r="H147" s="50"/>
      <c r="J147" s="50"/>
      <c r="L147" s="50"/>
      <c r="N147" s="50"/>
      <c r="P147" s="50"/>
      <c r="R147" s="50"/>
      <c r="S147" s="25"/>
      <c r="T147" s="69"/>
      <c r="V147" s="50"/>
    </row>
    <row r="148">
      <c r="C148" s="59"/>
      <c r="D148" s="50"/>
      <c r="E148" s="59"/>
      <c r="F148" s="50"/>
      <c r="H148" s="50"/>
      <c r="J148" s="50"/>
      <c r="L148" s="50"/>
      <c r="N148" s="50"/>
      <c r="P148" s="50"/>
      <c r="R148" s="50"/>
      <c r="S148" s="25"/>
      <c r="T148" s="69"/>
      <c r="V148" s="50"/>
    </row>
    <row r="149">
      <c r="C149" s="59"/>
      <c r="D149" s="50"/>
      <c r="E149" s="59"/>
      <c r="F149" s="50"/>
      <c r="H149" s="50"/>
      <c r="J149" s="50"/>
      <c r="L149" s="50"/>
      <c r="N149" s="50"/>
      <c r="P149" s="50"/>
      <c r="R149" s="50"/>
      <c r="S149" s="25"/>
      <c r="T149" s="69"/>
      <c r="V149" s="50"/>
    </row>
    <row r="150">
      <c r="C150" s="59"/>
      <c r="D150" s="50"/>
      <c r="E150" s="59"/>
      <c r="F150" s="50"/>
      <c r="H150" s="50"/>
      <c r="J150" s="50"/>
      <c r="L150" s="50"/>
      <c r="N150" s="50"/>
      <c r="P150" s="50"/>
      <c r="R150" s="50"/>
      <c r="S150" s="25"/>
      <c r="T150" s="69"/>
      <c r="V150" s="50"/>
    </row>
    <row r="151">
      <c r="C151" s="59"/>
      <c r="D151" s="50"/>
      <c r="E151" s="59"/>
      <c r="F151" s="50"/>
      <c r="H151" s="50"/>
      <c r="J151" s="50"/>
      <c r="L151" s="50"/>
      <c r="N151" s="50"/>
      <c r="P151" s="50"/>
      <c r="R151" s="50"/>
      <c r="S151" s="25"/>
      <c r="T151" s="69"/>
      <c r="V151" s="50"/>
    </row>
    <row r="152">
      <c r="C152" s="59"/>
      <c r="D152" s="50"/>
      <c r="E152" s="59"/>
      <c r="F152" s="50"/>
      <c r="H152" s="50"/>
      <c r="J152" s="50"/>
      <c r="L152" s="50"/>
      <c r="N152" s="50"/>
      <c r="P152" s="50"/>
      <c r="R152" s="50"/>
      <c r="S152" s="25"/>
      <c r="T152" s="69"/>
      <c r="V152" s="50"/>
    </row>
    <row r="153">
      <c r="C153" s="59"/>
      <c r="D153" s="50"/>
      <c r="E153" s="59"/>
      <c r="F153" s="50"/>
      <c r="H153" s="50"/>
      <c r="J153" s="50"/>
      <c r="L153" s="50"/>
      <c r="N153" s="50"/>
      <c r="P153" s="50"/>
      <c r="R153" s="50"/>
      <c r="S153" s="25"/>
      <c r="T153" s="69"/>
      <c r="V153" s="50"/>
    </row>
    <row r="154">
      <c r="C154" s="59"/>
      <c r="D154" s="50"/>
      <c r="E154" s="59"/>
      <c r="F154" s="50"/>
      <c r="H154" s="50"/>
      <c r="J154" s="50"/>
      <c r="L154" s="50"/>
      <c r="N154" s="50"/>
      <c r="P154" s="50"/>
      <c r="R154" s="50"/>
      <c r="S154" s="25"/>
      <c r="T154" s="69"/>
      <c r="V154" s="50"/>
    </row>
    <row r="155">
      <c r="C155" s="59"/>
      <c r="D155" s="50"/>
      <c r="E155" s="59"/>
      <c r="F155" s="50"/>
      <c r="H155" s="50"/>
      <c r="J155" s="50"/>
      <c r="L155" s="50"/>
      <c r="N155" s="50"/>
      <c r="P155" s="50"/>
      <c r="R155" s="50"/>
      <c r="S155" s="25"/>
      <c r="T155" s="69"/>
      <c r="V155" s="50"/>
    </row>
    <row r="156">
      <c r="C156" s="59"/>
      <c r="D156" s="50"/>
      <c r="E156" s="59"/>
      <c r="F156" s="50"/>
      <c r="H156" s="50"/>
      <c r="J156" s="50"/>
      <c r="L156" s="50"/>
      <c r="N156" s="50"/>
      <c r="P156" s="50"/>
      <c r="R156" s="50"/>
      <c r="S156" s="25"/>
      <c r="T156" s="69"/>
      <c r="V156" s="50"/>
    </row>
    <row r="157">
      <c r="C157" s="59"/>
      <c r="D157" s="50"/>
      <c r="E157" s="59"/>
      <c r="F157" s="50"/>
      <c r="H157" s="50"/>
      <c r="J157" s="50"/>
      <c r="L157" s="50"/>
      <c r="N157" s="50"/>
      <c r="P157" s="50"/>
      <c r="R157" s="50"/>
      <c r="S157" s="25"/>
      <c r="T157" s="69"/>
      <c r="V157" s="50"/>
    </row>
    <row r="158">
      <c r="C158" s="59"/>
      <c r="D158" s="50"/>
      <c r="E158" s="59"/>
      <c r="F158" s="50"/>
      <c r="H158" s="50"/>
      <c r="J158" s="50"/>
      <c r="L158" s="50"/>
      <c r="N158" s="50"/>
      <c r="P158" s="50"/>
      <c r="R158" s="50"/>
      <c r="S158" s="25"/>
      <c r="T158" s="69"/>
      <c r="V158" s="50"/>
    </row>
    <row r="159">
      <c r="C159" s="59"/>
      <c r="D159" s="50"/>
      <c r="E159" s="59"/>
      <c r="F159" s="50"/>
      <c r="H159" s="50"/>
      <c r="J159" s="50"/>
      <c r="L159" s="50"/>
      <c r="N159" s="50"/>
      <c r="P159" s="50"/>
      <c r="R159" s="50"/>
      <c r="S159" s="25"/>
      <c r="T159" s="69"/>
      <c r="V159" s="50"/>
    </row>
    <row r="160">
      <c r="C160" s="59"/>
      <c r="D160" s="50"/>
      <c r="E160" s="59"/>
      <c r="F160" s="50"/>
      <c r="H160" s="50"/>
      <c r="J160" s="50"/>
      <c r="L160" s="50"/>
      <c r="N160" s="50"/>
      <c r="P160" s="50"/>
      <c r="R160" s="50"/>
      <c r="S160" s="25"/>
      <c r="T160" s="69"/>
      <c r="V160" s="50"/>
    </row>
    <row r="161">
      <c r="C161" s="59"/>
      <c r="D161" s="50"/>
      <c r="E161" s="59"/>
      <c r="F161" s="50"/>
      <c r="H161" s="50"/>
      <c r="J161" s="50"/>
      <c r="L161" s="50"/>
      <c r="N161" s="50"/>
      <c r="P161" s="50"/>
      <c r="R161" s="50"/>
      <c r="S161" s="25"/>
      <c r="T161" s="69"/>
      <c r="V161" s="50"/>
    </row>
    <row r="162">
      <c r="C162" s="59"/>
      <c r="D162" s="50"/>
      <c r="E162" s="59"/>
      <c r="F162" s="50"/>
      <c r="H162" s="50"/>
      <c r="J162" s="50"/>
      <c r="L162" s="50"/>
      <c r="N162" s="50"/>
      <c r="P162" s="50"/>
      <c r="R162" s="50"/>
      <c r="S162" s="25"/>
      <c r="T162" s="69"/>
      <c r="V162" s="50"/>
    </row>
    <row r="163">
      <c r="C163" s="59"/>
      <c r="D163" s="50"/>
      <c r="E163" s="59"/>
      <c r="F163" s="50"/>
      <c r="H163" s="50"/>
      <c r="J163" s="50"/>
      <c r="L163" s="50"/>
      <c r="N163" s="50"/>
      <c r="P163" s="50"/>
      <c r="R163" s="50"/>
      <c r="S163" s="25"/>
      <c r="T163" s="69"/>
      <c r="V163" s="50"/>
    </row>
    <row r="164">
      <c r="C164" s="59"/>
      <c r="D164" s="50"/>
      <c r="E164" s="59"/>
      <c r="F164" s="50"/>
      <c r="H164" s="50"/>
      <c r="J164" s="50"/>
      <c r="L164" s="50"/>
      <c r="N164" s="50"/>
      <c r="P164" s="50"/>
      <c r="R164" s="50"/>
      <c r="S164" s="25"/>
      <c r="T164" s="69"/>
      <c r="V164" s="50"/>
    </row>
    <row r="165">
      <c r="C165" s="59"/>
      <c r="D165" s="50"/>
      <c r="E165" s="59"/>
      <c r="F165" s="50"/>
      <c r="H165" s="50"/>
      <c r="J165" s="50"/>
      <c r="L165" s="50"/>
      <c r="N165" s="50"/>
      <c r="P165" s="50"/>
      <c r="R165" s="50"/>
      <c r="S165" s="25"/>
      <c r="T165" s="69"/>
      <c r="V165" s="50"/>
    </row>
    <row r="166">
      <c r="C166" s="59"/>
      <c r="D166" s="50"/>
      <c r="E166" s="59"/>
      <c r="F166" s="50"/>
      <c r="H166" s="50"/>
      <c r="J166" s="50"/>
      <c r="L166" s="50"/>
      <c r="N166" s="50"/>
      <c r="P166" s="50"/>
      <c r="R166" s="50"/>
      <c r="S166" s="25"/>
      <c r="T166" s="69"/>
      <c r="V166" s="50"/>
    </row>
    <row r="167">
      <c r="C167" s="59"/>
      <c r="D167" s="50"/>
      <c r="E167" s="59"/>
      <c r="F167" s="50"/>
      <c r="H167" s="50"/>
      <c r="J167" s="50"/>
      <c r="L167" s="50"/>
      <c r="N167" s="50"/>
      <c r="P167" s="50"/>
      <c r="R167" s="50"/>
      <c r="S167" s="25"/>
      <c r="T167" s="69"/>
      <c r="V167" s="50"/>
    </row>
    <row r="168">
      <c r="C168" s="59"/>
      <c r="D168" s="50"/>
      <c r="E168" s="59"/>
      <c r="F168" s="50"/>
      <c r="H168" s="50"/>
      <c r="J168" s="50"/>
      <c r="L168" s="50"/>
      <c r="N168" s="50"/>
      <c r="P168" s="50"/>
      <c r="R168" s="50"/>
      <c r="S168" s="25"/>
      <c r="T168" s="69"/>
      <c r="V168" s="50"/>
    </row>
    <row r="169">
      <c r="C169" s="59"/>
      <c r="D169" s="50"/>
      <c r="E169" s="59"/>
      <c r="F169" s="50"/>
      <c r="H169" s="50"/>
      <c r="J169" s="50"/>
      <c r="L169" s="50"/>
      <c r="N169" s="50"/>
      <c r="P169" s="50"/>
      <c r="R169" s="50"/>
      <c r="S169" s="25"/>
      <c r="T169" s="69"/>
      <c r="V169" s="50"/>
    </row>
    <row r="170">
      <c r="C170" s="59"/>
      <c r="D170" s="50"/>
      <c r="E170" s="59"/>
      <c r="F170" s="50"/>
      <c r="H170" s="50"/>
      <c r="J170" s="50"/>
      <c r="L170" s="50"/>
      <c r="N170" s="50"/>
      <c r="P170" s="50"/>
      <c r="R170" s="50"/>
      <c r="S170" s="25"/>
      <c r="T170" s="69"/>
      <c r="V170" s="50"/>
    </row>
    <row r="171">
      <c r="C171" s="59"/>
      <c r="D171" s="50"/>
      <c r="E171" s="59"/>
      <c r="F171" s="50"/>
      <c r="H171" s="50"/>
      <c r="J171" s="50"/>
      <c r="L171" s="50"/>
      <c r="N171" s="50"/>
      <c r="P171" s="50"/>
      <c r="R171" s="50"/>
      <c r="S171" s="25"/>
      <c r="T171" s="69"/>
      <c r="V171" s="50"/>
    </row>
    <row r="172">
      <c r="C172" s="59"/>
      <c r="D172" s="50"/>
      <c r="E172" s="59"/>
      <c r="F172" s="50"/>
      <c r="H172" s="50"/>
      <c r="J172" s="50"/>
      <c r="L172" s="50"/>
      <c r="N172" s="50"/>
      <c r="P172" s="50"/>
      <c r="R172" s="50"/>
      <c r="S172" s="25"/>
      <c r="T172" s="69"/>
      <c r="V172" s="50"/>
    </row>
    <row r="173">
      <c r="C173" s="59"/>
      <c r="D173" s="50"/>
      <c r="E173" s="59"/>
      <c r="F173" s="50"/>
      <c r="H173" s="50"/>
      <c r="J173" s="50"/>
      <c r="L173" s="50"/>
      <c r="N173" s="50"/>
      <c r="P173" s="50"/>
      <c r="R173" s="50"/>
      <c r="S173" s="25"/>
      <c r="T173" s="69"/>
      <c r="V173" s="50"/>
    </row>
    <row r="174">
      <c r="C174" s="59"/>
      <c r="D174" s="50"/>
      <c r="E174" s="59"/>
      <c r="F174" s="50"/>
      <c r="H174" s="50"/>
      <c r="J174" s="50"/>
      <c r="L174" s="50"/>
      <c r="N174" s="50"/>
      <c r="P174" s="50"/>
      <c r="R174" s="50"/>
      <c r="S174" s="25"/>
      <c r="T174" s="69"/>
      <c r="V174" s="50"/>
    </row>
    <row r="175">
      <c r="C175" s="59"/>
      <c r="D175" s="50"/>
      <c r="E175" s="59"/>
      <c r="F175" s="50"/>
      <c r="H175" s="50"/>
      <c r="J175" s="50"/>
      <c r="L175" s="50"/>
      <c r="N175" s="50"/>
      <c r="P175" s="50"/>
      <c r="R175" s="50"/>
      <c r="S175" s="25"/>
      <c r="T175" s="69"/>
      <c r="V175" s="50"/>
    </row>
    <row r="176">
      <c r="C176" s="59"/>
      <c r="D176" s="50"/>
      <c r="E176" s="59"/>
      <c r="F176" s="50"/>
      <c r="H176" s="50"/>
      <c r="J176" s="50"/>
      <c r="L176" s="50"/>
      <c r="N176" s="50"/>
      <c r="P176" s="50"/>
      <c r="R176" s="50"/>
      <c r="S176" s="25"/>
      <c r="T176" s="69"/>
      <c r="V176" s="50"/>
    </row>
    <row r="177">
      <c r="C177" s="59"/>
      <c r="D177" s="50"/>
      <c r="E177" s="59"/>
      <c r="F177" s="50"/>
      <c r="H177" s="50"/>
      <c r="J177" s="50"/>
      <c r="L177" s="50"/>
      <c r="N177" s="50"/>
      <c r="P177" s="50"/>
      <c r="R177" s="50"/>
      <c r="S177" s="25"/>
      <c r="T177" s="69"/>
      <c r="V177" s="50"/>
    </row>
    <row r="178">
      <c r="C178" s="59"/>
      <c r="D178" s="50"/>
      <c r="E178" s="59"/>
      <c r="F178" s="50"/>
      <c r="H178" s="50"/>
      <c r="J178" s="50"/>
      <c r="L178" s="50"/>
      <c r="N178" s="50"/>
      <c r="P178" s="50"/>
      <c r="R178" s="50"/>
      <c r="S178" s="25"/>
      <c r="T178" s="69"/>
      <c r="V178" s="50"/>
    </row>
    <row r="179">
      <c r="C179" s="59"/>
      <c r="D179" s="50"/>
      <c r="E179" s="59"/>
      <c r="F179" s="50"/>
      <c r="H179" s="50"/>
      <c r="J179" s="50"/>
      <c r="L179" s="50"/>
      <c r="N179" s="50"/>
      <c r="P179" s="50"/>
      <c r="R179" s="50"/>
      <c r="S179" s="25"/>
      <c r="T179" s="69"/>
      <c r="V179" s="50"/>
    </row>
    <row r="180">
      <c r="C180" s="59"/>
      <c r="D180" s="50"/>
      <c r="E180" s="59"/>
      <c r="F180" s="50"/>
      <c r="H180" s="50"/>
      <c r="J180" s="50"/>
      <c r="L180" s="50"/>
      <c r="N180" s="50"/>
      <c r="P180" s="50"/>
      <c r="R180" s="50"/>
      <c r="S180" s="25"/>
      <c r="T180" s="69"/>
      <c r="V180" s="50"/>
    </row>
    <row r="181">
      <c r="C181" s="59"/>
      <c r="D181" s="50"/>
      <c r="E181" s="59"/>
      <c r="F181" s="50"/>
      <c r="H181" s="50"/>
      <c r="J181" s="50"/>
      <c r="L181" s="50"/>
      <c r="N181" s="50"/>
      <c r="P181" s="50"/>
      <c r="R181" s="50"/>
      <c r="S181" s="25"/>
      <c r="T181" s="69"/>
      <c r="V181" s="50"/>
    </row>
    <row r="182">
      <c r="C182" s="59"/>
      <c r="D182" s="50"/>
      <c r="E182" s="59"/>
      <c r="F182" s="50"/>
      <c r="H182" s="50"/>
      <c r="J182" s="50"/>
      <c r="L182" s="50"/>
      <c r="N182" s="50"/>
      <c r="P182" s="50"/>
      <c r="R182" s="50"/>
      <c r="S182" s="25"/>
      <c r="T182" s="69"/>
      <c r="V182" s="50"/>
    </row>
    <row r="183">
      <c r="C183" s="59"/>
      <c r="D183" s="50"/>
      <c r="E183" s="59"/>
      <c r="F183" s="50"/>
      <c r="H183" s="50"/>
      <c r="J183" s="50"/>
      <c r="L183" s="50"/>
      <c r="N183" s="50"/>
      <c r="P183" s="50"/>
      <c r="R183" s="50"/>
      <c r="S183" s="25"/>
      <c r="T183" s="69"/>
      <c r="V183" s="50"/>
    </row>
    <row r="184">
      <c r="C184" s="59"/>
      <c r="D184" s="50"/>
      <c r="E184" s="59"/>
      <c r="F184" s="50"/>
      <c r="H184" s="50"/>
      <c r="J184" s="50"/>
      <c r="L184" s="50"/>
      <c r="N184" s="50"/>
      <c r="P184" s="50"/>
      <c r="R184" s="50"/>
      <c r="S184" s="25"/>
      <c r="T184" s="69"/>
      <c r="V184" s="50"/>
    </row>
    <row r="185">
      <c r="C185" s="59"/>
      <c r="D185" s="50"/>
      <c r="E185" s="59"/>
      <c r="F185" s="50"/>
      <c r="H185" s="50"/>
      <c r="J185" s="50"/>
      <c r="L185" s="50"/>
      <c r="N185" s="50"/>
      <c r="P185" s="50"/>
      <c r="R185" s="50"/>
      <c r="S185" s="25"/>
      <c r="T185" s="69"/>
      <c r="V185" s="50"/>
    </row>
    <row r="186">
      <c r="C186" s="59"/>
      <c r="D186" s="50"/>
      <c r="E186" s="59"/>
      <c r="F186" s="50"/>
      <c r="H186" s="50"/>
      <c r="J186" s="50"/>
      <c r="L186" s="50"/>
      <c r="N186" s="50"/>
      <c r="P186" s="50"/>
      <c r="R186" s="50"/>
      <c r="S186" s="25"/>
      <c r="T186" s="69"/>
      <c r="V186" s="50"/>
    </row>
    <row r="187">
      <c r="C187" s="59"/>
      <c r="D187" s="50"/>
      <c r="E187" s="59"/>
      <c r="F187" s="50"/>
      <c r="H187" s="50"/>
      <c r="J187" s="50"/>
      <c r="L187" s="50"/>
      <c r="N187" s="50"/>
      <c r="P187" s="50"/>
      <c r="R187" s="50"/>
      <c r="S187" s="25"/>
      <c r="T187" s="69"/>
      <c r="V187" s="50"/>
    </row>
    <row r="188">
      <c r="C188" s="59"/>
      <c r="D188" s="50"/>
      <c r="E188" s="59"/>
      <c r="F188" s="50"/>
      <c r="H188" s="50"/>
      <c r="J188" s="50"/>
      <c r="L188" s="50"/>
      <c r="N188" s="50"/>
      <c r="P188" s="50"/>
      <c r="R188" s="50"/>
      <c r="S188" s="25"/>
      <c r="T188" s="69"/>
      <c r="V188" s="50"/>
    </row>
    <row r="189">
      <c r="C189" s="59"/>
      <c r="D189" s="50"/>
      <c r="E189" s="59"/>
      <c r="F189" s="50"/>
      <c r="H189" s="50"/>
      <c r="J189" s="50"/>
      <c r="L189" s="50"/>
      <c r="N189" s="50"/>
      <c r="P189" s="50"/>
      <c r="R189" s="50"/>
      <c r="S189" s="25"/>
      <c r="T189" s="69"/>
      <c r="V189" s="50"/>
    </row>
    <row r="190">
      <c r="C190" s="59"/>
      <c r="D190" s="50"/>
      <c r="E190" s="59"/>
      <c r="F190" s="50"/>
      <c r="H190" s="50"/>
      <c r="J190" s="50"/>
      <c r="L190" s="50"/>
      <c r="N190" s="50"/>
      <c r="P190" s="50"/>
      <c r="R190" s="50"/>
      <c r="S190" s="25"/>
      <c r="T190" s="69"/>
      <c r="V190" s="50"/>
    </row>
    <row r="191">
      <c r="C191" s="59"/>
      <c r="D191" s="50"/>
      <c r="E191" s="59"/>
      <c r="F191" s="50"/>
      <c r="H191" s="50"/>
      <c r="J191" s="50"/>
      <c r="L191" s="50"/>
      <c r="N191" s="50"/>
      <c r="P191" s="50"/>
      <c r="R191" s="50"/>
      <c r="S191" s="25"/>
      <c r="T191" s="69"/>
      <c r="V191" s="50"/>
    </row>
    <row r="192">
      <c r="C192" s="59"/>
      <c r="D192" s="50"/>
      <c r="E192" s="59"/>
      <c r="F192" s="50"/>
      <c r="H192" s="50"/>
      <c r="J192" s="50"/>
      <c r="L192" s="50"/>
      <c r="N192" s="50"/>
      <c r="P192" s="50"/>
      <c r="R192" s="50"/>
      <c r="S192" s="25"/>
      <c r="T192" s="69"/>
      <c r="V192" s="50"/>
    </row>
    <row r="193">
      <c r="C193" s="59"/>
      <c r="D193" s="50"/>
      <c r="E193" s="59"/>
      <c r="F193" s="50"/>
      <c r="H193" s="50"/>
      <c r="J193" s="50"/>
      <c r="L193" s="50"/>
      <c r="N193" s="50"/>
      <c r="P193" s="50"/>
      <c r="R193" s="50"/>
      <c r="S193" s="25"/>
      <c r="T193" s="69"/>
      <c r="V193" s="50"/>
    </row>
    <row r="194">
      <c r="C194" s="59"/>
      <c r="D194" s="50"/>
      <c r="E194" s="59"/>
      <c r="F194" s="50"/>
      <c r="H194" s="50"/>
      <c r="J194" s="50"/>
      <c r="L194" s="50"/>
      <c r="N194" s="50"/>
      <c r="P194" s="50"/>
      <c r="R194" s="50"/>
      <c r="S194" s="25"/>
      <c r="T194" s="69"/>
      <c r="V194" s="50"/>
    </row>
    <row r="195">
      <c r="C195" s="59"/>
      <c r="D195" s="50"/>
      <c r="E195" s="59"/>
      <c r="F195" s="50"/>
      <c r="H195" s="50"/>
      <c r="J195" s="50"/>
      <c r="L195" s="50"/>
      <c r="N195" s="50"/>
      <c r="P195" s="50"/>
      <c r="R195" s="50"/>
      <c r="S195" s="25"/>
      <c r="T195" s="69"/>
      <c r="V195" s="50"/>
    </row>
    <row r="196">
      <c r="C196" s="59"/>
      <c r="D196" s="50"/>
      <c r="E196" s="59"/>
      <c r="F196" s="50"/>
      <c r="H196" s="50"/>
      <c r="J196" s="50"/>
      <c r="L196" s="50"/>
      <c r="N196" s="50"/>
      <c r="P196" s="50"/>
      <c r="R196" s="50"/>
      <c r="S196" s="25"/>
      <c r="T196" s="69"/>
      <c r="V196" s="50"/>
    </row>
    <row r="197">
      <c r="C197" s="59"/>
      <c r="D197" s="50"/>
      <c r="E197" s="59"/>
      <c r="F197" s="50"/>
      <c r="H197" s="50"/>
      <c r="J197" s="50"/>
      <c r="L197" s="50"/>
      <c r="N197" s="50"/>
      <c r="P197" s="50"/>
      <c r="R197" s="50"/>
      <c r="S197" s="25"/>
      <c r="T197" s="69"/>
      <c r="V197" s="50"/>
    </row>
    <row r="198">
      <c r="C198" s="59"/>
      <c r="D198" s="50"/>
      <c r="E198" s="59"/>
      <c r="F198" s="50"/>
      <c r="H198" s="50"/>
      <c r="J198" s="50"/>
      <c r="L198" s="50"/>
      <c r="N198" s="50"/>
      <c r="P198" s="50"/>
      <c r="R198" s="50"/>
      <c r="S198" s="25"/>
      <c r="T198" s="69"/>
      <c r="V198" s="50"/>
    </row>
    <row r="199">
      <c r="C199" s="59"/>
      <c r="D199" s="50"/>
      <c r="E199" s="59"/>
      <c r="F199" s="50"/>
      <c r="H199" s="50"/>
      <c r="J199" s="50"/>
      <c r="L199" s="50"/>
      <c r="N199" s="50"/>
      <c r="P199" s="50"/>
      <c r="R199" s="50"/>
      <c r="S199" s="25"/>
      <c r="T199" s="69"/>
      <c r="V199" s="50"/>
    </row>
    <row r="200">
      <c r="C200" s="59" t="e">
        <f>#REF!</f>
        <v>#REF!</v>
      </c>
      <c r="D200" s="50" t="e">
        <f>F200+H200+J200+L200+N200+P200+R200+T200</f>
        <v>#REF!</v>
      </c>
      <c r="E200" s="59" t="e">
        <f>#REF!</f>
        <v>#REF!</v>
      </c>
      <c r="F200" s="50" t="e">
        <f>E200/C200</f>
        <v>#REF!</v>
      </c>
      <c r="G200" s="25" t="e">
        <f>#REF!</f>
        <v>#REF!</v>
      </c>
      <c r="H200" s="50" t="e">
        <f>G200/C200</f>
        <v>#REF!</v>
      </c>
      <c r="I200" s="25" t="e">
        <f>#REF!</f>
        <v>#REF!</v>
      </c>
      <c r="J200" s="50" t="e">
        <f>I200/C200</f>
        <v>#REF!</v>
      </c>
      <c r="K200" s="25" t="e">
        <f>#REF!</f>
        <v>#REF!</v>
      </c>
      <c r="L200" s="50" t="e">
        <f>K200/C200</f>
        <v>#REF!</v>
      </c>
      <c r="M200" s="25" t="e">
        <f>#REF!</f>
        <v>#REF!</v>
      </c>
      <c r="N200" s="50" t="e">
        <f>M200/C200</f>
        <v>#REF!</v>
      </c>
      <c r="O200" s="25" t="e">
        <f>#REF!</f>
        <v>#REF!</v>
      </c>
      <c r="P200" s="50" t="e">
        <f>O200/C200</f>
        <v>#REF!</v>
      </c>
      <c r="Q200" s="25" t="e">
        <f>#REF!</f>
        <v>#REF!</v>
      </c>
      <c r="R200" s="50" t="e">
        <f>Q200/C200</f>
        <v>#REF!</v>
      </c>
      <c r="S200" s="25" t="e">
        <f>#REF!</f>
        <v>#REF!</v>
      </c>
      <c r="T200" s="69" t="e">
        <f>S200/C200</f>
        <v>#REF!</v>
      </c>
      <c r="U200" s="17" t="e">
        <f>C200-E200</f>
        <v>#REF!</v>
      </c>
      <c r="V200" s="50" t="e">
        <f>U200/$C200</f>
        <v>#REF!</v>
      </c>
    </row>
    <row r="201">
      <c r="C201" s="59" t="e">
        <f>#REF!</f>
        <v>#REF!</v>
      </c>
      <c r="D201" s="50" t="e">
        <f>F201+H201+J201+L201+N201+P201+R201+T201</f>
        <v>#REF!</v>
      </c>
      <c r="E201" s="59" t="e">
        <f>#REF!</f>
        <v>#REF!</v>
      </c>
      <c r="F201" s="50" t="e">
        <f>E201/C201</f>
        <v>#REF!</v>
      </c>
      <c r="G201" s="25" t="e">
        <f>#REF!</f>
        <v>#REF!</v>
      </c>
      <c r="H201" s="50" t="e">
        <f>G201/C201</f>
        <v>#REF!</v>
      </c>
      <c r="I201" s="25" t="e">
        <f>#REF!</f>
        <v>#REF!</v>
      </c>
      <c r="J201" s="50" t="e">
        <f>I201/C201</f>
        <v>#REF!</v>
      </c>
      <c r="K201" s="25" t="e">
        <f>#REF!</f>
        <v>#REF!</v>
      </c>
      <c r="L201" s="50" t="e">
        <f>K201/C201</f>
        <v>#REF!</v>
      </c>
      <c r="M201" s="25" t="e">
        <f>#REF!</f>
        <v>#REF!</v>
      </c>
      <c r="N201" s="50" t="e">
        <f>M201/C201</f>
        <v>#REF!</v>
      </c>
      <c r="O201" s="25" t="e">
        <f>#REF!</f>
        <v>#REF!</v>
      </c>
      <c r="P201" s="50" t="e">
        <f>O201/C201</f>
        <v>#REF!</v>
      </c>
      <c r="Q201" s="25" t="e">
        <f>#REF!</f>
        <v>#REF!</v>
      </c>
      <c r="R201" s="50" t="e">
        <f>Q201/C201</f>
        <v>#REF!</v>
      </c>
      <c r="S201" s="25" t="e">
        <f>#REF!</f>
        <v>#REF!</v>
      </c>
      <c r="T201" s="69" t="e">
        <f>S201/C201</f>
        <v>#REF!</v>
      </c>
      <c r="U201" s="17" t="e">
        <f>C201-E201</f>
        <v>#REF!</v>
      </c>
      <c r="V201" s="50" t="e">
        <f>U201/$C201</f>
        <v>#REF!</v>
      </c>
    </row>
    <row r="202">
      <c r="C202" s="59" t="e">
        <f>#REF!</f>
        <v>#REF!</v>
      </c>
      <c r="D202" s="50" t="e">
        <f>F202+H202+J202+L202+N202+P202+R202+T202</f>
        <v>#REF!</v>
      </c>
      <c r="E202" s="59" t="e">
        <f>#REF!</f>
        <v>#REF!</v>
      </c>
      <c r="F202" s="50" t="e">
        <f>E202/C202</f>
        <v>#REF!</v>
      </c>
      <c r="G202" s="25" t="e">
        <f>#REF!</f>
        <v>#REF!</v>
      </c>
      <c r="H202" s="50" t="e">
        <f>G202/C202</f>
        <v>#REF!</v>
      </c>
      <c r="I202" s="25" t="e">
        <f>#REF!</f>
        <v>#REF!</v>
      </c>
      <c r="J202" s="50" t="e">
        <f>I202/C202</f>
        <v>#REF!</v>
      </c>
      <c r="K202" s="25" t="e">
        <f>#REF!</f>
        <v>#REF!</v>
      </c>
      <c r="L202" s="50" t="e">
        <f>K202/C202</f>
        <v>#REF!</v>
      </c>
      <c r="M202" s="25" t="e">
        <f>#REF!</f>
        <v>#REF!</v>
      </c>
      <c r="N202" s="50" t="e">
        <f>M202/C202</f>
        <v>#REF!</v>
      </c>
      <c r="O202" s="25" t="e">
        <f>#REF!</f>
        <v>#REF!</v>
      </c>
      <c r="P202" s="50" t="e">
        <f>O202/C202</f>
        <v>#REF!</v>
      </c>
      <c r="Q202" s="25" t="e">
        <f>#REF!</f>
        <v>#REF!</v>
      </c>
      <c r="R202" s="50" t="e">
        <f>Q202/C202</f>
        <v>#REF!</v>
      </c>
      <c r="S202" s="25" t="e">
        <f>#REF!</f>
        <v>#REF!</v>
      </c>
      <c r="T202" s="69" t="e">
        <f>S202/C202</f>
        <v>#REF!</v>
      </c>
      <c r="U202" s="17" t="e">
        <f>C202-E202</f>
        <v>#REF!</v>
      </c>
      <c r="V202" s="50" t="e">
        <f>U202/$C202</f>
        <v>#REF!</v>
      </c>
    </row>
    <row r="203">
      <c r="C203" s="59" t="e">
        <f>#REF!</f>
        <v>#REF!</v>
      </c>
      <c r="D203" s="50" t="e">
        <f>F203+H203+J203+L203+N203+P203+R203+T203</f>
        <v>#REF!</v>
      </c>
      <c r="E203" s="59" t="e">
        <f>#REF!</f>
        <v>#REF!</v>
      </c>
      <c r="F203" s="50" t="e">
        <f>E203/C203</f>
        <v>#REF!</v>
      </c>
      <c r="G203" s="25" t="e">
        <f>#REF!</f>
        <v>#REF!</v>
      </c>
      <c r="H203" s="50" t="e">
        <f>G203/C203</f>
        <v>#REF!</v>
      </c>
      <c r="I203" s="25" t="e">
        <f>#REF!</f>
        <v>#REF!</v>
      </c>
      <c r="J203" s="50" t="e">
        <f>I203/C203</f>
        <v>#REF!</v>
      </c>
      <c r="K203" s="25" t="e">
        <f>#REF!</f>
        <v>#REF!</v>
      </c>
      <c r="L203" s="50" t="e">
        <f>K203/C203</f>
        <v>#REF!</v>
      </c>
      <c r="M203" s="25" t="e">
        <f>#REF!</f>
        <v>#REF!</v>
      </c>
      <c r="N203" s="50" t="e">
        <f>M203/C203</f>
        <v>#REF!</v>
      </c>
      <c r="O203" s="25" t="e">
        <f>#REF!</f>
        <v>#REF!</v>
      </c>
      <c r="P203" s="50" t="e">
        <f>O203/C203</f>
        <v>#REF!</v>
      </c>
      <c r="Q203" s="25" t="e">
        <f>#REF!</f>
        <v>#REF!</v>
      </c>
      <c r="R203" s="50" t="e">
        <f>Q203/C203</f>
        <v>#REF!</v>
      </c>
      <c r="S203" s="25" t="e">
        <f>#REF!</f>
        <v>#REF!</v>
      </c>
      <c r="T203" s="69" t="e">
        <f>S203/C203</f>
        <v>#REF!</v>
      </c>
      <c r="U203" s="17" t="e">
        <f>C203-E203</f>
        <v>#REF!</v>
      </c>
      <c r="V203" s="50" t="e">
        <f>U203/$C203</f>
        <v>#REF!</v>
      </c>
    </row>
    <row r="204">
      <c r="C204" s="59" t="e">
        <f>#REF!</f>
        <v>#REF!</v>
      </c>
      <c r="D204" s="50" t="e">
        <f>F204+H204+J204+L204+N204+P204+R204+T204</f>
        <v>#REF!</v>
      </c>
      <c r="E204" s="59" t="e">
        <f>#REF!</f>
        <v>#REF!</v>
      </c>
      <c r="F204" s="50" t="e">
        <f>E204/C204</f>
        <v>#REF!</v>
      </c>
      <c r="G204" s="25" t="e">
        <f>#REF!</f>
        <v>#REF!</v>
      </c>
      <c r="H204" s="50" t="e">
        <f>G204/C204</f>
        <v>#REF!</v>
      </c>
      <c r="I204" s="25" t="e">
        <f>#REF!</f>
        <v>#REF!</v>
      </c>
      <c r="J204" s="50" t="e">
        <f>I204/C204</f>
        <v>#REF!</v>
      </c>
      <c r="K204" s="25" t="e">
        <f>#REF!</f>
        <v>#REF!</v>
      </c>
      <c r="L204" s="50" t="e">
        <f>K204/C204</f>
        <v>#REF!</v>
      </c>
      <c r="M204" s="25" t="e">
        <f>#REF!</f>
        <v>#REF!</v>
      </c>
      <c r="N204" s="50" t="e">
        <f>M204/C204</f>
        <v>#REF!</v>
      </c>
      <c r="O204" s="25" t="e">
        <f>#REF!</f>
        <v>#REF!</v>
      </c>
      <c r="P204" s="50" t="e">
        <f>O204/C204</f>
        <v>#REF!</v>
      </c>
      <c r="Q204" s="25" t="e">
        <f>#REF!</f>
        <v>#REF!</v>
      </c>
      <c r="R204" s="50" t="e">
        <f>Q204/C204</f>
        <v>#REF!</v>
      </c>
      <c r="S204" s="25" t="e">
        <f>#REF!</f>
        <v>#REF!</v>
      </c>
      <c r="T204" s="69" t="e">
        <f>S204/C204</f>
        <v>#REF!</v>
      </c>
      <c r="U204" s="17" t="e">
        <f>C204-E204</f>
        <v>#REF!</v>
      </c>
      <c r="V204" s="50" t="e">
        <f>U204/$C204</f>
        <v>#REF!</v>
      </c>
    </row>
    <row r="205">
      <c r="C205" s="59" t="e">
        <f>#REF!</f>
        <v>#REF!</v>
      </c>
      <c r="D205" s="50" t="e">
        <f>F205+H205+J205+L205+N205+P205+R205+T205</f>
        <v>#REF!</v>
      </c>
      <c r="E205" s="59" t="e">
        <f>#REF!</f>
        <v>#REF!</v>
      </c>
      <c r="F205" s="50" t="e">
        <f>E205/C205</f>
        <v>#REF!</v>
      </c>
      <c r="G205" s="25" t="e">
        <f>#REF!</f>
        <v>#REF!</v>
      </c>
      <c r="H205" s="50" t="e">
        <f>G205/C205</f>
        <v>#REF!</v>
      </c>
      <c r="I205" s="25" t="e">
        <f>#REF!</f>
        <v>#REF!</v>
      </c>
      <c r="J205" s="50" t="e">
        <f>I205/C205</f>
        <v>#REF!</v>
      </c>
      <c r="K205" s="25" t="e">
        <f>#REF!</f>
        <v>#REF!</v>
      </c>
      <c r="L205" s="50" t="e">
        <f>K205/C205</f>
        <v>#REF!</v>
      </c>
      <c r="M205" s="25" t="e">
        <f>#REF!</f>
        <v>#REF!</v>
      </c>
      <c r="N205" s="50" t="e">
        <f>M205/C205</f>
        <v>#REF!</v>
      </c>
      <c r="O205" s="25" t="e">
        <f>#REF!</f>
        <v>#REF!</v>
      </c>
      <c r="P205" s="50" t="e">
        <f>O205/C205</f>
        <v>#REF!</v>
      </c>
      <c r="Q205" s="25" t="e">
        <f>#REF!</f>
        <v>#REF!</v>
      </c>
      <c r="R205" s="50" t="e">
        <f>Q205/C205</f>
        <v>#REF!</v>
      </c>
      <c r="S205" s="25" t="e">
        <f>#REF!</f>
        <v>#REF!</v>
      </c>
      <c r="T205" s="69" t="e">
        <f>S205/C205</f>
        <v>#REF!</v>
      </c>
      <c r="U205" s="17" t="e">
        <f>C205-E205</f>
        <v>#REF!</v>
      </c>
      <c r="V205" s="50" t="e">
        <f>U205/$C205</f>
        <v>#REF!</v>
      </c>
    </row>
    <row r="206">
      <c r="C206" s="59" t="e">
        <f>#REF!</f>
        <v>#REF!</v>
      </c>
      <c r="D206" s="50" t="e">
        <f>F206+H206+J206+L206+N206+P206+R206+T206</f>
        <v>#REF!</v>
      </c>
      <c r="E206" s="59" t="e">
        <f>#REF!</f>
        <v>#REF!</v>
      </c>
      <c r="F206" s="50" t="e">
        <f>E206/C206</f>
        <v>#REF!</v>
      </c>
      <c r="G206" s="25" t="e">
        <f>#REF!</f>
        <v>#REF!</v>
      </c>
      <c r="H206" s="50" t="e">
        <f>G206/C206</f>
        <v>#REF!</v>
      </c>
      <c r="I206" s="25" t="e">
        <f>#REF!</f>
        <v>#REF!</v>
      </c>
      <c r="J206" s="50" t="e">
        <f>I206/C206</f>
        <v>#REF!</v>
      </c>
      <c r="K206" s="25" t="e">
        <f>#REF!</f>
        <v>#REF!</v>
      </c>
      <c r="L206" s="50" t="e">
        <f>K206/C206</f>
        <v>#REF!</v>
      </c>
      <c r="M206" s="25" t="e">
        <f>#REF!</f>
        <v>#REF!</v>
      </c>
      <c r="N206" s="50" t="e">
        <f>M206/C206</f>
        <v>#REF!</v>
      </c>
      <c r="O206" s="25" t="e">
        <f>#REF!</f>
        <v>#REF!</v>
      </c>
      <c r="P206" s="50" t="e">
        <f>O206/C206</f>
        <v>#REF!</v>
      </c>
      <c r="Q206" s="25" t="e">
        <f>#REF!</f>
        <v>#REF!</v>
      </c>
      <c r="R206" s="50" t="e">
        <f>Q206/C206</f>
        <v>#REF!</v>
      </c>
      <c r="S206" s="25" t="e">
        <f>#REF!</f>
        <v>#REF!</v>
      </c>
      <c r="T206" s="69" t="e">
        <f>S206/C206</f>
        <v>#REF!</v>
      </c>
      <c r="U206" s="17" t="e">
        <f>C206-E206</f>
        <v>#REF!</v>
      </c>
      <c r="V206" s="50" t="e">
        <f>U206/$C206</f>
        <v>#REF!</v>
      </c>
    </row>
    <row r="207">
      <c r="C207" s="59" t="e">
        <f>#REF!</f>
        <v>#REF!</v>
      </c>
      <c r="D207" s="50" t="e">
        <f>F207+H207+J207+L207+N207+P207+R207+T207</f>
        <v>#REF!</v>
      </c>
      <c r="E207" s="59" t="e">
        <f>#REF!</f>
        <v>#REF!</v>
      </c>
      <c r="F207" s="50" t="e">
        <f>E207/C207</f>
        <v>#REF!</v>
      </c>
      <c r="G207" s="25" t="e">
        <f>#REF!</f>
        <v>#REF!</v>
      </c>
      <c r="H207" s="50" t="e">
        <f>G207/C207</f>
        <v>#REF!</v>
      </c>
      <c r="I207" s="25" t="e">
        <f>#REF!</f>
        <v>#REF!</v>
      </c>
      <c r="J207" s="50" t="e">
        <f>I207/C207</f>
        <v>#REF!</v>
      </c>
      <c r="K207" s="25" t="e">
        <f>#REF!</f>
        <v>#REF!</v>
      </c>
      <c r="L207" s="50" t="e">
        <f>K207/C207</f>
        <v>#REF!</v>
      </c>
      <c r="M207" s="25" t="e">
        <f>#REF!</f>
        <v>#REF!</v>
      </c>
      <c r="N207" s="50" t="e">
        <f>M207/C207</f>
        <v>#REF!</v>
      </c>
      <c r="O207" s="25" t="e">
        <f>#REF!</f>
        <v>#REF!</v>
      </c>
      <c r="P207" s="50" t="e">
        <f>O207/C207</f>
        <v>#REF!</v>
      </c>
      <c r="Q207" s="25" t="e">
        <f>#REF!</f>
        <v>#REF!</v>
      </c>
      <c r="R207" s="50" t="e">
        <f>Q207/C207</f>
        <v>#REF!</v>
      </c>
      <c r="S207" s="25" t="e">
        <f>#REF!</f>
        <v>#REF!</v>
      </c>
      <c r="T207" s="69" t="e">
        <f>S207/C207</f>
        <v>#REF!</v>
      </c>
      <c r="U207" s="17" t="e">
        <f>C207-E207</f>
        <v>#REF!</v>
      </c>
      <c r="V207" s="50" t="e">
        <f>U207/$C207</f>
        <v>#REF!</v>
      </c>
    </row>
    <row r="208">
      <c r="C208" s="59" t="e">
        <f>#REF!</f>
        <v>#REF!</v>
      </c>
      <c r="D208" s="50" t="e">
        <f>F208+H208+J208+L208+N208+P208+R208+T208</f>
        <v>#REF!</v>
      </c>
      <c r="E208" s="59" t="e">
        <f>#REF!</f>
        <v>#REF!</v>
      </c>
      <c r="F208" s="50" t="e">
        <f>E208/C208</f>
        <v>#REF!</v>
      </c>
      <c r="G208" s="25" t="e">
        <f>#REF!</f>
        <v>#REF!</v>
      </c>
      <c r="H208" s="50" t="e">
        <f>G208/C208</f>
        <v>#REF!</v>
      </c>
      <c r="I208" s="25" t="e">
        <f>#REF!</f>
        <v>#REF!</v>
      </c>
      <c r="J208" s="50" t="e">
        <f>I208/C208</f>
        <v>#REF!</v>
      </c>
      <c r="K208" s="25" t="e">
        <f>#REF!</f>
        <v>#REF!</v>
      </c>
      <c r="L208" s="50" t="e">
        <f>K208/C208</f>
        <v>#REF!</v>
      </c>
      <c r="M208" s="25" t="e">
        <f>#REF!</f>
        <v>#REF!</v>
      </c>
      <c r="N208" s="50" t="e">
        <f>M208/C208</f>
        <v>#REF!</v>
      </c>
      <c r="O208" s="25" t="e">
        <f>#REF!</f>
        <v>#REF!</v>
      </c>
      <c r="P208" s="50" t="e">
        <f>O208/C208</f>
        <v>#REF!</v>
      </c>
      <c r="Q208" s="25" t="e">
        <f>#REF!</f>
        <v>#REF!</v>
      </c>
      <c r="R208" s="50" t="e">
        <f>Q208/C208</f>
        <v>#REF!</v>
      </c>
      <c r="S208" s="25" t="e">
        <f>#REF!</f>
        <v>#REF!</v>
      </c>
      <c r="T208" s="69" t="e">
        <f>S208/C208</f>
        <v>#REF!</v>
      </c>
      <c r="U208" s="17" t="e">
        <f>C208-E208</f>
        <v>#REF!</v>
      </c>
      <c r="V208" s="50" t="e">
        <f>U208/$C208</f>
        <v>#REF!</v>
      </c>
    </row>
    <row r="209">
      <c r="C209" s="59" t="e">
        <f>#REF!</f>
        <v>#REF!</v>
      </c>
      <c r="D209" s="50" t="e">
        <f>F209+H209+J209+L209+N209+P209+R209+T209</f>
        <v>#REF!</v>
      </c>
      <c r="E209" s="59" t="e">
        <f>#REF!</f>
        <v>#REF!</v>
      </c>
      <c r="F209" s="50" t="e">
        <f>E209/C209</f>
        <v>#REF!</v>
      </c>
      <c r="G209" s="25" t="e">
        <f>#REF!</f>
        <v>#REF!</v>
      </c>
      <c r="H209" s="50" t="e">
        <f>G209/C209</f>
        <v>#REF!</v>
      </c>
      <c r="I209" s="25" t="e">
        <f>#REF!</f>
        <v>#REF!</v>
      </c>
      <c r="J209" s="50" t="e">
        <f>I209/C209</f>
        <v>#REF!</v>
      </c>
      <c r="K209" s="25" t="e">
        <f>#REF!</f>
        <v>#REF!</v>
      </c>
      <c r="L209" s="50" t="e">
        <f>K209/C209</f>
        <v>#REF!</v>
      </c>
      <c r="M209" s="25" t="e">
        <f>#REF!</f>
        <v>#REF!</v>
      </c>
      <c r="N209" s="50" t="e">
        <f>M209/C209</f>
        <v>#REF!</v>
      </c>
      <c r="O209" s="25" t="e">
        <f>#REF!</f>
        <v>#REF!</v>
      </c>
      <c r="P209" s="50" t="e">
        <f>O209/C209</f>
        <v>#REF!</v>
      </c>
      <c r="Q209" s="25" t="e">
        <f>#REF!</f>
        <v>#REF!</v>
      </c>
      <c r="R209" s="50" t="e">
        <f>Q209/C209</f>
        <v>#REF!</v>
      </c>
      <c r="S209" s="25" t="e">
        <f>#REF!</f>
        <v>#REF!</v>
      </c>
      <c r="T209" s="69" t="e">
        <f>S209/C209</f>
        <v>#REF!</v>
      </c>
      <c r="U209" s="17" t="e">
        <f>C209-E209</f>
        <v>#REF!</v>
      </c>
      <c r="V209" s="50" t="e">
        <f>U209/$C209</f>
        <v>#REF!</v>
      </c>
    </row>
    <row r="210">
      <c r="C210" s="59" t="e">
        <f>#REF!</f>
        <v>#REF!</v>
      </c>
      <c r="D210" s="50" t="e">
        <f>F210+H210+J210+L210+N210+P210+R210+T210</f>
        <v>#REF!</v>
      </c>
      <c r="E210" s="59" t="e">
        <f>#REF!</f>
        <v>#REF!</v>
      </c>
      <c r="F210" s="50" t="e">
        <f>E210/C210</f>
        <v>#REF!</v>
      </c>
      <c r="G210" s="25" t="e">
        <f>#REF!</f>
        <v>#REF!</v>
      </c>
      <c r="H210" s="50" t="e">
        <f>G210/C210</f>
        <v>#REF!</v>
      </c>
      <c r="I210" s="25" t="e">
        <f>#REF!</f>
        <v>#REF!</v>
      </c>
      <c r="J210" s="50" t="e">
        <f>I210/C210</f>
        <v>#REF!</v>
      </c>
      <c r="K210" s="25" t="e">
        <f>#REF!</f>
        <v>#REF!</v>
      </c>
      <c r="L210" s="50" t="e">
        <f>K210/C210</f>
        <v>#REF!</v>
      </c>
      <c r="M210" s="25" t="e">
        <f>#REF!</f>
        <v>#REF!</v>
      </c>
      <c r="N210" s="50" t="e">
        <f>M210/C210</f>
        <v>#REF!</v>
      </c>
      <c r="O210" s="25" t="e">
        <f>#REF!</f>
        <v>#REF!</v>
      </c>
      <c r="P210" s="50" t="e">
        <f>O210/C210</f>
        <v>#REF!</v>
      </c>
      <c r="Q210" s="25" t="e">
        <f>#REF!</f>
        <v>#REF!</v>
      </c>
      <c r="R210" s="50" t="e">
        <f>Q210/C210</f>
        <v>#REF!</v>
      </c>
      <c r="S210" s="25" t="e">
        <f>#REF!</f>
        <v>#REF!</v>
      </c>
      <c r="T210" s="69" t="e">
        <f>S210/C210</f>
        <v>#REF!</v>
      </c>
      <c r="U210" s="17" t="e">
        <f>C210-E210</f>
        <v>#REF!</v>
      </c>
      <c r="V210" s="50" t="e">
        <f>U210/$C210</f>
        <v>#REF!</v>
      </c>
    </row>
    <row r="211">
      <c r="C211" s="59" t="e">
        <f>#REF!</f>
        <v>#REF!</v>
      </c>
      <c r="D211" s="50" t="e">
        <f>F211+H211+J211+L211+N211+P211+R211+T211</f>
        <v>#REF!</v>
      </c>
      <c r="E211" s="59" t="e">
        <f>#REF!</f>
        <v>#REF!</v>
      </c>
      <c r="F211" s="50" t="e">
        <f>E211/C211</f>
        <v>#REF!</v>
      </c>
      <c r="G211" s="25" t="e">
        <f>#REF!</f>
        <v>#REF!</v>
      </c>
      <c r="H211" s="50" t="e">
        <f>G211/C211</f>
        <v>#REF!</v>
      </c>
      <c r="I211" s="25" t="e">
        <f>#REF!</f>
        <v>#REF!</v>
      </c>
      <c r="J211" s="50" t="e">
        <f>I211/C211</f>
        <v>#REF!</v>
      </c>
      <c r="K211" s="25" t="e">
        <f>#REF!</f>
        <v>#REF!</v>
      </c>
      <c r="L211" s="50" t="e">
        <f>K211/C211</f>
        <v>#REF!</v>
      </c>
      <c r="M211" s="25" t="e">
        <f>#REF!</f>
        <v>#REF!</v>
      </c>
      <c r="N211" s="50" t="e">
        <f>M211/C211</f>
        <v>#REF!</v>
      </c>
      <c r="O211" s="25" t="e">
        <f>#REF!</f>
        <v>#REF!</v>
      </c>
      <c r="P211" s="50" t="e">
        <f>O211/C211</f>
        <v>#REF!</v>
      </c>
      <c r="Q211" s="25" t="e">
        <f>#REF!</f>
        <v>#REF!</v>
      </c>
      <c r="R211" s="50" t="e">
        <f>Q211/C211</f>
        <v>#REF!</v>
      </c>
      <c r="S211" s="25" t="e">
        <f>#REF!</f>
        <v>#REF!</v>
      </c>
      <c r="T211" s="69" t="e">
        <f>S211/C211</f>
        <v>#REF!</v>
      </c>
      <c r="U211" s="17" t="e">
        <f>C211-E211</f>
        <v>#REF!</v>
      </c>
      <c r="V211" s="50" t="e">
        <f>U211/$C211</f>
        <v>#REF!</v>
      </c>
    </row>
    <row r="212">
      <c r="C212" s="59" t="e">
        <f>#REF!</f>
        <v>#REF!</v>
      </c>
      <c r="D212" s="50" t="e">
        <f>F212+H212+J212+L212+N212+P212+R212+T212</f>
        <v>#REF!</v>
      </c>
      <c r="E212" s="59" t="e">
        <f>#REF!</f>
        <v>#REF!</v>
      </c>
      <c r="F212" s="50" t="e">
        <f>E212/C212</f>
        <v>#REF!</v>
      </c>
      <c r="G212" s="25" t="e">
        <f>#REF!</f>
        <v>#REF!</v>
      </c>
      <c r="H212" s="50" t="e">
        <f>G212/C212</f>
        <v>#REF!</v>
      </c>
      <c r="I212" s="25" t="e">
        <f>#REF!</f>
        <v>#REF!</v>
      </c>
      <c r="J212" s="50" t="e">
        <f>I212/C212</f>
        <v>#REF!</v>
      </c>
      <c r="K212" s="25" t="e">
        <f>#REF!</f>
        <v>#REF!</v>
      </c>
      <c r="L212" s="50" t="e">
        <f>K212/C212</f>
        <v>#REF!</v>
      </c>
      <c r="M212" s="25" t="e">
        <f>#REF!</f>
        <v>#REF!</v>
      </c>
      <c r="N212" s="50" t="e">
        <f>M212/C212</f>
        <v>#REF!</v>
      </c>
      <c r="O212" s="25" t="e">
        <f>#REF!</f>
        <v>#REF!</v>
      </c>
      <c r="P212" s="50" t="e">
        <f>O212/C212</f>
        <v>#REF!</v>
      </c>
      <c r="Q212" s="25" t="e">
        <f>#REF!</f>
        <v>#REF!</v>
      </c>
      <c r="R212" s="50" t="e">
        <f>Q212/C212</f>
        <v>#REF!</v>
      </c>
      <c r="S212" s="25" t="e">
        <f>#REF!</f>
        <v>#REF!</v>
      </c>
      <c r="T212" s="69" t="e">
        <f>S212/C212</f>
        <v>#REF!</v>
      </c>
      <c r="U212" s="17" t="e">
        <f>C212-E212</f>
        <v>#REF!</v>
      </c>
      <c r="V212" s="50" t="e">
        <f>U212/$C212</f>
        <v>#REF!</v>
      </c>
    </row>
    <row r="213">
      <c r="C213" s="59" t="e">
        <f>#REF!</f>
        <v>#REF!</v>
      </c>
      <c r="D213" s="50" t="e">
        <f>F213+H213+J213+L213+N213+P213+R213+T213</f>
        <v>#REF!</v>
      </c>
      <c r="E213" s="59" t="e">
        <f>#REF!</f>
        <v>#REF!</v>
      </c>
      <c r="F213" s="50" t="e">
        <f>E213/C213</f>
        <v>#REF!</v>
      </c>
      <c r="G213" s="25" t="e">
        <f>#REF!</f>
        <v>#REF!</v>
      </c>
      <c r="H213" s="50" t="e">
        <f>G213/C213</f>
        <v>#REF!</v>
      </c>
      <c r="I213" s="25" t="e">
        <f>#REF!</f>
        <v>#REF!</v>
      </c>
      <c r="J213" s="50" t="e">
        <f>I213/C213</f>
        <v>#REF!</v>
      </c>
      <c r="K213" s="25" t="e">
        <f>#REF!</f>
        <v>#REF!</v>
      </c>
      <c r="L213" s="50" t="e">
        <f>K213/C213</f>
        <v>#REF!</v>
      </c>
      <c r="M213" s="25" t="e">
        <f>#REF!</f>
        <v>#REF!</v>
      </c>
      <c r="N213" s="50" t="e">
        <f>M213/C213</f>
        <v>#REF!</v>
      </c>
      <c r="O213" s="25" t="e">
        <f>#REF!</f>
        <v>#REF!</v>
      </c>
      <c r="P213" s="50" t="e">
        <f>O213/C213</f>
        <v>#REF!</v>
      </c>
      <c r="Q213" s="25" t="e">
        <f>#REF!</f>
        <v>#REF!</v>
      </c>
      <c r="R213" s="50" t="e">
        <f>Q213/C213</f>
        <v>#REF!</v>
      </c>
      <c r="S213" s="25" t="e">
        <f>#REF!</f>
        <v>#REF!</v>
      </c>
      <c r="T213" s="69" t="e">
        <f>S213/C213</f>
        <v>#REF!</v>
      </c>
      <c r="U213" s="17" t="e">
        <f>C213-E213</f>
        <v>#REF!</v>
      </c>
      <c r="V213" s="50" t="e">
        <f>U213/$C213</f>
        <v>#REF!</v>
      </c>
    </row>
    <row r="214">
      <c r="C214" s="59" t="e">
        <f>#REF!</f>
        <v>#REF!</v>
      </c>
      <c r="D214" s="50" t="e">
        <f>F214+H214+J214+L214+N214+P214+R214+T214</f>
        <v>#REF!</v>
      </c>
      <c r="E214" s="59" t="e">
        <f>#REF!</f>
        <v>#REF!</v>
      </c>
      <c r="F214" s="50" t="e">
        <f>E214/C214</f>
        <v>#REF!</v>
      </c>
      <c r="G214" s="25" t="e">
        <f>#REF!</f>
        <v>#REF!</v>
      </c>
      <c r="H214" s="50" t="e">
        <f>G214/C214</f>
        <v>#REF!</v>
      </c>
      <c r="I214" s="25" t="e">
        <f>#REF!</f>
        <v>#REF!</v>
      </c>
      <c r="J214" s="50" t="e">
        <f>I214/C214</f>
        <v>#REF!</v>
      </c>
      <c r="K214" s="25" t="e">
        <f>#REF!</f>
        <v>#REF!</v>
      </c>
      <c r="L214" s="50" t="e">
        <f>K214/C214</f>
        <v>#REF!</v>
      </c>
      <c r="M214" s="25" t="e">
        <f>#REF!</f>
        <v>#REF!</v>
      </c>
      <c r="N214" s="50" t="e">
        <f>M214/C214</f>
        <v>#REF!</v>
      </c>
      <c r="O214" s="25" t="e">
        <f>#REF!</f>
        <v>#REF!</v>
      </c>
      <c r="P214" s="50" t="e">
        <f>O214/C214</f>
        <v>#REF!</v>
      </c>
      <c r="Q214" s="25" t="e">
        <f>#REF!</f>
        <v>#REF!</v>
      </c>
      <c r="R214" s="50" t="e">
        <f>Q214/C214</f>
        <v>#REF!</v>
      </c>
      <c r="S214" s="25" t="e">
        <f>#REF!</f>
        <v>#REF!</v>
      </c>
      <c r="T214" s="69" t="e">
        <f>S214/C214</f>
        <v>#REF!</v>
      </c>
      <c r="U214" s="17" t="e">
        <f>C214-E214</f>
        <v>#REF!</v>
      </c>
      <c r="V214" s="50" t="e">
        <f>U214/$C214</f>
        <v>#REF!</v>
      </c>
    </row>
    <row r="215">
      <c r="C215" s="59" t="e">
        <f>#REF!</f>
        <v>#REF!</v>
      </c>
      <c r="D215" s="50" t="e">
        <f>F215+H215+J215+L215+N215+P215+R215+T215</f>
        <v>#REF!</v>
      </c>
      <c r="E215" s="59" t="e">
        <f>#REF!</f>
        <v>#REF!</v>
      </c>
      <c r="F215" s="50" t="e">
        <f>E215/C215</f>
        <v>#REF!</v>
      </c>
      <c r="G215" s="25" t="e">
        <f>#REF!</f>
        <v>#REF!</v>
      </c>
      <c r="H215" s="50" t="e">
        <f>G215/C215</f>
        <v>#REF!</v>
      </c>
      <c r="I215" s="25" t="e">
        <f>#REF!</f>
        <v>#REF!</v>
      </c>
      <c r="J215" s="50" t="e">
        <f>I215/C215</f>
        <v>#REF!</v>
      </c>
      <c r="K215" s="25" t="e">
        <f>#REF!</f>
        <v>#REF!</v>
      </c>
      <c r="L215" s="50" t="e">
        <f>K215/C215</f>
        <v>#REF!</v>
      </c>
      <c r="M215" s="25" t="e">
        <f>#REF!</f>
        <v>#REF!</v>
      </c>
      <c r="N215" s="50" t="e">
        <f>M215/C215</f>
        <v>#REF!</v>
      </c>
      <c r="O215" s="25" t="e">
        <f>#REF!</f>
        <v>#REF!</v>
      </c>
      <c r="P215" s="50" t="e">
        <f>O215/C215</f>
        <v>#REF!</v>
      </c>
      <c r="Q215" s="25" t="e">
        <f>#REF!</f>
        <v>#REF!</v>
      </c>
      <c r="R215" s="50" t="e">
        <f>Q215/C215</f>
        <v>#REF!</v>
      </c>
      <c r="S215" s="25" t="e">
        <f>#REF!</f>
        <v>#REF!</v>
      </c>
      <c r="T215" s="69" t="e">
        <f>S215/C215</f>
        <v>#REF!</v>
      </c>
      <c r="U215" s="17" t="e">
        <f>C215-E215</f>
        <v>#REF!</v>
      </c>
      <c r="V215" s="50" t="e">
        <f>U215/$C215</f>
        <v>#REF!</v>
      </c>
    </row>
    <row r="216">
      <c r="C216" s="59" t="e">
        <f>#REF!</f>
        <v>#REF!</v>
      </c>
      <c r="D216" s="50" t="e">
        <f>F216+H216+J216+L216+N216+P216+R216+T216</f>
        <v>#REF!</v>
      </c>
      <c r="E216" s="59" t="e">
        <f>#REF!</f>
        <v>#REF!</v>
      </c>
      <c r="F216" s="50" t="e">
        <f>E216/C216</f>
        <v>#REF!</v>
      </c>
      <c r="G216" s="25" t="e">
        <f>#REF!</f>
        <v>#REF!</v>
      </c>
      <c r="H216" s="50" t="e">
        <f>G216/C216</f>
        <v>#REF!</v>
      </c>
      <c r="I216" s="25" t="e">
        <f>#REF!</f>
        <v>#REF!</v>
      </c>
      <c r="J216" s="50" t="e">
        <f>I216/C216</f>
        <v>#REF!</v>
      </c>
      <c r="K216" s="25" t="e">
        <f>#REF!</f>
        <v>#REF!</v>
      </c>
      <c r="L216" s="50" t="e">
        <f>K216/C216</f>
        <v>#REF!</v>
      </c>
      <c r="M216" s="25" t="e">
        <f>#REF!</f>
        <v>#REF!</v>
      </c>
      <c r="N216" s="50" t="e">
        <f>M216/C216</f>
        <v>#REF!</v>
      </c>
      <c r="O216" s="25" t="e">
        <f>#REF!</f>
        <v>#REF!</v>
      </c>
      <c r="P216" s="50" t="e">
        <f>O216/C216</f>
        <v>#REF!</v>
      </c>
      <c r="Q216" s="25" t="e">
        <f>#REF!</f>
        <v>#REF!</v>
      </c>
      <c r="R216" s="50" t="e">
        <f>Q216/C216</f>
        <v>#REF!</v>
      </c>
      <c r="S216" s="25" t="e">
        <f>#REF!</f>
        <v>#REF!</v>
      </c>
      <c r="T216" s="69" t="e">
        <f>S216/C216</f>
        <v>#REF!</v>
      </c>
      <c r="U216" s="17" t="e">
        <f>C216-E216</f>
        <v>#REF!</v>
      </c>
      <c r="V216" s="50" t="e">
        <f>U216/$C216</f>
        <v>#REF!</v>
      </c>
    </row>
    <row r="217">
      <c r="C217" s="59" t="e">
        <f>#REF!</f>
        <v>#REF!</v>
      </c>
      <c r="D217" s="50" t="e">
        <f>F217+H217+J217+L217+N217+P217+R217+T217</f>
        <v>#REF!</v>
      </c>
      <c r="E217" s="59" t="e">
        <f>#REF!</f>
        <v>#REF!</v>
      </c>
      <c r="F217" s="50" t="e">
        <f>E217/C217</f>
        <v>#REF!</v>
      </c>
      <c r="G217" s="25" t="e">
        <f>#REF!</f>
        <v>#REF!</v>
      </c>
      <c r="H217" s="50" t="e">
        <f>G217/C217</f>
        <v>#REF!</v>
      </c>
      <c r="I217" s="25" t="e">
        <f>#REF!</f>
        <v>#REF!</v>
      </c>
      <c r="J217" s="50" t="e">
        <f>I217/C217</f>
        <v>#REF!</v>
      </c>
      <c r="K217" s="25" t="e">
        <f>#REF!</f>
        <v>#REF!</v>
      </c>
      <c r="L217" s="50" t="e">
        <f>K217/C217</f>
        <v>#REF!</v>
      </c>
      <c r="M217" s="25" t="e">
        <f>#REF!</f>
        <v>#REF!</v>
      </c>
      <c r="N217" s="50" t="e">
        <f>M217/C217</f>
        <v>#REF!</v>
      </c>
      <c r="O217" s="25" t="e">
        <f>#REF!</f>
        <v>#REF!</v>
      </c>
      <c r="P217" s="50" t="e">
        <f>O217/C217</f>
        <v>#REF!</v>
      </c>
      <c r="Q217" s="25" t="e">
        <f>#REF!</f>
        <v>#REF!</v>
      </c>
      <c r="R217" s="50" t="e">
        <f>Q217/C217</f>
        <v>#REF!</v>
      </c>
      <c r="S217" s="25" t="e">
        <f>#REF!</f>
        <v>#REF!</v>
      </c>
      <c r="T217" s="69" t="e">
        <f>S217/C217</f>
        <v>#REF!</v>
      </c>
      <c r="U217" s="17" t="e">
        <f>C217-E217</f>
        <v>#REF!</v>
      </c>
      <c r="V217" s="50" t="e">
        <f>U217/$C217</f>
        <v>#REF!</v>
      </c>
    </row>
    <row r="218">
      <c r="C218" s="59" t="e">
        <f>#REF!</f>
        <v>#REF!</v>
      </c>
      <c r="D218" s="50" t="e">
        <f>F218+H218+J218+L218+N218+P218+R218+T218</f>
        <v>#REF!</v>
      </c>
      <c r="E218" s="59" t="e">
        <f>#REF!</f>
        <v>#REF!</v>
      </c>
      <c r="F218" s="50" t="e">
        <f>E218/C218</f>
        <v>#REF!</v>
      </c>
      <c r="G218" s="25" t="e">
        <f>#REF!</f>
        <v>#REF!</v>
      </c>
      <c r="H218" s="50" t="e">
        <f>G218/C218</f>
        <v>#REF!</v>
      </c>
      <c r="I218" s="25" t="e">
        <f>#REF!</f>
        <v>#REF!</v>
      </c>
      <c r="J218" s="50" t="e">
        <f>I218/C218</f>
        <v>#REF!</v>
      </c>
      <c r="K218" s="25" t="e">
        <f>#REF!</f>
        <v>#REF!</v>
      </c>
      <c r="L218" s="50" t="e">
        <f>K218/C218</f>
        <v>#REF!</v>
      </c>
      <c r="M218" s="25" t="e">
        <f>#REF!</f>
        <v>#REF!</v>
      </c>
      <c r="N218" s="50" t="e">
        <f>M218/C218</f>
        <v>#REF!</v>
      </c>
      <c r="O218" s="25" t="e">
        <f>#REF!</f>
        <v>#REF!</v>
      </c>
      <c r="P218" s="50" t="e">
        <f>O218/C218</f>
        <v>#REF!</v>
      </c>
      <c r="Q218" s="25" t="e">
        <f>#REF!</f>
        <v>#REF!</v>
      </c>
      <c r="R218" s="50" t="e">
        <f>Q218/C218</f>
        <v>#REF!</v>
      </c>
      <c r="S218" s="25" t="e">
        <f>#REF!</f>
        <v>#REF!</v>
      </c>
      <c r="T218" s="69" t="e">
        <f>S218/C218</f>
        <v>#REF!</v>
      </c>
      <c r="U218" s="17" t="e">
        <f>C218-E218</f>
        <v>#REF!</v>
      </c>
      <c r="V218" s="50" t="e">
        <f>U218/$C218</f>
        <v>#REF!</v>
      </c>
    </row>
    <row r="219">
      <c r="C219" s="59" t="e">
        <f>#REF!</f>
        <v>#REF!</v>
      </c>
      <c r="D219" s="50" t="e">
        <f>F219+H219+J219+L219+N219+P219+R219+T219</f>
        <v>#REF!</v>
      </c>
      <c r="E219" s="59" t="e">
        <f>#REF!</f>
        <v>#REF!</v>
      </c>
      <c r="F219" s="50" t="e">
        <f>E219/C219</f>
        <v>#REF!</v>
      </c>
      <c r="G219" s="25" t="e">
        <f>#REF!</f>
        <v>#REF!</v>
      </c>
      <c r="H219" s="50" t="e">
        <f>G219/C219</f>
        <v>#REF!</v>
      </c>
      <c r="I219" s="25" t="e">
        <f>#REF!</f>
        <v>#REF!</v>
      </c>
      <c r="J219" s="50" t="e">
        <f>I219/C219</f>
        <v>#REF!</v>
      </c>
      <c r="K219" s="25" t="e">
        <f>#REF!</f>
        <v>#REF!</v>
      </c>
      <c r="L219" s="50" t="e">
        <f>K219/C219</f>
        <v>#REF!</v>
      </c>
      <c r="M219" s="25" t="e">
        <f>#REF!</f>
        <v>#REF!</v>
      </c>
      <c r="N219" s="50" t="e">
        <f>M219/C219</f>
        <v>#REF!</v>
      </c>
      <c r="O219" s="25" t="e">
        <f>#REF!</f>
        <v>#REF!</v>
      </c>
      <c r="P219" s="50" t="e">
        <f>O219/C219</f>
        <v>#REF!</v>
      </c>
      <c r="Q219" s="25" t="e">
        <f>#REF!</f>
        <v>#REF!</v>
      </c>
      <c r="R219" s="50" t="e">
        <f>Q219/C219</f>
        <v>#REF!</v>
      </c>
      <c r="S219" s="25" t="e">
        <f>#REF!</f>
        <v>#REF!</v>
      </c>
      <c r="T219" s="69" t="e">
        <f>S219/C219</f>
        <v>#REF!</v>
      </c>
      <c r="U219" s="17" t="e">
        <f>C219-E219</f>
        <v>#REF!</v>
      </c>
      <c r="V219" s="50" t="e">
        <f>U219/$C219</f>
        <v>#REF!</v>
      </c>
    </row>
    <row r="220">
      <c r="C220" s="59" t="e">
        <f>#REF!</f>
        <v>#REF!</v>
      </c>
      <c r="D220" s="50" t="e">
        <f>F220+H220+J220+L220+N220+P220+R220+T220</f>
        <v>#REF!</v>
      </c>
      <c r="E220" s="59" t="e">
        <f>#REF!</f>
        <v>#REF!</v>
      </c>
      <c r="F220" s="50" t="e">
        <f>E220/C220</f>
        <v>#REF!</v>
      </c>
      <c r="G220" s="25" t="e">
        <f>#REF!</f>
        <v>#REF!</v>
      </c>
      <c r="H220" s="50" t="e">
        <f>G220/C220</f>
        <v>#REF!</v>
      </c>
      <c r="I220" s="25" t="e">
        <f>#REF!</f>
        <v>#REF!</v>
      </c>
      <c r="J220" s="50" t="e">
        <f>I220/C220</f>
        <v>#REF!</v>
      </c>
      <c r="K220" s="25" t="e">
        <f>#REF!</f>
        <v>#REF!</v>
      </c>
      <c r="L220" s="50" t="e">
        <f>K220/C220</f>
        <v>#REF!</v>
      </c>
      <c r="M220" s="25" t="e">
        <f>#REF!</f>
        <v>#REF!</v>
      </c>
      <c r="N220" s="50" t="e">
        <f>M220/C220</f>
        <v>#REF!</v>
      </c>
      <c r="O220" s="25" t="e">
        <f>#REF!</f>
        <v>#REF!</v>
      </c>
      <c r="P220" s="50" t="e">
        <f>O220/C220</f>
        <v>#REF!</v>
      </c>
      <c r="Q220" s="25" t="e">
        <f>#REF!</f>
        <v>#REF!</v>
      </c>
      <c r="R220" s="50" t="e">
        <f>Q220/C220</f>
        <v>#REF!</v>
      </c>
      <c r="S220" s="25" t="e">
        <f>#REF!</f>
        <v>#REF!</v>
      </c>
      <c r="T220" s="69" t="e">
        <f>S220/C220</f>
        <v>#REF!</v>
      </c>
      <c r="U220" s="17" t="e">
        <f>C220-E220</f>
        <v>#REF!</v>
      </c>
      <c r="V220" s="50" t="e">
        <f>U220/$C220</f>
        <v>#REF!</v>
      </c>
    </row>
    <row r="221">
      <c r="C221" s="59" t="e">
        <f>#REF!</f>
        <v>#REF!</v>
      </c>
      <c r="D221" s="50" t="e">
        <f>F221+H221+J221+L221+N221+P221+R221+T221</f>
        <v>#REF!</v>
      </c>
      <c r="E221" s="59" t="e">
        <f>#REF!</f>
        <v>#REF!</v>
      </c>
      <c r="F221" s="50" t="e">
        <f>E221/C221</f>
        <v>#REF!</v>
      </c>
      <c r="G221" s="25" t="e">
        <f>#REF!</f>
        <v>#REF!</v>
      </c>
      <c r="H221" s="50" t="e">
        <f>G221/C221</f>
        <v>#REF!</v>
      </c>
      <c r="I221" s="25" t="e">
        <f>#REF!</f>
        <v>#REF!</v>
      </c>
      <c r="J221" s="50" t="e">
        <f>I221/C221</f>
        <v>#REF!</v>
      </c>
      <c r="K221" s="25" t="e">
        <f>#REF!</f>
        <v>#REF!</v>
      </c>
      <c r="L221" s="50" t="e">
        <f>K221/C221</f>
        <v>#REF!</v>
      </c>
      <c r="M221" s="25" t="e">
        <f>#REF!</f>
        <v>#REF!</v>
      </c>
      <c r="N221" s="50" t="e">
        <f>M221/C221</f>
        <v>#REF!</v>
      </c>
      <c r="O221" s="25" t="e">
        <f>#REF!</f>
        <v>#REF!</v>
      </c>
      <c r="P221" s="50" t="e">
        <f>O221/C221</f>
        <v>#REF!</v>
      </c>
      <c r="Q221" s="25" t="e">
        <f>#REF!</f>
        <v>#REF!</v>
      </c>
      <c r="R221" s="50" t="e">
        <f>Q221/C221</f>
        <v>#REF!</v>
      </c>
      <c r="S221" s="25" t="e">
        <f>#REF!</f>
        <v>#REF!</v>
      </c>
      <c r="T221" s="69" t="e">
        <f>S221/C221</f>
        <v>#REF!</v>
      </c>
      <c r="U221" s="17" t="e">
        <f>C221-E221</f>
        <v>#REF!</v>
      </c>
      <c r="V221" s="50" t="e">
        <f>U221/$C221</f>
        <v>#REF!</v>
      </c>
    </row>
    <row r="222">
      <c r="C222" s="59" t="e">
        <f>#REF!</f>
        <v>#REF!</v>
      </c>
      <c r="D222" s="50" t="e">
        <f>F222+H222+J222+L222+N222+P222+R222+T222</f>
        <v>#REF!</v>
      </c>
      <c r="E222" s="59" t="e">
        <f>#REF!</f>
        <v>#REF!</v>
      </c>
      <c r="F222" s="50" t="e">
        <f>E222/C222</f>
        <v>#REF!</v>
      </c>
      <c r="G222" s="25" t="e">
        <f>#REF!</f>
        <v>#REF!</v>
      </c>
      <c r="H222" s="50" t="e">
        <f>G222/C222</f>
        <v>#REF!</v>
      </c>
      <c r="I222" s="25" t="e">
        <f>#REF!</f>
        <v>#REF!</v>
      </c>
      <c r="J222" s="50" t="e">
        <f>I222/C222</f>
        <v>#REF!</v>
      </c>
      <c r="K222" s="25" t="e">
        <f>#REF!</f>
        <v>#REF!</v>
      </c>
      <c r="L222" s="50" t="e">
        <f>K222/C222</f>
        <v>#REF!</v>
      </c>
      <c r="M222" s="25" t="e">
        <f>#REF!</f>
        <v>#REF!</v>
      </c>
      <c r="N222" s="50" t="e">
        <f>M222/C222</f>
        <v>#REF!</v>
      </c>
      <c r="O222" s="25" t="e">
        <f>#REF!</f>
        <v>#REF!</v>
      </c>
      <c r="P222" s="50" t="e">
        <f>O222/C222</f>
        <v>#REF!</v>
      </c>
      <c r="Q222" s="25" t="e">
        <f>#REF!</f>
        <v>#REF!</v>
      </c>
      <c r="R222" s="50" t="e">
        <f>Q222/C222</f>
        <v>#REF!</v>
      </c>
      <c r="S222" s="25" t="e">
        <f>#REF!</f>
        <v>#REF!</v>
      </c>
      <c r="T222" s="69" t="e">
        <f>S222/C222</f>
        <v>#REF!</v>
      </c>
      <c r="U222" s="17" t="e">
        <f>C222-E222</f>
        <v>#REF!</v>
      </c>
      <c r="V222" s="50" t="e">
        <f>U222/$C222</f>
        <v>#REF!</v>
      </c>
    </row>
    <row r="223">
      <c r="C223" s="59" t="e">
        <f>#REF!</f>
        <v>#REF!</v>
      </c>
      <c r="D223" s="50" t="e">
        <f>F223+H223+J223+L223+N223+P223+R223+T223</f>
        <v>#REF!</v>
      </c>
      <c r="E223" s="59" t="e">
        <f>#REF!</f>
        <v>#REF!</v>
      </c>
      <c r="F223" s="50" t="e">
        <f>E223/C223</f>
        <v>#REF!</v>
      </c>
      <c r="G223" s="25" t="e">
        <f>#REF!</f>
        <v>#REF!</v>
      </c>
      <c r="H223" s="50" t="e">
        <f>G223/C223</f>
        <v>#REF!</v>
      </c>
      <c r="I223" s="25" t="e">
        <f>#REF!</f>
        <v>#REF!</v>
      </c>
      <c r="J223" s="50" t="e">
        <f>I223/C223</f>
        <v>#REF!</v>
      </c>
      <c r="K223" s="25" t="e">
        <f>#REF!</f>
        <v>#REF!</v>
      </c>
      <c r="L223" s="50" t="e">
        <f>K223/C223</f>
        <v>#REF!</v>
      </c>
      <c r="M223" s="25" t="e">
        <f>#REF!</f>
        <v>#REF!</v>
      </c>
      <c r="N223" s="50" t="e">
        <f>M223/C223</f>
        <v>#REF!</v>
      </c>
      <c r="O223" s="25" t="e">
        <f>#REF!</f>
        <v>#REF!</v>
      </c>
      <c r="P223" s="50" t="e">
        <f>O223/C223</f>
        <v>#REF!</v>
      </c>
      <c r="Q223" s="25" t="e">
        <f>#REF!</f>
        <v>#REF!</v>
      </c>
      <c r="R223" s="50" t="e">
        <f>Q223/C223</f>
        <v>#REF!</v>
      </c>
      <c r="S223" s="25" t="e">
        <f>#REF!</f>
        <v>#REF!</v>
      </c>
      <c r="T223" s="69" t="e">
        <f>S223/C223</f>
        <v>#REF!</v>
      </c>
      <c r="U223" s="17" t="e">
        <f>C223-E223</f>
        <v>#REF!</v>
      </c>
      <c r="V223" s="50" t="e">
        <f>U223/$C223</f>
        <v>#REF!</v>
      </c>
    </row>
    <row r="224">
      <c r="C224" s="59" t="e">
        <f>#REF!</f>
        <v>#REF!</v>
      </c>
      <c r="D224" s="50" t="e">
        <f>F224+H224+J224+L224+N224+P224+R224+T224</f>
        <v>#REF!</v>
      </c>
      <c r="E224" s="59" t="e">
        <f>#REF!</f>
        <v>#REF!</v>
      </c>
      <c r="F224" s="50" t="e">
        <f>E224/C224</f>
        <v>#REF!</v>
      </c>
      <c r="G224" s="25" t="e">
        <f>#REF!</f>
        <v>#REF!</v>
      </c>
      <c r="H224" s="50" t="e">
        <f>G224/C224</f>
        <v>#REF!</v>
      </c>
      <c r="I224" s="25" t="e">
        <f>#REF!</f>
        <v>#REF!</v>
      </c>
      <c r="J224" s="50" t="e">
        <f>I224/C224</f>
        <v>#REF!</v>
      </c>
      <c r="K224" s="25" t="e">
        <f>#REF!</f>
        <v>#REF!</v>
      </c>
      <c r="L224" s="50" t="e">
        <f>K224/C224</f>
        <v>#REF!</v>
      </c>
      <c r="M224" s="25" t="e">
        <f>#REF!</f>
        <v>#REF!</v>
      </c>
      <c r="N224" s="50" t="e">
        <f>M224/C224</f>
        <v>#REF!</v>
      </c>
      <c r="O224" s="25" t="e">
        <f>#REF!</f>
        <v>#REF!</v>
      </c>
      <c r="P224" s="50" t="e">
        <f>O224/C224</f>
        <v>#REF!</v>
      </c>
      <c r="Q224" s="25" t="e">
        <f>#REF!</f>
        <v>#REF!</v>
      </c>
      <c r="R224" s="50" t="e">
        <f>Q224/C224</f>
        <v>#REF!</v>
      </c>
      <c r="S224" s="25" t="e">
        <f>#REF!</f>
        <v>#REF!</v>
      </c>
      <c r="T224" s="69" t="e">
        <f>S224/C224</f>
        <v>#REF!</v>
      </c>
      <c r="U224" s="17" t="e">
        <f>C224-E224</f>
        <v>#REF!</v>
      </c>
      <c r="V224" s="50" t="e">
        <f>U224/$C224</f>
        <v>#REF!</v>
      </c>
    </row>
    <row r="225">
      <c r="C225" s="59" t="e">
        <f>#REF!</f>
        <v>#REF!</v>
      </c>
      <c r="D225" s="50" t="e">
        <f>F225+H225+J225+L225+N225+P225+R225+T225</f>
        <v>#REF!</v>
      </c>
      <c r="E225" s="59" t="e">
        <f>#REF!</f>
        <v>#REF!</v>
      </c>
      <c r="F225" s="50" t="e">
        <f>E225/C225</f>
        <v>#REF!</v>
      </c>
      <c r="G225" s="25" t="e">
        <f>#REF!</f>
        <v>#REF!</v>
      </c>
      <c r="H225" s="50" t="e">
        <f>G225/C225</f>
        <v>#REF!</v>
      </c>
      <c r="I225" s="25" t="e">
        <f>#REF!</f>
        <v>#REF!</v>
      </c>
      <c r="J225" s="50" t="e">
        <f>I225/C225</f>
        <v>#REF!</v>
      </c>
      <c r="K225" s="25" t="e">
        <f>#REF!</f>
        <v>#REF!</v>
      </c>
      <c r="L225" s="50" t="e">
        <f>K225/C225</f>
        <v>#REF!</v>
      </c>
      <c r="M225" s="25" t="e">
        <f>#REF!</f>
        <v>#REF!</v>
      </c>
      <c r="N225" s="50" t="e">
        <f>M225/C225</f>
        <v>#REF!</v>
      </c>
      <c r="O225" s="25" t="e">
        <f>#REF!</f>
        <v>#REF!</v>
      </c>
      <c r="P225" s="50" t="e">
        <f>O225/C225</f>
        <v>#REF!</v>
      </c>
      <c r="Q225" s="25" t="e">
        <f>#REF!</f>
        <v>#REF!</v>
      </c>
      <c r="R225" s="50" t="e">
        <f>Q225/C225</f>
        <v>#REF!</v>
      </c>
      <c r="S225" s="25" t="e">
        <f>#REF!</f>
        <v>#REF!</v>
      </c>
      <c r="T225" s="69" t="e">
        <f>S225/C225</f>
        <v>#REF!</v>
      </c>
      <c r="U225" s="17" t="e">
        <f>C225-E225</f>
        <v>#REF!</v>
      </c>
      <c r="V225" s="50" t="e">
        <f>U225/$C225</f>
        <v>#REF!</v>
      </c>
    </row>
    <row r="226">
      <c r="C226" s="59" t="e">
        <f>#REF!</f>
        <v>#REF!</v>
      </c>
      <c r="D226" s="50" t="e">
        <f>F226+H226+J226+L226+N226+P226+R226+T226</f>
        <v>#REF!</v>
      </c>
      <c r="E226" s="59" t="e">
        <f>#REF!</f>
        <v>#REF!</v>
      </c>
      <c r="F226" s="50" t="e">
        <f>E226/C226</f>
        <v>#REF!</v>
      </c>
      <c r="G226" s="25" t="e">
        <f>#REF!</f>
        <v>#REF!</v>
      </c>
      <c r="H226" s="50" t="e">
        <f>G226/C226</f>
        <v>#REF!</v>
      </c>
      <c r="I226" s="25" t="e">
        <f>#REF!</f>
        <v>#REF!</v>
      </c>
      <c r="J226" s="50" t="e">
        <f>I226/C226</f>
        <v>#REF!</v>
      </c>
      <c r="K226" s="25" t="e">
        <f>#REF!</f>
        <v>#REF!</v>
      </c>
      <c r="L226" s="50" t="e">
        <f>K226/C226</f>
        <v>#REF!</v>
      </c>
      <c r="M226" s="25" t="e">
        <f>#REF!</f>
        <v>#REF!</v>
      </c>
      <c r="N226" s="50" t="e">
        <f>M226/C226</f>
        <v>#REF!</v>
      </c>
      <c r="O226" s="25" t="e">
        <f>#REF!</f>
        <v>#REF!</v>
      </c>
      <c r="P226" s="50" t="e">
        <f>O226/C226</f>
        <v>#REF!</v>
      </c>
      <c r="Q226" s="25" t="e">
        <f>#REF!</f>
        <v>#REF!</v>
      </c>
      <c r="R226" s="50" t="e">
        <f>Q226/C226</f>
        <v>#REF!</v>
      </c>
      <c r="S226" s="25" t="e">
        <f>#REF!</f>
        <v>#REF!</v>
      </c>
      <c r="T226" s="69" t="e">
        <f>S226/C226</f>
        <v>#REF!</v>
      </c>
      <c r="U226" s="17" t="e">
        <f>C226-E226</f>
        <v>#REF!</v>
      </c>
      <c r="V226" s="50" t="e">
        <f>U226/$C226</f>
        <v>#REF!</v>
      </c>
    </row>
    <row r="227">
      <c r="C227" s="59" t="e">
        <f>#REF!</f>
        <v>#REF!</v>
      </c>
      <c r="D227" s="50" t="e">
        <f>F227+H227+J227+L227+N227+P227+R227+T227</f>
        <v>#REF!</v>
      </c>
      <c r="E227" s="59" t="e">
        <f>#REF!</f>
        <v>#REF!</v>
      </c>
      <c r="F227" s="50" t="e">
        <f>E227/C227</f>
        <v>#REF!</v>
      </c>
      <c r="G227" s="25" t="e">
        <f>#REF!</f>
        <v>#REF!</v>
      </c>
      <c r="H227" s="50" t="e">
        <f>G227/C227</f>
        <v>#REF!</v>
      </c>
      <c r="I227" s="25" t="e">
        <f>#REF!</f>
        <v>#REF!</v>
      </c>
      <c r="J227" s="50" t="e">
        <f>I227/C227</f>
        <v>#REF!</v>
      </c>
      <c r="K227" s="25" t="e">
        <f>#REF!</f>
        <v>#REF!</v>
      </c>
      <c r="L227" s="50" t="e">
        <f>K227/C227</f>
        <v>#REF!</v>
      </c>
      <c r="M227" s="25" t="e">
        <f>#REF!</f>
        <v>#REF!</v>
      </c>
      <c r="N227" s="50" t="e">
        <f>M227/C227</f>
        <v>#REF!</v>
      </c>
      <c r="O227" s="25" t="e">
        <f>#REF!</f>
        <v>#REF!</v>
      </c>
      <c r="P227" s="50" t="e">
        <f>O227/C227</f>
        <v>#REF!</v>
      </c>
      <c r="Q227" s="25" t="e">
        <f>#REF!</f>
        <v>#REF!</v>
      </c>
      <c r="R227" s="50" t="e">
        <f>Q227/C227</f>
        <v>#REF!</v>
      </c>
      <c r="S227" s="25" t="e">
        <f>#REF!</f>
        <v>#REF!</v>
      </c>
      <c r="T227" s="69" t="e">
        <f>S227/C227</f>
        <v>#REF!</v>
      </c>
      <c r="U227" s="17" t="e">
        <f>C227-E227</f>
        <v>#REF!</v>
      </c>
      <c r="V227" s="50" t="e">
        <f>U227/$C227</f>
        <v>#REF!</v>
      </c>
    </row>
    <row r="228">
      <c r="C228" s="59" t="e">
        <f>#REF!</f>
        <v>#REF!</v>
      </c>
      <c r="D228" s="50" t="e">
        <f>F228+H228+J228+L228+N228+P228+R228+T228</f>
        <v>#REF!</v>
      </c>
      <c r="E228" s="59" t="e">
        <f>#REF!</f>
        <v>#REF!</v>
      </c>
      <c r="F228" s="50" t="e">
        <f>E228/C228</f>
        <v>#REF!</v>
      </c>
      <c r="G228" s="25" t="e">
        <f>#REF!</f>
        <v>#REF!</v>
      </c>
      <c r="H228" s="50" t="e">
        <f>G228/C228</f>
        <v>#REF!</v>
      </c>
      <c r="I228" s="25" t="e">
        <f>#REF!</f>
        <v>#REF!</v>
      </c>
      <c r="J228" s="50" t="e">
        <f>I228/C228</f>
        <v>#REF!</v>
      </c>
      <c r="K228" s="25" t="e">
        <f>#REF!</f>
        <v>#REF!</v>
      </c>
      <c r="L228" s="50" t="e">
        <f>K228/C228</f>
        <v>#REF!</v>
      </c>
      <c r="M228" s="25" t="e">
        <f>#REF!</f>
        <v>#REF!</v>
      </c>
      <c r="N228" s="50" t="e">
        <f>M228/C228</f>
        <v>#REF!</v>
      </c>
      <c r="O228" s="25" t="e">
        <f>#REF!</f>
        <v>#REF!</v>
      </c>
      <c r="P228" s="50" t="e">
        <f>O228/C228</f>
        <v>#REF!</v>
      </c>
      <c r="Q228" s="25" t="e">
        <f>#REF!</f>
        <v>#REF!</v>
      </c>
      <c r="R228" s="50" t="e">
        <f>Q228/C228</f>
        <v>#REF!</v>
      </c>
      <c r="S228" s="25" t="e">
        <f>#REF!</f>
        <v>#REF!</v>
      </c>
      <c r="T228" s="69" t="e">
        <f>S228/C228</f>
        <v>#REF!</v>
      </c>
      <c r="U228" s="17" t="e">
        <f>C228-E228</f>
        <v>#REF!</v>
      </c>
      <c r="V228" s="50" t="e">
        <f>U228/$C228</f>
        <v>#REF!</v>
      </c>
    </row>
    <row r="229">
      <c r="C229" s="59" t="e">
        <f>#REF!</f>
        <v>#REF!</v>
      </c>
      <c r="D229" s="50" t="e">
        <f>F229+H229+J229+L229+N229+P229+R229+T229</f>
        <v>#REF!</v>
      </c>
      <c r="E229" s="59" t="e">
        <f>#REF!</f>
        <v>#REF!</v>
      </c>
      <c r="F229" s="50" t="e">
        <f>E229/C229</f>
        <v>#REF!</v>
      </c>
      <c r="G229" s="25" t="e">
        <f>#REF!</f>
        <v>#REF!</v>
      </c>
      <c r="H229" s="50" t="e">
        <f>G229/C229</f>
        <v>#REF!</v>
      </c>
      <c r="I229" s="25" t="e">
        <f>#REF!</f>
        <v>#REF!</v>
      </c>
      <c r="J229" s="50" t="e">
        <f>I229/C229</f>
        <v>#REF!</v>
      </c>
      <c r="K229" s="25" t="e">
        <f>#REF!</f>
        <v>#REF!</v>
      </c>
      <c r="L229" s="50" t="e">
        <f>K229/C229</f>
        <v>#REF!</v>
      </c>
      <c r="M229" s="25" t="e">
        <f>#REF!</f>
        <v>#REF!</v>
      </c>
      <c r="N229" s="50" t="e">
        <f>M229/C229</f>
        <v>#REF!</v>
      </c>
      <c r="O229" s="25" t="e">
        <f>#REF!</f>
        <v>#REF!</v>
      </c>
      <c r="P229" s="50" t="e">
        <f>O229/C229</f>
        <v>#REF!</v>
      </c>
      <c r="Q229" s="25" t="e">
        <f>#REF!</f>
        <v>#REF!</v>
      </c>
      <c r="R229" s="50" t="e">
        <f>Q229/C229</f>
        <v>#REF!</v>
      </c>
      <c r="S229" s="25" t="e">
        <f>#REF!</f>
        <v>#REF!</v>
      </c>
      <c r="T229" s="69" t="e">
        <f>S229/C229</f>
        <v>#REF!</v>
      </c>
      <c r="U229" s="17" t="e">
        <f>C229-E229</f>
        <v>#REF!</v>
      </c>
      <c r="V229" s="50" t="e">
        <f>U229/$C229</f>
        <v>#REF!</v>
      </c>
    </row>
    <row r="230">
      <c r="C230" s="59" t="e">
        <f>#REF!</f>
        <v>#REF!</v>
      </c>
      <c r="D230" s="50" t="e">
        <f>F230+H230+J230+L230+N230+P230+R230+T230</f>
        <v>#REF!</v>
      </c>
      <c r="E230" s="59" t="e">
        <f>#REF!</f>
        <v>#REF!</v>
      </c>
      <c r="F230" s="50" t="e">
        <f>E230/C230</f>
        <v>#REF!</v>
      </c>
      <c r="G230" s="25" t="e">
        <f>#REF!</f>
        <v>#REF!</v>
      </c>
      <c r="H230" s="50" t="e">
        <f>G230/C230</f>
        <v>#REF!</v>
      </c>
      <c r="I230" s="25" t="e">
        <f>#REF!</f>
        <v>#REF!</v>
      </c>
      <c r="J230" s="50" t="e">
        <f>I230/C230</f>
        <v>#REF!</v>
      </c>
      <c r="K230" s="25" t="e">
        <f>#REF!</f>
        <v>#REF!</v>
      </c>
      <c r="L230" s="50" t="e">
        <f>K230/C230</f>
        <v>#REF!</v>
      </c>
      <c r="M230" s="25" t="e">
        <f>#REF!</f>
        <v>#REF!</v>
      </c>
      <c r="N230" s="50" t="e">
        <f>M230/C230</f>
        <v>#REF!</v>
      </c>
      <c r="O230" s="25" t="e">
        <f>#REF!</f>
        <v>#REF!</v>
      </c>
      <c r="P230" s="50" t="e">
        <f>O230/C230</f>
        <v>#REF!</v>
      </c>
      <c r="Q230" s="25" t="e">
        <f>#REF!</f>
        <v>#REF!</v>
      </c>
      <c r="R230" s="50" t="e">
        <f>Q230/C230</f>
        <v>#REF!</v>
      </c>
      <c r="S230" s="25" t="e">
        <f>#REF!</f>
        <v>#REF!</v>
      </c>
      <c r="T230" s="69" t="e">
        <f>S230/C230</f>
        <v>#REF!</v>
      </c>
      <c r="U230" s="17" t="e">
        <f>C230-E230</f>
        <v>#REF!</v>
      </c>
      <c r="V230" s="50" t="e">
        <f>U230/$C230</f>
        <v>#REF!</v>
      </c>
    </row>
    <row r="231">
      <c r="C231" s="59" t="e">
        <f>#REF!</f>
        <v>#REF!</v>
      </c>
      <c r="D231" s="50" t="e">
        <f>F231+H231+J231+L231+N231+P231+R231+T231</f>
        <v>#REF!</v>
      </c>
      <c r="E231" s="59" t="e">
        <f>#REF!</f>
        <v>#REF!</v>
      </c>
      <c r="F231" s="50" t="e">
        <f>E231/C231</f>
        <v>#REF!</v>
      </c>
      <c r="G231" s="25" t="e">
        <f>#REF!</f>
        <v>#REF!</v>
      </c>
      <c r="H231" s="50" t="e">
        <f>G231/C231</f>
        <v>#REF!</v>
      </c>
      <c r="I231" s="25" t="e">
        <f>#REF!</f>
        <v>#REF!</v>
      </c>
      <c r="J231" s="50" t="e">
        <f>I231/C231</f>
        <v>#REF!</v>
      </c>
      <c r="K231" s="25" t="e">
        <f>#REF!</f>
        <v>#REF!</v>
      </c>
      <c r="L231" s="50" t="e">
        <f>K231/C231</f>
        <v>#REF!</v>
      </c>
      <c r="M231" s="25" t="e">
        <f>#REF!</f>
        <v>#REF!</v>
      </c>
      <c r="N231" s="50" t="e">
        <f>M231/C231</f>
        <v>#REF!</v>
      </c>
      <c r="O231" s="25" t="e">
        <f>#REF!</f>
        <v>#REF!</v>
      </c>
      <c r="P231" s="50" t="e">
        <f>O231/C231</f>
        <v>#REF!</v>
      </c>
      <c r="Q231" s="25" t="e">
        <f>#REF!</f>
        <v>#REF!</v>
      </c>
      <c r="R231" s="50" t="e">
        <f>Q231/C231</f>
        <v>#REF!</v>
      </c>
      <c r="S231" s="25" t="e">
        <f>#REF!</f>
        <v>#REF!</v>
      </c>
      <c r="T231" s="69" t="e">
        <f>S231/C231</f>
        <v>#REF!</v>
      </c>
      <c r="U231" s="17" t="e">
        <f>C231-E231</f>
        <v>#REF!</v>
      </c>
      <c r="V231" s="50" t="e">
        <f>U231/$C231</f>
        <v>#REF!</v>
      </c>
    </row>
    <row r="232">
      <c r="C232" s="59" t="e">
        <f>#REF!</f>
        <v>#REF!</v>
      </c>
      <c r="D232" s="50" t="e">
        <f>F232+H232+J232+L232+N232+P232+R232+T232</f>
        <v>#REF!</v>
      </c>
      <c r="E232" s="59" t="e">
        <f>#REF!</f>
        <v>#REF!</v>
      </c>
      <c r="F232" s="50" t="e">
        <f>E232/C232</f>
        <v>#REF!</v>
      </c>
      <c r="G232" s="25" t="e">
        <f>#REF!</f>
        <v>#REF!</v>
      </c>
      <c r="H232" s="50" t="e">
        <f>G232/C232</f>
        <v>#REF!</v>
      </c>
      <c r="I232" s="25" t="e">
        <f>#REF!</f>
        <v>#REF!</v>
      </c>
      <c r="J232" s="50" t="e">
        <f>I232/C232</f>
        <v>#REF!</v>
      </c>
      <c r="K232" s="25" t="e">
        <f>#REF!</f>
        <v>#REF!</v>
      </c>
      <c r="L232" s="50" t="e">
        <f>K232/C232</f>
        <v>#REF!</v>
      </c>
      <c r="M232" s="25" t="e">
        <f>#REF!</f>
        <v>#REF!</v>
      </c>
      <c r="N232" s="50" t="e">
        <f>M232/C232</f>
        <v>#REF!</v>
      </c>
      <c r="O232" s="25" t="e">
        <f>#REF!</f>
        <v>#REF!</v>
      </c>
      <c r="P232" s="50" t="e">
        <f>O232/C232</f>
        <v>#REF!</v>
      </c>
      <c r="Q232" s="25" t="e">
        <f>#REF!</f>
        <v>#REF!</v>
      </c>
      <c r="R232" s="50" t="e">
        <f>Q232/C232</f>
        <v>#REF!</v>
      </c>
      <c r="S232" s="25" t="e">
        <f>#REF!</f>
        <v>#REF!</v>
      </c>
      <c r="T232" s="69" t="e">
        <f>S232/C232</f>
        <v>#REF!</v>
      </c>
      <c r="U232" s="17" t="e">
        <f>C232-E232</f>
        <v>#REF!</v>
      </c>
      <c r="V232" s="50" t="e">
        <f>U232/$C232</f>
        <v>#REF!</v>
      </c>
    </row>
    <row r="233">
      <c r="C233" s="59" t="e">
        <f>#REF!</f>
        <v>#REF!</v>
      </c>
      <c r="D233" s="50" t="e">
        <f>F233+H233+J233+L233+N233+P233+R233+T233</f>
        <v>#REF!</v>
      </c>
      <c r="E233" s="59" t="e">
        <f>#REF!</f>
        <v>#REF!</v>
      </c>
      <c r="F233" s="50" t="e">
        <f>E233/C233</f>
        <v>#REF!</v>
      </c>
      <c r="G233" s="25" t="e">
        <f>#REF!</f>
        <v>#REF!</v>
      </c>
      <c r="H233" s="50" t="e">
        <f>G233/C233</f>
        <v>#REF!</v>
      </c>
      <c r="I233" s="25" t="e">
        <f>#REF!</f>
        <v>#REF!</v>
      </c>
      <c r="J233" s="50" t="e">
        <f>I233/C233</f>
        <v>#REF!</v>
      </c>
      <c r="K233" s="25" t="e">
        <f>#REF!</f>
        <v>#REF!</v>
      </c>
      <c r="L233" s="50" t="e">
        <f>K233/C233</f>
        <v>#REF!</v>
      </c>
      <c r="M233" s="25" t="e">
        <f>#REF!</f>
        <v>#REF!</v>
      </c>
      <c r="N233" s="50" t="e">
        <f>M233/C233</f>
        <v>#REF!</v>
      </c>
      <c r="O233" s="25" t="e">
        <f>#REF!</f>
        <v>#REF!</v>
      </c>
      <c r="P233" s="50" t="e">
        <f>O233/C233</f>
        <v>#REF!</v>
      </c>
      <c r="Q233" s="25" t="e">
        <f>#REF!</f>
        <v>#REF!</v>
      </c>
      <c r="R233" s="50" t="e">
        <f>Q233/C233</f>
        <v>#REF!</v>
      </c>
      <c r="S233" s="25" t="e">
        <f>#REF!</f>
        <v>#REF!</v>
      </c>
      <c r="T233" s="69" t="e">
        <f>S233/C233</f>
        <v>#REF!</v>
      </c>
      <c r="U233" s="17" t="e">
        <f>C233-E233</f>
        <v>#REF!</v>
      </c>
      <c r="V233" s="50" t="e">
        <f>U233/$C233</f>
        <v>#REF!</v>
      </c>
    </row>
    <row r="234">
      <c r="C234" s="59" t="e">
        <f>#REF!</f>
        <v>#REF!</v>
      </c>
      <c r="D234" s="50" t="e">
        <f>F234+H234+J234+L234+N234+P234+R234+T234</f>
        <v>#REF!</v>
      </c>
      <c r="E234" s="59" t="e">
        <f>#REF!</f>
        <v>#REF!</v>
      </c>
      <c r="F234" s="50" t="e">
        <f>E234/C234</f>
        <v>#REF!</v>
      </c>
      <c r="G234" s="25" t="e">
        <f>#REF!</f>
        <v>#REF!</v>
      </c>
      <c r="H234" s="50" t="e">
        <f>G234/C234</f>
        <v>#REF!</v>
      </c>
      <c r="I234" s="25" t="e">
        <f>#REF!</f>
        <v>#REF!</v>
      </c>
      <c r="J234" s="50" t="e">
        <f>I234/C234</f>
        <v>#REF!</v>
      </c>
      <c r="K234" s="25" t="e">
        <f>#REF!</f>
        <v>#REF!</v>
      </c>
      <c r="L234" s="50" t="e">
        <f>K234/C234</f>
        <v>#REF!</v>
      </c>
      <c r="M234" s="25" t="e">
        <f>#REF!</f>
        <v>#REF!</v>
      </c>
      <c r="N234" s="50" t="e">
        <f>M234/C234</f>
        <v>#REF!</v>
      </c>
      <c r="O234" s="25" t="e">
        <f>#REF!</f>
        <v>#REF!</v>
      </c>
      <c r="P234" s="50" t="e">
        <f>O234/C234</f>
        <v>#REF!</v>
      </c>
      <c r="Q234" s="25" t="e">
        <f>#REF!</f>
        <v>#REF!</v>
      </c>
      <c r="R234" s="50" t="e">
        <f>Q234/C234</f>
        <v>#REF!</v>
      </c>
      <c r="S234" s="25" t="e">
        <f>#REF!</f>
        <v>#REF!</v>
      </c>
      <c r="T234" s="69" t="e">
        <f>S234/C234</f>
        <v>#REF!</v>
      </c>
      <c r="U234" s="17" t="e">
        <f>C234-E234</f>
        <v>#REF!</v>
      </c>
      <c r="V234" s="50" t="e">
        <f>U234/$C234</f>
        <v>#REF!</v>
      </c>
    </row>
    <row r="235">
      <c r="C235" s="59" t="e">
        <f>#REF!</f>
        <v>#REF!</v>
      </c>
      <c r="D235" s="50" t="e">
        <f>F235+H235+J235+L235+N235+P235+R235+T235</f>
        <v>#REF!</v>
      </c>
      <c r="E235" s="59" t="e">
        <f>#REF!</f>
        <v>#REF!</v>
      </c>
      <c r="F235" s="50" t="e">
        <f>E235/C235</f>
        <v>#REF!</v>
      </c>
      <c r="G235" s="25" t="e">
        <f>#REF!</f>
        <v>#REF!</v>
      </c>
      <c r="H235" s="50" t="e">
        <f>G235/C235</f>
        <v>#REF!</v>
      </c>
      <c r="I235" s="25" t="e">
        <f>#REF!</f>
        <v>#REF!</v>
      </c>
      <c r="J235" s="50" t="e">
        <f>I235/C235</f>
        <v>#REF!</v>
      </c>
      <c r="K235" s="25" t="e">
        <f>#REF!</f>
        <v>#REF!</v>
      </c>
      <c r="L235" s="50" t="e">
        <f>K235/C235</f>
        <v>#REF!</v>
      </c>
      <c r="M235" s="25" t="e">
        <f>#REF!</f>
        <v>#REF!</v>
      </c>
      <c r="N235" s="50" t="e">
        <f>M235/C235</f>
        <v>#REF!</v>
      </c>
      <c r="O235" s="25" t="e">
        <f>#REF!</f>
        <v>#REF!</v>
      </c>
      <c r="P235" s="50" t="e">
        <f>O235/C235</f>
        <v>#REF!</v>
      </c>
      <c r="Q235" s="25" t="e">
        <f>#REF!</f>
        <v>#REF!</v>
      </c>
      <c r="R235" s="50" t="e">
        <f>Q235/C235</f>
        <v>#REF!</v>
      </c>
      <c r="S235" s="25" t="e">
        <f>#REF!</f>
        <v>#REF!</v>
      </c>
      <c r="T235" s="69" t="e">
        <f>S235/C235</f>
        <v>#REF!</v>
      </c>
      <c r="U235" s="17" t="e">
        <f>C235-E235</f>
        <v>#REF!</v>
      </c>
      <c r="V235" s="50" t="e">
        <f>U235/$C235</f>
        <v>#REF!</v>
      </c>
    </row>
    <row r="236">
      <c r="C236" s="59" t="e">
        <f>#REF!</f>
        <v>#REF!</v>
      </c>
      <c r="D236" s="50" t="e">
        <f>F236+H236+J236+L236+N236+P236+R236+T236</f>
        <v>#REF!</v>
      </c>
      <c r="E236" s="59" t="e">
        <f>#REF!</f>
        <v>#REF!</v>
      </c>
      <c r="F236" s="50" t="e">
        <f>E236/C236</f>
        <v>#REF!</v>
      </c>
      <c r="G236" s="25" t="e">
        <f>#REF!</f>
        <v>#REF!</v>
      </c>
      <c r="H236" s="50" t="e">
        <f>G236/C236</f>
        <v>#REF!</v>
      </c>
      <c r="I236" s="25" t="e">
        <f>#REF!</f>
        <v>#REF!</v>
      </c>
      <c r="J236" s="50" t="e">
        <f>I236/C236</f>
        <v>#REF!</v>
      </c>
      <c r="K236" s="25" t="e">
        <f>#REF!</f>
        <v>#REF!</v>
      </c>
      <c r="L236" s="50" t="e">
        <f>K236/C236</f>
        <v>#REF!</v>
      </c>
      <c r="M236" s="25" t="e">
        <f>#REF!</f>
        <v>#REF!</v>
      </c>
      <c r="N236" s="50" t="e">
        <f>M236/C236</f>
        <v>#REF!</v>
      </c>
      <c r="O236" s="25" t="e">
        <f>#REF!</f>
        <v>#REF!</v>
      </c>
      <c r="P236" s="50" t="e">
        <f>O236/C236</f>
        <v>#REF!</v>
      </c>
      <c r="Q236" s="25" t="e">
        <f>#REF!</f>
        <v>#REF!</v>
      </c>
      <c r="R236" s="50" t="e">
        <f>Q236/C236</f>
        <v>#REF!</v>
      </c>
      <c r="S236" s="25" t="e">
        <f>#REF!</f>
        <v>#REF!</v>
      </c>
      <c r="T236" s="69" t="e">
        <f>S236/C236</f>
        <v>#REF!</v>
      </c>
      <c r="U236" s="17" t="e">
        <f>C236-E236</f>
        <v>#REF!</v>
      </c>
      <c r="V236" s="50" t="e">
        <f>U236/$C236</f>
        <v>#REF!</v>
      </c>
    </row>
    <row r="237">
      <c r="C237" s="59" t="e">
        <f>#REF!</f>
        <v>#REF!</v>
      </c>
      <c r="D237" s="50" t="e">
        <f>F237+H237+J237+L237+N237+P237+R237+T237</f>
        <v>#REF!</v>
      </c>
      <c r="E237" s="59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25" t="e">
        <f>#REF!</f>
        <v>#REF!</v>
      </c>
      <c r="T237" s="69" t="e">
        <f>S237/C237</f>
        <v>#REF!</v>
      </c>
      <c r="U237" s="17" t="e">
        <f>C237-E237</f>
        <v>#REF!</v>
      </c>
      <c r="V237" s="50" t="e">
        <f>U237/$C237</f>
        <v>#REF!</v>
      </c>
    </row>
    <row r="238">
      <c r="C238" s="59" t="e">
        <f>#REF!</f>
        <v>#REF!</v>
      </c>
      <c r="D238" s="50" t="e">
        <f>F238+H238+J238+L238+N238+P238+R238+T238</f>
        <v>#REF!</v>
      </c>
      <c r="E238" s="59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25" t="e">
        <f>#REF!</f>
        <v>#REF!</v>
      </c>
      <c r="T238" s="69" t="e">
        <f>S238/C238</f>
        <v>#REF!</v>
      </c>
      <c r="U238" s="17" t="e">
        <f>C238-E238</f>
        <v>#REF!</v>
      </c>
      <c r="V238" s="50" t="e">
        <f>U238/$C238</f>
        <v>#REF!</v>
      </c>
    </row>
    <row r="239">
      <c r="C239" s="59" t="e">
        <f>#REF!</f>
        <v>#REF!</v>
      </c>
      <c r="D239" s="50" t="e">
        <f>F239+H239+J239+L239+N239+P239+R239+T239</f>
        <v>#REF!</v>
      </c>
      <c r="E239" s="59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25" t="e">
        <f>#REF!</f>
        <v>#REF!</v>
      </c>
      <c r="T239" s="69" t="e">
        <f>S239/C239</f>
        <v>#REF!</v>
      </c>
      <c r="U239" s="17" t="e">
        <f>C239-E239</f>
        <v>#REF!</v>
      </c>
      <c r="V239" s="50" t="e">
        <f>U239/$C239</f>
        <v>#REF!</v>
      </c>
    </row>
    <row r="240">
      <c r="C240" s="59" t="e">
        <f>#REF!</f>
        <v>#REF!</v>
      </c>
      <c r="D240" s="50" t="e">
        <f>F240+H240+J240+L240+N240+P240+R240+T240</f>
        <v>#REF!</v>
      </c>
      <c r="E240" s="59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25" t="e">
        <f>#REF!</f>
        <v>#REF!</v>
      </c>
      <c r="T240" s="69" t="e">
        <f>S240/C240</f>
        <v>#REF!</v>
      </c>
      <c r="U240" s="17" t="e">
        <f>C240-E240</f>
        <v>#REF!</v>
      </c>
      <c r="V240" s="50" t="e">
        <f>U240/$C240</f>
        <v>#REF!</v>
      </c>
    </row>
    <row r="241">
      <c r="C241" s="59" t="e">
        <f>#REF!</f>
        <v>#REF!</v>
      </c>
      <c r="D241" s="50" t="e">
        <f>F241+H241+J241+L241+N241+P241+R241+T241</f>
        <v>#REF!</v>
      </c>
      <c r="E241" s="59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25" t="e">
        <f>#REF!</f>
        <v>#REF!</v>
      </c>
      <c r="T241" s="69" t="e">
        <f>S241/C241</f>
        <v>#REF!</v>
      </c>
      <c r="U241" s="17" t="e">
        <f>C241-E241</f>
        <v>#REF!</v>
      </c>
      <c r="V241" s="50" t="e">
        <f>U241/$C241</f>
        <v>#REF!</v>
      </c>
    </row>
    <row r="242">
      <c r="C242" s="59" t="e">
        <f>#REF!</f>
        <v>#REF!</v>
      </c>
      <c r="D242" s="50" t="e">
        <f>F242+H242+J242+L242+N242+P242+R242+T242</f>
        <v>#REF!</v>
      </c>
      <c r="E242" s="59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25" t="e">
        <f>#REF!</f>
        <v>#REF!</v>
      </c>
      <c r="T242" s="69" t="e">
        <f>S242/C242</f>
        <v>#REF!</v>
      </c>
      <c r="U242" s="17" t="e">
        <f>C242-E242</f>
        <v>#REF!</v>
      </c>
      <c r="V242" s="50" t="e">
        <f>U242/$C242</f>
        <v>#REF!</v>
      </c>
    </row>
    <row r="243">
      <c r="C243" s="59" t="e">
        <f>#REF!</f>
        <v>#REF!</v>
      </c>
      <c r="D243" s="50" t="e">
        <f>F243+H243+J243+L243+N243+P243+R243+T243</f>
        <v>#REF!</v>
      </c>
      <c r="E243" s="59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25" t="e">
        <f>#REF!</f>
        <v>#REF!</v>
      </c>
      <c r="T243" s="69" t="e">
        <f>S243/C243</f>
        <v>#REF!</v>
      </c>
      <c r="U243" s="17" t="e">
        <f>C243-E243</f>
        <v>#REF!</v>
      </c>
      <c r="V243" s="50" t="e">
        <f>U243/$C243</f>
        <v>#REF!</v>
      </c>
    </row>
    <row r="244">
      <c r="C244" s="59" t="e">
        <f>#REF!</f>
        <v>#REF!</v>
      </c>
      <c r="D244" s="50" t="e">
        <f>F244+H244+J244+L244+N244+P244+R244+T244</f>
        <v>#REF!</v>
      </c>
      <c r="E244" s="59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25" t="e">
        <f>#REF!</f>
        <v>#REF!</v>
      </c>
      <c r="T244" s="69" t="e">
        <f>S244/C244</f>
        <v>#REF!</v>
      </c>
      <c r="U244" s="17" t="e">
        <f>C244-E244</f>
        <v>#REF!</v>
      </c>
      <c r="V244" s="50" t="e">
        <f>U244/$C244</f>
        <v>#REF!</v>
      </c>
    </row>
    <row r="245">
      <c r="C245" s="59" t="e">
        <f>#REF!</f>
        <v>#REF!</v>
      </c>
      <c r="D245" s="50" t="e">
        <f>F245+H245+J245+L245+N245+P245+R245+T245</f>
        <v>#REF!</v>
      </c>
      <c r="E245" s="59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25" t="e">
        <f>#REF!</f>
        <v>#REF!</v>
      </c>
      <c r="T245" s="69" t="e">
        <f>S245/C245</f>
        <v>#REF!</v>
      </c>
      <c r="U245" s="17" t="e">
        <f>C245-E245</f>
        <v>#REF!</v>
      </c>
      <c r="V245" s="50" t="e">
        <f>U245/$C245</f>
        <v>#REF!</v>
      </c>
    </row>
    <row r="246">
      <c r="C246" s="59" t="e">
        <f>#REF!</f>
        <v>#REF!</v>
      </c>
      <c r="D246" s="50" t="e">
        <f>F246+H246+J246+L246+N246+P246+R246+T246</f>
        <v>#REF!</v>
      </c>
      <c r="E246" s="59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25" t="e">
        <f>#REF!</f>
        <v>#REF!</v>
      </c>
      <c r="T246" s="69" t="e">
        <f>S246/C246</f>
        <v>#REF!</v>
      </c>
      <c r="U246" s="17" t="e">
        <f>C246-E246</f>
        <v>#REF!</v>
      </c>
      <c r="V246" s="50" t="e">
        <f>U246/$C246</f>
        <v>#REF!</v>
      </c>
    </row>
    <row r="247">
      <c r="C247" s="59" t="e">
        <f>#REF!</f>
        <v>#REF!</v>
      </c>
      <c r="D247" s="50" t="e">
        <f>F247+H247+J247+L247+N247+P247+R247+T247</f>
        <v>#REF!</v>
      </c>
      <c r="E247" s="59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25" t="e">
        <f>#REF!</f>
        <v>#REF!</v>
      </c>
      <c r="T247" s="69" t="e">
        <f>S247/C247</f>
        <v>#REF!</v>
      </c>
      <c r="U247" s="17" t="e">
        <f>C247-E247</f>
        <v>#REF!</v>
      </c>
      <c r="V247" s="50" t="e">
        <f>U247/$C247</f>
        <v>#REF!</v>
      </c>
    </row>
    <row r="248">
      <c r="C248" s="59" t="e">
        <f>#REF!</f>
        <v>#REF!</v>
      </c>
      <c r="D248" s="50" t="e">
        <f>F248+H248+J248+L248+N248+P248+R248+T248</f>
        <v>#REF!</v>
      </c>
      <c r="E248" s="59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25" t="e">
        <f>#REF!</f>
        <v>#REF!</v>
      </c>
      <c r="T248" s="69" t="e">
        <f>S248/C248</f>
        <v>#REF!</v>
      </c>
      <c r="U248" s="17" t="e">
        <f>C248-E248</f>
        <v>#REF!</v>
      </c>
      <c r="V248" s="50" t="e">
        <f>U248/$C248</f>
        <v>#REF!</v>
      </c>
    </row>
    <row r="249">
      <c r="C249" s="59" t="e">
        <f>#REF!</f>
        <v>#REF!</v>
      </c>
      <c r="D249" s="50" t="e">
        <f>F249+H249+J249+L249+N249+P249+R249+T249</f>
        <v>#REF!</v>
      </c>
      <c r="E249" s="59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25" t="e">
        <f>#REF!</f>
        <v>#REF!</v>
      </c>
      <c r="T249" s="69" t="e">
        <f>S249/C249</f>
        <v>#REF!</v>
      </c>
      <c r="U249" s="17" t="e">
        <f>C249-E249</f>
        <v>#REF!</v>
      </c>
      <c r="V249" s="50" t="e">
        <f>U249/$C249</f>
        <v>#REF!</v>
      </c>
    </row>
    <row r="250">
      <c r="C250" s="59" t="e">
        <f>#REF!</f>
        <v>#REF!</v>
      </c>
      <c r="D250" s="50" t="e">
        <f>F250+H250+J250+L250+N250+P250+R250+T250</f>
        <v>#REF!</v>
      </c>
      <c r="E250" s="59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25" t="e">
        <f>#REF!</f>
        <v>#REF!</v>
      </c>
      <c r="T250" s="69" t="e">
        <f>S250/C250</f>
        <v>#REF!</v>
      </c>
      <c r="U250" s="17" t="e">
        <f>C250-E250</f>
        <v>#REF!</v>
      </c>
      <c r="V250" s="50" t="e">
        <f>U250/$C250</f>
        <v>#REF!</v>
      </c>
    </row>
    <row r="251">
      <c r="C251" s="59" t="e">
        <f>#REF!</f>
        <v>#REF!</v>
      </c>
      <c r="D251" s="50" t="e">
        <f>F251+H251+J251+L251+N251+P251+R251+T251</f>
        <v>#REF!</v>
      </c>
      <c r="E251" s="59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25" t="e">
        <f>#REF!</f>
        <v>#REF!</v>
      </c>
      <c r="T251" s="69" t="e">
        <f>S251/C251</f>
        <v>#REF!</v>
      </c>
      <c r="U251" s="17" t="e">
        <f>C251-E251</f>
        <v>#REF!</v>
      </c>
      <c r="V251" s="50" t="e">
        <f>U251/$C251</f>
        <v>#REF!</v>
      </c>
    </row>
    <row r="252">
      <c r="C252" s="59" t="e">
        <f>#REF!</f>
        <v>#REF!</v>
      </c>
      <c r="D252" s="50" t="e">
        <f>F252+H252+J252+L252+N252+P252+R252+T252</f>
        <v>#REF!</v>
      </c>
      <c r="E252" s="59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25" t="e">
        <f>#REF!</f>
        <v>#REF!</v>
      </c>
      <c r="T252" s="69" t="e">
        <f>S252/C252</f>
        <v>#REF!</v>
      </c>
      <c r="U252" s="17" t="e">
        <f>C252-E252</f>
        <v>#REF!</v>
      </c>
      <c r="V252" s="50" t="e">
        <f>U252/$C252</f>
        <v>#REF!</v>
      </c>
    </row>
    <row r="253">
      <c r="C253" s="59" t="e">
        <f>#REF!</f>
        <v>#REF!</v>
      </c>
      <c r="D253" s="50" t="e">
        <f>F253+H253+J253+L253+N253+P253+R253+T253</f>
        <v>#REF!</v>
      </c>
      <c r="E253" s="59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25" t="e">
        <f>#REF!</f>
        <v>#REF!</v>
      </c>
      <c r="T253" s="69" t="e">
        <f>S253/C253</f>
        <v>#REF!</v>
      </c>
      <c r="U253" s="17" t="e">
        <f>C253-E253</f>
        <v>#REF!</v>
      </c>
      <c r="V253" s="50" t="e">
        <f>U253/$C253</f>
        <v>#REF!</v>
      </c>
    </row>
    <row r="254">
      <c r="C254" s="59" t="e">
        <f>#REF!</f>
        <v>#REF!</v>
      </c>
      <c r="D254" s="50" t="e">
        <f>F254+H254+J254+L254+N254+P254+R254+T254</f>
        <v>#REF!</v>
      </c>
      <c r="E254" s="59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25" t="e">
        <f>#REF!</f>
        <v>#REF!</v>
      </c>
      <c r="T254" s="69" t="e">
        <f>S254/C254</f>
        <v>#REF!</v>
      </c>
      <c r="U254" s="17" t="e">
        <f>C254-E254</f>
        <v>#REF!</v>
      </c>
      <c r="V254" s="50" t="e">
        <f>U254/$C254</f>
        <v>#REF!</v>
      </c>
    </row>
    <row r="255">
      <c r="C255" s="59" t="e">
        <f>#REF!</f>
        <v>#REF!</v>
      </c>
      <c r="D255" s="50" t="e">
        <f>F255+H255+J255+L255+N255+P255+R255+T255</f>
        <v>#REF!</v>
      </c>
      <c r="E255" s="59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25" t="e">
        <f>#REF!</f>
        <v>#REF!</v>
      </c>
      <c r="T255" s="69" t="e">
        <f>S255/C255</f>
        <v>#REF!</v>
      </c>
      <c r="U255" s="17" t="e">
        <f>C255-E255</f>
        <v>#REF!</v>
      </c>
      <c r="V255" s="50" t="e">
        <f>U255/$C255</f>
        <v>#REF!</v>
      </c>
    </row>
    <row r="256">
      <c r="C256" s="59" t="e">
        <f>#REF!</f>
        <v>#REF!</v>
      </c>
      <c r="D256" s="50" t="e">
        <f>F256+H256+J256+L256+N256+P256+R256+T256</f>
        <v>#REF!</v>
      </c>
      <c r="E256" s="59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25" t="e">
        <f>#REF!</f>
        <v>#REF!</v>
      </c>
      <c r="T256" s="69" t="e">
        <f>S256/C256</f>
        <v>#REF!</v>
      </c>
      <c r="U256" s="17" t="e">
        <f>C256-E256</f>
        <v>#REF!</v>
      </c>
      <c r="V256" s="50" t="e">
        <f>U256/$C256</f>
        <v>#REF!</v>
      </c>
    </row>
    <row r="257">
      <c r="C257" s="59" t="e">
        <f>#REF!</f>
        <v>#REF!</v>
      </c>
      <c r="D257" s="50" t="e">
        <f>F257+H257+J257+L257+N257+P257+R257+T257</f>
        <v>#REF!</v>
      </c>
      <c r="E257" s="59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25" t="e">
        <f>#REF!</f>
        <v>#REF!</v>
      </c>
      <c r="T257" s="69" t="e">
        <f>S257/C257</f>
        <v>#REF!</v>
      </c>
      <c r="U257" s="17" t="e">
        <f>C257-E257</f>
        <v>#REF!</v>
      </c>
      <c r="V257" s="50" t="e">
        <f>U257/$C257</f>
        <v>#REF!</v>
      </c>
    </row>
    <row r="258">
      <c r="C258" s="59" t="e">
        <f>#REF!</f>
        <v>#REF!</v>
      </c>
      <c r="D258" s="50" t="e">
        <f>F258+H258+J258+L258+N258+P258+R258+T258</f>
        <v>#REF!</v>
      </c>
      <c r="E258" s="59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25" t="e">
        <f>#REF!</f>
        <v>#REF!</v>
      </c>
      <c r="T258" s="69" t="e">
        <f>S258/C258</f>
        <v>#REF!</v>
      </c>
      <c r="U258" s="17" t="e">
        <f>C258-E258</f>
        <v>#REF!</v>
      </c>
      <c r="V258" s="50" t="e">
        <f>U258/$C258</f>
        <v>#REF!</v>
      </c>
    </row>
    <row r="259">
      <c r="C259" s="59" t="e">
        <f>#REF!</f>
        <v>#REF!</v>
      </c>
      <c r="D259" s="50" t="e">
        <f>F259+H259+J259+L259+N259+P259+R259+T259</f>
        <v>#REF!</v>
      </c>
      <c r="E259" s="59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25" t="e">
        <f>#REF!</f>
        <v>#REF!</v>
      </c>
      <c r="T259" s="69" t="e">
        <f>S259/C259</f>
        <v>#REF!</v>
      </c>
      <c r="U259" s="17" t="e">
        <f>C259-E259</f>
        <v>#REF!</v>
      </c>
      <c r="V259" s="50" t="e">
        <f>U259/$C259</f>
        <v>#REF!</v>
      </c>
    </row>
    <row r="260">
      <c r="C260" s="59" t="e">
        <f>#REF!</f>
        <v>#REF!</v>
      </c>
      <c r="D260" s="50" t="e">
        <f>F260+H260+J260+L260+N260+P260+R260+T260</f>
        <v>#REF!</v>
      </c>
      <c r="E260" s="59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25" t="e">
        <f>#REF!</f>
        <v>#REF!</v>
      </c>
      <c r="T260" s="69" t="e">
        <f>S260/C260</f>
        <v>#REF!</v>
      </c>
      <c r="U260" s="17" t="e">
        <f>C260-E260</f>
        <v>#REF!</v>
      </c>
      <c r="V260" s="50" t="e">
        <f>U260/$C260</f>
        <v>#REF!</v>
      </c>
    </row>
    <row r="261">
      <c r="C261" s="59" t="e">
        <f>#REF!</f>
        <v>#REF!</v>
      </c>
      <c r="D261" s="50" t="e">
        <f>F261+H261+J261+L261+N261+P261+R261+T261</f>
        <v>#REF!</v>
      </c>
      <c r="E261" s="59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25" t="e">
        <f>#REF!</f>
        <v>#REF!</v>
      </c>
      <c r="T261" s="69" t="e">
        <f>S261/C261</f>
        <v>#REF!</v>
      </c>
      <c r="U261" s="17" t="e">
        <f>C261-E261</f>
        <v>#REF!</v>
      </c>
      <c r="V261" s="50" t="e">
        <f>U261/$C261</f>
        <v>#REF!</v>
      </c>
    </row>
    <row r="262">
      <c r="C262" s="59" t="e">
        <f>#REF!</f>
        <v>#REF!</v>
      </c>
      <c r="D262" s="50" t="e">
        <f>F262+H262+J262+L262+N262+P262+R262+T262</f>
        <v>#REF!</v>
      </c>
      <c r="E262" s="59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25" t="e">
        <f>#REF!</f>
        <v>#REF!</v>
      </c>
      <c r="T262" s="69" t="e">
        <f>S262/C262</f>
        <v>#REF!</v>
      </c>
      <c r="U262" s="17" t="e">
        <f>C262-E262</f>
        <v>#REF!</v>
      </c>
      <c r="V262" s="50" t="e">
        <f>U262/$C262</f>
        <v>#REF!</v>
      </c>
    </row>
    <row r="263">
      <c r="C263" s="59" t="e">
        <f>#REF!</f>
        <v>#REF!</v>
      </c>
      <c r="D263" s="50" t="e">
        <f>F263+H263+J263+L263+N263+P263+R263+T263</f>
        <v>#REF!</v>
      </c>
      <c r="E263" s="59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25" t="e">
        <f>#REF!</f>
        <v>#REF!</v>
      </c>
      <c r="T263" s="69" t="e">
        <f>S263/C263</f>
        <v>#REF!</v>
      </c>
      <c r="U263" s="17" t="e">
        <f>C263-E263</f>
        <v>#REF!</v>
      </c>
      <c r="V263" s="50" t="e">
        <f>U263/$C263</f>
        <v>#REF!</v>
      </c>
    </row>
    <row r="264">
      <c r="C264" s="59" t="e">
        <f>#REF!</f>
        <v>#REF!</v>
      </c>
      <c r="D264" s="50" t="e">
        <f>F264+H264+J264+L264+N264+P264+R264+T264</f>
        <v>#REF!</v>
      </c>
      <c r="E264" s="59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25" t="e">
        <f>#REF!</f>
        <v>#REF!</v>
      </c>
      <c r="T264" s="69" t="e">
        <f>S264/C264</f>
        <v>#REF!</v>
      </c>
      <c r="U264" s="17" t="e">
        <f>C264-E264</f>
        <v>#REF!</v>
      </c>
      <c r="V264" s="50" t="e">
        <f>U264/$C264</f>
        <v>#REF!</v>
      </c>
    </row>
    <row r="265">
      <c r="C265" s="59" t="e">
        <f>#REF!</f>
        <v>#REF!</v>
      </c>
      <c r="D265" s="50" t="e">
        <f>F265+H265+J265+L265+N265+P265+R265+T265</f>
        <v>#REF!</v>
      </c>
      <c r="E265" s="59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25" t="e">
        <f>#REF!</f>
        <v>#REF!</v>
      </c>
      <c r="T265" s="69" t="e">
        <f>S265/C265</f>
        <v>#REF!</v>
      </c>
      <c r="U265" s="17" t="e">
        <f>C265-E265</f>
        <v>#REF!</v>
      </c>
      <c r="V265" s="50" t="e">
        <f>U265/$C265</f>
        <v>#REF!</v>
      </c>
    </row>
    <row r="266">
      <c r="C266" s="59" t="e">
        <f>#REF!</f>
        <v>#REF!</v>
      </c>
      <c r="D266" s="50" t="e">
        <f>F266+H266+J266+L266+N266+P266+R266+T266</f>
        <v>#REF!</v>
      </c>
      <c r="E266" s="59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25" t="e">
        <f>#REF!</f>
        <v>#REF!</v>
      </c>
      <c r="T266" s="69" t="e">
        <f>S266/C266</f>
        <v>#REF!</v>
      </c>
      <c r="U266" s="17" t="e">
        <f>C266-E266</f>
        <v>#REF!</v>
      </c>
      <c r="V266" s="50" t="e">
        <f>U266/$C266</f>
        <v>#REF!</v>
      </c>
    </row>
    <row r="267">
      <c r="C267" s="59" t="e">
        <f>#REF!</f>
        <v>#REF!</v>
      </c>
      <c r="D267" s="50" t="e">
        <f>F267+H267+J267+L267+N267+P267+R267+T267</f>
        <v>#REF!</v>
      </c>
      <c r="E267" s="59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25" t="e">
        <f>#REF!</f>
        <v>#REF!</v>
      </c>
      <c r="T267" s="69" t="e">
        <f>S267/C267</f>
        <v>#REF!</v>
      </c>
      <c r="U267" s="17" t="e">
        <f>C267-E267</f>
        <v>#REF!</v>
      </c>
      <c r="V267" s="50" t="e">
        <f>U267/$C267</f>
        <v>#REF!</v>
      </c>
    </row>
    <row r="268">
      <c r="C268" s="59" t="e">
        <f>#REF!</f>
        <v>#REF!</v>
      </c>
      <c r="D268" s="50" t="e">
        <f>F268+H268+J268+L268+N268+P268+R268+T268</f>
        <v>#REF!</v>
      </c>
      <c r="E268" s="59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25" t="e">
        <f>#REF!</f>
        <v>#REF!</v>
      </c>
      <c r="T268" s="69" t="e">
        <f>S268/C268</f>
        <v>#REF!</v>
      </c>
      <c r="U268" s="17" t="e">
        <f>C268-E268</f>
        <v>#REF!</v>
      </c>
      <c r="V268" s="50" t="e">
        <f>U268/$C268</f>
        <v>#REF!</v>
      </c>
    </row>
    <row r="269">
      <c r="C269" s="59" t="e">
        <f>#REF!</f>
        <v>#REF!</v>
      </c>
      <c r="D269" s="50" t="e">
        <f>F269+H269+J269+L269+N269+P269+R269+T269</f>
        <v>#REF!</v>
      </c>
      <c r="E269" s="59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25" t="e">
        <f>#REF!</f>
        <v>#REF!</v>
      </c>
      <c r="T269" s="69" t="e">
        <f>S269/C269</f>
        <v>#REF!</v>
      </c>
      <c r="U269" s="17" t="e">
        <f>C269-E269</f>
        <v>#REF!</v>
      </c>
      <c r="V269" s="50" t="e">
        <f>U269/$C269</f>
        <v>#REF!</v>
      </c>
    </row>
    <row r="270">
      <c r="C270" s="59" t="e">
        <f>#REF!</f>
        <v>#REF!</v>
      </c>
      <c r="D270" s="50" t="e">
        <f>F270+H270+J270+L270+N270+P270+R270+T270</f>
        <v>#REF!</v>
      </c>
      <c r="E270" s="59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25" t="e">
        <f>#REF!</f>
        <v>#REF!</v>
      </c>
      <c r="T270" s="69" t="e">
        <f>S270/C270</f>
        <v>#REF!</v>
      </c>
      <c r="U270" s="17" t="e">
        <f>C270-E270</f>
        <v>#REF!</v>
      </c>
      <c r="V270" s="50" t="e">
        <f>U270/$C270</f>
        <v>#REF!</v>
      </c>
    </row>
    <row r="271">
      <c r="C271" s="59" t="e">
        <f>#REF!</f>
        <v>#REF!</v>
      </c>
      <c r="D271" s="50" t="e">
        <f>F271+H271+J271+L271+N271+P271+R271+T271</f>
        <v>#REF!</v>
      </c>
      <c r="E271" s="59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25" t="e">
        <f>#REF!</f>
        <v>#REF!</v>
      </c>
      <c r="T271" s="69" t="e">
        <f>S271/C271</f>
        <v>#REF!</v>
      </c>
      <c r="U271" s="17" t="e">
        <f>C271-E271</f>
        <v>#REF!</v>
      </c>
      <c r="V271" s="50" t="e">
        <f>U271/$C271</f>
        <v>#REF!</v>
      </c>
    </row>
    <row r="272">
      <c r="C272" s="59" t="e">
        <f>#REF!</f>
        <v>#REF!</v>
      </c>
      <c r="D272" s="50" t="e">
        <f>F272+H272+J272+L272+N272+P272+R272+T272</f>
        <v>#REF!</v>
      </c>
      <c r="E272" s="59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25" t="e">
        <f>#REF!</f>
        <v>#REF!</v>
      </c>
      <c r="T272" s="69" t="e">
        <f>S272/C272</f>
        <v>#REF!</v>
      </c>
      <c r="U272" s="17" t="e">
        <f>C272-E272</f>
        <v>#REF!</v>
      </c>
      <c r="V272" s="50" t="e">
        <f>U272/$C272</f>
        <v>#REF!</v>
      </c>
    </row>
    <row r="273">
      <c r="C273" s="59" t="e">
        <f>#REF!</f>
        <v>#REF!</v>
      </c>
      <c r="D273" s="50" t="e">
        <f>F273+H273+J273+L273+N273+P273+R273+T273</f>
        <v>#REF!</v>
      </c>
      <c r="E273" s="59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25" t="e">
        <f>#REF!</f>
        <v>#REF!</v>
      </c>
      <c r="T273" s="69" t="e">
        <f>S273/C273</f>
        <v>#REF!</v>
      </c>
      <c r="U273" s="17" t="e">
        <f>C273-E273</f>
        <v>#REF!</v>
      </c>
      <c r="V273" s="50" t="e">
        <f>U273/$C273</f>
        <v>#REF!</v>
      </c>
    </row>
    <row r="274">
      <c r="C274" s="59" t="e">
        <f>#REF!</f>
        <v>#REF!</v>
      </c>
      <c r="D274" s="50" t="e">
        <f>F274+H274+J274+L274+N274+P274+R274+T274</f>
        <v>#REF!</v>
      </c>
      <c r="E274" s="59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25" t="e">
        <f>#REF!</f>
        <v>#REF!</v>
      </c>
      <c r="T274" s="69" t="e">
        <f>S274/C274</f>
        <v>#REF!</v>
      </c>
      <c r="U274" s="17" t="e">
        <f>C274-E274</f>
        <v>#REF!</v>
      </c>
      <c r="V274" s="50" t="e">
        <f>U274/$C274</f>
        <v>#REF!</v>
      </c>
    </row>
    <row r="275">
      <c r="C275" s="59" t="e">
        <f>#REF!</f>
        <v>#REF!</v>
      </c>
      <c r="D275" s="50" t="e">
        <f>F275+H275+J275+L275+N275+P275+R275+T275</f>
        <v>#REF!</v>
      </c>
      <c r="E275" s="59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25" t="e">
        <f>#REF!</f>
        <v>#REF!</v>
      </c>
      <c r="T275" s="69" t="e">
        <f>S275/C275</f>
        <v>#REF!</v>
      </c>
      <c r="U275" s="17" t="e">
        <f>C275-E275</f>
        <v>#REF!</v>
      </c>
      <c r="V275" s="50" t="e">
        <f>U275/$C275</f>
        <v>#REF!</v>
      </c>
    </row>
    <row r="276">
      <c r="C276" s="59" t="e">
        <f>#REF!</f>
        <v>#REF!</v>
      </c>
      <c r="D276" s="50" t="e">
        <f>F276+H276+J276+L276+N276+P276+R276+T276</f>
        <v>#REF!</v>
      </c>
      <c r="E276" s="59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25" t="e">
        <f>#REF!</f>
        <v>#REF!</v>
      </c>
      <c r="T276" s="69" t="e">
        <f>S276/C276</f>
        <v>#REF!</v>
      </c>
      <c r="U276" s="17" t="e">
        <f>C276-E276</f>
        <v>#REF!</v>
      </c>
      <c r="V276" s="50" t="e">
        <f>U276/$C276</f>
        <v>#REF!</v>
      </c>
    </row>
    <row r="277">
      <c r="C277" s="59" t="e">
        <f>#REF!</f>
        <v>#REF!</v>
      </c>
      <c r="D277" s="50" t="e">
        <f>F277+H277+J277+L277+N277+P277+R277+T277</f>
        <v>#REF!</v>
      </c>
      <c r="E277" s="59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25" t="e">
        <f>#REF!</f>
        <v>#REF!</v>
      </c>
      <c r="T277" s="69" t="e">
        <f>S277/C277</f>
        <v>#REF!</v>
      </c>
      <c r="U277" s="17" t="e">
        <f>C277-E277</f>
        <v>#REF!</v>
      </c>
      <c r="V277" s="50" t="e">
        <f>U277/$C277</f>
        <v>#REF!</v>
      </c>
    </row>
    <row r="278">
      <c r="C278" s="59" t="e">
        <f>#REF!</f>
        <v>#REF!</v>
      </c>
      <c r="D278" s="50" t="e">
        <f>F278+H278+J278+L278+N278+P278+R278+T278</f>
        <v>#REF!</v>
      </c>
      <c r="E278" s="59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25" t="e">
        <f>#REF!</f>
        <v>#REF!</v>
      </c>
      <c r="T278" s="69" t="e">
        <f>S278/C278</f>
        <v>#REF!</v>
      </c>
      <c r="U278" s="17" t="e">
        <f>C278-E278</f>
        <v>#REF!</v>
      </c>
      <c r="V278" s="50" t="e">
        <f>U278/$C278</f>
        <v>#REF!</v>
      </c>
    </row>
    <row r="279">
      <c r="C279" s="59" t="e">
        <f>#REF!</f>
        <v>#REF!</v>
      </c>
      <c r="D279" s="50" t="e">
        <f>F279+H279+J279+L279+N279+P279+R279+T279</f>
        <v>#REF!</v>
      </c>
      <c r="E279" s="59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25" t="e">
        <f>#REF!</f>
        <v>#REF!</v>
      </c>
      <c r="T279" s="69" t="e">
        <f>S279/C279</f>
        <v>#REF!</v>
      </c>
      <c r="U279" s="17" t="e">
        <f>C279-E279</f>
        <v>#REF!</v>
      </c>
      <c r="V279" s="50" t="e">
        <f>U279/$C279</f>
        <v>#REF!</v>
      </c>
    </row>
    <row r="280">
      <c r="C280" s="59" t="e">
        <f>#REF!</f>
        <v>#REF!</v>
      </c>
      <c r="D280" s="50" t="e">
        <f>F280+H280+J280+L280+N280+P280+R280+T280</f>
        <v>#REF!</v>
      </c>
      <c r="E280" s="59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25" t="e">
        <f>#REF!</f>
        <v>#REF!</v>
      </c>
      <c r="T280" s="69" t="e">
        <f>S280/C280</f>
        <v>#REF!</v>
      </c>
      <c r="U280" s="17" t="e">
        <f>C280-E280</f>
        <v>#REF!</v>
      </c>
      <c r="V280" s="50" t="e">
        <f>U280/$C280</f>
        <v>#REF!</v>
      </c>
    </row>
    <row r="281">
      <c r="C281" s="59" t="e">
        <f>#REF!</f>
        <v>#REF!</v>
      </c>
      <c r="D281" s="50" t="e">
        <f>F281+H281+J281+L281+N281+P281+R281+T281</f>
        <v>#REF!</v>
      </c>
      <c r="E281" s="59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25" t="e">
        <f>#REF!</f>
        <v>#REF!</v>
      </c>
      <c r="T281" s="69" t="e">
        <f>S281/C281</f>
        <v>#REF!</v>
      </c>
      <c r="U281" s="17" t="e">
        <f>C281-E281</f>
        <v>#REF!</v>
      </c>
      <c r="V281" s="50" t="e">
        <f>U281/$C281</f>
        <v>#REF!</v>
      </c>
    </row>
    <row r="282">
      <c r="C282" s="59" t="e">
        <f>#REF!</f>
        <v>#REF!</v>
      </c>
      <c r="D282" s="50" t="e">
        <f>F282+H282+J282+L282+N282+P282+R282+T282</f>
        <v>#REF!</v>
      </c>
      <c r="E282" s="59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25" t="e">
        <f>#REF!</f>
        <v>#REF!</v>
      </c>
      <c r="T282" s="69" t="e">
        <f>S282/C282</f>
        <v>#REF!</v>
      </c>
      <c r="U282" s="17" t="e">
        <f>C282-E282</f>
        <v>#REF!</v>
      </c>
      <c r="V282" s="50" t="e">
        <f>U282/$C282</f>
        <v>#REF!</v>
      </c>
    </row>
    <row r="283">
      <c r="C283" s="59" t="e">
        <f>#REF!</f>
        <v>#REF!</v>
      </c>
      <c r="D283" s="50" t="e">
        <f>F283+H283+J283+L283+N283+P283+R283+T283</f>
        <v>#REF!</v>
      </c>
      <c r="E283" s="59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25" t="e">
        <f>#REF!</f>
        <v>#REF!</v>
      </c>
      <c r="T283" s="69" t="e">
        <f>S283/C283</f>
        <v>#REF!</v>
      </c>
      <c r="U283" s="17" t="e">
        <f>C283-E283</f>
        <v>#REF!</v>
      </c>
      <c r="V283" s="50" t="e">
        <f>U283/$C283</f>
        <v>#REF!</v>
      </c>
    </row>
    <row r="284">
      <c r="C284" s="59" t="e">
        <f>#REF!</f>
        <v>#REF!</v>
      </c>
      <c r="D284" s="50" t="e">
        <f>F284+H284+J284+L284+N284+P284+R284+T284</f>
        <v>#REF!</v>
      </c>
      <c r="E284" s="59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25" t="e">
        <f>#REF!</f>
        <v>#REF!</v>
      </c>
      <c r="T284" s="69" t="e">
        <f>S284/C284</f>
        <v>#REF!</v>
      </c>
      <c r="U284" s="17" t="e">
        <f>C284-E284</f>
        <v>#REF!</v>
      </c>
      <c r="V284" s="50" t="e">
        <f>U284/$C284</f>
        <v>#REF!</v>
      </c>
    </row>
    <row r="285">
      <c r="C285" s="59" t="e">
        <f>#REF!</f>
        <v>#REF!</v>
      </c>
      <c r="D285" s="50" t="e">
        <f>F285+H285+J285+L285+N285+P285+R285+T285</f>
        <v>#REF!</v>
      </c>
      <c r="E285" s="59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25" t="e">
        <f>#REF!</f>
        <v>#REF!</v>
      </c>
      <c r="T285" s="69" t="e">
        <f>S285/C285</f>
        <v>#REF!</v>
      </c>
      <c r="U285" s="17" t="e">
        <f>C285-E285</f>
        <v>#REF!</v>
      </c>
      <c r="V285" s="50" t="e">
        <f>U285/$C285</f>
        <v>#REF!</v>
      </c>
    </row>
    <row r="286">
      <c r="C286" s="59" t="e">
        <f>#REF!</f>
        <v>#REF!</v>
      </c>
      <c r="D286" s="50" t="e">
        <f>F286+H286+J286+L286+N286+P286+R286+T286</f>
        <v>#REF!</v>
      </c>
      <c r="E286" s="59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25" t="e">
        <f>#REF!</f>
        <v>#REF!</v>
      </c>
      <c r="T286" s="69" t="e">
        <f>S286/C286</f>
        <v>#REF!</v>
      </c>
      <c r="U286" s="17" t="e">
        <f>C286-E286</f>
        <v>#REF!</v>
      </c>
      <c r="V286" s="50" t="e">
        <f>U286/$C286</f>
        <v>#REF!</v>
      </c>
    </row>
    <row r="287">
      <c r="C287" s="59" t="e">
        <f>#REF!</f>
        <v>#REF!</v>
      </c>
      <c r="D287" s="50" t="e">
        <f>F287+H287+J287+L287+N287+P287+R287+T287</f>
        <v>#REF!</v>
      </c>
      <c r="E287" s="59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25" t="e">
        <f>#REF!</f>
        <v>#REF!</v>
      </c>
      <c r="T287" s="69" t="e">
        <f>S287/C287</f>
        <v>#REF!</v>
      </c>
      <c r="U287" s="17" t="e">
        <f>C287-E287</f>
        <v>#REF!</v>
      </c>
      <c r="V287" s="50" t="e">
        <f>U287/$C287</f>
        <v>#REF!</v>
      </c>
    </row>
    <row r="288">
      <c r="C288" s="59" t="e">
        <f>#REF!</f>
        <v>#REF!</v>
      </c>
      <c r="D288" s="50" t="e">
        <f>F288+H288+J288+L288+N288+P288+R288+T288</f>
        <v>#REF!</v>
      </c>
      <c r="E288" s="59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25" t="e">
        <f>#REF!</f>
        <v>#REF!</v>
      </c>
      <c r="T288" s="69" t="e">
        <f>S288/C288</f>
        <v>#REF!</v>
      </c>
      <c r="U288" s="17" t="e">
        <f>C288-E288</f>
        <v>#REF!</v>
      </c>
      <c r="V288" s="50" t="e">
        <f>U288/$C288</f>
        <v>#REF!</v>
      </c>
    </row>
    <row r="289">
      <c r="C289" s="59" t="e">
        <f>#REF!</f>
        <v>#REF!</v>
      </c>
      <c r="D289" s="50" t="e">
        <f>F289+H289+J289+L289+N289+P289+R289+T289</f>
        <v>#REF!</v>
      </c>
      <c r="E289" s="59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25" t="e">
        <f>#REF!</f>
        <v>#REF!</v>
      </c>
      <c r="T289" s="69" t="e">
        <f>S289/C289</f>
        <v>#REF!</v>
      </c>
      <c r="U289" s="17" t="e">
        <f>C289-E289</f>
        <v>#REF!</v>
      </c>
      <c r="V289" s="50" t="e">
        <f>U289/$C289</f>
        <v>#REF!</v>
      </c>
    </row>
    <row r="290">
      <c r="C290" s="59" t="e">
        <f>#REF!</f>
        <v>#REF!</v>
      </c>
      <c r="D290" s="50" t="e">
        <f>F290+H290+J290+L290+N290+P290+R290+T290</f>
        <v>#REF!</v>
      </c>
      <c r="E290" s="59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25" t="e">
        <f>#REF!</f>
        <v>#REF!</v>
      </c>
      <c r="T290" s="69" t="e">
        <f>S290/C290</f>
        <v>#REF!</v>
      </c>
      <c r="U290" s="17" t="e">
        <f>C290-E290</f>
        <v>#REF!</v>
      </c>
      <c r="V290" s="50" t="e">
        <f>U290/$C290</f>
        <v>#REF!</v>
      </c>
    </row>
    <row r="291">
      <c r="C291" s="59" t="e">
        <f>#REF!</f>
        <v>#REF!</v>
      </c>
      <c r="D291" s="50" t="e">
        <f>F291+H291+J291+L291+N291+P291+R291+T291</f>
        <v>#REF!</v>
      </c>
      <c r="E291" s="59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25" t="e">
        <f>#REF!</f>
        <v>#REF!</v>
      </c>
      <c r="T291" s="69" t="e">
        <f>S291/C291</f>
        <v>#REF!</v>
      </c>
      <c r="U291" s="17" t="e">
        <f>C291-E291</f>
        <v>#REF!</v>
      </c>
      <c r="V291" s="50" t="e">
        <f>U291/$C291</f>
        <v>#REF!</v>
      </c>
    </row>
    <row r="292">
      <c r="C292" s="59" t="e">
        <f>#REF!</f>
        <v>#REF!</v>
      </c>
      <c r="D292" s="50" t="e">
        <f>F292+H292+J292+L292+N292+P292+R292+T292</f>
        <v>#REF!</v>
      </c>
      <c r="E292" s="59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25" t="e">
        <f>#REF!</f>
        <v>#REF!</v>
      </c>
      <c r="T292" s="69" t="e">
        <f>S292/C292</f>
        <v>#REF!</v>
      </c>
      <c r="U292" s="17" t="e">
        <f>C292-E292</f>
        <v>#REF!</v>
      </c>
      <c r="V292" s="50" t="e">
        <f>U292/$C292</f>
        <v>#REF!</v>
      </c>
    </row>
    <row r="293">
      <c r="C293" s="59" t="e">
        <f>#REF!</f>
        <v>#REF!</v>
      </c>
      <c r="D293" s="50" t="e">
        <f>F293+H293+J293+L293+N293+P293+R293+T293</f>
        <v>#REF!</v>
      </c>
      <c r="E293" s="59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25" t="e">
        <f>#REF!</f>
        <v>#REF!</v>
      </c>
      <c r="T293" s="69" t="e">
        <f>S293/C293</f>
        <v>#REF!</v>
      </c>
      <c r="U293" s="17" t="e">
        <f>C293-E293</f>
        <v>#REF!</v>
      </c>
      <c r="V293" s="50" t="e">
        <f>U293/$C293</f>
        <v>#REF!</v>
      </c>
    </row>
    <row r="294">
      <c r="C294" s="59" t="e">
        <f>#REF!</f>
        <v>#REF!</v>
      </c>
      <c r="D294" s="50" t="e">
        <f>F294+H294+J294+L294+N294+P294+R294+T294</f>
        <v>#REF!</v>
      </c>
      <c r="E294" s="59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25" t="e">
        <f>#REF!</f>
        <v>#REF!</v>
      </c>
      <c r="T294" s="69" t="e">
        <f>S294/C294</f>
        <v>#REF!</v>
      </c>
      <c r="U294" s="17" t="e">
        <f>C294-E294</f>
        <v>#REF!</v>
      </c>
      <c r="V294" s="50" t="e">
        <f>U294/$C294</f>
        <v>#REF!</v>
      </c>
    </row>
    <row r="295">
      <c r="C295" s="59" t="e">
        <f>#REF!</f>
        <v>#REF!</v>
      </c>
      <c r="D295" s="50" t="e">
        <f>F295+H295+J295+L295+N295+P295+R295+T295</f>
        <v>#REF!</v>
      </c>
      <c r="E295" s="59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25" t="e">
        <f>#REF!</f>
        <v>#REF!</v>
      </c>
      <c r="T295" s="69" t="e">
        <f>S295/C295</f>
        <v>#REF!</v>
      </c>
      <c r="U295" s="17" t="e">
        <f>C295-E295</f>
        <v>#REF!</v>
      </c>
      <c r="V295" s="50" t="e">
        <f>U295/$C295</f>
        <v>#REF!</v>
      </c>
    </row>
    <row r="296">
      <c r="C296" s="59" t="e">
        <f>#REF!</f>
        <v>#REF!</v>
      </c>
      <c r="D296" s="50" t="e">
        <f>F296+H296+J296+L296+N296+P296+R296+T296</f>
        <v>#REF!</v>
      </c>
      <c r="E296" s="59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25" t="e">
        <f>#REF!</f>
        <v>#REF!</v>
      </c>
      <c r="T296" s="69" t="e">
        <f>S296/C296</f>
        <v>#REF!</v>
      </c>
      <c r="U296" s="17" t="e">
        <f>C296-E296</f>
        <v>#REF!</v>
      </c>
      <c r="V296" s="50" t="e">
        <f>U296/$C296</f>
        <v>#REF!</v>
      </c>
    </row>
    <row r="297">
      <c r="C297" s="59" t="e">
        <f>#REF!</f>
        <v>#REF!</v>
      </c>
      <c r="D297" s="50" t="e">
        <f>F297+H297+J297+L297+N297+P297+R297+T297</f>
        <v>#REF!</v>
      </c>
      <c r="E297" s="59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25" t="e">
        <f>#REF!</f>
        <v>#REF!</v>
      </c>
      <c r="T297" s="69" t="e">
        <f>S297/C297</f>
        <v>#REF!</v>
      </c>
      <c r="U297" s="17" t="e">
        <f>C297-E297</f>
        <v>#REF!</v>
      </c>
      <c r="V297" s="50" t="e">
        <f>U297/$C297</f>
        <v>#REF!</v>
      </c>
    </row>
    <row r="298">
      <c r="C298" s="59" t="e">
        <f>#REF!</f>
        <v>#REF!</v>
      </c>
      <c r="D298" s="50" t="e">
        <f>F298+H298+J298+L298+N298+P298+R298+T298</f>
        <v>#REF!</v>
      </c>
      <c r="E298" s="59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25" t="e">
        <f>#REF!</f>
        <v>#REF!</v>
      </c>
      <c r="T298" s="69" t="e">
        <f>S298/C298</f>
        <v>#REF!</v>
      </c>
      <c r="U298" s="17" t="e">
        <f>C298-E298</f>
        <v>#REF!</v>
      </c>
      <c r="V298" s="50" t="e">
        <f>U298/$C298</f>
        <v>#REF!</v>
      </c>
    </row>
    <row r="299">
      <c r="C299" s="59" t="e">
        <f>#REF!</f>
        <v>#REF!</v>
      </c>
      <c r="D299" s="50" t="e">
        <f>F299+H299+J299+L299+N299+P299+R299+T299</f>
        <v>#REF!</v>
      </c>
      <c r="E299" s="59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25" t="e">
        <f>#REF!</f>
        <v>#REF!</v>
      </c>
      <c r="T299" s="69" t="e">
        <f>S299/C299</f>
        <v>#REF!</v>
      </c>
      <c r="U299" s="17" t="e">
        <f>C299-E299</f>
        <v>#REF!</v>
      </c>
      <c r="V299" s="50" t="e">
        <f>U299/$C299</f>
        <v>#REF!</v>
      </c>
    </row>
    <row r="300">
      <c r="C300" s="59" t="e">
        <f>#REF!</f>
        <v>#REF!</v>
      </c>
      <c r="D300" s="50" t="e">
        <f>F300+H300+J300+L300+N300+P300+R300+T300</f>
        <v>#REF!</v>
      </c>
      <c r="E300" s="59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25" t="e">
        <f>#REF!</f>
        <v>#REF!</v>
      </c>
      <c r="T300" s="69" t="e">
        <f>S300/C300</f>
        <v>#REF!</v>
      </c>
      <c r="U300" s="17" t="e">
        <f>C300-E300</f>
        <v>#REF!</v>
      </c>
      <c r="V300" s="50" t="e">
        <f>U300/$C300</f>
        <v>#REF!</v>
      </c>
    </row>
    <row r="301">
      <c r="C301" s="59" t="e">
        <f>#REF!</f>
        <v>#REF!</v>
      </c>
      <c r="D301" s="50" t="e">
        <f>F301+H301+J301+L301+N301+P301+R301+T301</f>
        <v>#REF!</v>
      </c>
      <c r="E301" s="59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25" t="e">
        <f>#REF!</f>
        <v>#REF!</v>
      </c>
      <c r="T301" s="69" t="e">
        <f>S301/C301</f>
        <v>#REF!</v>
      </c>
      <c r="U301" s="17" t="e">
        <f>C301-E301</f>
        <v>#REF!</v>
      </c>
      <c r="V301" s="50" t="e">
        <f>U301/$C301</f>
        <v>#REF!</v>
      </c>
    </row>
    <row r="302">
      <c r="C302" s="59" t="e">
        <f>#REF!</f>
        <v>#REF!</v>
      </c>
      <c r="D302" s="50" t="e">
        <f>F302+H302+J302+L302+N302+P302+R302+T302</f>
        <v>#REF!</v>
      </c>
      <c r="E302" s="59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25" t="e">
        <f>#REF!</f>
        <v>#REF!</v>
      </c>
      <c r="T302" s="69" t="e">
        <f>S302/C302</f>
        <v>#REF!</v>
      </c>
      <c r="U302" s="17" t="e">
        <f>C302-E302</f>
        <v>#REF!</v>
      </c>
      <c r="V302" s="50" t="e">
        <f>U302/$C302</f>
        <v>#REF!</v>
      </c>
    </row>
    <row r="303">
      <c r="C303" s="59" t="e">
        <f>#REF!</f>
        <v>#REF!</v>
      </c>
      <c r="D303" s="50" t="e">
        <f>F303+H303+J303+L303+N303+P303+R303+T303</f>
        <v>#REF!</v>
      </c>
      <c r="E303" s="59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25" t="e">
        <f>#REF!</f>
        <v>#REF!</v>
      </c>
      <c r="T303" s="69" t="e">
        <f>S303/C303</f>
        <v>#REF!</v>
      </c>
      <c r="U303" s="17" t="e">
        <f>C303-E303</f>
        <v>#REF!</v>
      </c>
      <c r="V303" s="50" t="e">
        <f>U303/$C303</f>
        <v>#REF!</v>
      </c>
    </row>
    <row r="304">
      <c r="C304" s="59" t="e">
        <f>#REF!</f>
        <v>#REF!</v>
      </c>
      <c r="D304" s="50" t="e">
        <f>F304+H304+J304+L304+N304+P304+R304+T304</f>
        <v>#REF!</v>
      </c>
      <c r="E304" s="59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25" t="e">
        <f>#REF!</f>
        <v>#REF!</v>
      </c>
      <c r="T304" s="69" t="e">
        <f>S304/C304</f>
        <v>#REF!</v>
      </c>
      <c r="U304" s="17" t="e">
        <f>C304-E304</f>
        <v>#REF!</v>
      </c>
      <c r="V304" s="50" t="e">
        <f>U304/$C304</f>
        <v>#REF!</v>
      </c>
    </row>
    <row r="305">
      <c r="C305" s="59" t="e">
        <f>#REF!</f>
        <v>#REF!</v>
      </c>
      <c r="D305" s="50" t="e">
        <f>F305+H305+J305+L305+N305+P305+R305+T305</f>
        <v>#REF!</v>
      </c>
      <c r="E305" s="59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25" t="e">
        <f>#REF!</f>
        <v>#REF!</v>
      </c>
      <c r="T305" s="69" t="e">
        <f>S305/C305</f>
        <v>#REF!</v>
      </c>
      <c r="U305" s="17" t="e">
        <f>C305-E305</f>
        <v>#REF!</v>
      </c>
      <c r="V305" s="50" t="e">
        <f>U305/$C305</f>
        <v>#REF!</v>
      </c>
    </row>
    <row r="306">
      <c r="C306" s="59" t="e">
        <f>#REF!</f>
        <v>#REF!</v>
      </c>
      <c r="D306" s="50" t="e">
        <f>F306+H306+J306+L306+N306+P306+R306+T306</f>
        <v>#REF!</v>
      </c>
      <c r="E306" s="59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25" t="e">
        <f>#REF!</f>
        <v>#REF!</v>
      </c>
      <c r="T306" s="69" t="e">
        <f>S306/C306</f>
        <v>#REF!</v>
      </c>
      <c r="U306" s="17" t="e">
        <f>C306-E306</f>
        <v>#REF!</v>
      </c>
      <c r="V306" s="50" t="e">
        <f>U306/$C306</f>
        <v>#REF!</v>
      </c>
    </row>
    <row r="307">
      <c r="C307" s="59" t="e">
        <f>#REF!</f>
        <v>#REF!</v>
      </c>
      <c r="D307" s="50" t="e">
        <f>F307+H307+J307+L307+N307+P307+R307+T307</f>
        <v>#REF!</v>
      </c>
      <c r="E307" s="59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25" t="e">
        <f>#REF!</f>
        <v>#REF!</v>
      </c>
      <c r="T307" s="69" t="e">
        <f>S307/C307</f>
        <v>#REF!</v>
      </c>
      <c r="U307" s="17" t="e">
        <f>C307-E307</f>
        <v>#REF!</v>
      </c>
      <c r="V307" s="50" t="e">
        <f>U307/$C307</f>
        <v>#REF!</v>
      </c>
    </row>
    <row r="308">
      <c r="C308" s="59" t="e">
        <f>#REF!</f>
        <v>#REF!</v>
      </c>
      <c r="D308" s="50" t="e">
        <f>F308+H308+J308+L308+N308+P308+R308+T308</f>
        <v>#REF!</v>
      </c>
      <c r="E308" s="59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25" t="e">
        <f>#REF!</f>
        <v>#REF!</v>
      </c>
      <c r="T308" s="69" t="e">
        <f>S308/C308</f>
        <v>#REF!</v>
      </c>
      <c r="U308" s="17" t="e">
        <f>C308-E308</f>
        <v>#REF!</v>
      </c>
      <c r="V308" s="50" t="e">
        <f>U308/$C308</f>
        <v>#REF!</v>
      </c>
    </row>
    <row r="309">
      <c r="C309" s="59" t="e">
        <f>#REF!</f>
        <v>#REF!</v>
      </c>
      <c r="D309" s="50" t="e">
        <f>F309+H309+J309+L309+N309+P309+R309+T309</f>
        <v>#REF!</v>
      </c>
      <c r="E309" s="59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25" t="e">
        <f>#REF!</f>
        <v>#REF!</v>
      </c>
      <c r="T309" s="69" t="e">
        <f>S309/C309</f>
        <v>#REF!</v>
      </c>
      <c r="U309" s="17" t="e">
        <f>C309-E309</f>
        <v>#REF!</v>
      </c>
      <c r="V309" s="50" t="e">
        <f>U309/$C309</f>
        <v>#REF!</v>
      </c>
    </row>
    <row r="310">
      <c r="C310" s="59" t="e">
        <f>#REF!</f>
        <v>#REF!</v>
      </c>
      <c r="D310" s="50" t="e">
        <f>F310+H310+J310+L310+N310+P310+R310+T310</f>
        <v>#REF!</v>
      </c>
      <c r="E310" s="59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25" t="e">
        <f>#REF!</f>
        <v>#REF!</v>
      </c>
      <c r="T310" s="69" t="e">
        <f>S310/C310</f>
        <v>#REF!</v>
      </c>
      <c r="U310" s="17" t="e">
        <f>C310-E310</f>
        <v>#REF!</v>
      </c>
      <c r="V310" s="50" t="e">
        <f>U310/$C310</f>
        <v>#REF!</v>
      </c>
    </row>
    <row r="311">
      <c r="C311" s="59" t="e">
        <f>#REF!</f>
        <v>#REF!</v>
      </c>
      <c r="D311" s="50" t="e">
        <f>F311+H311+J311+L311+N311+P311+R311+T311</f>
        <v>#REF!</v>
      </c>
      <c r="E311" s="59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25" t="e">
        <f>#REF!</f>
        <v>#REF!</v>
      </c>
      <c r="T311" s="69" t="e">
        <f>S311/C311</f>
        <v>#REF!</v>
      </c>
      <c r="U311" s="17" t="e">
        <f>C311-E311</f>
        <v>#REF!</v>
      </c>
      <c r="V311" s="50" t="e">
        <f>U311/$C311</f>
        <v>#REF!</v>
      </c>
    </row>
    <row r="312">
      <c r="C312" s="59" t="e">
        <f>#REF!</f>
        <v>#REF!</v>
      </c>
      <c r="D312" s="50" t="e">
        <f>F312+H312+J312+L312+N312+P312+R312+T312</f>
        <v>#REF!</v>
      </c>
      <c r="E312" s="59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25" t="e">
        <f>#REF!</f>
        <v>#REF!</v>
      </c>
      <c r="T312" s="69" t="e">
        <f>S312/C312</f>
        <v>#REF!</v>
      </c>
      <c r="U312" s="17" t="e">
        <f>C312-E312</f>
        <v>#REF!</v>
      </c>
      <c r="V312" s="50" t="e">
        <f>U312/$C312</f>
        <v>#REF!</v>
      </c>
    </row>
    <row r="313">
      <c r="C313" s="59" t="e">
        <f>#REF!</f>
        <v>#REF!</v>
      </c>
      <c r="D313" s="50" t="e">
        <f>F313+H313+J313+L313+N313+P313+R313+T313</f>
        <v>#REF!</v>
      </c>
      <c r="E313" s="59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25" t="e">
        <f>#REF!</f>
        <v>#REF!</v>
      </c>
      <c r="T313" s="69" t="e">
        <f>S313/C313</f>
        <v>#REF!</v>
      </c>
      <c r="U313" s="17" t="e">
        <f>C313-E313</f>
        <v>#REF!</v>
      </c>
      <c r="V313" s="50" t="e">
        <f>U313/$C313</f>
        <v>#REF!</v>
      </c>
    </row>
    <row r="314">
      <c r="C314" s="59" t="e">
        <f>#REF!</f>
        <v>#REF!</v>
      </c>
      <c r="D314" s="50" t="e">
        <f>F314+H314+J314+L314+N314+P314+R314+T314</f>
        <v>#REF!</v>
      </c>
      <c r="E314" s="59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25" t="e">
        <f>#REF!</f>
        <v>#REF!</v>
      </c>
      <c r="T314" s="69" t="e">
        <f>S314/C314</f>
        <v>#REF!</v>
      </c>
      <c r="U314" s="17" t="e">
        <f>C314-E314</f>
        <v>#REF!</v>
      </c>
      <c r="V314" s="50" t="e">
        <f>U314/$C314</f>
        <v>#REF!</v>
      </c>
    </row>
    <row r="315">
      <c r="C315" s="59" t="e">
        <f>#REF!</f>
        <v>#REF!</v>
      </c>
      <c r="D315" s="50" t="e">
        <f>F315+H315+J315+L315+N315+P315+R315+T315</f>
        <v>#REF!</v>
      </c>
      <c r="E315" s="59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25" t="e">
        <f>#REF!</f>
        <v>#REF!</v>
      </c>
      <c r="T315" s="69" t="e">
        <f>S315/C315</f>
        <v>#REF!</v>
      </c>
      <c r="U315" s="17" t="e">
        <f>C315-E315</f>
        <v>#REF!</v>
      </c>
      <c r="V315" s="50" t="e">
        <f>U315/$C315</f>
        <v>#REF!</v>
      </c>
    </row>
    <row r="316">
      <c r="C316" s="59" t="e">
        <f>#REF!</f>
        <v>#REF!</v>
      </c>
      <c r="D316" s="50" t="e">
        <f>F316+H316+J316+L316+N316+P316+R316+T316</f>
        <v>#REF!</v>
      </c>
      <c r="E316" s="59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25" t="e">
        <f>#REF!</f>
        <v>#REF!</v>
      </c>
      <c r="T316" s="69" t="e">
        <f>S316/C316</f>
        <v>#REF!</v>
      </c>
      <c r="U316" s="17" t="e">
        <f>C316-E316</f>
        <v>#REF!</v>
      </c>
      <c r="V316" s="50" t="e">
        <f>U316/$C316</f>
        <v>#REF!</v>
      </c>
    </row>
    <row r="317">
      <c r="C317" s="59" t="e">
        <f>#REF!</f>
        <v>#REF!</v>
      </c>
      <c r="D317" s="50" t="e">
        <f>F317+H317+J317+L317+N317+P317+R317+T317</f>
        <v>#REF!</v>
      </c>
      <c r="E317" s="59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25" t="e">
        <f>#REF!</f>
        <v>#REF!</v>
      </c>
      <c r="T317" s="69" t="e">
        <f>S317/C317</f>
        <v>#REF!</v>
      </c>
      <c r="U317" s="17" t="e">
        <f>C317-E317</f>
        <v>#REF!</v>
      </c>
      <c r="V317" s="50" t="e">
        <f>U317/$C317</f>
        <v>#REF!</v>
      </c>
    </row>
    <row r="318">
      <c r="C318" s="59" t="e">
        <f>#REF!</f>
        <v>#REF!</v>
      </c>
      <c r="D318" s="50" t="e">
        <f>F318+H318+J318+L318+N318+P318+R318+T318</f>
        <v>#REF!</v>
      </c>
      <c r="E318" s="59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25" t="e">
        <f>#REF!</f>
        <v>#REF!</v>
      </c>
      <c r="T318" s="69" t="e">
        <f>S318/C318</f>
        <v>#REF!</v>
      </c>
      <c r="U318" s="17" t="e">
        <f>C318-E318</f>
        <v>#REF!</v>
      </c>
      <c r="V318" s="50" t="e">
        <f>U318/$C318</f>
        <v>#REF!</v>
      </c>
    </row>
    <row r="319">
      <c r="C319" s="59" t="e">
        <f>#REF!</f>
        <v>#REF!</v>
      </c>
      <c r="D319" s="50" t="e">
        <f>F319+H319+J319+L319+N319+P319+R319+T319</f>
        <v>#REF!</v>
      </c>
      <c r="E319" s="59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25" t="e">
        <f>#REF!</f>
        <v>#REF!</v>
      </c>
      <c r="T319" s="69" t="e">
        <f>S319/C319</f>
        <v>#REF!</v>
      </c>
      <c r="U319" s="17" t="e">
        <f>C319-E319</f>
        <v>#REF!</v>
      </c>
      <c r="V319" s="50" t="e">
        <f>U319/$C319</f>
        <v>#REF!</v>
      </c>
    </row>
    <row r="320">
      <c r="C320" s="59" t="e">
        <f>#REF!</f>
        <v>#REF!</v>
      </c>
      <c r="D320" s="50" t="e">
        <f>F320+H320+J320+L320+N320+P320+R320+T320</f>
        <v>#REF!</v>
      </c>
      <c r="E320" s="59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25" t="e">
        <f>#REF!</f>
        <v>#REF!</v>
      </c>
      <c r="T320" s="69" t="e">
        <f>S320/C320</f>
        <v>#REF!</v>
      </c>
      <c r="U320" s="17" t="e">
        <f>C320-E320</f>
        <v>#REF!</v>
      </c>
      <c r="V320" s="50" t="e">
        <f>U320/$C320</f>
        <v>#REF!</v>
      </c>
    </row>
    <row r="321">
      <c r="C321" s="59" t="e">
        <f>#REF!</f>
        <v>#REF!</v>
      </c>
      <c r="D321" s="50" t="e">
        <f>F321+H321+J321+L321+N321+P321+R321+T321</f>
        <v>#REF!</v>
      </c>
      <c r="E321" s="59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25" t="e">
        <f>#REF!</f>
        <v>#REF!</v>
      </c>
      <c r="T321" s="69" t="e">
        <f>S321/C321</f>
        <v>#REF!</v>
      </c>
      <c r="U321" s="17" t="e">
        <f>C321-E321</f>
        <v>#REF!</v>
      </c>
      <c r="V321" s="50" t="e">
        <f>U321/$C321</f>
        <v>#REF!</v>
      </c>
    </row>
    <row r="322">
      <c r="C322" s="59" t="e">
        <f>#REF!</f>
        <v>#REF!</v>
      </c>
      <c r="D322" s="50" t="e">
        <f>F322+H322+J322+L322+N322+P322+R322+T322</f>
        <v>#REF!</v>
      </c>
      <c r="E322" s="59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25" t="e">
        <f>#REF!</f>
        <v>#REF!</v>
      </c>
      <c r="T322" s="69" t="e">
        <f>S322/C322</f>
        <v>#REF!</v>
      </c>
      <c r="U322" s="17" t="e">
        <f>C322-E322</f>
        <v>#REF!</v>
      </c>
      <c r="V322" s="50" t="e">
        <f>U322/$C322</f>
        <v>#REF!</v>
      </c>
    </row>
    <row r="323">
      <c r="C323" s="59" t="e">
        <f>#REF!</f>
        <v>#REF!</v>
      </c>
      <c r="D323" s="50" t="e">
        <f>F323+H323+J323+L323+N323+P323+R323+T323</f>
        <v>#REF!</v>
      </c>
      <c r="E323" s="59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25" t="e">
        <f>#REF!</f>
        <v>#REF!</v>
      </c>
      <c r="T323" s="69" t="e">
        <f>S323/C323</f>
        <v>#REF!</v>
      </c>
      <c r="U323" s="17" t="e">
        <f>C323-E323</f>
        <v>#REF!</v>
      </c>
      <c r="V323" s="50" t="e">
        <f>U323/$C323</f>
        <v>#REF!</v>
      </c>
    </row>
    <row r="324">
      <c r="C324" s="59" t="e">
        <f>#REF!</f>
        <v>#REF!</v>
      </c>
      <c r="D324" s="50" t="e">
        <f>F324+H324+J324+L324+N324+P324+R324+T324</f>
        <v>#REF!</v>
      </c>
      <c r="E324" s="59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25" t="e">
        <f>#REF!</f>
        <v>#REF!</v>
      </c>
      <c r="T324" s="69" t="e">
        <f>S324/C324</f>
        <v>#REF!</v>
      </c>
      <c r="U324" s="17" t="e">
        <f>C324-E324</f>
        <v>#REF!</v>
      </c>
      <c r="V324" s="50" t="e">
        <f>U324/$C324</f>
        <v>#REF!</v>
      </c>
    </row>
    <row r="325">
      <c r="C325" s="59" t="e">
        <f>#REF!</f>
        <v>#REF!</v>
      </c>
      <c r="D325" s="50" t="e">
        <f>F325+H325+J325+L325+N325+P325+R325+T325</f>
        <v>#REF!</v>
      </c>
      <c r="E325" s="59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25" t="e">
        <f>#REF!</f>
        <v>#REF!</v>
      </c>
      <c r="T325" s="69" t="e">
        <f>S325/C325</f>
        <v>#REF!</v>
      </c>
      <c r="U325" s="17" t="e">
        <f>C325-E325</f>
        <v>#REF!</v>
      </c>
      <c r="V325" s="50" t="e">
        <f>U325/$C325</f>
        <v>#REF!</v>
      </c>
    </row>
    <row r="326">
      <c r="C326" s="59" t="e">
        <f>#REF!</f>
        <v>#REF!</v>
      </c>
      <c r="D326" s="50" t="e">
        <f>F326+H326+J326+L326+N326+P326+R326+T326</f>
        <v>#REF!</v>
      </c>
      <c r="E326" s="59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25" t="e">
        <f>#REF!</f>
        <v>#REF!</v>
      </c>
      <c r="T326" s="69" t="e">
        <f>S326/C326</f>
        <v>#REF!</v>
      </c>
      <c r="U326" s="17" t="e">
        <f>C326-E326</f>
        <v>#REF!</v>
      </c>
      <c r="V326" s="50" t="e">
        <f>U326/$C326</f>
        <v>#REF!</v>
      </c>
    </row>
    <row r="327">
      <c r="C327" s="59" t="e">
        <f>#REF!</f>
        <v>#REF!</v>
      </c>
      <c r="D327" s="50" t="e">
        <f>F327+H327+J327+L327+N327+P327+R327+T327</f>
        <v>#REF!</v>
      </c>
      <c r="E327" s="59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25" t="e">
        <f>#REF!</f>
        <v>#REF!</v>
      </c>
      <c r="T327" s="69" t="e">
        <f>S327/C327</f>
        <v>#REF!</v>
      </c>
      <c r="U327" s="17" t="e">
        <f>C327-E327</f>
        <v>#REF!</v>
      </c>
      <c r="V327" s="50" t="e">
        <f>U327/$C327</f>
        <v>#REF!</v>
      </c>
    </row>
    <row r="328">
      <c r="C328" s="59" t="e">
        <f>#REF!</f>
        <v>#REF!</v>
      </c>
      <c r="D328" s="50" t="e">
        <f>F328+H328+J328+L328+N328+P328+R328+T328</f>
        <v>#REF!</v>
      </c>
      <c r="E328" s="59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25" t="e">
        <f>#REF!</f>
        <v>#REF!</v>
      </c>
      <c r="T328" s="69" t="e">
        <f>S328/C328</f>
        <v>#REF!</v>
      </c>
      <c r="U328" s="17" t="e">
        <f>C328-E328</f>
        <v>#REF!</v>
      </c>
      <c r="V328" s="50" t="e">
        <f>U328/$C328</f>
        <v>#REF!</v>
      </c>
    </row>
    <row r="329">
      <c r="C329" s="59" t="e">
        <f>#REF!</f>
        <v>#REF!</v>
      </c>
      <c r="D329" s="50" t="e">
        <f>F329+H329+J329+L329+N329+P329+R329+T329</f>
        <v>#REF!</v>
      </c>
      <c r="E329" s="59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25" t="e">
        <f>#REF!</f>
        <v>#REF!</v>
      </c>
      <c r="T329" s="69" t="e">
        <f>S329/C329</f>
        <v>#REF!</v>
      </c>
      <c r="U329" s="17" t="e">
        <f>C329-E329</f>
        <v>#REF!</v>
      </c>
      <c r="V329" s="50" t="e">
        <f>U329/$C329</f>
        <v>#REF!</v>
      </c>
    </row>
    <row r="330">
      <c r="C330" s="59" t="e">
        <f>#REF!</f>
        <v>#REF!</v>
      </c>
      <c r="D330" s="50" t="e">
        <f>F330+H330+J330+L330+N330+P330+R330+T330</f>
        <v>#REF!</v>
      </c>
      <c r="E330" s="59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25" t="e">
        <f>#REF!</f>
        <v>#REF!</v>
      </c>
      <c r="T330" s="69" t="e">
        <f>S330/C330</f>
        <v>#REF!</v>
      </c>
      <c r="U330" s="17" t="e">
        <f>C330-E330</f>
        <v>#REF!</v>
      </c>
      <c r="V330" s="50" t="e">
        <f>U330/$C330</f>
        <v>#REF!</v>
      </c>
    </row>
    <row r="331">
      <c r="C331" s="59" t="e">
        <f>#REF!</f>
        <v>#REF!</v>
      </c>
      <c r="D331" s="50" t="e">
        <f>F331+H331+J331+L331+N331+P331+R331+T331</f>
        <v>#REF!</v>
      </c>
      <c r="E331" s="59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25" t="e">
        <f>#REF!</f>
        <v>#REF!</v>
      </c>
      <c r="T331" s="69" t="e">
        <f>S331/C331</f>
        <v>#REF!</v>
      </c>
      <c r="U331" s="17" t="e">
        <f>C331-E331</f>
        <v>#REF!</v>
      </c>
      <c r="V331" s="50" t="e">
        <f>U331/$C331</f>
        <v>#REF!</v>
      </c>
    </row>
    <row r="332">
      <c r="C332" s="59" t="e">
        <f>#REF!</f>
        <v>#REF!</v>
      </c>
      <c r="D332" s="50" t="e">
        <f>F332+H332+J332+L332+N332+P332+R332+T332</f>
        <v>#REF!</v>
      </c>
      <c r="E332" s="59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25" t="e">
        <f>#REF!</f>
        <v>#REF!</v>
      </c>
      <c r="T332" s="69" t="e">
        <f>S332/C332</f>
        <v>#REF!</v>
      </c>
      <c r="U332" s="17" t="e">
        <f>C332-E332</f>
        <v>#REF!</v>
      </c>
      <c r="V332" s="50" t="e">
        <f>U332/$C332</f>
        <v>#REF!</v>
      </c>
    </row>
    <row r="333">
      <c r="C333" s="59" t="e">
        <f>#REF!</f>
        <v>#REF!</v>
      </c>
      <c r="D333" s="50" t="e">
        <f>F333+H333+J333+L333+N333+P333+R333+T333</f>
        <v>#REF!</v>
      </c>
      <c r="E333" s="59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25" t="e">
        <f>#REF!</f>
        <v>#REF!</v>
      </c>
      <c r="T333" s="69" t="e">
        <f>S333/C333</f>
        <v>#REF!</v>
      </c>
      <c r="U333" s="17" t="e">
        <f>C333-E333</f>
        <v>#REF!</v>
      </c>
      <c r="V333" s="50" t="e">
        <f>U333/$C333</f>
        <v>#REF!</v>
      </c>
    </row>
    <row r="334">
      <c r="C334" s="59" t="e">
        <f>#REF!</f>
        <v>#REF!</v>
      </c>
      <c r="D334" s="50" t="e">
        <f>F334+H334+J334+L334+N334+P334+R334+T334</f>
        <v>#REF!</v>
      </c>
      <c r="E334" s="59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25" t="e">
        <f>#REF!</f>
        <v>#REF!</v>
      </c>
      <c r="T334" s="69" t="e">
        <f>S334/C334</f>
        <v>#REF!</v>
      </c>
      <c r="U334" s="17" t="e">
        <f>C334-E334</f>
        <v>#REF!</v>
      </c>
      <c r="V334" s="50" t="e">
        <f>U334/$C334</f>
        <v>#REF!</v>
      </c>
    </row>
    <row r="335">
      <c r="C335" s="59" t="e">
        <f>#REF!</f>
        <v>#REF!</v>
      </c>
      <c r="D335" s="50" t="e">
        <f>F335+H335+J335+L335+N335+P335+R335+T335</f>
        <v>#REF!</v>
      </c>
      <c r="E335" s="59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25" t="e">
        <f>#REF!</f>
        <v>#REF!</v>
      </c>
      <c r="T335" s="69" t="e">
        <f>S335/C335</f>
        <v>#REF!</v>
      </c>
      <c r="U335" s="17" t="e">
        <f>C335-E335</f>
        <v>#REF!</v>
      </c>
      <c r="V335" s="50" t="e">
        <f>U335/$C335</f>
        <v>#REF!</v>
      </c>
    </row>
    <row r="336">
      <c r="C336" s="59" t="e">
        <f>#REF!</f>
        <v>#REF!</v>
      </c>
      <c r="D336" s="50" t="e">
        <f>F336+H336+J336+L336+N336+P336+R336+T336</f>
        <v>#REF!</v>
      </c>
      <c r="E336" s="59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25" t="e">
        <f>#REF!</f>
        <v>#REF!</v>
      </c>
      <c r="T336" s="69" t="e">
        <f>S336/C336</f>
        <v>#REF!</v>
      </c>
      <c r="U336" s="17" t="e">
        <f>C336-E336</f>
        <v>#REF!</v>
      </c>
      <c r="V336" s="50" t="e">
        <f>U336/$C336</f>
        <v>#REF!</v>
      </c>
    </row>
    <row r="337">
      <c r="C337" s="59" t="e">
        <f>#REF!</f>
        <v>#REF!</v>
      </c>
      <c r="D337" s="50" t="e">
        <f>F337+H337+J337+L337+N337+P337+R337+T337</f>
        <v>#REF!</v>
      </c>
      <c r="E337" s="59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25" t="e">
        <f>#REF!</f>
        <v>#REF!</v>
      </c>
      <c r="T337" s="69" t="e">
        <f>S337/C337</f>
        <v>#REF!</v>
      </c>
      <c r="U337" s="17" t="e">
        <f>C337-E337</f>
        <v>#REF!</v>
      </c>
      <c r="V337" s="50" t="e">
        <f>U337/$C337</f>
        <v>#REF!</v>
      </c>
    </row>
    <row r="338">
      <c r="C338" s="59" t="e">
        <f>#REF!</f>
        <v>#REF!</v>
      </c>
      <c r="D338" s="50" t="e">
        <f>F338+H338+J338+L338+N338+P338+R338+T338</f>
        <v>#REF!</v>
      </c>
      <c r="E338" s="59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25" t="e">
        <f>#REF!</f>
        <v>#REF!</v>
      </c>
      <c r="T338" s="69" t="e">
        <f>S338/C338</f>
        <v>#REF!</v>
      </c>
      <c r="U338" s="17" t="e">
        <f>C338-E338</f>
        <v>#REF!</v>
      </c>
      <c r="V338" s="50" t="e">
        <f>U338/$C338</f>
        <v>#REF!</v>
      </c>
    </row>
    <row r="339">
      <c r="C339" s="59" t="e">
        <f>#REF!</f>
        <v>#REF!</v>
      </c>
      <c r="D339" s="50" t="e">
        <f>F339+H339+J339+L339+N339+P339+R339+T339</f>
        <v>#REF!</v>
      </c>
      <c r="E339" s="59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25" t="e">
        <f>#REF!</f>
        <v>#REF!</v>
      </c>
      <c r="T339" s="69" t="e">
        <f>S339/C339</f>
        <v>#REF!</v>
      </c>
      <c r="U339" s="17" t="e">
        <f>C339-E339</f>
        <v>#REF!</v>
      </c>
      <c r="V339" s="50" t="e">
        <f>U339/$C339</f>
        <v>#REF!</v>
      </c>
    </row>
    <row r="340">
      <c r="C340" s="59" t="e">
        <f>#REF!</f>
        <v>#REF!</v>
      </c>
      <c r="D340" s="50" t="e">
        <f>F340+H340+J340+L340+N340+P340+R340+T340</f>
        <v>#REF!</v>
      </c>
      <c r="E340" s="59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25" t="e">
        <f>#REF!</f>
        <v>#REF!</v>
      </c>
      <c r="T340" s="69" t="e">
        <f>S340/C340</f>
        <v>#REF!</v>
      </c>
      <c r="U340" s="17" t="e">
        <f>C340-E340</f>
        <v>#REF!</v>
      </c>
      <c r="V340" s="50" t="e">
        <f>U340/$C340</f>
        <v>#REF!</v>
      </c>
    </row>
    <row r="341">
      <c r="C341" s="59" t="e">
        <f>#REF!</f>
        <v>#REF!</v>
      </c>
      <c r="D341" s="50" t="e">
        <f>F341+H341+J341+L341+N341+P341+R341+T341</f>
        <v>#REF!</v>
      </c>
      <c r="E341" s="59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25" t="e">
        <f>#REF!</f>
        <v>#REF!</v>
      </c>
      <c r="T341" s="69" t="e">
        <f>S341/C341</f>
        <v>#REF!</v>
      </c>
      <c r="U341" s="17" t="e">
        <f>C341-E341</f>
        <v>#REF!</v>
      </c>
      <c r="V341" s="50" t="e">
        <f>U341/$C341</f>
        <v>#REF!</v>
      </c>
    </row>
    <row r="342">
      <c r="C342" s="59" t="e">
        <f>#REF!</f>
        <v>#REF!</v>
      </c>
      <c r="D342" s="50" t="e">
        <f>F342+H342+J342+L342+N342+P342+R342+T342</f>
        <v>#REF!</v>
      </c>
      <c r="E342" s="59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25" t="e">
        <f>#REF!</f>
        <v>#REF!</v>
      </c>
      <c r="T342" s="69" t="e">
        <f>S342/C342</f>
        <v>#REF!</v>
      </c>
      <c r="U342" s="17" t="e">
        <f>C342-E342</f>
        <v>#REF!</v>
      </c>
      <c r="V342" s="50" t="e">
        <f>U342/$C342</f>
        <v>#REF!</v>
      </c>
    </row>
    <row r="343">
      <c r="C343" s="59" t="e">
        <f>#REF!</f>
        <v>#REF!</v>
      </c>
      <c r="D343" s="50" t="e">
        <f>F343+H343+J343+L343+N343+P343+R343+T343</f>
        <v>#REF!</v>
      </c>
      <c r="E343" s="59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25" t="e">
        <f>#REF!</f>
        <v>#REF!</v>
      </c>
      <c r="T343" s="69" t="e">
        <f>S343/C343</f>
        <v>#REF!</v>
      </c>
      <c r="U343" s="17" t="e">
        <f>C343-E343</f>
        <v>#REF!</v>
      </c>
      <c r="V343" s="50" t="e">
        <f>U343/$C343</f>
        <v>#REF!</v>
      </c>
    </row>
    <row r="344">
      <c r="C344" s="59" t="e">
        <f>#REF!</f>
        <v>#REF!</v>
      </c>
      <c r="D344" s="50" t="e">
        <f>F344+H344+J344+L344+N344+P344+R344+T344</f>
        <v>#REF!</v>
      </c>
      <c r="E344" s="59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25" t="e">
        <f>#REF!</f>
        <v>#REF!</v>
      </c>
      <c r="T344" s="69" t="e">
        <f>S344/C344</f>
        <v>#REF!</v>
      </c>
      <c r="U344" s="17" t="e">
        <f>C344-E344</f>
        <v>#REF!</v>
      </c>
      <c r="V344" s="50" t="e">
        <f>U344/$C344</f>
        <v>#REF!</v>
      </c>
    </row>
    <row r="345">
      <c r="C345" s="59" t="e">
        <f>#REF!</f>
        <v>#REF!</v>
      </c>
      <c r="D345" s="50" t="e">
        <f>F345+H345+J345+L345+N345+P345+R345+T345</f>
        <v>#REF!</v>
      </c>
      <c r="E345" s="59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25" t="e">
        <f>#REF!</f>
        <v>#REF!</v>
      </c>
      <c r="T345" s="69" t="e">
        <f>S345/C345</f>
        <v>#REF!</v>
      </c>
      <c r="U345" s="17" t="e">
        <f>C345-E345</f>
        <v>#REF!</v>
      </c>
      <c r="V345" s="50" t="e">
        <f>U345/$C345</f>
        <v>#REF!</v>
      </c>
    </row>
    <row r="346">
      <c r="C346" s="59" t="e">
        <f>#REF!</f>
        <v>#REF!</v>
      </c>
      <c r="D346" s="50" t="e">
        <f>F346+H346+J346+L346+N346+P346+R346+T346</f>
        <v>#REF!</v>
      </c>
      <c r="E346" s="59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25" t="e">
        <f>#REF!</f>
        <v>#REF!</v>
      </c>
      <c r="T346" s="69" t="e">
        <f>S346/C346</f>
        <v>#REF!</v>
      </c>
      <c r="U346" s="17" t="e">
        <f>C346-E346</f>
        <v>#REF!</v>
      </c>
      <c r="V346" s="50" t="e">
        <f>U346/$C346</f>
        <v>#REF!</v>
      </c>
    </row>
    <row r="347">
      <c r="C347" s="59" t="e">
        <f>#REF!</f>
        <v>#REF!</v>
      </c>
      <c r="D347" s="50" t="e">
        <f>F347+H347+J347+L347+N347+P347+R347+T347</f>
        <v>#REF!</v>
      </c>
      <c r="E347" s="59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25" t="e">
        <f>#REF!</f>
        <v>#REF!</v>
      </c>
      <c r="T347" s="69" t="e">
        <f>S347/C347</f>
        <v>#REF!</v>
      </c>
      <c r="U347" s="17" t="e">
        <f>C347-E347</f>
        <v>#REF!</v>
      </c>
      <c r="V347" s="50" t="e">
        <f>U347/$C347</f>
        <v>#REF!</v>
      </c>
    </row>
    <row r="348">
      <c r="C348" s="59" t="e">
        <f>#REF!</f>
        <v>#REF!</v>
      </c>
      <c r="D348" s="50" t="e">
        <f>F348+H348+J348+L348+N348+P348+R348+T348</f>
        <v>#REF!</v>
      </c>
      <c r="E348" s="59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25" t="e">
        <f>#REF!</f>
        <v>#REF!</v>
      </c>
      <c r="T348" s="69" t="e">
        <f>S348/C348</f>
        <v>#REF!</v>
      </c>
      <c r="U348" s="17" t="e">
        <f>C348-E348</f>
        <v>#REF!</v>
      </c>
      <c r="V348" s="50" t="e">
        <f>U348/$C348</f>
        <v>#REF!</v>
      </c>
    </row>
    <row r="349">
      <c r="C349" s="59" t="e">
        <f>#REF!</f>
        <v>#REF!</v>
      </c>
      <c r="D349" s="50" t="e">
        <f>F349+H349+J349+L349+N349+P349+R349+T349</f>
        <v>#REF!</v>
      </c>
      <c r="E349" s="59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25" t="e">
        <f>#REF!</f>
        <v>#REF!</v>
      </c>
      <c r="T349" s="69" t="e">
        <f>S349/C349</f>
        <v>#REF!</v>
      </c>
      <c r="U349" s="17" t="e">
        <f>C349-E349</f>
        <v>#REF!</v>
      </c>
      <c r="V349" s="50" t="e">
        <f>U349/$C349</f>
        <v>#REF!</v>
      </c>
    </row>
    <row r="350">
      <c r="C350" s="59" t="e">
        <f>#REF!</f>
        <v>#REF!</v>
      </c>
      <c r="D350" s="50" t="e">
        <f>F350+H350+J350+L350+N350+P350+R350+T350</f>
        <v>#REF!</v>
      </c>
      <c r="E350" s="59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25" t="e">
        <f>#REF!</f>
        <v>#REF!</v>
      </c>
      <c r="T350" s="69" t="e">
        <f>S350/C350</f>
        <v>#REF!</v>
      </c>
      <c r="U350" s="17" t="e">
        <f>C350-E350</f>
        <v>#REF!</v>
      </c>
      <c r="V350" s="50" t="e">
        <f>U350/$C350</f>
        <v>#REF!</v>
      </c>
    </row>
    <row r="351">
      <c r="C351" s="59" t="e">
        <f>#REF!</f>
        <v>#REF!</v>
      </c>
      <c r="D351" s="50" t="e">
        <f>F351+H351+J351+L351+N351+P351+R351+T351</f>
        <v>#REF!</v>
      </c>
      <c r="E351" s="59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25" t="e">
        <f>#REF!</f>
        <v>#REF!</v>
      </c>
      <c r="T351" s="69" t="e">
        <f>S351/C351</f>
        <v>#REF!</v>
      </c>
      <c r="U351" s="17" t="e">
        <f>C351-E351</f>
        <v>#REF!</v>
      </c>
      <c r="V351" s="50" t="e">
        <f>U351/$C351</f>
        <v>#REF!</v>
      </c>
    </row>
    <row r="352">
      <c r="C352" s="59" t="e">
        <f>#REF!</f>
        <v>#REF!</v>
      </c>
      <c r="D352" s="50" t="e">
        <f>F352+H352+J352+L352+N352+P352+R352+T352</f>
        <v>#REF!</v>
      </c>
      <c r="E352" s="59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25" t="e">
        <f>#REF!</f>
        <v>#REF!</v>
      </c>
      <c r="T352" s="69" t="e">
        <f>S352/C352</f>
        <v>#REF!</v>
      </c>
      <c r="U352" s="17" t="e">
        <f>C352-E352</f>
        <v>#REF!</v>
      </c>
      <c r="V352" s="50" t="e">
        <f>U352/$C352</f>
        <v>#REF!</v>
      </c>
    </row>
    <row r="353">
      <c r="C353" s="59" t="e">
        <f>#REF!</f>
        <v>#REF!</v>
      </c>
      <c r="D353" s="50" t="e">
        <f>F353+H353+J353+L353+N353+P353+R353+T353</f>
        <v>#REF!</v>
      </c>
      <c r="E353" s="59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25" t="e">
        <f>#REF!</f>
        <v>#REF!</v>
      </c>
      <c r="T353" s="69" t="e">
        <f>S353/C353</f>
        <v>#REF!</v>
      </c>
      <c r="U353" s="17" t="e">
        <f>C353-E353</f>
        <v>#REF!</v>
      </c>
      <c r="V353" s="50" t="e">
        <f>U353/$C353</f>
        <v>#REF!</v>
      </c>
    </row>
    <row r="354">
      <c r="C354" s="59" t="e">
        <f>#REF!</f>
        <v>#REF!</v>
      </c>
      <c r="D354" s="50" t="e">
        <f>F354+H354+J354+L354+N354+P354+R354+T354</f>
        <v>#REF!</v>
      </c>
      <c r="E354" s="59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25" t="e">
        <f>#REF!</f>
        <v>#REF!</v>
      </c>
      <c r="T354" s="69" t="e">
        <f>S354/C354</f>
        <v>#REF!</v>
      </c>
      <c r="U354" s="17" t="e">
        <f>C354-E354</f>
        <v>#REF!</v>
      </c>
      <c r="V354" s="50" t="e">
        <f>U354/$C354</f>
        <v>#REF!</v>
      </c>
    </row>
    <row r="355">
      <c r="C355" s="59" t="e">
        <f>#REF!</f>
        <v>#REF!</v>
      </c>
      <c r="D355" s="50" t="e">
        <f>F355+H355+J355+L355+N355+P355+R355+T355</f>
        <v>#REF!</v>
      </c>
      <c r="E355" s="59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25" t="e">
        <f>#REF!</f>
        <v>#REF!</v>
      </c>
      <c r="T355" s="69" t="e">
        <f>S355/C355</f>
        <v>#REF!</v>
      </c>
      <c r="U355" s="17" t="e">
        <f>C355-E355</f>
        <v>#REF!</v>
      </c>
      <c r="V355" s="50" t="e">
        <f>U355/$C355</f>
        <v>#REF!</v>
      </c>
    </row>
    <row r="356">
      <c r="C356" s="59" t="e">
        <f>#REF!</f>
        <v>#REF!</v>
      </c>
      <c r="D356" s="50" t="e">
        <f>F356+H356+J356+L356+N356+P356+R356+T356</f>
        <v>#REF!</v>
      </c>
      <c r="E356" s="59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25" t="e">
        <f>#REF!</f>
        <v>#REF!</v>
      </c>
      <c r="T356" s="69" t="e">
        <f>S356/C356</f>
        <v>#REF!</v>
      </c>
      <c r="U356" s="17" t="e">
        <f>C356-E356</f>
        <v>#REF!</v>
      </c>
      <c r="V356" s="50" t="e">
        <f>U356/$C356</f>
        <v>#REF!</v>
      </c>
    </row>
    <row r="357">
      <c r="C357" s="59" t="e">
        <f>#REF!</f>
        <v>#REF!</v>
      </c>
      <c r="D357" s="50" t="e">
        <f>F357+H357+J357+L357+N357+P357+R357+T357</f>
        <v>#REF!</v>
      </c>
      <c r="E357" s="59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25" t="e">
        <f>#REF!</f>
        <v>#REF!</v>
      </c>
      <c r="T357" s="69" t="e">
        <f>S357/C357</f>
        <v>#REF!</v>
      </c>
      <c r="U357" s="17" t="e">
        <f>C357-E357</f>
        <v>#REF!</v>
      </c>
      <c r="V357" s="50" t="e">
        <f>U357/$C357</f>
        <v>#REF!</v>
      </c>
    </row>
    <row r="358">
      <c r="C358" s="59" t="e">
        <f>#REF!</f>
        <v>#REF!</v>
      </c>
      <c r="D358" s="50" t="e">
        <f>F358+H358+J358+L358+N358+P358+R358+T358</f>
        <v>#REF!</v>
      </c>
      <c r="E358" s="59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25" t="e">
        <f>#REF!</f>
        <v>#REF!</v>
      </c>
      <c r="T358" s="69" t="e">
        <f>S358/C358</f>
        <v>#REF!</v>
      </c>
      <c r="U358" s="17" t="e">
        <f>C358-E358</f>
        <v>#REF!</v>
      </c>
      <c r="V358" s="50" t="e">
        <f>U358/$C358</f>
        <v>#REF!</v>
      </c>
    </row>
    <row r="359">
      <c r="C359" s="59" t="e">
        <f>#REF!</f>
        <v>#REF!</v>
      </c>
      <c r="D359" s="50" t="e">
        <f>F359+H359+J359+L359+N359+P359+R359+T359</f>
        <v>#REF!</v>
      </c>
      <c r="E359" s="59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25" t="e">
        <f>#REF!</f>
        <v>#REF!</v>
      </c>
      <c r="T359" s="69" t="e">
        <f>S359/C359</f>
        <v>#REF!</v>
      </c>
      <c r="U359" s="17" t="e">
        <f>C359-E359</f>
        <v>#REF!</v>
      </c>
      <c r="V359" s="50" t="e">
        <f>U359/$C359</f>
        <v>#REF!</v>
      </c>
    </row>
    <row r="360">
      <c r="C360" s="59" t="e">
        <f>#REF!</f>
        <v>#REF!</v>
      </c>
      <c r="D360" s="50" t="e">
        <f>F360+H360+J360+L360+N360+P360+R360+T360</f>
        <v>#REF!</v>
      </c>
      <c r="E360" s="59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25" t="e">
        <f>#REF!</f>
        <v>#REF!</v>
      </c>
      <c r="T360" s="69" t="e">
        <f>S360/C360</f>
        <v>#REF!</v>
      </c>
      <c r="U360" s="17" t="e">
        <f>C360-E360</f>
        <v>#REF!</v>
      </c>
      <c r="V360" s="50" t="e">
        <f>U360/$C360</f>
        <v>#REF!</v>
      </c>
    </row>
    <row r="361">
      <c r="C361" s="59" t="e">
        <f>#REF!</f>
        <v>#REF!</v>
      </c>
      <c r="D361" s="50" t="e">
        <f>F361+H361+J361+L361+N361+P361+R361+T361</f>
        <v>#REF!</v>
      </c>
      <c r="E361" s="59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25" t="e">
        <f>#REF!</f>
        <v>#REF!</v>
      </c>
      <c r="T361" s="69" t="e">
        <f>S361/C361</f>
        <v>#REF!</v>
      </c>
      <c r="U361" s="17" t="e">
        <f>C361-E361</f>
        <v>#REF!</v>
      </c>
      <c r="V361" s="50" t="e">
        <f>U361/$C361</f>
        <v>#REF!</v>
      </c>
    </row>
    <row r="362">
      <c r="C362" s="59" t="e">
        <f>#REF!</f>
        <v>#REF!</v>
      </c>
      <c r="D362" s="50" t="e">
        <f>F362+H362+J362+L362+N362+P362+R362+T362</f>
        <v>#REF!</v>
      </c>
      <c r="E362" s="59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25" t="e">
        <f>#REF!</f>
        <v>#REF!</v>
      </c>
      <c r="T362" s="69" t="e">
        <f>S362/C362</f>
        <v>#REF!</v>
      </c>
      <c r="U362" s="17" t="e">
        <f>C362-E362</f>
        <v>#REF!</v>
      </c>
      <c r="V362" s="50" t="e">
        <f>U362/$C362</f>
        <v>#REF!</v>
      </c>
    </row>
    <row r="363">
      <c r="C363" s="59" t="e">
        <f>#REF!</f>
        <v>#REF!</v>
      </c>
      <c r="D363" s="50" t="e">
        <f>F363+H363+J363+L363+N363+P363+R363+T363</f>
        <v>#REF!</v>
      </c>
      <c r="E363" s="59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25" t="e">
        <f>#REF!</f>
        <v>#REF!</v>
      </c>
      <c r="T363" s="69" t="e">
        <f>S363/C363</f>
        <v>#REF!</v>
      </c>
      <c r="U363" s="17" t="e">
        <f>C363-E363</f>
        <v>#REF!</v>
      </c>
      <c r="V363" s="50" t="e">
        <f>U363/$C363</f>
        <v>#REF!</v>
      </c>
    </row>
    <row r="364">
      <c r="C364" s="59" t="e">
        <f>#REF!</f>
        <v>#REF!</v>
      </c>
      <c r="D364" s="50" t="e">
        <f>F364+H364+J364+L364+N364+P364+R364+T364</f>
        <v>#REF!</v>
      </c>
      <c r="E364" s="59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25" t="e">
        <f>#REF!</f>
        <v>#REF!</v>
      </c>
      <c r="T364" s="69" t="e">
        <f>S364/C364</f>
        <v>#REF!</v>
      </c>
      <c r="U364" s="17" t="e">
        <f>C364-E364</f>
        <v>#REF!</v>
      </c>
      <c r="V364" s="50" t="e">
        <f>U364/$C364</f>
        <v>#REF!</v>
      </c>
    </row>
    <row r="365">
      <c r="C365" s="59" t="e">
        <f>#REF!</f>
        <v>#REF!</v>
      </c>
      <c r="D365" s="50" t="e">
        <f>F365+H365+J365+L365+N365+P365+R365+T365</f>
        <v>#REF!</v>
      </c>
      <c r="E365" s="59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25" t="e">
        <f>#REF!</f>
        <v>#REF!</v>
      </c>
      <c r="T365" s="69" t="e">
        <f>S365/C365</f>
        <v>#REF!</v>
      </c>
      <c r="U365" s="17" t="e">
        <f>C365-E365</f>
        <v>#REF!</v>
      </c>
      <c r="V365" s="50" t="e">
        <f>U365/$C365</f>
        <v>#REF!</v>
      </c>
    </row>
    <row r="366">
      <c r="C366" s="59" t="e">
        <f>#REF!</f>
        <v>#REF!</v>
      </c>
      <c r="D366" s="50" t="e">
        <f>F366+H366+J366+L366+N366+P366+R366+T366</f>
        <v>#REF!</v>
      </c>
      <c r="E366" s="59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25" t="e">
        <f>#REF!</f>
        <v>#REF!</v>
      </c>
      <c r="T366" s="69" t="e">
        <f>S366/C366</f>
        <v>#REF!</v>
      </c>
      <c r="U366" s="17" t="e">
        <f>C366-E366</f>
        <v>#REF!</v>
      </c>
      <c r="V366" s="50" t="e">
        <f>U366/$C366</f>
        <v>#REF!</v>
      </c>
    </row>
    <row r="367">
      <c r="C367" s="59" t="e">
        <f>#REF!</f>
        <v>#REF!</v>
      </c>
      <c r="D367" s="50" t="e">
        <f>F367+H367+J367+L367+N367+P367+R367+T367</f>
        <v>#REF!</v>
      </c>
      <c r="E367" s="59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25" t="e">
        <f>#REF!</f>
        <v>#REF!</v>
      </c>
      <c r="T367" s="69" t="e">
        <f>S367/C367</f>
        <v>#REF!</v>
      </c>
      <c r="U367" s="17" t="e">
        <f>C367-E367</f>
        <v>#REF!</v>
      </c>
      <c r="V367" s="50" t="e">
        <f>U367/$C367</f>
        <v>#REF!</v>
      </c>
    </row>
    <row r="368">
      <c r="C368" s="59" t="e">
        <f>#REF!</f>
        <v>#REF!</v>
      </c>
      <c r="D368" s="50" t="e">
        <f>F368+H368+J368+L368+N368+P368+R368+T368</f>
        <v>#REF!</v>
      </c>
      <c r="E368" s="59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25" t="e">
        <f>#REF!</f>
        <v>#REF!</v>
      </c>
      <c r="T368" s="69" t="e">
        <f>S368/C368</f>
        <v>#REF!</v>
      </c>
      <c r="U368" s="17" t="e">
        <f>C368-E368</f>
        <v>#REF!</v>
      </c>
      <c r="V368" s="50" t="e">
        <f>U368/$C368</f>
        <v>#REF!</v>
      </c>
    </row>
    <row r="369">
      <c r="C369" s="59" t="e">
        <f>#REF!</f>
        <v>#REF!</v>
      </c>
      <c r="D369" s="50" t="e">
        <f>F369+H369+J369+L369+N369+P369+R369+T369</f>
        <v>#REF!</v>
      </c>
      <c r="E369" s="59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25" t="e">
        <f>#REF!</f>
        <v>#REF!</v>
      </c>
      <c r="T369" s="69" t="e">
        <f>S369/C369</f>
        <v>#REF!</v>
      </c>
      <c r="U369" s="17" t="e">
        <f>C369-E369</f>
        <v>#REF!</v>
      </c>
      <c r="V369" s="50" t="e">
        <f>U369/$C369</f>
        <v>#REF!</v>
      </c>
    </row>
    <row r="370">
      <c r="C370" s="59" t="e">
        <f>#REF!</f>
        <v>#REF!</v>
      </c>
      <c r="D370" s="50" t="e">
        <f>F370+H370+J370+L370+N370+P370+R370+T370</f>
        <v>#REF!</v>
      </c>
      <c r="E370" s="59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25" t="e">
        <f>#REF!</f>
        <v>#REF!</v>
      </c>
      <c r="T370" s="69" t="e">
        <f>S370/C370</f>
        <v>#REF!</v>
      </c>
      <c r="U370" s="17" t="e">
        <f>C370-E370</f>
        <v>#REF!</v>
      </c>
      <c r="V370" s="50" t="e">
        <f>U370/$C370</f>
        <v>#REF!</v>
      </c>
    </row>
    <row r="371">
      <c r="C371" s="59" t="e">
        <f>#REF!</f>
        <v>#REF!</v>
      </c>
      <c r="D371" s="50" t="e">
        <f>F371+H371+J371+L371+N371+P371+R371+T371</f>
        <v>#REF!</v>
      </c>
      <c r="E371" s="59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25" t="e">
        <f>#REF!</f>
        <v>#REF!</v>
      </c>
      <c r="T371" s="69" t="e">
        <f>S371/C371</f>
        <v>#REF!</v>
      </c>
      <c r="U371" s="17" t="e">
        <f>C371-E371</f>
        <v>#REF!</v>
      </c>
      <c r="V371" s="50" t="e">
        <f>U371/$C371</f>
        <v>#REF!</v>
      </c>
    </row>
    <row r="372">
      <c r="C372" s="59" t="e">
        <f>#REF!</f>
        <v>#REF!</v>
      </c>
      <c r="D372" s="50" t="e">
        <f>F372+H372+J372+L372+N372+P372+R372+T372</f>
        <v>#REF!</v>
      </c>
      <c r="E372" s="59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25" t="e">
        <f>#REF!</f>
        <v>#REF!</v>
      </c>
      <c r="T372" s="69" t="e">
        <f>S372/C372</f>
        <v>#REF!</v>
      </c>
      <c r="U372" s="17" t="e">
        <f>C372-E372</f>
        <v>#REF!</v>
      </c>
      <c r="V372" s="50" t="e">
        <f>U372/$C372</f>
        <v>#REF!</v>
      </c>
    </row>
    <row r="373">
      <c r="C373" s="59" t="e">
        <f>#REF!</f>
        <v>#REF!</v>
      </c>
      <c r="D373" s="50" t="e">
        <f>F373+H373+J373+L373+N373+P373+R373+T373</f>
        <v>#REF!</v>
      </c>
      <c r="E373" s="59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25" t="e">
        <f>#REF!</f>
        <v>#REF!</v>
      </c>
      <c r="T373" s="69" t="e">
        <f>S373/C373</f>
        <v>#REF!</v>
      </c>
      <c r="U373" s="17" t="e">
        <f>C373-E373</f>
        <v>#REF!</v>
      </c>
      <c r="V373" s="50" t="e">
        <f>U373/$C373</f>
        <v>#REF!</v>
      </c>
    </row>
    <row r="374">
      <c r="C374" s="59" t="e">
        <f>#REF!</f>
        <v>#REF!</v>
      </c>
      <c r="D374" s="50" t="e">
        <f>F374+H374+J374+L374+N374+P374+R374+T374</f>
        <v>#REF!</v>
      </c>
      <c r="E374" s="59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25" t="e">
        <f>#REF!</f>
        <v>#REF!</v>
      </c>
      <c r="T374" s="69" t="e">
        <f>S374/C374</f>
        <v>#REF!</v>
      </c>
      <c r="U374" s="17" t="e">
        <f>C374-E374</f>
        <v>#REF!</v>
      </c>
      <c r="V374" s="50" t="e">
        <f>U374/$C374</f>
        <v>#REF!</v>
      </c>
    </row>
    <row r="375">
      <c r="C375" s="59" t="e">
        <f>#REF!</f>
        <v>#REF!</v>
      </c>
      <c r="D375" s="50" t="e">
        <f>F375+H375+J375+L375+N375+P375+R375+T375</f>
        <v>#REF!</v>
      </c>
      <c r="E375" s="59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25" t="e">
        <f>#REF!</f>
        <v>#REF!</v>
      </c>
      <c r="T375" s="69" t="e">
        <f>S375/C375</f>
        <v>#REF!</v>
      </c>
      <c r="U375" s="17" t="e">
        <f>C375-E375</f>
        <v>#REF!</v>
      </c>
      <c r="V375" s="50" t="e">
        <f>U375/$C375</f>
        <v>#REF!</v>
      </c>
    </row>
    <row r="376">
      <c r="C376" s="59" t="e">
        <f>#REF!</f>
        <v>#REF!</v>
      </c>
      <c r="D376" s="50" t="e">
        <f>F376+H376+J376+L376+N376+P376+R376+T376</f>
        <v>#REF!</v>
      </c>
      <c r="E376" s="59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25" t="e">
        <f>#REF!</f>
        <v>#REF!</v>
      </c>
      <c r="T376" s="69" t="e">
        <f>S376/C376</f>
        <v>#REF!</v>
      </c>
      <c r="U376" s="17" t="e">
        <f>C376-E376</f>
        <v>#REF!</v>
      </c>
      <c r="V376" s="50" t="e">
        <f>U376/$C376</f>
        <v>#REF!</v>
      </c>
    </row>
    <row r="377">
      <c r="C377" s="59" t="e">
        <f>#REF!</f>
        <v>#REF!</v>
      </c>
      <c r="D377" s="50" t="e">
        <f>F377+H377+J377+L377+N377+P377+R377+T377</f>
        <v>#REF!</v>
      </c>
      <c r="E377" s="59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25" t="e">
        <f>#REF!</f>
        <v>#REF!</v>
      </c>
      <c r="T377" s="69" t="e">
        <f>S377/C377</f>
        <v>#REF!</v>
      </c>
      <c r="U377" s="17" t="e">
        <f>C377-E377</f>
        <v>#REF!</v>
      </c>
      <c r="V377" s="50" t="e">
        <f>U377/$C377</f>
        <v>#REF!</v>
      </c>
    </row>
    <row r="378">
      <c r="C378" s="59" t="e">
        <f>#REF!</f>
        <v>#REF!</v>
      </c>
      <c r="D378" s="50" t="e">
        <f>F378+H378+J378+L378+N378+P378+R378+T378</f>
        <v>#REF!</v>
      </c>
      <c r="E378" s="59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25" t="e">
        <f>#REF!</f>
        <v>#REF!</v>
      </c>
      <c r="T378" s="69" t="e">
        <f>S378/C378</f>
        <v>#REF!</v>
      </c>
      <c r="U378" s="17" t="e">
        <f>C378-E378</f>
        <v>#REF!</v>
      </c>
      <c r="V378" s="50" t="e">
        <f>U378/$C378</f>
        <v>#REF!</v>
      </c>
    </row>
    <row r="379">
      <c r="C379" s="59" t="e">
        <f>#REF!</f>
        <v>#REF!</v>
      </c>
      <c r="D379" s="50" t="e">
        <f>F379+H379+J379+L379+N379+P379+R379+T379</f>
        <v>#REF!</v>
      </c>
      <c r="E379" s="59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25" t="e">
        <f>#REF!</f>
        <v>#REF!</v>
      </c>
      <c r="T379" s="69" t="e">
        <f>S379/C379</f>
        <v>#REF!</v>
      </c>
      <c r="U379" s="17" t="e">
        <f>C379-E379</f>
        <v>#REF!</v>
      </c>
      <c r="V379" s="50" t="e">
        <f>U379/$C379</f>
        <v>#REF!</v>
      </c>
    </row>
    <row r="380">
      <c r="C380" s="59" t="e">
        <f>#REF!</f>
        <v>#REF!</v>
      </c>
      <c r="D380" s="50" t="e">
        <f>F380+H380+J380+L380+N380+P380+R380+T380</f>
        <v>#REF!</v>
      </c>
      <c r="E380" s="59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25" t="e">
        <f>#REF!</f>
        <v>#REF!</v>
      </c>
      <c r="T380" s="69" t="e">
        <f>S380/C380</f>
        <v>#REF!</v>
      </c>
      <c r="U380" s="17" t="e">
        <f>C380-E380</f>
        <v>#REF!</v>
      </c>
      <c r="V380" s="50" t="e">
        <f>U380/$C380</f>
        <v>#REF!</v>
      </c>
    </row>
    <row r="381">
      <c r="C381" s="59" t="e">
        <f>#REF!</f>
        <v>#REF!</v>
      </c>
      <c r="D381" s="50" t="e">
        <f>F381+H381+J381+L381+N381+P381+R381+T381</f>
        <v>#REF!</v>
      </c>
      <c r="E381" s="59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25" t="e">
        <f>#REF!</f>
        <v>#REF!</v>
      </c>
      <c r="T381" s="69" t="e">
        <f>S381/C381</f>
        <v>#REF!</v>
      </c>
      <c r="U381" s="17" t="e">
        <f>C381-E381</f>
        <v>#REF!</v>
      </c>
      <c r="V381" s="50" t="e">
        <f>U381/$C381</f>
        <v>#REF!</v>
      </c>
    </row>
    <row r="382">
      <c r="C382" s="59" t="e">
        <f>#REF!</f>
        <v>#REF!</v>
      </c>
      <c r="D382" s="50" t="e">
        <f>F382+H382+J382+L382+N382+P382+R382+T382</f>
        <v>#REF!</v>
      </c>
      <c r="E382" s="59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25" t="e">
        <f>#REF!</f>
        <v>#REF!</v>
      </c>
      <c r="T382" s="69" t="e">
        <f>S382/C382</f>
        <v>#REF!</v>
      </c>
      <c r="U382" s="17" t="e">
        <f>C382-E382</f>
        <v>#REF!</v>
      </c>
      <c r="V382" s="50" t="e">
        <f>U382/$C382</f>
        <v>#REF!</v>
      </c>
    </row>
    <row r="383">
      <c r="C383" s="59" t="e">
        <f>#REF!</f>
        <v>#REF!</v>
      </c>
      <c r="D383" s="50" t="e">
        <f>F383+H383+J383+L383+N383+P383+R383+T383</f>
        <v>#REF!</v>
      </c>
      <c r="E383" s="59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25" t="e">
        <f>#REF!</f>
        <v>#REF!</v>
      </c>
      <c r="T383" s="69" t="e">
        <f>S383/C383</f>
        <v>#REF!</v>
      </c>
      <c r="U383" s="17" t="e">
        <f>C383-E383</f>
        <v>#REF!</v>
      </c>
      <c r="V383" s="50" t="e">
        <f>U383/$C383</f>
        <v>#REF!</v>
      </c>
    </row>
    <row r="384">
      <c r="C384" s="59" t="e">
        <f>#REF!</f>
        <v>#REF!</v>
      </c>
      <c r="D384" s="50" t="e">
        <f>F384+H384+J384+L384+N384+P384+R384+T384</f>
        <v>#REF!</v>
      </c>
      <c r="E384" s="59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25" t="e">
        <f>#REF!</f>
        <v>#REF!</v>
      </c>
      <c r="T384" s="69" t="e">
        <f>S384/C384</f>
        <v>#REF!</v>
      </c>
      <c r="U384" s="17" t="e">
        <f>C384-E384</f>
        <v>#REF!</v>
      </c>
      <c r="V384" s="50" t="e">
        <f>U384/$C384</f>
        <v>#REF!</v>
      </c>
    </row>
    <row r="385">
      <c r="C385" s="59" t="e">
        <f>#REF!</f>
        <v>#REF!</v>
      </c>
      <c r="D385" s="50" t="e">
        <f>F385+H385+J385+L385+N385+P385+R385+T385</f>
        <v>#REF!</v>
      </c>
      <c r="E385" s="59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25" t="e">
        <f>#REF!</f>
        <v>#REF!</v>
      </c>
      <c r="T385" s="69" t="e">
        <f>S385/C385</f>
        <v>#REF!</v>
      </c>
      <c r="U385" s="17" t="e">
        <f>C385-E385</f>
        <v>#REF!</v>
      </c>
      <c r="V385" s="50" t="e">
        <f>U385/$C385</f>
        <v>#REF!</v>
      </c>
    </row>
    <row r="386">
      <c r="C386" s="59" t="e">
        <f>#REF!</f>
        <v>#REF!</v>
      </c>
      <c r="D386" s="50" t="e">
        <f>F386+H386+J386+L386+N386+P386+R386+T386</f>
        <v>#REF!</v>
      </c>
      <c r="E386" s="59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25" t="e">
        <f>#REF!</f>
        <v>#REF!</v>
      </c>
      <c r="T386" s="69" t="e">
        <f>S386/C386</f>
        <v>#REF!</v>
      </c>
      <c r="U386" s="17" t="e">
        <f>C386-E386</f>
        <v>#REF!</v>
      </c>
      <c r="V386" s="50" t="e">
        <f>U386/$C386</f>
        <v>#REF!</v>
      </c>
    </row>
    <row r="387">
      <c r="C387" s="59" t="e">
        <f>#REF!</f>
        <v>#REF!</v>
      </c>
      <c r="D387" s="50" t="e">
        <f>F387+H387+J387+L387+N387+P387+R387+T387</f>
        <v>#REF!</v>
      </c>
      <c r="E387" s="59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25" t="e">
        <f>#REF!</f>
        <v>#REF!</v>
      </c>
      <c r="T387" s="69" t="e">
        <f>S387/C387</f>
        <v>#REF!</v>
      </c>
      <c r="U387" s="17" t="e">
        <f>C387-E387</f>
        <v>#REF!</v>
      </c>
      <c r="V387" s="50" t="e">
        <f>U387/$C387</f>
        <v>#REF!</v>
      </c>
    </row>
    <row r="388">
      <c r="C388" s="59" t="e">
        <f>#REF!</f>
        <v>#REF!</v>
      </c>
      <c r="D388" s="50" t="e">
        <f>F388+H388+J388+L388+N388+P388+R388+T388</f>
        <v>#REF!</v>
      </c>
      <c r="E388" s="59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25" t="e">
        <f>#REF!</f>
        <v>#REF!</v>
      </c>
      <c r="T388" s="69" t="e">
        <f>S388/C388</f>
        <v>#REF!</v>
      </c>
      <c r="U388" s="17" t="e">
        <f>C388-E388</f>
        <v>#REF!</v>
      </c>
      <c r="V388" s="50" t="e">
        <f>U388/$C388</f>
        <v>#REF!</v>
      </c>
    </row>
    <row r="389">
      <c r="C389" s="59" t="e">
        <f>#REF!</f>
        <v>#REF!</v>
      </c>
      <c r="D389" s="50" t="e">
        <f>F389+H389+J389+L389+N389+P389+R389+T389</f>
        <v>#REF!</v>
      </c>
      <c r="E389" s="59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25" t="e">
        <f>#REF!</f>
        <v>#REF!</v>
      </c>
      <c r="T389" s="69" t="e">
        <f>S389/C389</f>
        <v>#REF!</v>
      </c>
      <c r="U389" s="17" t="e">
        <f>C389-E389</f>
        <v>#REF!</v>
      </c>
      <c r="V389" s="50" t="e">
        <f>U389/$C389</f>
        <v>#REF!</v>
      </c>
    </row>
    <row r="390">
      <c r="C390" s="59" t="e">
        <f>#REF!</f>
        <v>#REF!</v>
      </c>
      <c r="D390" s="50" t="e">
        <f>F390+H390+J390+L390+N390+P390+R390+T390</f>
        <v>#REF!</v>
      </c>
      <c r="E390" s="59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25" t="e">
        <f>#REF!</f>
        <v>#REF!</v>
      </c>
      <c r="T390" s="69" t="e">
        <f>S390/C390</f>
        <v>#REF!</v>
      </c>
      <c r="U390" s="17" t="e">
        <f>C390-E390</f>
        <v>#REF!</v>
      </c>
      <c r="V390" s="50" t="e">
        <f>U390/$C390</f>
        <v>#REF!</v>
      </c>
    </row>
  </sheetData>
  <printOptions headings="true" gridLines="true"/>
  <pageMargins bottom="0.55" footer="0.27" header="0.24" left="0.27" right="0.44" top="0.5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