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<sst xmlns="http://schemas.openxmlformats.org/spreadsheetml/2006/main" count="30">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</sst>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AVERAGE(G2:G40)</f>
        <v>0.635850028845927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AVERAGE(H2:H40)</f>
        <v>0.584612352720211</v>
      </c>
    </row>
    <row r="3" ht="16.5" customHeight="true">
      <c r="A3" s="4" t="n">
        <v>1</v>
      </c>
      <c r="B3" s="8" t="n">
        <v>398594</v>
      </c>
      <c r="C3" s="12" t="n">
        <v>73958</v>
      </c>
      <c r="D3" s="16" t="n">
        <f>SUM(B3:C3)</f>
        <v>472552</v>
      </c>
      <c r="E3" s="18" t="n">
        <f>B3/D3</f>
        <v>0.843492356396756</v>
      </c>
      <c r="F3" s="22" t="n">
        <f>C3/D3</f>
        <v>0.156507643603244</v>
      </c>
      <c r="G3" s="18" t="n">
        <f>IF(E3&gt;0.5,E3,"")</f>
        <v>0.843492356396756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334905</v>
      </c>
      <c r="C4" s="13" t="n">
        <v>192411</v>
      </c>
      <c r="D4" s="16" t="n">
        <f>SUM(B4:C4)</f>
        <v>527316</v>
      </c>
      <c r="E4" s="19" t="n">
        <f>B4/D4</f>
        <v>0.635112532143914</v>
      </c>
      <c r="F4" s="23" t="n">
        <f>C4/D4</f>
        <v>0.364887467856086</v>
      </c>
      <c r="G4" s="19" t="n">
        <f>IF(E4&gt;0.5,E4,"")</f>
        <v>0.635112532143914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485030</v>
      </c>
      <c r="C5" s="13" t="n">
        <v>19023</v>
      </c>
      <c r="D5" s="16" t="n">
        <f>SUM(B5:C5)</f>
        <v>504053</v>
      </c>
      <c r="E5" s="19" t="n">
        <f>B5/D5</f>
        <v>0.962259921079728</v>
      </c>
      <c r="F5" s="23" t="n">
        <f>C5/D5</f>
        <v>0.0377400789202723</v>
      </c>
      <c r="G5" s="19" t="n">
        <f>IF(E5&gt;0.5,E5,"")</f>
        <v>0.962259921079728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377842</v>
      </c>
      <c r="C6" s="13" t="n">
        <v>285857</v>
      </c>
      <c r="D6" s="16" t="n">
        <f>SUM(B6:C6)</f>
        <v>663699</v>
      </c>
      <c r="E6" s="19" t="n">
        <f>B6/D6</f>
        <v>0.569297226604229</v>
      </c>
      <c r="F6" s="23" t="n">
        <f>C6/D6</f>
        <v>0.430702773395771</v>
      </c>
      <c r="G6" s="19" t="n">
        <f>IF(E6&gt;0.5,E6,"")</f>
        <v>0.569297226604229</v>
      </c>
      <c r="H6" s="23" t="str">
        <f>IF(F6&gt;0.5,F6,"")</f>
      </c>
      <c r="I6" s="26"/>
      <c r="J6" s="31"/>
      <c r="K6" s="36" t="n">
        <f>MAX(M1:M2)-MIN(M1:M2)</f>
        <v>0.0512376761257168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421517</v>
      </c>
      <c r="C7" s="13" t="n">
        <v>274273</v>
      </c>
      <c r="D7" s="16" t="n">
        <f>SUM(B7:C7)</f>
        <v>695790</v>
      </c>
      <c r="E7" s="19" t="n">
        <f>B7/D7</f>
        <v>0.605810661262737</v>
      </c>
      <c r="F7" s="23" t="n">
        <f>C7/D7</f>
        <v>0.394189338737263</v>
      </c>
      <c r="G7" s="19" t="n">
        <f>IF(E7&gt;0.5,E7,"")</f>
        <v>0.605810661262737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549110</v>
      </c>
      <c r="C8" s="13" t="n">
        <v>47024</v>
      </c>
      <c r="D8" s="16" t="n">
        <f>SUM(B8:C8)</f>
        <v>596134</v>
      </c>
      <c r="E8" s="19" t="n">
        <f>B8/D8</f>
        <v>0.921118406264363</v>
      </c>
      <c r="F8" s="23" t="n">
        <f>C8/D8</f>
        <v>0.0788815937356366</v>
      </c>
      <c r="G8" s="19" t="n">
        <f>IF(E8&gt;0.5,E8,"")</f>
        <v>0.921118406264363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505797</v>
      </c>
      <c r="C9" s="13" t="n">
        <v>235826</v>
      </c>
      <c r="D9" s="16" t="n">
        <f>SUM(B9:C9)</f>
        <v>741623</v>
      </c>
      <c r="E9" s="19" t="n">
        <f>B9/D9</f>
        <v>0.682013637656869</v>
      </c>
      <c r="F9" s="23" t="n">
        <f>C9/D9</f>
        <v>0.317986362343131</v>
      </c>
      <c r="G9" s="19" t="n">
        <f>IF(E9&gt;0.5,E9,"")</f>
        <v>0.682013637656869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420887</v>
      </c>
      <c r="C10" s="13" t="n">
        <v>349083</v>
      </c>
      <c r="D10" s="16" t="n">
        <f>SUM(B10:C10)</f>
        <v>769970</v>
      </c>
      <c r="E10" s="19" t="n">
        <f>B10/D10</f>
        <v>0.546627790693144</v>
      </c>
      <c r="F10" s="23" t="n">
        <f>C10/D10</f>
        <v>0.453372209306856</v>
      </c>
      <c r="G10" s="19" t="n">
        <f>IF(E10&gt;0.5,E10,"")</f>
        <v>0.546627790693144</v>
      </c>
      <c r="H10" s="23" t="str">
        <f>IF(F10&gt;0.5,F10,"")</f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332837</v>
      </c>
      <c r="C11" s="13" t="n">
        <v>336946</v>
      </c>
      <c r="D11" s="16" t="n">
        <f>SUM(B11:C11)</f>
        <v>669783</v>
      </c>
      <c r="E11" s="19" t="n">
        <f>B11/D11</f>
        <v>0.496932588614521</v>
      </c>
      <c r="F11" s="23" t="n">
        <f>C11/D11</f>
        <v>0.503067411385479</v>
      </c>
      <c r="G11" s="19" t="str">
        <f>IF(E11&gt;0.5,E11,"")</f>
      </c>
      <c r="H11" s="23" t="n">
        <f>IF(F11&gt;0.5,F11,"")</f>
        <v>0.503067411385479</v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483371</v>
      </c>
      <c r="C12" s="13" t="n">
        <v>228939</v>
      </c>
      <c r="D12" s="16" t="n">
        <f>SUM(B12:C12)</f>
        <v>712310</v>
      </c>
      <c r="E12" s="19" t="n">
        <f>B12/D12</f>
        <v>0.678596397635861</v>
      </c>
      <c r="F12" s="23" t="n">
        <f>C12/D12</f>
        <v>0.321403602364139</v>
      </c>
      <c r="G12" s="19" t="n">
        <f>IF(E12&gt;0.5,E12,"")</f>
        <v>0.678596397635861</v>
      </c>
      <c r="H12" s="23" t="str">
        <f>IF(F12&gt;0.5,F12,"")</f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363181</v>
      </c>
      <c r="C13" s="13" t="n">
        <v>265997</v>
      </c>
      <c r="D13" s="16" t="n">
        <f>SUM(B13:C13)</f>
        <v>629178</v>
      </c>
      <c r="E13" s="19" t="n">
        <f>B13/D13</f>
        <v>0.577230926701188</v>
      </c>
      <c r="F13" s="23" t="n">
        <f>C13/D13</f>
        <v>0.422769073298812</v>
      </c>
      <c r="G13" s="19" t="n">
        <f>IF(E13&gt;0.5,E13,"")</f>
        <v>0.577230926701188</v>
      </c>
      <c r="H13" s="23" t="str">
        <f>IF(F13&gt;0.5,F13,"")</f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377442</v>
      </c>
      <c r="C14" s="13" t="n">
        <v>376174</v>
      </c>
      <c r="D14" s="16" t="n">
        <f>SUM(B14:C14)</f>
        <v>753616</v>
      </c>
      <c r="E14" s="19" t="n">
        <f>B14/D14</f>
        <v>0.50084127725526</v>
      </c>
      <c r="F14" s="23" t="n">
        <f>C14/D14</f>
        <v>0.49915872274474</v>
      </c>
      <c r="G14" s="19" t="n">
        <f>IF(E14&gt;0.5,E14,"")</f>
        <v>0.50084127725526</v>
      </c>
      <c r="H14" s="23" t="str">
        <f>IF(F14&gt;0.5,F14,"")</f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386092</v>
      </c>
      <c r="C15" s="13" t="n">
        <v>352135</v>
      </c>
      <c r="D15" s="16" t="n">
        <f>SUM(B15:C15)</f>
        <v>738227</v>
      </c>
      <c r="E15" s="19" t="n">
        <f>B15/D15</f>
        <v>0.522999023335641</v>
      </c>
      <c r="F15" s="23" t="n">
        <f>C15/D15</f>
        <v>0.477000976664359</v>
      </c>
      <c r="G15" s="19" t="n">
        <f>IF(E15&gt;0.5,E15,"")</f>
        <v>0.522999023335641</v>
      </c>
      <c r="H15" s="23" t="str">
        <f>IF(F15&gt;0.5,F15,"")</f>
      </c>
      <c r="I15" s="26"/>
      <c r="J15" s="14"/>
      <c r="K15" s="14"/>
      <c r="L15" s="14"/>
      <c r="M15" s="14"/>
    </row>
    <row r="16" ht="15.75" customHeight="true">
      <c r="A16" s="5" t="n">
        <v>14</v>
      </c>
      <c r="B16" s="9" t="n">
        <v>400639</v>
      </c>
      <c r="C16" s="13" t="n">
        <v>315066</v>
      </c>
      <c r="D16" s="16" t="n">
        <f>SUM(B16:C16)</f>
        <v>715705</v>
      </c>
      <c r="E16" s="19" t="n">
        <f>B16/D16</f>
        <v>0.559782312544973</v>
      </c>
      <c r="F16" s="23" t="n">
        <f>C16/D16</f>
        <v>0.440217687455027</v>
      </c>
      <c r="G16" s="19" t="n">
        <f>IF(E16&gt;0.5,E16,"")</f>
        <v>0.559782312544973</v>
      </c>
      <c r="H16" s="23" t="str">
        <f>IF(F16&gt;0.5,F16,"")</f>
      </c>
      <c r="I16" s="26"/>
      <c r="J16" s="14"/>
      <c r="K16" s="14"/>
      <c r="L16" s="14"/>
      <c r="M16" s="14"/>
    </row>
    <row r="17">
      <c r="A17" s="5" t="n">
        <v>15</v>
      </c>
      <c r="B17" s="9" t="n">
        <v>510924</v>
      </c>
      <c r="C17" s="13" t="n">
        <v>201162</v>
      </c>
      <c r="D17" s="16" t="n">
        <f>SUM(B17:C17)</f>
        <v>712086</v>
      </c>
      <c r="E17" s="19" t="n">
        <f>B17/D17</f>
        <v>0.717503222925321</v>
      </c>
      <c r="F17" s="23" t="n">
        <f>C17/D17</f>
        <v>0.282496777074679</v>
      </c>
      <c r="G17" s="19" t="n">
        <f>IF(E17&gt;0.5,E17,"")</f>
        <v>0.717503222925321</v>
      </c>
      <c r="H17" s="23" t="str">
        <f>IF(F17&gt;0.5,F17,"")</f>
      </c>
      <c r="I17" s="26"/>
    </row>
    <row r="18">
      <c r="A18" s="5" t="n">
        <v>16</v>
      </c>
      <c r="B18" s="9" t="n">
        <v>279425</v>
      </c>
      <c r="C18" s="13" t="n">
        <v>389293</v>
      </c>
      <c r="D18" s="16" t="n">
        <f>SUM(B18:C18)</f>
        <v>668718</v>
      </c>
      <c r="E18" s="19" t="n">
        <f>B18/D18</f>
        <v>0.417851770103392</v>
      </c>
      <c r="F18" s="23" t="n">
        <f>C18/D18</f>
        <v>0.582148229896608</v>
      </c>
      <c r="G18" s="19" t="str">
        <f>IF(E18&gt;0.5,E18,"")</f>
      </c>
      <c r="H18" s="23" t="n">
        <f>IF(F18&gt;0.5,F18,"")</f>
        <v>0.582148229896608</v>
      </c>
      <c r="I18" s="26"/>
    </row>
    <row r="19">
      <c r="A19" s="5" t="n">
        <v>17</v>
      </c>
      <c r="B19" s="9" t="n">
        <v>232868</v>
      </c>
      <c r="C19" s="13" t="n">
        <v>370932</v>
      </c>
      <c r="D19" s="16" t="n">
        <f>SUM(B19:C19)</f>
        <v>603800</v>
      </c>
      <c r="E19" s="19" t="n">
        <f>B19/D19</f>
        <v>0.385670751904604</v>
      </c>
      <c r="F19" s="23" t="n">
        <f>C19/D19</f>
        <v>0.614329248095396</v>
      </c>
      <c r="G19" s="19" t="str">
        <f>IF(E19&gt;0.5,E19,"")</f>
      </c>
      <c r="H19" s="23" t="n">
        <f>IF(F19&gt;0.5,F19,"")</f>
        <v>0.614329248095396</v>
      </c>
      <c r="I19" s="26"/>
    </row>
    <row r="20">
      <c r="A20" s="5" t="n">
        <v>18</v>
      </c>
      <c r="B20" s="9" t="n">
        <v>273155</v>
      </c>
      <c r="C20" s="13" t="n">
        <v>394061</v>
      </c>
      <c r="D20" s="16" t="n">
        <f>SUM(B20:C20)</f>
        <v>667216</v>
      </c>
      <c r="E20" s="19" t="n">
        <f>B20/D20</f>
        <v>0.409395158389487</v>
      </c>
      <c r="F20" s="23" t="n">
        <f>C20/D20</f>
        <v>0.590604841610513</v>
      </c>
      <c r="G20" s="19" t="str">
        <f>IF(E20&gt;0.5,E20,"")</f>
      </c>
      <c r="H20" s="23" t="n">
        <f>IF(F20&gt;0.5,F20,"")</f>
        <v>0.590604841610513</v>
      </c>
      <c r="I20" s="26"/>
    </row>
    <row r="21">
      <c r="A21" s="5" t="n">
        <v>19</v>
      </c>
      <c r="B21" s="9" t="n">
        <v>403682</v>
      </c>
      <c r="C21" s="13" t="n">
        <v>296248</v>
      </c>
      <c r="D21" s="16" t="n">
        <f>SUM(B21:C21)</f>
        <v>699930</v>
      </c>
      <c r="E21" s="19" t="n">
        <f>B21/D21</f>
        <v>0.576746246053177</v>
      </c>
      <c r="F21" s="23" t="n">
        <f>C21/D21</f>
        <v>0.423253753946823</v>
      </c>
      <c r="G21" s="19" t="n">
        <f>IF(E21&gt;0.5,E21,"")</f>
        <v>0.576746246053177</v>
      </c>
      <c r="H21" s="23" t="str">
        <f>IF(F21&gt;0.5,F21,"")</f>
      </c>
      <c r="I21" s="26"/>
    </row>
    <row r="22">
      <c r="A22" s="5" t="n">
        <v>20</v>
      </c>
      <c r="B22" s="9" t="n">
        <v>273901</v>
      </c>
      <c r="C22" s="13" t="n">
        <v>383389</v>
      </c>
      <c r="D22" s="16" t="n">
        <f>SUM(B22:C22)</f>
        <v>657290</v>
      </c>
      <c r="E22" s="19" t="n">
        <f>B22/D22</f>
        <v>0.416712562187162</v>
      </c>
      <c r="F22" s="23" t="n">
        <f>C22/D22</f>
        <v>0.583287437812838</v>
      </c>
      <c r="G22" s="19" t="str">
        <f>IF(E22&gt;0.5,E22,"")</f>
      </c>
      <c r="H22" s="23" t="n">
        <f>IF(F22&gt;0.5,F22,"")</f>
        <v>0.583287437812838</v>
      </c>
      <c r="I22" s="26"/>
    </row>
    <row r="23">
      <c r="A23" s="5" t="n">
        <v>21</v>
      </c>
      <c r="B23" s="9" t="n">
        <v>406602</v>
      </c>
      <c r="C23" s="13" t="n">
        <v>283291</v>
      </c>
      <c r="D23" s="16" t="n">
        <f>SUM(B23:C23)</f>
        <v>689893</v>
      </c>
      <c r="E23" s="19" t="n">
        <f>B23/D23</f>
        <v>0.589369655874172</v>
      </c>
      <c r="F23" s="23" t="n">
        <f>C23/D23</f>
        <v>0.410630344125828</v>
      </c>
      <c r="G23" s="19" t="n">
        <f>IF(E23&gt;0.5,E23,"")</f>
        <v>0.589369655874172</v>
      </c>
      <c r="H23" s="23" t="str">
        <f>IF(F23&gt;0.5,F23,"")</f>
      </c>
      <c r="I23" s="26"/>
    </row>
    <row r="24">
      <c r="A24" s="5" t="n">
        <v>22</v>
      </c>
      <c r="B24" s="9" t="n">
        <v>304826</v>
      </c>
      <c r="C24" s="13" t="n">
        <v>465968</v>
      </c>
      <c r="D24" s="16" t="n">
        <f>SUM(B24:C24)</f>
        <v>770794</v>
      </c>
      <c r="E24" s="19" t="n">
        <f>B24/D24</f>
        <v>0.395470125610734</v>
      </c>
      <c r="F24" s="23" t="n">
        <f>C24/D24</f>
        <v>0.604529874389266</v>
      </c>
      <c r="G24" s="19" t="str">
        <f>IF(E24&gt;0.5,E24,"")</f>
      </c>
      <c r="H24" s="23" t="n">
        <f>IF(F24&gt;0.5,F24,"")</f>
        <v>0.604529874389266</v>
      </c>
      <c r="I24" s="26"/>
    </row>
    <row r="25">
      <c r="A25" s="5" t="n">
        <v>23</v>
      </c>
      <c r="B25" s="9" t="n">
        <v>307474</v>
      </c>
      <c r="C25" s="13" t="n">
        <v>481308</v>
      </c>
      <c r="D25" s="16" t="n">
        <f>SUM(B25:C25)</f>
        <v>788782</v>
      </c>
      <c r="E25" s="19" t="n">
        <f>B25/D25</f>
        <v>0.389808590966832</v>
      </c>
      <c r="F25" s="23" t="n">
        <f>C25/D25</f>
        <v>0.610191409033168</v>
      </c>
      <c r="G25" s="19" t="str">
        <f>IF(E25&gt;0.5,E25,"")</f>
      </c>
      <c r="H25" s="23" t="n">
        <f>IF(F25&gt;0.5,F25,"")</f>
        <v>0.610191409033168</v>
      </c>
      <c r="I25" s="26"/>
    </row>
    <row r="26">
      <c r="A26" s="5" t="n">
        <v>24</v>
      </c>
      <c r="B26" s="9" t="n">
        <v>301560</v>
      </c>
      <c r="C26" s="13" t="n">
        <v>426783</v>
      </c>
      <c r="D26" s="16" t="n">
        <f>SUM(B26:C26)</f>
        <v>728343</v>
      </c>
      <c r="E26" s="19" t="n">
        <f>B26/D26</f>
        <v>0.414035694720757</v>
      </c>
      <c r="F26" s="23" t="n">
        <f>C26/D26</f>
        <v>0.585964305279243</v>
      </c>
      <c r="G26" s="19" t="str">
        <f>IF(E26&gt;0.5,E26,"")</f>
      </c>
      <c r="H26" s="23" t="n">
        <f>IF(F26&gt;0.5,F26,"")</f>
        <v>0.585964305279243</v>
      </c>
      <c r="I26" s="26"/>
    </row>
    <row r="27">
      <c r="A27" s="5" t="n">
        <v>25</v>
      </c>
      <c r="B27" s="9" t="n">
        <v>266033</v>
      </c>
      <c r="C27" s="13" t="n">
        <v>414274</v>
      </c>
      <c r="D27" s="16" t="n">
        <f>SUM(B27:C27)</f>
        <v>680307</v>
      </c>
      <c r="E27" s="19" t="n">
        <f>B27/D27</f>
        <v>0.391048453124839</v>
      </c>
      <c r="F27" s="23" t="n">
        <f>C27/D27</f>
        <v>0.608951546875161</v>
      </c>
      <c r="G27" s="19" t="str">
        <f>IF(E27&gt;0.5,E27,"")</f>
      </c>
      <c r="H27" s="23" t="n">
        <f>IF(F27&gt;0.5,F27,"")</f>
        <v>0.608951546875161</v>
      </c>
      <c r="I27" s="26"/>
    </row>
    <row r="28">
      <c r="A28" s="5" t="n">
        <v>26</v>
      </c>
      <c r="B28" s="9" t="n">
        <v>320050</v>
      </c>
      <c r="C28" s="13" t="n">
        <v>396571</v>
      </c>
      <c r="D28" s="16" t="n">
        <f>SUM(B28:C28)</f>
        <v>716621</v>
      </c>
      <c r="E28" s="19" t="n">
        <f>B28/D28</f>
        <v>0.446609853744169</v>
      </c>
      <c r="F28" s="23" t="n">
        <f>C28/D28</f>
        <v>0.553390146255831</v>
      </c>
      <c r="G28" s="19" t="str">
        <f>IF(E28&gt;0.5,E28,"")</f>
      </c>
      <c r="H28" s="23" t="n">
        <f>IF(F28&gt;0.5,F28,"")</f>
        <v>0.553390146255831</v>
      </c>
      <c r="I28" s="26"/>
    </row>
    <row r="29">
      <c r="A29" s="5" t="n">
        <v>27</v>
      </c>
      <c r="B29" s="9" t="n">
        <v>430316</v>
      </c>
      <c r="C29" s="13" t="n">
        <v>220398</v>
      </c>
      <c r="D29" s="16" t="n">
        <f>SUM(B29:C29)</f>
        <v>650714</v>
      </c>
      <c r="E29" s="19" t="n">
        <f>B29/D29</f>
        <v>0.661298204741253</v>
      </c>
      <c r="F29" s="23" t="n">
        <f>C29/D29</f>
        <v>0.338701795258747</v>
      </c>
      <c r="G29" s="19" t="n">
        <f>IF(E29&gt;0.5,E29,"")</f>
        <v>0.661298204741253</v>
      </c>
      <c r="H29" s="23" t="str">
        <f>IF(F29&gt;0.5,F29,"")</f>
      </c>
      <c r="I29" s="26"/>
    </row>
    <row r="30">
      <c r="A30" s="5" t="n">
        <v>28</v>
      </c>
      <c r="B30" s="9" t="n">
        <v>386600</v>
      </c>
      <c r="C30" s="13" t="n">
        <v>299899</v>
      </c>
      <c r="D30" s="16" t="n">
        <f>SUM(B30:C30)</f>
        <v>686499</v>
      </c>
      <c r="E30" s="19" t="n">
        <f>B30/D30</f>
        <v>0.563147215072418</v>
      </c>
      <c r="F30" s="23" t="n">
        <f>C30/D30</f>
        <v>0.436852784927582</v>
      </c>
      <c r="G30" s="19" t="n">
        <f>IF(E30&gt;0.5,E30,"")</f>
        <v>0.563147215072418</v>
      </c>
      <c r="H30" s="23" t="str">
        <f>IF(F30&gt;0.5,F30,"")</f>
      </c>
      <c r="I30" s="26"/>
    </row>
    <row r="31">
      <c r="A31" s="5" t="n">
        <v>29</v>
      </c>
      <c r="B31" s="9" t="n">
        <v>349832</v>
      </c>
      <c r="C31" s="13" t="n">
        <v>236984</v>
      </c>
      <c r="D31" s="16" t="n">
        <f>SUM(B31:C31)</f>
        <v>586816</v>
      </c>
      <c r="E31" s="19" t="n">
        <f>B31/D31</f>
        <v>0.596152797469735</v>
      </c>
      <c r="F31" s="23" t="n">
        <f>C31/D31</f>
        <v>0.403847202530265</v>
      </c>
      <c r="G31" s="19" t="n">
        <f>IF(E31&gt;0.5,E31,"")</f>
        <v>0.596152797469735</v>
      </c>
      <c r="H31" s="23" t="str">
        <f>IF(F31&gt;0.5,F31,"")</f>
      </c>
      <c r="I31" s="26"/>
    </row>
    <row r="32">
      <c r="A32" s="5" t="n">
        <v>30</v>
      </c>
      <c r="B32" s="9" t="n">
        <v>341671</v>
      </c>
      <c r="C32" s="13" t="n">
        <v>372111</v>
      </c>
      <c r="D32" s="16" t="n">
        <f>SUM(B32:C32)</f>
        <v>713782</v>
      </c>
      <c r="E32" s="19" t="n">
        <f>B32/D32</f>
        <v>0.478676962994304</v>
      </c>
      <c r="F32" s="23" t="n">
        <f>C32/D32</f>
        <v>0.521323037005696</v>
      </c>
      <c r="G32" s="19" t="str">
        <f>IF(E32&gt;0.5,E32,"")</f>
      </c>
      <c r="H32" s="23" t="n">
        <f>IF(F32&gt;0.5,F32,"")</f>
        <v>0.521323037005696</v>
      </c>
      <c r="I32" s="26"/>
    </row>
    <row r="33">
      <c r="A33" s="5" t="n">
        <v>31</v>
      </c>
      <c r="B33" s="9" t="n">
        <v>260333</v>
      </c>
      <c r="C33" s="13" t="n">
        <v>464375</v>
      </c>
      <c r="D33" s="16" t="n">
        <f>SUM(B33:C33)</f>
        <v>724708</v>
      </c>
      <c r="E33" s="19" t="n">
        <f>B33/D33</f>
        <v>0.359224680836972</v>
      </c>
      <c r="F33" s="23" t="n">
        <f>C33/D33</f>
        <v>0.640775319163028</v>
      </c>
      <c r="G33" s="19" t="str">
        <f>IF(E33&gt;0.5,E33,"")</f>
      </c>
      <c r="H33" s="23" t="n">
        <f>IF(F33&gt;0.5,F33,"")</f>
        <v>0.640775319163028</v>
      </c>
      <c r="I33" s="26"/>
    </row>
    <row r="34">
      <c r="A34" s="5" t="n">
        <v>32</v>
      </c>
      <c r="B34" s="9" t="n">
        <v>335406</v>
      </c>
      <c r="C34" s="13" t="n">
        <v>327410</v>
      </c>
      <c r="D34" s="16" t="n">
        <f>SUM(B34:C34)</f>
        <v>662816</v>
      </c>
      <c r="E34" s="19" t="n">
        <f>B34/D34</f>
        <v>0.506031839907305</v>
      </c>
      <c r="F34" s="23" t="n">
        <f>C34/D34</f>
        <v>0.493968160092695</v>
      </c>
      <c r="G34" s="19" t="n">
        <f>IF(E34&gt;0.5,E34,"")</f>
        <v>0.506031839907305</v>
      </c>
      <c r="H34" s="23" t="str">
        <f>IF(F34&gt;0.5,F34,"")</f>
      </c>
      <c r="I34" s="26"/>
    </row>
    <row r="35">
      <c r="A35" s="5" t="n">
        <v>33</v>
      </c>
      <c r="B35" s="9" t="n">
        <v>235129</v>
      </c>
      <c r="C35" s="13" t="n">
        <v>406486</v>
      </c>
      <c r="D35" s="16" t="n">
        <f>SUM(B35:C35)</f>
        <v>641615</v>
      </c>
      <c r="E35" s="19" t="n">
        <f>B35/D35</f>
        <v>0.366464312710894</v>
      </c>
      <c r="F35" s="23" t="n">
        <f>C35/D35</f>
        <v>0.633535687289106</v>
      </c>
      <c r="G35" s="19" t="str">
        <f>IF(E35&gt;0.5,E35,"")</f>
      </c>
      <c r="H35" s="23" t="n">
        <f>IF(F35&gt;0.5,F35,"")</f>
        <v>0.633535687289106</v>
      </c>
      <c r="I35" s="26"/>
    </row>
    <row r="36">
      <c r="A36" s="5" t="n">
        <v>34</v>
      </c>
      <c r="B36" s="9" t="n">
        <v>264140</v>
      </c>
      <c r="C36" s="13" t="n">
        <v>372592</v>
      </c>
      <c r="D36" s="16" t="n">
        <f>SUM(B36:C36)</f>
        <v>636732</v>
      </c>
      <c r="E36" s="19" t="n">
        <f>B36/D36</f>
        <v>0.41483701148992</v>
      </c>
      <c r="F36" s="23" t="n">
        <f>C36/D36</f>
        <v>0.58516298851008</v>
      </c>
      <c r="G36" s="19" t="str">
        <f>IF(E36&gt;0.5,E36,"")</f>
      </c>
      <c r="H36" s="23" t="n">
        <f>IF(F36&gt;0.5,F36,"")</f>
        <v>0.58516298851008</v>
      </c>
      <c r="I36" s="26"/>
    </row>
    <row r="37">
      <c r="A37" s="5" t="n">
        <v>35</v>
      </c>
      <c r="B37" s="9" t="n">
        <v>385927</v>
      </c>
      <c r="C37" s="13" t="n">
        <v>332185</v>
      </c>
      <c r="D37" s="16" t="n">
        <f>SUM(B37:C37)</f>
        <v>718112</v>
      </c>
      <c r="E37" s="19" t="n">
        <f>B37/D37</f>
        <v>0.537418954146428</v>
      </c>
      <c r="F37" s="23" t="n">
        <f>C37/D37</f>
        <v>0.462581045853572</v>
      </c>
      <c r="G37" s="19" t="n">
        <f>IF(E37&gt;0.5,E37,"")</f>
        <v>0.537418954146428</v>
      </c>
      <c r="H37" s="23" t="str">
        <f>IF(F37&gt;0.5,F37,"")</f>
      </c>
      <c r="I37" s="26"/>
    </row>
    <row r="38">
      <c r="A38" s="5" t="n">
        <v>36</v>
      </c>
      <c r="B38" s="9" t="n">
        <v>287645</v>
      </c>
      <c r="C38" s="13" t="n">
        <v>469674</v>
      </c>
      <c r="D38" s="16" t="n">
        <f>SUM(B38:C38)</f>
        <v>757319</v>
      </c>
      <c r="E38" s="19" t="n">
        <f>B38/D38</f>
        <v>0.379820128637998</v>
      </c>
      <c r="F38" s="23" t="n">
        <f>C38/D38</f>
        <v>0.620179871362002</v>
      </c>
      <c r="G38" s="19" t="str">
        <f>IF(E38&gt;0.5,E38,"")</f>
      </c>
      <c r="H38" s="23" t="n">
        <f>IF(F38&gt;0.5,F38,"")</f>
        <v>0.620179871362002</v>
      </c>
      <c r="I38" s="26"/>
    </row>
    <row r="39">
      <c r="A39" s="5" t="n">
        <v>37</v>
      </c>
      <c r="B39" s="9" t="n">
        <v>352119</v>
      </c>
      <c r="C39" s="13" t="n">
        <v>444633</v>
      </c>
      <c r="D39" s="16" t="n">
        <f>SUM(B39:C39)</f>
        <v>796752</v>
      </c>
      <c r="E39" s="19" t="n">
        <f>B39/D39</f>
        <v>0.441943038737273</v>
      </c>
      <c r="F39" s="23" t="n">
        <f>C39/D39</f>
        <v>0.558056961262727</v>
      </c>
      <c r="G39" s="19" t="str">
        <f>IF(E39&gt;0.5,E39,"")</f>
      </c>
      <c r="H39" s="23" t="n">
        <f>IF(F39&gt;0.5,F39,"")</f>
        <v>0.558056961262727</v>
      </c>
      <c r="I39" s="26"/>
    </row>
    <row r="40">
      <c r="A40" s="5" t="n">
        <v>38</v>
      </c>
      <c r="B40" s="9" t="n">
        <v>320157</v>
      </c>
      <c r="C40" s="13" t="n">
        <v>380270</v>
      </c>
      <c r="D40" s="16" t="n">
        <f>SUM(B40:C40)</f>
        <v>700427</v>
      </c>
      <c r="E40" s="19" t="n">
        <f>B40/D40</f>
        <v>0.457088318982563</v>
      </c>
      <c r="F40" s="23" t="n">
        <f>C40/D40</f>
        <v>0.542911681017436</v>
      </c>
      <c r="G40" s="19" t="str">
        <f>IF(E40&gt;0.5,E40,"")</f>
      </c>
      <c r="H40" s="23" t="n">
        <f>IF(F40&gt;0.5,F40,"")</f>
        <v>0.542911681017436</v>
      </c>
      <c r="I40" s="26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MEDIAN(B2:B40)</f>
        <v>0.514515431621473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MEDIAN(C2:C40)</f>
        <v>0.485484568378527</v>
      </c>
    </row>
    <row r="3" ht="15.75" customHeight="true">
      <c r="A3" s="4" t="n">
        <v>1</v>
      </c>
      <c r="B3" s="18" t="n">
        <f>'Lopsided Margins'!E3</f>
        <v>0.843492356396756</v>
      </c>
      <c r="C3" s="22" t="n">
        <f>'Lopsided Margins'!F3</f>
        <v>0.156507643603244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AVERAGE(B2:B40)</f>
        <v>0.537222121303181</v>
      </c>
    </row>
    <row r="4" ht="16.5" customHeight="true">
      <c r="A4" s="5" t="n">
        <v>2</v>
      </c>
      <c r="B4" s="19" t="n">
        <f>'Lopsided Margins'!E4</f>
        <v>0.635112532143914</v>
      </c>
      <c r="C4" s="23" t="n">
        <f>'Lopsided Margins'!F4</f>
        <v>0.364887467856086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AVERAGE(C2:C40)</f>
        <v>0.462777878696819</v>
      </c>
    </row>
    <row r="5" ht="15.75" customHeight="true">
      <c r="A5" s="5" t="n">
        <v>3</v>
      </c>
      <c r="B5" s="19" t="n">
        <f>'Lopsided Margins'!E5</f>
        <v>0.962259921079728</v>
      </c>
      <c r="C5" s="23" t="n">
        <f>'Lopsided Margins'!F5</f>
        <v>0.0377400789202723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0.0227066896817083</v>
      </c>
    </row>
    <row r="6" ht="16.5" customHeight="true">
      <c r="A6" s="5" t="n">
        <v>4</v>
      </c>
      <c r="B6" s="19" t="n">
        <f>'Lopsided Margins'!E6</f>
        <v>0.569297226604229</v>
      </c>
      <c r="C6" s="23" t="n">
        <f>'Lopsided Margins'!F6</f>
        <v>0.430702773395771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-0.0227066896817084</v>
      </c>
    </row>
    <row r="7" ht="16.5" customHeight="true">
      <c r="A7" s="5" t="n">
        <v>5</v>
      </c>
      <c r="B7" s="19" t="n">
        <f>'Lopsided Margins'!E7</f>
        <v>0.605810661262737</v>
      </c>
      <c r="C7" s="23" t="n">
        <f>'Lopsided Margins'!F7</f>
        <v>0.394189338737263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0.921118406264363</v>
      </c>
      <c r="C8" s="23" t="n">
        <f>'Lopsided Margins'!F8</f>
        <v>0.0788815937356366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0.682013637656869</v>
      </c>
      <c r="C9" s="23" t="n">
        <f>'Lopsided Margins'!F9</f>
        <v>0.317986362343131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0.546627790693144</v>
      </c>
      <c r="C10" s="23" t="n">
        <f>'Lopsided Margins'!F10</f>
        <v>0.453372209306856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0.0227066896817084</v>
      </c>
      <c r="K10" s="15"/>
      <c r="L10" s="43"/>
    </row>
    <row r="11" ht="15.75" customHeight="true">
      <c r="A11" s="5" t="n">
        <v>9</v>
      </c>
      <c r="B11" s="19" t="n">
        <f>'Lopsided Margins'!E11</f>
        <v>0.496932588614521</v>
      </c>
      <c r="C11" s="23" t="n">
        <f>'Lopsided Margins'!F11</f>
        <v>0.503067411385479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0.678596397635861</v>
      </c>
      <c r="C12" s="23" t="n">
        <f>'Lopsided Margins'!F12</f>
        <v>0.321403602364139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0.577230926701188</v>
      </c>
      <c r="C13" s="23" t="n">
        <f>'Lopsided Margins'!F13</f>
        <v>0.422769073298812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0.50084127725526</v>
      </c>
      <c r="C14" s="23" t="n">
        <f>'Lopsided Margins'!F14</f>
        <v>0.49915872274474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0.522999023335641</v>
      </c>
      <c r="C15" s="23" t="n">
        <f>'Lopsided Margins'!F15</f>
        <v>0.477000976664359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A16" s="5" t="n">
        <v>14</v>
      </c>
      <c r="B16" s="19" t="n">
        <f>'Lopsided Margins'!E16</f>
        <v>0.559782312544973</v>
      </c>
      <c r="C16" s="23" t="n">
        <f>'Lopsided Margins'!F16</f>
        <v>0.440217687455027</v>
      </c>
      <c r="E16" s="52" t="n">
        <v>14</v>
      </c>
      <c r="F16" s="56" t="e">
        <f>INDEX($B$3:$B$3,MATCH(14,$D$3:$D$3,0))</f>
        <v>#N/A</v>
      </c>
      <c r="G16" s="56" t="e">
        <f>INDEX($C$3:$C$3,MATCH(14,$D$3:$D$3,0))</f>
        <v>#N/A</v>
      </c>
      <c r="H16" s="26"/>
      <c r="I16" s="14"/>
      <c r="J16" s="14"/>
      <c r="K16" s="14"/>
      <c r="L16" s="14"/>
    </row>
    <row r="17">
      <c r="A17" s="5" t="n">
        <v>15</v>
      </c>
      <c r="B17" s="19" t="n">
        <f>'Lopsided Margins'!E17</f>
        <v>0.717503222925321</v>
      </c>
      <c r="C17" s="23" t="n">
        <f>'Lopsided Margins'!F17</f>
        <v>0.282496777074679</v>
      </c>
      <c r="E17" s="52" t="n">
        <v>15</v>
      </c>
      <c r="F17" s="56" t="e">
        <f>INDEX($B$3:$B$3,MATCH(14,$D$3:$D$3,0))</f>
        <v>#N/A</v>
      </c>
      <c r="G17" s="56" t="e">
        <f>INDEX($C$3:$C$3,MATCH(14,$D$3:$D$3,0))</f>
        <v>#N/A</v>
      </c>
      <c r="H17" s="26"/>
    </row>
    <row r="18">
      <c r="A18" s="5" t="n">
        <v>16</v>
      </c>
      <c r="B18" s="19" t="n">
        <f>'Lopsided Margins'!E18</f>
        <v>0.417851770103392</v>
      </c>
      <c r="C18" s="23" t="n">
        <f>'Lopsided Margins'!F18</f>
        <v>0.582148229896608</v>
      </c>
      <c r="E18" s="52" t="n">
        <v>16</v>
      </c>
      <c r="F18" s="56" t="e">
        <f>INDEX($B$3:$B$3,MATCH(14,$D$3:$D$3,0))</f>
        <v>#N/A</v>
      </c>
      <c r="G18" s="56" t="e">
        <f>INDEX($C$3:$C$3,MATCH(14,$D$3:$D$3,0))</f>
        <v>#N/A</v>
      </c>
      <c r="H18" s="26"/>
    </row>
    <row r="19">
      <c r="A19" s="5" t="n">
        <v>17</v>
      </c>
      <c r="B19" s="19" t="n">
        <f>'Lopsided Margins'!E19</f>
        <v>0.385670751904604</v>
      </c>
      <c r="C19" s="23" t="n">
        <f>'Lopsided Margins'!F19</f>
        <v>0.614329248095396</v>
      </c>
      <c r="E19" s="52" t="n">
        <v>17</v>
      </c>
      <c r="F19" s="56" t="e">
        <f>INDEX($B$3:$B$3,MATCH(14,$D$3:$D$3,0))</f>
        <v>#N/A</v>
      </c>
      <c r="G19" s="56" t="e">
        <f>INDEX($C$3:$C$3,MATCH(14,$D$3:$D$3,0))</f>
        <v>#N/A</v>
      </c>
      <c r="H19" s="26"/>
    </row>
    <row r="20">
      <c r="A20" s="5" t="n">
        <v>18</v>
      </c>
      <c r="B20" s="19" t="n">
        <f>'Lopsided Margins'!E20</f>
        <v>0.409395158389487</v>
      </c>
      <c r="C20" s="23" t="n">
        <f>'Lopsided Margins'!F20</f>
        <v>0.590604841610513</v>
      </c>
      <c r="E20" s="52" t="n">
        <v>18</v>
      </c>
      <c r="F20" s="56" t="e">
        <f>INDEX($B$3:$B$3,MATCH(14,$D$3:$D$3,0))</f>
        <v>#N/A</v>
      </c>
      <c r="G20" s="56" t="e">
        <f>INDEX($C$3:$C$3,MATCH(14,$D$3:$D$3,0))</f>
        <v>#N/A</v>
      </c>
      <c r="H20" s="26"/>
    </row>
    <row r="21">
      <c r="A21" s="5" t="n">
        <v>19</v>
      </c>
      <c r="B21" s="19" t="n">
        <f>'Lopsided Margins'!E21</f>
        <v>0.576746246053177</v>
      </c>
      <c r="C21" s="23" t="n">
        <f>'Lopsided Margins'!F21</f>
        <v>0.423253753946823</v>
      </c>
      <c r="E21" s="52" t="n">
        <v>19</v>
      </c>
      <c r="F21" s="56" t="e">
        <f>INDEX($B$3:$B$3,MATCH(14,$D$3:$D$3,0))</f>
        <v>#N/A</v>
      </c>
      <c r="G21" s="56" t="e">
        <f>INDEX($C$3:$C$3,MATCH(14,$D$3:$D$3,0))</f>
        <v>#N/A</v>
      </c>
      <c r="H21" s="26"/>
    </row>
    <row r="22">
      <c r="A22" s="5" t="n">
        <v>20</v>
      </c>
      <c r="B22" s="19" t="n">
        <f>'Lopsided Margins'!E22</f>
        <v>0.416712562187162</v>
      </c>
      <c r="C22" s="23" t="n">
        <f>'Lopsided Margins'!F22</f>
        <v>0.583287437812838</v>
      </c>
      <c r="E22" s="52" t="n">
        <v>20</v>
      </c>
      <c r="F22" s="56" t="e">
        <f>INDEX($B$3:$B$3,MATCH(14,$D$3:$D$3,0))</f>
        <v>#N/A</v>
      </c>
      <c r="G22" s="56" t="e">
        <f>INDEX($C$3:$C$3,MATCH(14,$D$3:$D$3,0))</f>
        <v>#N/A</v>
      </c>
      <c r="H22" s="26"/>
    </row>
    <row r="23">
      <c r="A23" s="5" t="n">
        <v>21</v>
      </c>
      <c r="B23" s="19" t="n">
        <f>'Lopsided Margins'!E23</f>
        <v>0.589369655874172</v>
      </c>
      <c r="C23" s="23" t="n">
        <f>'Lopsided Margins'!F23</f>
        <v>0.410630344125828</v>
      </c>
      <c r="E23" s="52" t="n">
        <v>21</v>
      </c>
      <c r="F23" s="56" t="e">
        <f>INDEX($B$3:$B$3,MATCH(14,$D$3:$D$3,0))</f>
        <v>#N/A</v>
      </c>
      <c r="G23" s="56" t="e">
        <f>INDEX($C$3:$C$3,MATCH(14,$D$3:$D$3,0))</f>
        <v>#N/A</v>
      </c>
      <c r="H23" s="26"/>
    </row>
    <row r="24">
      <c r="A24" s="5" t="n">
        <v>22</v>
      </c>
      <c r="B24" s="19" t="n">
        <f>'Lopsided Margins'!E24</f>
        <v>0.395470125610734</v>
      </c>
      <c r="C24" s="23" t="n">
        <f>'Lopsided Margins'!F24</f>
        <v>0.604529874389266</v>
      </c>
      <c r="E24" s="52" t="n">
        <v>22</v>
      </c>
      <c r="F24" s="56" t="e">
        <f>INDEX($B$3:$B$3,MATCH(14,$D$3:$D$3,0))</f>
        <v>#N/A</v>
      </c>
      <c r="G24" s="56" t="e">
        <f>INDEX($C$3:$C$3,MATCH(14,$D$3:$D$3,0))</f>
        <v>#N/A</v>
      </c>
      <c r="H24" s="26"/>
    </row>
    <row r="25">
      <c r="A25" s="5" t="n">
        <v>23</v>
      </c>
      <c r="B25" s="19" t="n">
        <f>'Lopsided Margins'!E25</f>
        <v>0.389808590966832</v>
      </c>
      <c r="C25" s="23" t="n">
        <f>'Lopsided Margins'!F25</f>
        <v>0.610191409033168</v>
      </c>
      <c r="E25" s="52" t="n">
        <v>23</v>
      </c>
      <c r="F25" s="56" t="e">
        <f>INDEX($B$3:$B$3,MATCH(14,$D$3:$D$3,0))</f>
        <v>#N/A</v>
      </c>
      <c r="G25" s="56" t="e">
        <f>INDEX($C$3:$C$3,MATCH(14,$D$3:$D$3,0))</f>
        <v>#N/A</v>
      </c>
      <c r="H25" s="26"/>
    </row>
    <row r="26">
      <c r="A26" s="5" t="n">
        <v>24</v>
      </c>
      <c r="B26" s="19" t="n">
        <f>'Lopsided Margins'!E26</f>
        <v>0.414035694720757</v>
      </c>
      <c r="C26" s="23" t="n">
        <f>'Lopsided Margins'!F26</f>
        <v>0.585964305279243</v>
      </c>
      <c r="E26" s="52" t="n">
        <v>24</v>
      </c>
      <c r="F26" s="56" t="e">
        <f>INDEX($B$3:$B$3,MATCH(14,$D$3:$D$3,0))</f>
        <v>#N/A</v>
      </c>
      <c r="G26" s="56" t="e">
        <f>INDEX($C$3:$C$3,MATCH(14,$D$3:$D$3,0))</f>
        <v>#N/A</v>
      </c>
      <c r="H26" s="26"/>
    </row>
    <row r="27">
      <c r="A27" s="5" t="n">
        <v>25</v>
      </c>
      <c r="B27" s="19" t="n">
        <f>'Lopsided Margins'!E27</f>
        <v>0.391048453124839</v>
      </c>
      <c r="C27" s="23" t="n">
        <f>'Lopsided Margins'!F27</f>
        <v>0.608951546875161</v>
      </c>
      <c r="E27" s="52" t="n">
        <v>25</v>
      </c>
      <c r="F27" s="56" t="e">
        <f>INDEX($B$3:$B$3,MATCH(14,$D$3:$D$3,0))</f>
        <v>#N/A</v>
      </c>
      <c r="G27" s="56" t="e">
        <f>INDEX($C$3:$C$3,MATCH(14,$D$3:$D$3,0))</f>
        <v>#N/A</v>
      </c>
      <c r="H27" s="26"/>
    </row>
    <row r="28">
      <c r="A28" s="5" t="n">
        <v>26</v>
      </c>
      <c r="B28" s="19" t="n">
        <f>'Lopsided Margins'!E28</f>
        <v>0.446609853744169</v>
      </c>
      <c r="C28" s="23" t="n">
        <f>'Lopsided Margins'!F28</f>
        <v>0.553390146255831</v>
      </c>
      <c r="E28" s="52" t="n">
        <v>26</v>
      </c>
      <c r="F28" s="56" t="e">
        <f>INDEX($B$3:$B$3,MATCH(14,$D$3:$D$3,0))</f>
        <v>#N/A</v>
      </c>
      <c r="G28" s="56" t="e">
        <f>INDEX($C$3:$C$3,MATCH(14,$D$3:$D$3,0))</f>
        <v>#N/A</v>
      </c>
      <c r="H28" s="26"/>
    </row>
    <row r="29">
      <c r="A29" s="5" t="n">
        <v>27</v>
      </c>
      <c r="B29" s="19" t="n">
        <f>'Lopsided Margins'!E29</f>
        <v>0.661298204741253</v>
      </c>
      <c r="C29" s="23" t="n">
        <f>'Lopsided Margins'!F29</f>
        <v>0.338701795258747</v>
      </c>
      <c r="E29" s="52" t="n">
        <v>27</v>
      </c>
      <c r="F29" s="56" t="e">
        <f>INDEX($B$3:$B$3,MATCH(14,$D$3:$D$3,0))</f>
        <v>#N/A</v>
      </c>
      <c r="G29" s="56" t="e">
        <f>INDEX($C$3:$C$3,MATCH(14,$D$3:$D$3,0))</f>
        <v>#N/A</v>
      </c>
      <c r="H29" s="26"/>
    </row>
    <row r="30">
      <c r="A30" s="5" t="n">
        <v>28</v>
      </c>
      <c r="B30" s="19" t="n">
        <f>'Lopsided Margins'!E30</f>
        <v>0.563147215072418</v>
      </c>
      <c r="C30" s="23" t="n">
        <f>'Lopsided Margins'!F30</f>
        <v>0.436852784927582</v>
      </c>
      <c r="E30" s="52" t="n">
        <v>28</v>
      </c>
      <c r="F30" s="56" t="e">
        <f>INDEX($B$3:$B$3,MATCH(14,$D$3:$D$3,0))</f>
        <v>#N/A</v>
      </c>
      <c r="G30" s="56" t="e">
        <f>INDEX($C$3:$C$3,MATCH(14,$D$3:$D$3,0))</f>
        <v>#N/A</v>
      </c>
      <c r="H30" s="26"/>
    </row>
    <row r="31">
      <c r="A31" s="5" t="n">
        <v>29</v>
      </c>
      <c r="B31" s="19" t="n">
        <f>'Lopsided Margins'!E31</f>
        <v>0.596152797469735</v>
      </c>
      <c r="C31" s="23" t="n">
        <f>'Lopsided Margins'!F31</f>
        <v>0.403847202530265</v>
      </c>
      <c r="E31" s="52" t="n">
        <v>29</v>
      </c>
      <c r="F31" s="56" t="e">
        <f>INDEX($B$3:$B$3,MATCH(14,$D$3:$D$3,0))</f>
        <v>#N/A</v>
      </c>
      <c r="G31" s="56" t="e">
        <f>INDEX($C$3:$C$3,MATCH(14,$D$3:$D$3,0))</f>
        <v>#N/A</v>
      </c>
      <c r="H31" s="26"/>
    </row>
    <row r="32">
      <c r="A32" s="5" t="n">
        <v>30</v>
      </c>
      <c r="B32" s="19" t="n">
        <f>'Lopsided Margins'!E32</f>
        <v>0.478676962994304</v>
      </c>
      <c r="C32" s="23" t="n">
        <f>'Lopsided Margins'!F32</f>
        <v>0.521323037005696</v>
      </c>
      <c r="E32" s="52" t="n">
        <v>30</v>
      </c>
      <c r="F32" s="56" t="e">
        <f>INDEX($B$3:$B$3,MATCH(14,$D$3:$D$3,0))</f>
        <v>#N/A</v>
      </c>
      <c r="G32" s="56" t="e">
        <f>INDEX($C$3:$C$3,MATCH(14,$D$3:$D$3,0))</f>
        <v>#N/A</v>
      </c>
      <c r="H32" s="26"/>
    </row>
    <row r="33">
      <c r="A33" s="5" t="n">
        <v>31</v>
      </c>
      <c r="B33" s="19" t="n">
        <f>'Lopsided Margins'!E33</f>
        <v>0.359224680836972</v>
      </c>
      <c r="C33" s="23" t="n">
        <f>'Lopsided Margins'!F33</f>
        <v>0.640775319163028</v>
      </c>
      <c r="E33" s="52" t="n">
        <v>31</v>
      </c>
      <c r="F33" s="56" t="e">
        <f>INDEX($B$3:$B$3,MATCH(14,$D$3:$D$3,0))</f>
        <v>#N/A</v>
      </c>
      <c r="G33" s="56" t="e">
        <f>INDEX($C$3:$C$3,MATCH(14,$D$3:$D$3,0))</f>
        <v>#N/A</v>
      </c>
      <c r="H33" s="26"/>
    </row>
    <row r="34">
      <c r="A34" s="5" t="n">
        <v>32</v>
      </c>
      <c r="B34" s="19" t="n">
        <f>'Lopsided Margins'!E34</f>
        <v>0.506031839907305</v>
      </c>
      <c r="C34" s="23" t="n">
        <f>'Lopsided Margins'!F34</f>
        <v>0.493968160092695</v>
      </c>
      <c r="E34" s="52" t="n">
        <v>32</v>
      </c>
      <c r="F34" s="56" t="e">
        <f>INDEX($B$3:$B$3,MATCH(14,$D$3:$D$3,0))</f>
        <v>#N/A</v>
      </c>
      <c r="G34" s="56" t="e">
        <f>INDEX($C$3:$C$3,MATCH(14,$D$3:$D$3,0))</f>
        <v>#N/A</v>
      </c>
      <c r="H34" s="26"/>
    </row>
    <row r="35">
      <c r="A35" s="5" t="n">
        <v>33</v>
      </c>
      <c r="B35" s="19" t="n">
        <f>'Lopsided Margins'!E35</f>
        <v>0.366464312710894</v>
      </c>
      <c r="C35" s="23" t="n">
        <f>'Lopsided Margins'!F35</f>
        <v>0.633535687289106</v>
      </c>
      <c r="E35" s="52" t="n">
        <v>33</v>
      </c>
      <c r="F35" s="56" t="e">
        <f>INDEX($B$3:$B$3,MATCH(14,$D$3:$D$3,0))</f>
        <v>#N/A</v>
      </c>
      <c r="G35" s="56" t="e">
        <f>INDEX($C$3:$C$3,MATCH(14,$D$3:$D$3,0))</f>
        <v>#N/A</v>
      </c>
      <c r="H35" s="26"/>
    </row>
    <row r="36">
      <c r="A36" s="5" t="n">
        <v>34</v>
      </c>
      <c r="B36" s="19" t="n">
        <f>'Lopsided Margins'!E36</f>
        <v>0.41483701148992</v>
      </c>
      <c r="C36" s="23" t="n">
        <f>'Lopsided Margins'!F36</f>
        <v>0.58516298851008</v>
      </c>
      <c r="E36" s="52" t="n">
        <v>34</v>
      </c>
      <c r="F36" s="56" t="e">
        <f>INDEX($B$3:$B$3,MATCH(14,$D$3:$D$3,0))</f>
        <v>#N/A</v>
      </c>
      <c r="G36" s="56" t="e">
        <f>INDEX($C$3:$C$3,MATCH(14,$D$3:$D$3,0))</f>
        <v>#N/A</v>
      </c>
      <c r="H36" s="26"/>
    </row>
    <row r="37">
      <c r="A37" s="5" t="n">
        <v>35</v>
      </c>
      <c r="B37" s="19" t="n">
        <f>'Lopsided Margins'!E37</f>
        <v>0.537418954146428</v>
      </c>
      <c r="C37" s="23" t="n">
        <f>'Lopsided Margins'!F37</f>
        <v>0.462581045853572</v>
      </c>
      <c r="E37" s="52" t="n">
        <v>35</v>
      </c>
      <c r="F37" s="56" t="e">
        <f>INDEX($B$3:$B$3,MATCH(14,$D$3:$D$3,0))</f>
        <v>#N/A</v>
      </c>
      <c r="G37" s="56" t="e">
        <f>INDEX($C$3:$C$3,MATCH(14,$D$3:$D$3,0))</f>
        <v>#N/A</v>
      </c>
      <c r="H37" s="26"/>
    </row>
    <row r="38">
      <c r="A38" s="5" t="n">
        <v>36</v>
      </c>
      <c r="B38" s="19" t="n">
        <f>'Lopsided Margins'!E38</f>
        <v>0.379820128637998</v>
      </c>
      <c r="C38" s="23" t="n">
        <f>'Lopsided Margins'!F38</f>
        <v>0.620179871362002</v>
      </c>
      <c r="E38" s="52" t="n">
        <v>36</v>
      </c>
      <c r="F38" s="56" t="e">
        <f>INDEX($B$3:$B$3,MATCH(14,$D$3:$D$3,0))</f>
        <v>#N/A</v>
      </c>
      <c r="G38" s="56" t="e">
        <f>INDEX($C$3:$C$3,MATCH(14,$D$3:$D$3,0))</f>
        <v>#N/A</v>
      </c>
      <c r="H38" s="26"/>
    </row>
    <row r="39">
      <c r="A39" s="5" t="n">
        <v>37</v>
      </c>
      <c r="B39" s="19" t="n">
        <f>'Lopsided Margins'!E39</f>
        <v>0.441943038737273</v>
      </c>
      <c r="C39" s="23" t="n">
        <f>'Lopsided Margins'!F39</f>
        <v>0.558056961262727</v>
      </c>
      <c r="E39" s="52" t="n">
        <v>37</v>
      </c>
      <c r="F39" s="56" t="e">
        <f>INDEX($B$3:$B$3,MATCH(14,$D$3:$D$3,0))</f>
        <v>#N/A</v>
      </c>
      <c r="G39" s="56" t="e">
        <f>INDEX($C$3:$C$3,MATCH(14,$D$3:$D$3,0))</f>
        <v>#N/A</v>
      </c>
      <c r="H39" s="26"/>
    </row>
    <row r="40">
      <c r="A40" s="5" t="n">
        <v>38</v>
      </c>
      <c r="B40" s="19" t="n">
        <f>'Lopsided Margins'!E40</f>
        <v>0.457088318982563</v>
      </c>
      <c r="C40" s="23" t="n">
        <f>'Lopsided Margins'!F40</f>
        <v>0.542911681017436</v>
      </c>
      <c r="E40" s="52" t="n">
        <v>38</v>
      </c>
      <c r="F40" s="56" t="e">
        <f>INDEX($B$3:$B$3,MATCH(14,$D$3:$D$3,0))</f>
        <v>#N/A</v>
      </c>
      <c r="G40" s="56" t="e">
        <f>INDEX($C$3:$C$3,MATCH(14,$D$3:$D$3,0))</f>
        <v>#N/A</v>
      </c>
      <c r="H40" s="26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SUM(J2:J40)</f>
        <v>6703499.5</v>
      </c>
      <c r="P2" s="67" t="n">
        <f>O2/SUM(D2:D40)</f>
        <v>0.25932271717462</v>
      </c>
      <c r="Q2" s="69"/>
    </row>
    <row r="3" ht="16.5" customHeight="true">
      <c r="A3" s="4" t="n">
        <v>1</v>
      </c>
      <c r="B3" s="9" t="n">
        <f>'Lopsided Margins'!B3</f>
        <v>398594</v>
      </c>
      <c r="C3" s="13" t="n">
        <f>'Lopsided Margins'!C3</f>
        <v>73958</v>
      </c>
      <c r="D3" s="16" t="n">
        <f>SUM(B3:C3)</f>
        <v>472552</v>
      </c>
      <c r="E3" s="62" t="n">
        <f>IF(MAX(B3:C3)=B3,0,B3)</f>
        <v>0</v>
      </c>
      <c r="F3" s="63" t="n">
        <f>IF(MAX(B3:C3)=B3,C3,0)</f>
        <v>73958</v>
      </c>
      <c r="G3" s="16" t="n">
        <f>D3/2</f>
        <v>236276</v>
      </c>
      <c r="H3" s="62" t="n">
        <f>IF(MAX(B3:C3)=B3,B3-G3,0)</f>
        <v>162318</v>
      </c>
      <c r="I3" s="63" t="n">
        <f>IF(MAX(B3:C3)=B3,0,C3-G3)</f>
        <v>0</v>
      </c>
      <c r="J3" s="62" t="n">
        <f>MAX(E3,H3)</f>
        <v>162318</v>
      </c>
      <c r="K3" s="63" t="n">
        <f>MAX(F3,I3)</f>
        <v>73958</v>
      </c>
      <c r="L3" s="26"/>
      <c r="M3" s="28"/>
      <c r="N3" s="33" t="s">
        <v>3</v>
      </c>
      <c r="O3" s="66" t="n">
        <f>SUM(K2:K40)</f>
        <v>6221514.5</v>
      </c>
      <c r="P3" s="68" t="n">
        <f>O3/SUM(D2:D40)</f>
        <v>0.24067728282538</v>
      </c>
      <c r="Q3" s="69"/>
    </row>
    <row r="4" ht="16.5" customHeight="true">
      <c r="A4" s="5" t="n">
        <v>2</v>
      </c>
      <c r="B4" s="9" t="n">
        <f>'Lopsided Margins'!B4</f>
        <v>334905</v>
      </c>
      <c r="C4" s="13" t="n">
        <f>'Lopsided Margins'!C4</f>
        <v>192411</v>
      </c>
      <c r="D4" s="16" t="n">
        <f>SUM(B4:C4)</f>
        <v>527316</v>
      </c>
      <c r="E4" s="9" t="n">
        <f>IF(MAX(B4:C4)=B4,0,B4)</f>
        <v>0</v>
      </c>
      <c r="F4" s="13" t="n">
        <f>IF(MAX(B4:C4)=B4,C4,0)</f>
        <v>192411</v>
      </c>
      <c r="G4" s="16" t="n">
        <f>D4/2</f>
        <v>263658</v>
      </c>
      <c r="H4" s="9" t="n">
        <f>IF(MAX(B4:C4)=B4,B4-G4,0)</f>
        <v>71247</v>
      </c>
      <c r="I4" s="13" t="n">
        <f>IF(MAX(B4:C4)=B4,0,C4-G4)</f>
        <v>0</v>
      </c>
      <c r="J4" s="9" t="n">
        <f>MAX(E4,H4)</f>
        <v>71247</v>
      </c>
      <c r="K4" s="13" t="n">
        <f>MAX(F4,I4)</f>
        <v>192411</v>
      </c>
      <c r="L4" s="26"/>
    </row>
    <row r="5">
      <c r="A5" s="5" t="n">
        <v>3</v>
      </c>
      <c r="B5" s="9" t="n">
        <f>'Lopsided Margins'!B5</f>
        <v>485030</v>
      </c>
      <c r="C5" s="13" t="n">
        <f>'Lopsided Margins'!C5</f>
        <v>19023</v>
      </c>
      <c r="D5" s="16" t="n">
        <f>SUM(B5:C5)</f>
        <v>504053</v>
      </c>
      <c r="E5" s="9" t="n">
        <f>IF(MAX(B5:C5)=B5,0,B5)</f>
        <v>0</v>
      </c>
      <c r="F5" s="13" t="n">
        <f>IF(MAX(B5:C5)=B5,C5,0)</f>
        <v>19023</v>
      </c>
      <c r="G5" s="16" t="n">
        <f>D5/2</f>
        <v>252026.5</v>
      </c>
      <c r="H5" s="9" t="n">
        <f>IF(MAX(B5:C5)=B5,B5-G5,0)</f>
        <v>233003.5</v>
      </c>
      <c r="I5" s="13" t="n">
        <f>IF(MAX(B5:C5)=B5,0,C5-G5)</f>
        <v>0</v>
      </c>
      <c r="J5" s="9" t="n">
        <f>MAX(E5,H5)</f>
        <v>233003.5</v>
      </c>
      <c r="K5" s="13" t="n">
        <f>MAX(F5,I5)</f>
        <v>19023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377842</v>
      </c>
      <c r="C6" s="13" t="n">
        <f>'Lopsided Margins'!C6</f>
        <v>285857</v>
      </c>
      <c r="D6" s="16" t="n">
        <f>SUM(B6:C6)</f>
        <v>663699</v>
      </c>
      <c r="E6" s="9" t="n">
        <f>IF(MAX(B6:C6)=B6,0,B6)</f>
        <v>0</v>
      </c>
      <c r="F6" s="13" t="n">
        <f>IF(MAX(B6:C6)=B6,C6,0)</f>
        <v>285857</v>
      </c>
      <c r="G6" s="16" t="n">
        <f>D6/2</f>
        <v>331849.5</v>
      </c>
      <c r="H6" s="9" t="n">
        <f>IF(MAX(B6:C6)=B6,B6-G6,0)</f>
        <v>45992.5</v>
      </c>
      <c r="I6" s="13" t="n">
        <f>IF(MAX(B6:C6)=B6,0,C6-G6)</f>
        <v>0</v>
      </c>
      <c r="J6" s="9" t="n">
        <f>MAX(E6,H6)</f>
        <v>45992.5</v>
      </c>
      <c r="K6" s="13" t="n">
        <f>MAX(F6,I6)</f>
        <v>285857</v>
      </c>
      <c r="L6" s="26"/>
      <c r="M6" s="30" t="str">
        <f>IF(MAX(P2:P3)=P2,N3,N2)</f>
        <v>Rep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421517</v>
      </c>
      <c r="C7" s="13" t="n">
        <f>'Lopsided Margins'!C7</f>
        <v>274273</v>
      </c>
      <c r="D7" s="16" t="n">
        <f>SUM(B7:C7)</f>
        <v>695790</v>
      </c>
      <c r="E7" s="9" t="n">
        <f>IF(MAX(B7:C7)=B7,0,B7)</f>
        <v>0</v>
      </c>
      <c r="F7" s="13" t="n">
        <f>IF(MAX(B7:C7)=B7,C7,0)</f>
        <v>274273</v>
      </c>
      <c r="G7" s="16" t="n">
        <f>D7/2</f>
        <v>347895</v>
      </c>
      <c r="H7" s="9" t="n">
        <f>IF(MAX(B7:C7)=B7,B7-G7,0)</f>
        <v>73622</v>
      </c>
      <c r="I7" s="13" t="n">
        <f>IF(MAX(B7:C7)=B7,0,C7-G7)</f>
        <v>0</v>
      </c>
      <c r="J7" s="9" t="n">
        <f>MAX(E7,H7)</f>
        <v>73622</v>
      </c>
      <c r="K7" s="13" t="n">
        <f>MAX(F7,I7)</f>
        <v>274273</v>
      </c>
      <c r="L7" s="26"/>
      <c r="M7" s="31"/>
      <c r="N7" s="36" t="n">
        <f>(MAX(O2:O3)-MIN(O2:O3))/SUM(D2:D40)</f>
        <v>0.0186454343492394</v>
      </c>
      <c r="O7" s="15"/>
      <c r="P7" s="43"/>
    </row>
    <row r="8">
      <c r="A8" s="5" t="n">
        <v>6</v>
      </c>
      <c r="B8" s="9" t="n">
        <f>'Lopsided Margins'!B8</f>
        <v>549110</v>
      </c>
      <c r="C8" s="13" t="n">
        <f>'Lopsided Margins'!C8</f>
        <v>47024</v>
      </c>
      <c r="D8" s="16" t="n">
        <f>SUM(B8:C8)</f>
        <v>596134</v>
      </c>
      <c r="E8" s="9" t="n">
        <f>IF(MAX(B8:C8)=B8,0,B8)</f>
        <v>0</v>
      </c>
      <c r="F8" s="13" t="n">
        <f>IF(MAX(B8:C8)=B8,C8,0)</f>
        <v>47024</v>
      </c>
      <c r="G8" s="16" t="n">
        <f>D8/2</f>
        <v>298067</v>
      </c>
      <c r="H8" s="9" t="n">
        <f>IF(MAX(B8:C8)=B8,B8-G8,0)</f>
        <v>251043</v>
      </c>
      <c r="I8" s="13" t="n">
        <f>IF(MAX(B8:C8)=B8,0,C8-G8)</f>
        <v>0</v>
      </c>
      <c r="J8" s="9" t="n">
        <f>MAX(E8,H8)</f>
        <v>251043</v>
      </c>
      <c r="K8" s="13" t="n">
        <f>MAX(F8,I8)</f>
        <v>47024</v>
      </c>
      <c r="L8" s="26"/>
    </row>
    <row r="9">
      <c r="A9" s="5" t="n">
        <v>7</v>
      </c>
      <c r="B9" s="9" t="n">
        <f>'Lopsided Margins'!B9</f>
        <v>505797</v>
      </c>
      <c r="C9" s="13" t="n">
        <f>'Lopsided Margins'!C9</f>
        <v>235826</v>
      </c>
      <c r="D9" s="16" t="n">
        <f>SUM(B9:C9)</f>
        <v>741623</v>
      </c>
      <c r="E9" s="9" t="n">
        <f>IF(MAX(B9:C9)=B9,0,B9)</f>
        <v>0</v>
      </c>
      <c r="F9" s="13" t="n">
        <f>IF(MAX(B9:C9)=B9,C9,0)</f>
        <v>235826</v>
      </c>
      <c r="G9" s="16" t="n">
        <f>D9/2</f>
        <v>370811.5</v>
      </c>
      <c r="H9" s="9" t="n">
        <f>IF(MAX(B9:C9)=B9,B9-G9,0)</f>
        <v>134985.5</v>
      </c>
      <c r="I9" s="13" t="n">
        <f>IF(MAX(B9:C9)=B9,0,C9-G9)</f>
        <v>0</v>
      </c>
      <c r="J9" s="9" t="n">
        <f>MAX(E9,H9)</f>
        <v>134985.5</v>
      </c>
      <c r="K9" s="13" t="n">
        <f>MAX(F9,I9)</f>
        <v>235826</v>
      </c>
      <c r="L9" s="26"/>
    </row>
    <row r="10">
      <c r="A10" s="5" t="n">
        <v>8</v>
      </c>
      <c r="B10" s="9" t="n">
        <f>'Lopsided Margins'!B10</f>
        <v>420887</v>
      </c>
      <c r="C10" s="13" t="n">
        <f>'Lopsided Margins'!C10</f>
        <v>349083</v>
      </c>
      <c r="D10" s="16" t="n">
        <f>SUM(B10:C10)</f>
        <v>769970</v>
      </c>
      <c r="E10" s="9" t="n">
        <f>IF(MAX(B10:C10)=B10,0,B10)</f>
        <v>0</v>
      </c>
      <c r="F10" s="13" t="n">
        <f>IF(MAX(B10:C10)=B10,C10,0)</f>
        <v>349083</v>
      </c>
      <c r="G10" s="16" t="n">
        <f>D10/2</f>
        <v>384985</v>
      </c>
      <c r="H10" s="9" t="n">
        <f>IF(MAX(B10:C10)=B10,B10-G10,0)</f>
        <v>35902</v>
      </c>
      <c r="I10" s="13" t="n">
        <f>IF(MAX(B10:C10)=B10,0,C10-G10)</f>
        <v>0</v>
      </c>
      <c r="J10" s="9" t="n">
        <f>MAX(E10,H10)</f>
        <v>35902</v>
      </c>
      <c r="K10" s="13" t="n">
        <f>MAX(F10,I10)</f>
        <v>349083</v>
      </c>
      <c r="L10" s="26"/>
    </row>
    <row r="11">
      <c r="A11" s="5" t="n">
        <v>9</v>
      </c>
      <c r="B11" s="9" t="n">
        <f>'Lopsided Margins'!B11</f>
        <v>332837</v>
      </c>
      <c r="C11" s="13" t="n">
        <f>'Lopsided Margins'!C11</f>
        <v>336946</v>
      </c>
      <c r="D11" s="16" t="n">
        <f>SUM(B11:C11)</f>
        <v>669783</v>
      </c>
      <c r="E11" s="9" t="n">
        <f>IF(MAX(B11:C11)=B11,0,B11)</f>
        <v>332837</v>
      </c>
      <c r="F11" s="13" t="n">
        <f>IF(MAX(B11:C11)=B11,C11,0)</f>
        <v>0</v>
      </c>
      <c r="G11" s="16" t="n">
        <f>D11/2</f>
        <v>334891.5</v>
      </c>
      <c r="H11" s="9" t="n">
        <f>IF(MAX(B11:C11)=B11,B11-G11,0)</f>
        <v>0</v>
      </c>
      <c r="I11" s="13" t="n">
        <f>IF(MAX(B11:C11)=B11,0,C11-G11)</f>
        <v>2054.5</v>
      </c>
      <c r="J11" s="9" t="n">
        <f>MAX(E11,H11)</f>
        <v>332837</v>
      </c>
      <c r="K11" s="13" t="n">
        <f>MAX(F11,I11)</f>
        <v>2054.5</v>
      </c>
      <c r="L11" s="26"/>
    </row>
    <row r="12">
      <c r="A12" s="5" t="n">
        <v>10</v>
      </c>
      <c r="B12" s="9" t="n">
        <f>'Lopsided Margins'!B12</f>
        <v>483371</v>
      </c>
      <c r="C12" s="13" t="n">
        <f>'Lopsided Margins'!C12</f>
        <v>228939</v>
      </c>
      <c r="D12" s="16" t="n">
        <f>SUM(B12:C12)</f>
        <v>712310</v>
      </c>
      <c r="E12" s="9" t="n">
        <f>IF(MAX(B12:C12)=B12,0,B12)</f>
        <v>0</v>
      </c>
      <c r="F12" s="13" t="n">
        <f>IF(MAX(B12:C12)=B12,C12,0)</f>
        <v>228939</v>
      </c>
      <c r="G12" s="16" t="n">
        <f>D12/2</f>
        <v>356155</v>
      </c>
      <c r="H12" s="9" t="n">
        <f>IF(MAX(B12:C12)=B12,B12-G12,0)</f>
        <v>127216</v>
      </c>
      <c r="I12" s="13" t="n">
        <f>IF(MAX(B12:C12)=B12,0,C12-G12)</f>
        <v>0</v>
      </c>
      <c r="J12" s="9" t="n">
        <f>MAX(E12,H12)</f>
        <v>127216</v>
      </c>
      <c r="K12" s="13" t="n">
        <f>MAX(F12,I12)</f>
        <v>228939</v>
      </c>
      <c r="L12" s="26"/>
    </row>
    <row r="13">
      <c r="A13" s="5" t="n">
        <v>11</v>
      </c>
      <c r="B13" s="9" t="n">
        <f>'Lopsided Margins'!B13</f>
        <v>363181</v>
      </c>
      <c r="C13" s="13" t="n">
        <f>'Lopsided Margins'!C13</f>
        <v>265997</v>
      </c>
      <c r="D13" s="16" t="n">
        <f>SUM(B13:C13)</f>
        <v>629178</v>
      </c>
      <c r="E13" s="9" t="n">
        <f>IF(MAX(B13:C13)=B13,0,B13)</f>
        <v>0</v>
      </c>
      <c r="F13" s="13" t="n">
        <f>IF(MAX(B13:C13)=B13,C13,0)</f>
        <v>265997</v>
      </c>
      <c r="G13" s="16" t="n">
        <f>D13/2</f>
        <v>314589</v>
      </c>
      <c r="H13" s="9" t="n">
        <f>IF(MAX(B13:C13)=B13,B13-G13,0)</f>
        <v>48592</v>
      </c>
      <c r="I13" s="13" t="n">
        <f>IF(MAX(B13:C13)=B13,0,C13-G13)</f>
        <v>0</v>
      </c>
      <c r="J13" s="9" t="n">
        <f>MAX(E13,H13)</f>
        <v>48592</v>
      </c>
      <c r="K13" s="13" t="n">
        <f>MAX(F13,I13)</f>
        <v>265997</v>
      </c>
      <c r="L13" s="26"/>
    </row>
    <row r="14">
      <c r="A14" s="5" t="n">
        <v>12</v>
      </c>
      <c r="B14" s="9" t="n">
        <f>'Lopsided Margins'!B14</f>
        <v>377442</v>
      </c>
      <c r="C14" s="13" t="n">
        <f>'Lopsided Margins'!C14</f>
        <v>376174</v>
      </c>
      <c r="D14" s="16" t="n">
        <f>SUM(B14:C14)</f>
        <v>753616</v>
      </c>
      <c r="E14" s="9" t="n">
        <f>IF(MAX(B14:C14)=B14,0,B14)</f>
        <v>0</v>
      </c>
      <c r="F14" s="13" t="n">
        <f>IF(MAX(B14:C14)=B14,C14,0)</f>
        <v>376174</v>
      </c>
      <c r="G14" s="16" t="n">
        <f>D14/2</f>
        <v>376808</v>
      </c>
      <c r="H14" s="9" t="n">
        <f>IF(MAX(B14:C14)=B14,B14-G14,0)</f>
        <v>634</v>
      </c>
      <c r="I14" s="13" t="n">
        <f>IF(MAX(B14:C14)=B14,0,C14-G14)</f>
        <v>0</v>
      </c>
      <c r="J14" s="9" t="n">
        <f>MAX(E14,H14)</f>
        <v>634</v>
      </c>
      <c r="K14" s="13" t="n">
        <f>MAX(F14,I14)</f>
        <v>376174</v>
      </c>
      <c r="L14" s="26"/>
    </row>
    <row r="15">
      <c r="A15" s="5" t="n">
        <v>13</v>
      </c>
      <c r="B15" s="9" t="n">
        <f>'Lopsided Margins'!B15</f>
        <v>386092</v>
      </c>
      <c r="C15" s="13" t="n">
        <f>'Lopsided Margins'!C15</f>
        <v>352135</v>
      </c>
      <c r="D15" s="16" t="n">
        <f>SUM(B15:C15)</f>
        <v>738227</v>
      </c>
      <c r="E15" s="9" t="n">
        <f>IF(MAX(B15:C15)=B15,0,B15)</f>
        <v>0</v>
      </c>
      <c r="F15" s="13" t="n">
        <f>IF(MAX(B15:C15)=B15,C15,0)</f>
        <v>352135</v>
      </c>
      <c r="G15" s="16" t="n">
        <f>D15/2</f>
        <v>369113.5</v>
      </c>
      <c r="H15" s="9" t="n">
        <f>IF(MAX(B15:C15)=B15,B15-G15,0)</f>
        <v>16978.5</v>
      </c>
      <c r="I15" s="13" t="n">
        <f>IF(MAX(B15:C15)=B15,0,C15-G15)</f>
        <v>0</v>
      </c>
      <c r="J15" s="9" t="n">
        <f>MAX(E15,H15)</f>
        <v>16978.5</v>
      </c>
      <c r="K15" s="13" t="n">
        <f>MAX(F15,I15)</f>
        <v>352135</v>
      </c>
      <c r="L15" s="26"/>
    </row>
    <row r="16">
      <c r="A16" s="5" t="n">
        <v>14</v>
      </c>
      <c r="B16" s="9" t="n">
        <f>'Lopsided Margins'!B16</f>
        <v>400639</v>
      </c>
      <c r="C16" s="13" t="n">
        <f>'Lopsided Margins'!C16</f>
        <v>315066</v>
      </c>
      <c r="D16" s="16" t="n">
        <f>SUM(B16:C16)</f>
        <v>715705</v>
      </c>
      <c r="E16" s="9" t="n">
        <f>IF(MAX(B16:C16)=B16,0,B16)</f>
        <v>0</v>
      </c>
      <c r="F16" s="13" t="n">
        <f>IF(MAX(B16:C16)=B16,C16,0)</f>
        <v>315066</v>
      </c>
      <c r="G16" s="16" t="n">
        <f>D16/2</f>
        <v>357852.5</v>
      </c>
      <c r="H16" s="9" t="n">
        <f>IF(MAX(B16:C16)=B16,B16-G16,0)</f>
        <v>42786.5</v>
      </c>
      <c r="I16" s="13" t="n">
        <f>IF(MAX(B16:C16)=B16,0,C16-G16)</f>
        <v>0</v>
      </c>
      <c r="J16" s="9" t="n">
        <f>MAX(E16,H16)</f>
        <v>42786.5</v>
      </c>
      <c r="K16" s="13" t="n">
        <f>MAX(F16,I16)</f>
        <v>315066</v>
      </c>
      <c r="L16" s="26"/>
    </row>
    <row r="17">
      <c r="A17" s="5" t="n">
        <v>15</v>
      </c>
      <c r="B17" s="9" t="n">
        <f>'Lopsided Margins'!B17</f>
        <v>510924</v>
      </c>
      <c r="C17" s="13" t="n">
        <f>'Lopsided Margins'!C17</f>
        <v>201162</v>
      </c>
      <c r="D17" s="16" t="n">
        <f>SUM(B17:C17)</f>
        <v>712086</v>
      </c>
      <c r="E17" s="9" t="n">
        <f>IF(MAX(B17:C17)=B17,0,B17)</f>
        <v>0</v>
      </c>
      <c r="F17" s="13" t="n">
        <f>IF(MAX(B17:C17)=B17,C17,0)</f>
        <v>201162</v>
      </c>
      <c r="G17" s="16" t="n">
        <f>D17/2</f>
        <v>356043</v>
      </c>
      <c r="H17" s="9" t="n">
        <f>IF(MAX(B17:C17)=B17,B17-G17,0)</f>
        <v>154881</v>
      </c>
      <c r="I17" s="13" t="n">
        <f>IF(MAX(B17:C17)=B17,0,C17-G17)</f>
        <v>0</v>
      </c>
      <c r="J17" s="9" t="n">
        <f>MAX(E17,H17)</f>
        <v>154881</v>
      </c>
      <c r="K17" s="13" t="n">
        <f>MAX(F17,I17)</f>
        <v>201162</v>
      </c>
      <c r="L17" s="26"/>
    </row>
    <row r="18">
      <c r="A18" s="5" t="n">
        <v>16</v>
      </c>
      <c r="B18" s="9" t="n">
        <f>'Lopsided Margins'!B18</f>
        <v>279425</v>
      </c>
      <c r="C18" s="13" t="n">
        <f>'Lopsided Margins'!C18</f>
        <v>389293</v>
      </c>
      <c r="D18" s="16" t="n">
        <f>SUM(B18:C18)</f>
        <v>668718</v>
      </c>
      <c r="E18" s="9" t="n">
        <f>IF(MAX(B18:C18)=B18,0,B18)</f>
        <v>279425</v>
      </c>
      <c r="F18" s="13" t="n">
        <f>IF(MAX(B18:C18)=B18,C18,0)</f>
        <v>0</v>
      </c>
      <c r="G18" s="16" t="n">
        <f>D18/2</f>
        <v>334359</v>
      </c>
      <c r="H18" s="9" t="n">
        <f>IF(MAX(B18:C18)=B18,B18-G18,0)</f>
        <v>0</v>
      </c>
      <c r="I18" s="13" t="n">
        <f>IF(MAX(B18:C18)=B18,0,C18-G18)</f>
        <v>54934</v>
      </c>
      <c r="J18" s="9" t="n">
        <f>MAX(E18,H18)</f>
        <v>279425</v>
      </c>
      <c r="K18" s="13" t="n">
        <f>MAX(F18,I18)</f>
        <v>54934</v>
      </c>
      <c r="L18" s="26"/>
    </row>
    <row r="19">
      <c r="A19" s="5" t="n">
        <v>17</v>
      </c>
      <c r="B19" s="9" t="n">
        <f>'Lopsided Margins'!B19</f>
        <v>232868</v>
      </c>
      <c r="C19" s="13" t="n">
        <f>'Lopsided Margins'!C19</f>
        <v>370932</v>
      </c>
      <c r="D19" s="16" t="n">
        <f>SUM(B19:C19)</f>
        <v>603800</v>
      </c>
      <c r="E19" s="9" t="n">
        <f>IF(MAX(B19:C19)=B19,0,B19)</f>
        <v>232868</v>
      </c>
      <c r="F19" s="13" t="n">
        <f>IF(MAX(B19:C19)=B19,C19,0)</f>
        <v>0</v>
      </c>
      <c r="G19" s="16" t="n">
        <f>D19/2</f>
        <v>301900</v>
      </c>
      <c r="H19" s="9" t="n">
        <f>IF(MAX(B19:C19)=B19,B19-G19,0)</f>
        <v>0</v>
      </c>
      <c r="I19" s="13" t="n">
        <f>IF(MAX(B19:C19)=B19,0,C19-G19)</f>
        <v>69032</v>
      </c>
      <c r="J19" s="9" t="n">
        <f>MAX(E19,H19)</f>
        <v>232868</v>
      </c>
      <c r="K19" s="13" t="n">
        <f>MAX(F19,I19)</f>
        <v>69032</v>
      </c>
      <c r="L19" s="26"/>
    </row>
    <row r="20">
      <c r="A20" s="5" t="n">
        <v>18</v>
      </c>
      <c r="B20" s="9" t="n">
        <f>'Lopsided Margins'!B20</f>
        <v>273155</v>
      </c>
      <c r="C20" s="13" t="n">
        <f>'Lopsided Margins'!C20</f>
        <v>394061</v>
      </c>
      <c r="D20" s="16" t="n">
        <f>SUM(B20:C20)</f>
        <v>667216</v>
      </c>
      <c r="E20" s="9" t="n">
        <f>IF(MAX(B20:C20)=B20,0,B20)</f>
        <v>273155</v>
      </c>
      <c r="F20" s="13" t="n">
        <f>IF(MAX(B20:C20)=B20,C20,0)</f>
        <v>0</v>
      </c>
      <c r="G20" s="16" t="n">
        <f>D20/2</f>
        <v>333608</v>
      </c>
      <c r="H20" s="9" t="n">
        <f>IF(MAX(B20:C20)=B20,B20-G20,0)</f>
        <v>0</v>
      </c>
      <c r="I20" s="13" t="n">
        <f>IF(MAX(B20:C20)=B20,0,C20-G20)</f>
        <v>60453</v>
      </c>
      <c r="J20" s="9" t="n">
        <f>MAX(E20,H20)</f>
        <v>273155</v>
      </c>
      <c r="K20" s="13" t="n">
        <f>MAX(F20,I20)</f>
        <v>60453</v>
      </c>
      <c r="L20" s="26"/>
    </row>
    <row r="21">
      <c r="A21" s="5" t="n">
        <v>19</v>
      </c>
      <c r="B21" s="9" t="n">
        <f>'Lopsided Margins'!B21</f>
        <v>403682</v>
      </c>
      <c r="C21" s="13" t="n">
        <f>'Lopsided Margins'!C21</f>
        <v>296248</v>
      </c>
      <c r="D21" s="16" t="n">
        <f>SUM(B21:C21)</f>
        <v>699930</v>
      </c>
      <c r="E21" s="9" t="n">
        <f>IF(MAX(B21:C21)=B21,0,B21)</f>
        <v>0</v>
      </c>
      <c r="F21" s="13" t="n">
        <f>IF(MAX(B21:C21)=B21,C21,0)</f>
        <v>296248</v>
      </c>
      <c r="G21" s="16" t="n">
        <f>D21/2</f>
        <v>349965</v>
      </c>
      <c r="H21" s="9" t="n">
        <f>IF(MAX(B21:C21)=B21,B21-G21,0)</f>
        <v>53717</v>
      </c>
      <c r="I21" s="13" t="n">
        <f>IF(MAX(B21:C21)=B21,0,C21-G21)</f>
        <v>0</v>
      </c>
      <c r="J21" s="9" t="n">
        <f>MAX(E21,H21)</f>
        <v>53717</v>
      </c>
      <c r="K21" s="13" t="n">
        <f>MAX(F21,I21)</f>
        <v>296248</v>
      </c>
      <c r="L21" s="26"/>
    </row>
    <row r="22">
      <c r="A22" s="5" t="n">
        <v>20</v>
      </c>
      <c r="B22" s="9" t="n">
        <f>'Lopsided Margins'!B22</f>
        <v>273901</v>
      </c>
      <c r="C22" s="13" t="n">
        <f>'Lopsided Margins'!C22</f>
        <v>383389</v>
      </c>
      <c r="D22" s="16" t="n">
        <f>SUM(B22:C22)</f>
        <v>657290</v>
      </c>
      <c r="E22" s="9" t="n">
        <f>IF(MAX(B22:C22)=B22,0,B22)</f>
        <v>273901</v>
      </c>
      <c r="F22" s="13" t="n">
        <f>IF(MAX(B22:C22)=B22,C22,0)</f>
        <v>0</v>
      </c>
      <c r="G22" s="16" t="n">
        <f>D22/2</f>
        <v>328645</v>
      </c>
      <c r="H22" s="9" t="n">
        <f>IF(MAX(B22:C22)=B22,B22-G22,0)</f>
        <v>0</v>
      </c>
      <c r="I22" s="13" t="n">
        <f>IF(MAX(B22:C22)=B22,0,C22-G22)</f>
        <v>54744</v>
      </c>
      <c r="J22" s="9" t="n">
        <f>MAX(E22,H22)</f>
        <v>273901</v>
      </c>
      <c r="K22" s="13" t="n">
        <f>MAX(F22,I22)</f>
        <v>54744</v>
      </c>
      <c r="L22" s="26"/>
    </row>
    <row r="23">
      <c r="A23" s="5" t="n">
        <v>21</v>
      </c>
      <c r="B23" s="9" t="n">
        <f>'Lopsided Margins'!B23</f>
        <v>406602</v>
      </c>
      <c r="C23" s="13" t="n">
        <f>'Lopsided Margins'!C23</f>
        <v>283291</v>
      </c>
      <c r="D23" s="16" t="n">
        <f>SUM(B23:C23)</f>
        <v>689893</v>
      </c>
      <c r="E23" s="9" t="n">
        <f>IF(MAX(B23:C23)=B23,0,B23)</f>
        <v>0</v>
      </c>
      <c r="F23" s="13" t="n">
        <f>IF(MAX(B23:C23)=B23,C23,0)</f>
        <v>283291</v>
      </c>
      <c r="G23" s="16" t="n">
        <f>D23/2</f>
        <v>344946.5</v>
      </c>
      <c r="H23" s="9" t="n">
        <f>IF(MAX(B23:C23)=B23,B23-G23,0)</f>
        <v>61655.5</v>
      </c>
      <c r="I23" s="13" t="n">
        <f>IF(MAX(B23:C23)=B23,0,C23-G23)</f>
        <v>0</v>
      </c>
      <c r="J23" s="9" t="n">
        <f>MAX(E23,H23)</f>
        <v>61655.5</v>
      </c>
      <c r="K23" s="13" t="n">
        <f>MAX(F23,I23)</f>
        <v>283291</v>
      </c>
      <c r="L23" s="26"/>
    </row>
    <row r="24">
      <c r="A24" s="5" t="n">
        <v>22</v>
      </c>
      <c r="B24" s="9" t="n">
        <f>'Lopsided Margins'!B24</f>
        <v>304826</v>
      </c>
      <c r="C24" s="13" t="n">
        <f>'Lopsided Margins'!C24</f>
        <v>465968</v>
      </c>
      <c r="D24" s="16" t="n">
        <f>SUM(B24:C24)</f>
        <v>770794</v>
      </c>
      <c r="E24" s="9" t="n">
        <f>IF(MAX(B24:C24)=B24,0,B24)</f>
        <v>304826</v>
      </c>
      <c r="F24" s="13" t="n">
        <f>IF(MAX(B24:C24)=B24,C24,0)</f>
        <v>0</v>
      </c>
      <c r="G24" s="16" t="n">
        <f>D24/2</f>
        <v>385397</v>
      </c>
      <c r="H24" s="9" t="n">
        <f>IF(MAX(B24:C24)=B24,B24-G24,0)</f>
        <v>0</v>
      </c>
      <c r="I24" s="13" t="n">
        <f>IF(MAX(B24:C24)=B24,0,C24-G24)</f>
        <v>80571</v>
      </c>
      <c r="J24" s="9" t="n">
        <f>MAX(E24,H24)</f>
        <v>304826</v>
      </c>
      <c r="K24" s="13" t="n">
        <f>MAX(F24,I24)</f>
        <v>80571</v>
      </c>
      <c r="L24" s="26"/>
    </row>
    <row r="25">
      <c r="A25" s="5" t="n">
        <v>23</v>
      </c>
      <c r="B25" s="9" t="n">
        <f>'Lopsided Margins'!B25</f>
        <v>307474</v>
      </c>
      <c r="C25" s="13" t="n">
        <f>'Lopsided Margins'!C25</f>
        <v>481308</v>
      </c>
      <c r="D25" s="16" t="n">
        <f>SUM(B25:C25)</f>
        <v>788782</v>
      </c>
      <c r="E25" s="9" t="n">
        <f>IF(MAX(B25:C25)=B25,0,B25)</f>
        <v>307474</v>
      </c>
      <c r="F25" s="13" t="n">
        <f>IF(MAX(B25:C25)=B25,C25,0)</f>
        <v>0</v>
      </c>
      <c r="G25" s="16" t="n">
        <f>D25/2</f>
        <v>394391</v>
      </c>
      <c r="H25" s="9" t="n">
        <f>IF(MAX(B25:C25)=B25,B25-G25,0)</f>
        <v>0</v>
      </c>
      <c r="I25" s="13" t="n">
        <f>IF(MAX(B25:C25)=B25,0,C25-G25)</f>
        <v>86917</v>
      </c>
      <c r="J25" s="9" t="n">
        <f>MAX(E25,H25)</f>
        <v>307474</v>
      </c>
      <c r="K25" s="13" t="n">
        <f>MAX(F25,I25)</f>
        <v>86917</v>
      </c>
      <c r="L25" s="26"/>
    </row>
    <row r="26">
      <c r="A26" s="5" t="n">
        <v>24</v>
      </c>
      <c r="B26" s="9" t="n">
        <f>'Lopsided Margins'!B26</f>
        <v>301560</v>
      </c>
      <c r="C26" s="13" t="n">
        <f>'Lopsided Margins'!C26</f>
        <v>426783</v>
      </c>
      <c r="D26" s="16" t="n">
        <f>SUM(B26:C26)</f>
        <v>728343</v>
      </c>
      <c r="E26" s="9" t="n">
        <f>IF(MAX(B26:C26)=B26,0,B26)</f>
        <v>301560</v>
      </c>
      <c r="F26" s="13" t="n">
        <f>IF(MAX(B26:C26)=B26,C26,0)</f>
        <v>0</v>
      </c>
      <c r="G26" s="16" t="n">
        <f>D26/2</f>
        <v>364171.5</v>
      </c>
      <c r="H26" s="9" t="n">
        <f>IF(MAX(B26:C26)=B26,B26-G26,0)</f>
        <v>0</v>
      </c>
      <c r="I26" s="13" t="n">
        <f>IF(MAX(B26:C26)=B26,0,C26-G26)</f>
        <v>62611.5</v>
      </c>
      <c r="J26" s="9" t="n">
        <f>MAX(E26,H26)</f>
        <v>301560</v>
      </c>
      <c r="K26" s="13" t="n">
        <f>MAX(F26,I26)</f>
        <v>62611.5</v>
      </c>
      <c r="L26" s="26"/>
    </row>
    <row r="27">
      <c r="A27" s="5" t="n">
        <v>25</v>
      </c>
      <c r="B27" s="9" t="n">
        <f>'Lopsided Margins'!B27</f>
        <v>266033</v>
      </c>
      <c r="C27" s="13" t="n">
        <f>'Lopsided Margins'!C27</f>
        <v>414274</v>
      </c>
      <c r="D27" s="16" t="n">
        <f>SUM(B27:C27)</f>
        <v>680307</v>
      </c>
      <c r="E27" s="9" t="n">
        <f>IF(MAX(B27:C27)=B27,0,B27)</f>
        <v>266033</v>
      </c>
      <c r="F27" s="13" t="n">
        <f>IF(MAX(B27:C27)=B27,C27,0)</f>
        <v>0</v>
      </c>
      <c r="G27" s="16" t="n">
        <f>D27/2</f>
        <v>340153.5</v>
      </c>
      <c r="H27" s="9" t="n">
        <f>IF(MAX(B27:C27)=B27,B27-G27,0)</f>
        <v>0</v>
      </c>
      <c r="I27" s="13" t="n">
        <f>IF(MAX(B27:C27)=B27,0,C27-G27)</f>
        <v>74120.5</v>
      </c>
      <c r="J27" s="9" t="n">
        <f>MAX(E27,H27)</f>
        <v>266033</v>
      </c>
      <c r="K27" s="13" t="n">
        <f>MAX(F27,I27)</f>
        <v>74120.5</v>
      </c>
      <c r="L27" s="26"/>
    </row>
    <row r="28">
      <c r="A28" s="5" t="n">
        <v>26</v>
      </c>
      <c r="B28" s="9" t="n">
        <f>'Lopsided Margins'!B28</f>
        <v>320050</v>
      </c>
      <c r="C28" s="13" t="n">
        <f>'Lopsided Margins'!C28</f>
        <v>396571</v>
      </c>
      <c r="D28" s="16" t="n">
        <f>SUM(B28:C28)</f>
        <v>716621</v>
      </c>
      <c r="E28" s="9" t="n">
        <f>IF(MAX(B28:C28)=B28,0,B28)</f>
        <v>320050</v>
      </c>
      <c r="F28" s="13" t="n">
        <f>IF(MAX(B28:C28)=B28,C28,0)</f>
        <v>0</v>
      </c>
      <c r="G28" s="16" t="n">
        <f>D28/2</f>
        <v>358310.5</v>
      </c>
      <c r="H28" s="9" t="n">
        <f>IF(MAX(B28:C28)=B28,B28-G28,0)</f>
        <v>0</v>
      </c>
      <c r="I28" s="13" t="n">
        <f>IF(MAX(B28:C28)=B28,0,C28-G28)</f>
        <v>38260.5</v>
      </c>
      <c r="J28" s="9" t="n">
        <f>MAX(E28,H28)</f>
        <v>320050</v>
      </c>
      <c r="K28" s="13" t="n">
        <f>MAX(F28,I28)</f>
        <v>38260.5</v>
      </c>
      <c r="L28" s="26"/>
    </row>
    <row r="29">
      <c r="A29" s="5" t="n">
        <v>27</v>
      </c>
      <c r="B29" s="9" t="n">
        <f>'Lopsided Margins'!B29</f>
        <v>430316</v>
      </c>
      <c r="C29" s="13" t="n">
        <f>'Lopsided Margins'!C29</f>
        <v>220398</v>
      </c>
      <c r="D29" s="16" t="n">
        <f>SUM(B29:C29)</f>
        <v>650714</v>
      </c>
      <c r="E29" s="9" t="n">
        <f>IF(MAX(B29:C29)=B29,0,B29)</f>
        <v>0</v>
      </c>
      <c r="F29" s="13" t="n">
        <f>IF(MAX(B29:C29)=B29,C29,0)</f>
        <v>220398</v>
      </c>
      <c r="G29" s="16" t="n">
        <f>D29/2</f>
        <v>325357</v>
      </c>
      <c r="H29" s="9" t="n">
        <f>IF(MAX(B29:C29)=B29,B29-G29,0)</f>
        <v>104959</v>
      </c>
      <c r="I29" s="13" t="n">
        <f>IF(MAX(B29:C29)=B29,0,C29-G29)</f>
        <v>0</v>
      </c>
      <c r="J29" s="9" t="n">
        <f>MAX(E29,H29)</f>
        <v>104959</v>
      </c>
      <c r="K29" s="13" t="n">
        <f>MAX(F29,I29)</f>
        <v>220398</v>
      </c>
      <c r="L29" s="26"/>
    </row>
    <row r="30">
      <c r="A30" s="5" t="n">
        <v>28</v>
      </c>
      <c r="B30" s="9" t="n">
        <f>'Lopsided Margins'!B30</f>
        <v>386600</v>
      </c>
      <c r="C30" s="13" t="n">
        <f>'Lopsided Margins'!C30</f>
        <v>299899</v>
      </c>
      <c r="D30" s="16" t="n">
        <f>SUM(B30:C30)</f>
        <v>686499</v>
      </c>
      <c r="E30" s="9" t="n">
        <f>IF(MAX(B30:C30)=B30,0,B30)</f>
        <v>0</v>
      </c>
      <c r="F30" s="13" t="n">
        <f>IF(MAX(B30:C30)=B30,C30,0)</f>
        <v>299899</v>
      </c>
      <c r="G30" s="16" t="n">
        <f>D30/2</f>
        <v>343249.5</v>
      </c>
      <c r="H30" s="9" t="n">
        <f>IF(MAX(B30:C30)=B30,B30-G30,0)</f>
        <v>43350.5</v>
      </c>
      <c r="I30" s="13" t="n">
        <f>IF(MAX(B30:C30)=B30,0,C30-G30)</f>
        <v>0</v>
      </c>
      <c r="J30" s="9" t="n">
        <f>MAX(E30,H30)</f>
        <v>43350.5</v>
      </c>
      <c r="K30" s="13" t="n">
        <f>MAX(F30,I30)</f>
        <v>299899</v>
      </c>
      <c r="L30" s="26"/>
    </row>
    <row r="31">
      <c r="A31" s="5" t="n">
        <v>29</v>
      </c>
      <c r="B31" s="9" t="n">
        <f>'Lopsided Margins'!B31</f>
        <v>349832</v>
      </c>
      <c r="C31" s="13" t="n">
        <f>'Lopsided Margins'!C31</f>
        <v>236984</v>
      </c>
      <c r="D31" s="16" t="n">
        <f>SUM(B31:C31)</f>
        <v>586816</v>
      </c>
      <c r="E31" s="9" t="n">
        <f>IF(MAX(B31:C31)=B31,0,B31)</f>
        <v>0</v>
      </c>
      <c r="F31" s="13" t="n">
        <f>IF(MAX(B31:C31)=B31,C31,0)</f>
        <v>236984</v>
      </c>
      <c r="G31" s="16" t="n">
        <f>D31/2</f>
        <v>293408</v>
      </c>
      <c r="H31" s="9" t="n">
        <f>IF(MAX(B31:C31)=B31,B31-G31,0)</f>
        <v>56424</v>
      </c>
      <c r="I31" s="13" t="n">
        <f>IF(MAX(B31:C31)=B31,0,C31-G31)</f>
        <v>0</v>
      </c>
      <c r="J31" s="9" t="n">
        <f>MAX(E31,H31)</f>
        <v>56424</v>
      </c>
      <c r="K31" s="13" t="n">
        <f>MAX(F31,I31)</f>
        <v>236984</v>
      </c>
      <c r="L31" s="26"/>
    </row>
    <row r="32">
      <c r="A32" s="5" t="n">
        <v>30</v>
      </c>
      <c r="B32" s="9" t="n">
        <f>'Lopsided Margins'!B32</f>
        <v>341671</v>
      </c>
      <c r="C32" s="13" t="n">
        <f>'Lopsided Margins'!C32</f>
        <v>372111</v>
      </c>
      <c r="D32" s="16" t="n">
        <f>SUM(B32:C32)</f>
        <v>713782</v>
      </c>
      <c r="E32" s="9" t="n">
        <f>IF(MAX(B32:C32)=B32,0,B32)</f>
        <v>341671</v>
      </c>
      <c r="F32" s="13" t="n">
        <f>IF(MAX(B32:C32)=B32,C32,0)</f>
        <v>0</v>
      </c>
      <c r="G32" s="16" t="n">
        <f>D32/2</f>
        <v>356891</v>
      </c>
      <c r="H32" s="9" t="n">
        <f>IF(MAX(B32:C32)=B32,B32-G32,0)</f>
        <v>0</v>
      </c>
      <c r="I32" s="13" t="n">
        <f>IF(MAX(B32:C32)=B32,0,C32-G32)</f>
        <v>15220</v>
      </c>
      <c r="J32" s="9" t="n">
        <f>MAX(E32,H32)</f>
        <v>341671</v>
      </c>
      <c r="K32" s="13" t="n">
        <f>MAX(F32,I32)</f>
        <v>15220</v>
      </c>
      <c r="L32" s="26"/>
    </row>
    <row r="33">
      <c r="A33" s="5" t="n">
        <v>31</v>
      </c>
      <c r="B33" s="9" t="n">
        <f>'Lopsided Margins'!B33</f>
        <v>260333</v>
      </c>
      <c r="C33" s="13" t="n">
        <f>'Lopsided Margins'!C33</f>
        <v>464375</v>
      </c>
      <c r="D33" s="16" t="n">
        <f>SUM(B33:C33)</f>
        <v>724708</v>
      </c>
      <c r="E33" s="9" t="n">
        <f>IF(MAX(B33:C33)=B33,0,B33)</f>
        <v>260333</v>
      </c>
      <c r="F33" s="13" t="n">
        <f>IF(MAX(B33:C33)=B33,C33,0)</f>
        <v>0</v>
      </c>
      <c r="G33" s="16" t="n">
        <f>D33/2</f>
        <v>362354</v>
      </c>
      <c r="H33" s="9" t="n">
        <f>IF(MAX(B33:C33)=B33,B33-G33,0)</f>
        <v>0</v>
      </c>
      <c r="I33" s="13" t="n">
        <f>IF(MAX(B33:C33)=B33,0,C33-G33)</f>
        <v>102021</v>
      </c>
      <c r="J33" s="9" t="n">
        <f>MAX(E33,H33)</f>
        <v>260333</v>
      </c>
      <c r="K33" s="13" t="n">
        <f>MAX(F33,I33)</f>
        <v>102021</v>
      </c>
      <c r="L33" s="26"/>
    </row>
    <row r="34">
      <c r="A34" s="5" t="n">
        <v>32</v>
      </c>
      <c r="B34" s="9" t="n">
        <f>'Lopsided Margins'!B34</f>
        <v>335406</v>
      </c>
      <c r="C34" s="13" t="n">
        <f>'Lopsided Margins'!C34</f>
        <v>327410</v>
      </c>
      <c r="D34" s="16" t="n">
        <f>SUM(B34:C34)</f>
        <v>662816</v>
      </c>
      <c r="E34" s="9" t="n">
        <f>IF(MAX(B34:C34)=B34,0,B34)</f>
        <v>0</v>
      </c>
      <c r="F34" s="13" t="n">
        <f>IF(MAX(B34:C34)=B34,C34,0)</f>
        <v>327410</v>
      </c>
      <c r="G34" s="16" t="n">
        <f>D34/2</f>
        <v>331408</v>
      </c>
      <c r="H34" s="9" t="n">
        <f>IF(MAX(B34:C34)=B34,B34-G34,0)</f>
        <v>3998</v>
      </c>
      <c r="I34" s="13" t="n">
        <f>IF(MAX(B34:C34)=B34,0,C34-G34)</f>
        <v>0</v>
      </c>
      <c r="J34" s="9" t="n">
        <f>MAX(E34,H34)</f>
        <v>3998</v>
      </c>
      <c r="K34" s="13" t="n">
        <f>MAX(F34,I34)</f>
        <v>327410</v>
      </c>
      <c r="L34" s="26"/>
    </row>
    <row r="35">
      <c r="A35" s="5" t="n">
        <v>33</v>
      </c>
      <c r="B35" s="9" t="n">
        <f>'Lopsided Margins'!B35</f>
        <v>235129</v>
      </c>
      <c r="C35" s="13" t="n">
        <f>'Lopsided Margins'!C35</f>
        <v>406486</v>
      </c>
      <c r="D35" s="16" t="n">
        <f>SUM(B35:C35)</f>
        <v>641615</v>
      </c>
      <c r="E35" s="9" t="n">
        <f>IF(MAX(B35:C35)=B35,0,B35)</f>
        <v>235129</v>
      </c>
      <c r="F35" s="13" t="n">
        <f>IF(MAX(B35:C35)=B35,C35,0)</f>
        <v>0</v>
      </c>
      <c r="G35" s="16" t="n">
        <f>D35/2</f>
        <v>320807.5</v>
      </c>
      <c r="H35" s="9" t="n">
        <f>IF(MAX(B35:C35)=B35,B35-G35,0)</f>
        <v>0</v>
      </c>
      <c r="I35" s="13" t="n">
        <f>IF(MAX(B35:C35)=B35,0,C35-G35)</f>
        <v>85678.5</v>
      </c>
      <c r="J35" s="9" t="n">
        <f>MAX(E35,H35)</f>
        <v>235129</v>
      </c>
      <c r="K35" s="13" t="n">
        <f>MAX(F35,I35)</f>
        <v>85678.5</v>
      </c>
      <c r="L35" s="26"/>
    </row>
    <row r="36">
      <c r="A36" s="5" t="n">
        <v>34</v>
      </c>
      <c r="B36" s="9" t="n">
        <f>'Lopsided Margins'!B36</f>
        <v>264140</v>
      </c>
      <c r="C36" s="13" t="n">
        <f>'Lopsided Margins'!C36</f>
        <v>372592</v>
      </c>
      <c r="D36" s="16" t="n">
        <f>SUM(B36:C36)</f>
        <v>636732</v>
      </c>
      <c r="E36" s="9" t="n">
        <f>IF(MAX(B36:C36)=B36,0,B36)</f>
        <v>264140</v>
      </c>
      <c r="F36" s="13" t="n">
        <f>IF(MAX(B36:C36)=B36,C36,0)</f>
        <v>0</v>
      </c>
      <c r="G36" s="16" t="n">
        <f>D36/2</f>
        <v>318366</v>
      </c>
      <c r="H36" s="9" t="n">
        <f>IF(MAX(B36:C36)=B36,B36-G36,0)</f>
        <v>0</v>
      </c>
      <c r="I36" s="13" t="n">
        <f>IF(MAX(B36:C36)=B36,0,C36-G36)</f>
        <v>54226</v>
      </c>
      <c r="J36" s="9" t="n">
        <f>MAX(E36,H36)</f>
        <v>264140</v>
      </c>
      <c r="K36" s="13" t="n">
        <f>MAX(F36,I36)</f>
        <v>54226</v>
      </c>
      <c r="L36" s="26"/>
    </row>
    <row r="37">
      <c r="A37" s="5" t="n">
        <v>35</v>
      </c>
      <c r="B37" s="9" t="n">
        <f>'Lopsided Margins'!B37</f>
        <v>385927</v>
      </c>
      <c r="C37" s="13" t="n">
        <f>'Lopsided Margins'!C37</f>
        <v>332185</v>
      </c>
      <c r="D37" s="16" t="n">
        <f>SUM(B37:C37)</f>
        <v>718112</v>
      </c>
      <c r="E37" s="9" t="n">
        <f>IF(MAX(B37:C37)=B37,0,B37)</f>
        <v>0</v>
      </c>
      <c r="F37" s="13" t="n">
        <f>IF(MAX(B37:C37)=B37,C37,0)</f>
        <v>332185</v>
      </c>
      <c r="G37" s="16" t="n">
        <f>D37/2</f>
        <v>359056</v>
      </c>
      <c r="H37" s="9" t="n">
        <f>IF(MAX(B37:C37)=B37,B37-G37,0)</f>
        <v>26871</v>
      </c>
      <c r="I37" s="13" t="n">
        <f>IF(MAX(B37:C37)=B37,0,C37-G37)</f>
        <v>0</v>
      </c>
      <c r="J37" s="9" t="n">
        <f>MAX(E37,H37)</f>
        <v>26871</v>
      </c>
      <c r="K37" s="13" t="n">
        <f>MAX(F37,I37)</f>
        <v>332185</v>
      </c>
      <c r="L37" s="26"/>
    </row>
    <row r="38">
      <c r="A38" s="5" t="n">
        <v>36</v>
      </c>
      <c r="B38" s="9" t="n">
        <f>'Lopsided Margins'!B38</f>
        <v>287645</v>
      </c>
      <c r="C38" s="13" t="n">
        <f>'Lopsided Margins'!C38</f>
        <v>469674</v>
      </c>
      <c r="D38" s="16" t="n">
        <f>SUM(B38:C38)</f>
        <v>757319</v>
      </c>
      <c r="E38" s="9" t="n">
        <f>IF(MAX(B38:C38)=B38,0,B38)</f>
        <v>287645</v>
      </c>
      <c r="F38" s="13" t="n">
        <f>IF(MAX(B38:C38)=B38,C38,0)</f>
        <v>0</v>
      </c>
      <c r="G38" s="16" t="n">
        <f>D38/2</f>
        <v>378659.5</v>
      </c>
      <c r="H38" s="9" t="n">
        <f>IF(MAX(B38:C38)=B38,B38-G38,0)</f>
        <v>0</v>
      </c>
      <c r="I38" s="13" t="n">
        <f>IF(MAX(B38:C38)=B38,0,C38-G38)</f>
        <v>91014.5</v>
      </c>
      <c r="J38" s="9" t="n">
        <f>MAX(E38,H38)</f>
        <v>287645</v>
      </c>
      <c r="K38" s="13" t="n">
        <f>MAX(F38,I38)</f>
        <v>91014.5</v>
      </c>
      <c r="L38" s="26"/>
    </row>
    <row r="39">
      <c r="A39" s="5" t="n">
        <v>37</v>
      </c>
      <c r="B39" s="9" t="n">
        <f>'Lopsided Margins'!B39</f>
        <v>352119</v>
      </c>
      <c r="C39" s="13" t="n">
        <f>'Lopsided Margins'!C39</f>
        <v>444633</v>
      </c>
      <c r="D39" s="16" t="n">
        <f>SUM(B39:C39)</f>
        <v>796752</v>
      </c>
      <c r="E39" s="9" t="n">
        <f>IF(MAX(B39:C39)=B39,0,B39)</f>
        <v>352119</v>
      </c>
      <c r="F39" s="13" t="n">
        <f>IF(MAX(B39:C39)=B39,C39,0)</f>
        <v>0</v>
      </c>
      <c r="G39" s="16" t="n">
        <f>D39/2</f>
        <v>398376</v>
      </c>
      <c r="H39" s="9" t="n">
        <f>IF(MAX(B39:C39)=B39,B39-G39,0)</f>
        <v>0</v>
      </c>
      <c r="I39" s="13" t="n">
        <f>IF(MAX(B39:C39)=B39,0,C39-G39)</f>
        <v>46257</v>
      </c>
      <c r="J39" s="9" t="n">
        <f>MAX(E39,H39)</f>
        <v>352119</v>
      </c>
      <c r="K39" s="13" t="n">
        <f>MAX(F39,I39)</f>
        <v>46257</v>
      </c>
      <c r="L39" s="26"/>
    </row>
    <row r="40">
      <c r="A40" s="5" t="n">
        <v>38</v>
      </c>
      <c r="B40" s="9" t="n">
        <f>'Lopsided Margins'!B40</f>
        <v>320157</v>
      </c>
      <c r="C40" s="13" t="n">
        <f>'Lopsided Margins'!C40</f>
        <v>380270</v>
      </c>
      <c r="D40" s="16" t="n">
        <f>SUM(B40:C40)</f>
        <v>700427</v>
      </c>
      <c r="E40" s="9" t="n">
        <f>IF(MAX(B40:C40)=B40,0,B40)</f>
        <v>320157</v>
      </c>
      <c r="F40" s="13" t="n">
        <f>IF(MAX(B40:C40)=B40,C40,0)</f>
        <v>0</v>
      </c>
      <c r="G40" s="16" t="n">
        <f>D40/2</f>
        <v>350213.5</v>
      </c>
      <c r="H40" s="9" t="n">
        <f>IF(MAX(B40:C40)=B40,B40-G40,0)</f>
        <v>0</v>
      </c>
      <c r="I40" s="13" t="n">
        <f>IF(MAX(B40:C40)=B40,0,C40-G40)</f>
        <v>30056.5</v>
      </c>
      <c r="J40" s="9" t="n">
        <f>MAX(E40,H40)</f>
        <v>320157</v>
      </c>
      <c r="K40" s="13" t="n">
        <f>MAX(F40,I40)</f>
        <v>30056.5</v>
      </c>
      <c r="L40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SUM(B2:B40)/(SUM(B2:B40)+SUM(D2:D40))</f>
        <v>0.528704224227533</v>
      </c>
      <c r="I2" s="35" t="e">
        <f>COUNT('Lopsided Margins'!G2:G40)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398594</v>
      </c>
      <c r="C3" s="19" t="n">
        <f>'Lopsided Margins'!E3</f>
        <v>0.843492356396756</v>
      </c>
      <c r="D3" s="13" t="n">
        <f>'Lopsided Margins'!C3</f>
        <v>73958</v>
      </c>
      <c r="E3" s="23" t="n">
        <f>'Lopsided Margins'!F3</f>
        <v>0.156507643603244</v>
      </c>
      <c r="F3" s="14"/>
      <c r="G3" s="33" t="s">
        <v>3</v>
      </c>
      <c r="H3" s="56" t="n">
        <f>SUM(D2:D40)/(SUM(B2:B40)+SUM(D2:D40))</f>
        <v>0.471295775772467</v>
      </c>
      <c r="I3" s="35" t="e">
        <f>COUNT('Lopsided Margins'!H2:H140)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334905</v>
      </c>
      <c r="C4" s="19" t="n">
        <f>'Lopsided Margins'!E4</f>
        <v>0.635112532143914</v>
      </c>
      <c r="D4" s="13" t="n">
        <f>'Lopsided Margins'!C4</f>
        <v>192411</v>
      </c>
      <c r="E4" s="23" t="n">
        <f>'Lopsided Margins'!F4</f>
        <v>0.364887467856086</v>
      </c>
    </row>
    <row r="5">
      <c r="A5" s="5" t="n">
        <v>3</v>
      </c>
      <c r="B5" s="9" t="n">
        <f>'Lopsided Margins'!B5</f>
        <v>485030</v>
      </c>
      <c r="C5" s="19" t="n">
        <f>'Lopsided Margins'!E5</f>
        <v>0.962259921079728</v>
      </c>
      <c r="D5" s="13" t="n">
        <f>'Lopsided Margins'!C5</f>
        <v>19023</v>
      </c>
      <c r="E5" s="23" t="n">
        <f>'Lopsided Margins'!F5</f>
        <v>0.0377400789202723</v>
      </c>
    </row>
    <row r="6">
      <c r="A6" s="5" t="n">
        <v>4</v>
      </c>
      <c r="B6" s="9" t="n">
        <f>'Lopsided Margins'!B6</f>
        <v>377842</v>
      </c>
      <c r="C6" s="19" t="n">
        <f>'Lopsided Margins'!E6</f>
        <v>0.569297226604229</v>
      </c>
      <c r="D6" s="13" t="n">
        <f>'Lopsided Margins'!C6</f>
        <v>285857</v>
      </c>
      <c r="E6" s="23" t="n">
        <f>'Lopsided Margins'!F6</f>
        <v>0.430702773395771</v>
      </c>
    </row>
    <row r="7">
      <c r="A7" s="5" t="n">
        <v>5</v>
      </c>
      <c r="B7" s="9" t="n">
        <f>'Lopsided Margins'!B7</f>
        <v>421517</v>
      </c>
      <c r="C7" s="19" t="n">
        <f>'Lopsided Margins'!E7</f>
        <v>0.605810661262737</v>
      </c>
      <c r="D7" s="13" t="n">
        <f>'Lopsided Margins'!C7</f>
        <v>274273</v>
      </c>
      <c r="E7" s="23" t="n">
        <f>'Lopsided Margins'!F7</f>
        <v>0.394189338737263</v>
      </c>
    </row>
    <row r="8">
      <c r="A8" s="5" t="n">
        <v>6</v>
      </c>
      <c r="B8" s="9" t="n">
        <f>'Lopsided Margins'!B8</f>
        <v>549110</v>
      </c>
      <c r="C8" s="19" t="n">
        <f>'Lopsided Margins'!E8</f>
        <v>0.921118406264363</v>
      </c>
      <c r="D8" s="13" t="n">
        <f>'Lopsided Margins'!C8</f>
        <v>47024</v>
      </c>
      <c r="E8" s="23" t="n">
        <f>'Lopsided Margins'!F8</f>
        <v>0.0788815937356366</v>
      </c>
    </row>
    <row r="9">
      <c r="A9" s="5" t="n">
        <v>7</v>
      </c>
      <c r="B9" s="9" t="n">
        <f>'Lopsided Margins'!B9</f>
        <v>505797</v>
      </c>
      <c r="C9" s="19" t="n">
        <f>'Lopsided Margins'!E9</f>
        <v>0.682013637656869</v>
      </c>
      <c r="D9" s="13" t="n">
        <f>'Lopsided Margins'!C9</f>
        <v>235826</v>
      </c>
      <c r="E9" s="23" t="n">
        <f>'Lopsided Margins'!F9</f>
        <v>0.317986362343131</v>
      </c>
    </row>
    <row r="10">
      <c r="A10" s="5" t="n">
        <v>8</v>
      </c>
      <c r="B10" s="9" t="n">
        <f>'Lopsided Margins'!B10</f>
        <v>420887</v>
      </c>
      <c r="C10" s="19" t="n">
        <f>'Lopsided Margins'!E10</f>
        <v>0.546627790693144</v>
      </c>
      <c r="D10" s="13" t="n">
        <f>'Lopsided Margins'!C10</f>
        <v>349083</v>
      </c>
      <c r="E10" s="23" t="n">
        <f>'Lopsided Margins'!F10</f>
        <v>0.453372209306856</v>
      </c>
    </row>
    <row r="11">
      <c r="A11" s="5" t="n">
        <v>9</v>
      </c>
      <c r="B11" s="9" t="n">
        <f>'Lopsided Margins'!B11</f>
        <v>332837</v>
      </c>
      <c r="C11" s="19" t="n">
        <f>'Lopsided Margins'!E11</f>
        <v>0.496932588614521</v>
      </c>
      <c r="D11" s="13" t="n">
        <f>'Lopsided Margins'!C11</f>
        <v>336946</v>
      </c>
      <c r="E11" s="23" t="n">
        <f>'Lopsided Margins'!F11</f>
        <v>0.503067411385479</v>
      </c>
    </row>
    <row r="12">
      <c r="A12" s="5" t="n">
        <v>10</v>
      </c>
      <c r="B12" s="9" t="n">
        <f>'Lopsided Margins'!B12</f>
        <v>483371</v>
      </c>
      <c r="C12" s="19" t="n">
        <f>'Lopsided Margins'!E12</f>
        <v>0.678596397635861</v>
      </c>
      <c r="D12" s="13" t="n">
        <f>'Lopsided Margins'!C12</f>
        <v>228939</v>
      </c>
      <c r="E12" s="23" t="n">
        <f>'Lopsided Margins'!F12</f>
        <v>0.321403602364139</v>
      </c>
    </row>
    <row r="13">
      <c r="A13" s="5" t="n">
        <v>11</v>
      </c>
      <c r="B13" s="9" t="n">
        <f>'Lopsided Margins'!B13</f>
        <v>363181</v>
      </c>
      <c r="C13" s="19" t="n">
        <f>'Lopsided Margins'!E13</f>
        <v>0.577230926701188</v>
      </c>
      <c r="D13" s="13" t="n">
        <f>'Lopsided Margins'!C13</f>
        <v>265997</v>
      </c>
      <c r="E13" s="23" t="n">
        <f>'Lopsided Margins'!F13</f>
        <v>0.422769073298812</v>
      </c>
    </row>
    <row r="14">
      <c r="A14" s="5" t="n">
        <v>12</v>
      </c>
      <c r="B14" s="9" t="n">
        <f>'Lopsided Margins'!B14</f>
        <v>377442</v>
      </c>
      <c r="C14" s="19" t="n">
        <f>'Lopsided Margins'!E14</f>
        <v>0.50084127725526</v>
      </c>
      <c r="D14" s="13" t="n">
        <f>'Lopsided Margins'!C14</f>
        <v>376174</v>
      </c>
      <c r="E14" s="23" t="n">
        <f>'Lopsided Margins'!F14</f>
        <v>0.49915872274474</v>
      </c>
    </row>
    <row r="15">
      <c r="A15" s="5" t="n">
        <v>13</v>
      </c>
      <c r="B15" s="9" t="n">
        <f>'Lopsided Margins'!B15</f>
        <v>386092</v>
      </c>
      <c r="C15" s="19" t="n">
        <f>'Lopsided Margins'!E15</f>
        <v>0.522999023335641</v>
      </c>
      <c r="D15" s="13" t="n">
        <f>'Lopsided Margins'!C15</f>
        <v>352135</v>
      </c>
      <c r="E15" s="23" t="n">
        <f>'Lopsided Margins'!F15</f>
        <v>0.477000976664359</v>
      </c>
    </row>
    <row r="16">
      <c r="A16" s="5" t="n">
        <v>14</v>
      </c>
      <c r="B16" s="9" t="n">
        <f>'Lopsided Margins'!B16</f>
        <v>400639</v>
      </c>
      <c r="C16" s="19" t="n">
        <f>'Lopsided Margins'!E16</f>
        <v>0.559782312544973</v>
      </c>
      <c r="D16" s="13" t="n">
        <f>'Lopsided Margins'!C16</f>
        <v>315066</v>
      </c>
      <c r="E16" s="23" t="n">
        <f>'Lopsided Margins'!F16</f>
        <v>0.440217687455027</v>
      </c>
    </row>
    <row r="17">
      <c r="A17" s="5" t="n">
        <v>15</v>
      </c>
      <c r="B17" s="9" t="n">
        <f>'Lopsided Margins'!B17</f>
        <v>510924</v>
      </c>
      <c r="C17" s="19" t="n">
        <f>'Lopsided Margins'!E17</f>
        <v>0.717503222925321</v>
      </c>
      <c r="D17" s="13" t="n">
        <f>'Lopsided Margins'!C17</f>
        <v>201162</v>
      </c>
      <c r="E17" s="23" t="n">
        <f>'Lopsided Margins'!F17</f>
        <v>0.282496777074679</v>
      </c>
    </row>
    <row r="18">
      <c r="A18" s="5" t="n">
        <v>16</v>
      </c>
      <c r="B18" s="9" t="n">
        <f>'Lopsided Margins'!B18</f>
        <v>279425</v>
      </c>
      <c r="C18" s="19" t="n">
        <f>'Lopsided Margins'!E18</f>
        <v>0.417851770103392</v>
      </c>
      <c r="D18" s="13" t="n">
        <f>'Lopsided Margins'!C18</f>
        <v>389293</v>
      </c>
      <c r="E18" s="23" t="n">
        <f>'Lopsided Margins'!F18</f>
        <v>0.582148229896608</v>
      </c>
    </row>
    <row r="19">
      <c r="A19" s="5" t="n">
        <v>17</v>
      </c>
      <c r="B19" s="9" t="n">
        <f>'Lopsided Margins'!B19</f>
        <v>232868</v>
      </c>
      <c r="C19" s="19" t="n">
        <f>'Lopsided Margins'!E19</f>
        <v>0.385670751904604</v>
      </c>
      <c r="D19" s="13" t="n">
        <f>'Lopsided Margins'!C19</f>
        <v>370932</v>
      </c>
      <c r="E19" s="23" t="n">
        <f>'Lopsided Margins'!F19</f>
        <v>0.614329248095396</v>
      </c>
    </row>
    <row r="20">
      <c r="A20" s="5" t="n">
        <v>18</v>
      </c>
      <c r="B20" s="9" t="n">
        <f>'Lopsided Margins'!B20</f>
        <v>273155</v>
      </c>
      <c r="C20" s="19" t="n">
        <f>'Lopsided Margins'!E20</f>
        <v>0.409395158389487</v>
      </c>
      <c r="D20" s="13" t="n">
        <f>'Lopsided Margins'!C20</f>
        <v>394061</v>
      </c>
      <c r="E20" s="23" t="n">
        <f>'Lopsided Margins'!F20</f>
        <v>0.590604841610513</v>
      </c>
    </row>
    <row r="21">
      <c r="A21" s="5" t="n">
        <v>19</v>
      </c>
      <c r="B21" s="9" t="n">
        <f>'Lopsided Margins'!B21</f>
        <v>403682</v>
      </c>
      <c r="C21" s="19" t="n">
        <f>'Lopsided Margins'!E21</f>
        <v>0.576746246053177</v>
      </c>
      <c r="D21" s="13" t="n">
        <f>'Lopsided Margins'!C21</f>
        <v>296248</v>
      </c>
      <c r="E21" s="23" t="n">
        <f>'Lopsided Margins'!F21</f>
        <v>0.423253753946823</v>
      </c>
    </row>
    <row r="22">
      <c r="A22" s="5" t="n">
        <v>20</v>
      </c>
      <c r="B22" s="9" t="n">
        <f>'Lopsided Margins'!B22</f>
        <v>273901</v>
      </c>
      <c r="C22" s="19" t="n">
        <f>'Lopsided Margins'!E22</f>
        <v>0.416712562187162</v>
      </c>
      <c r="D22" s="13" t="n">
        <f>'Lopsided Margins'!C22</f>
        <v>383389</v>
      </c>
      <c r="E22" s="23" t="n">
        <f>'Lopsided Margins'!F22</f>
        <v>0.583287437812838</v>
      </c>
    </row>
    <row r="23">
      <c r="A23" s="5" t="n">
        <v>21</v>
      </c>
      <c r="B23" s="9" t="n">
        <f>'Lopsided Margins'!B23</f>
        <v>406602</v>
      </c>
      <c r="C23" s="19" t="n">
        <f>'Lopsided Margins'!E23</f>
        <v>0.589369655874172</v>
      </c>
      <c r="D23" s="13" t="n">
        <f>'Lopsided Margins'!C23</f>
        <v>283291</v>
      </c>
      <c r="E23" s="23" t="n">
        <f>'Lopsided Margins'!F23</f>
        <v>0.410630344125828</v>
      </c>
    </row>
    <row r="24">
      <c r="A24" s="5" t="n">
        <v>22</v>
      </c>
      <c r="B24" s="9" t="n">
        <f>'Lopsided Margins'!B24</f>
        <v>304826</v>
      </c>
      <c r="C24" s="19" t="n">
        <f>'Lopsided Margins'!E24</f>
        <v>0.395470125610734</v>
      </c>
      <c r="D24" s="13" t="n">
        <f>'Lopsided Margins'!C24</f>
        <v>465968</v>
      </c>
      <c r="E24" s="23" t="n">
        <f>'Lopsided Margins'!F24</f>
        <v>0.604529874389266</v>
      </c>
    </row>
    <row r="25">
      <c r="A25" s="5" t="n">
        <v>23</v>
      </c>
      <c r="B25" s="9" t="n">
        <f>'Lopsided Margins'!B25</f>
        <v>307474</v>
      </c>
      <c r="C25" s="19" t="n">
        <f>'Lopsided Margins'!E25</f>
        <v>0.389808590966832</v>
      </c>
      <c r="D25" s="13" t="n">
        <f>'Lopsided Margins'!C25</f>
        <v>481308</v>
      </c>
      <c r="E25" s="23" t="n">
        <f>'Lopsided Margins'!F25</f>
        <v>0.610191409033168</v>
      </c>
    </row>
    <row r="26">
      <c r="A26" s="5" t="n">
        <v>24</v>
      </c>
      <c r="B26" s="9" t="n">
        <f>'Lopsided Margins'!B26</f>
        <v>301560</v>
      </c>
      <c r="C26" s="19" t="n">
        <f>'Lopsided Margins'!E26</f>
        <v>0.414035694720757</v>
      </c>
      <c r="D26" s="13" t="n">
        <f>'Lopsided Margins'!C26</f>
        <v>426783</v>
      </c>
      <c r="E26" s="23" t="n">
        <f>'Lopsided Margins'!F26</f>
        <v>0.585964305279243</v>
      </c>
    </row>
    <row r="27">
      <c r="A27" s="5" t="n">
        <v>25</v>
      </c>
      <c r="B27" s="9" t="n">
        <f>'Lopsided Margins'!B27</f>
        <v>266033</v>
      </c>
      <c r="C27" s="19" t="n">
        <f>'Lopsided Margins'!E27</f>
        <v>0.391048453124839</v>
      </c>
      <c r="D27" s="13" t="n">
        <f>'Lopsided Margins'!C27</f>
        <v>414274</v>
      </c>
      <c r="E27" s="23" t="n">
        <f>'Lopsided Margins'!F27</f>
        <v>0.608951546875161</v>
      </c>
    </row>
    <row r="28">
      <c r="A28" s="5" t="n">
        <v>26</v>
      </c>
      <c r="B28" s="9" t="n">
        <f>'Lopsided Margins'!B28</f>
        <v>320050</v>
      </c>
      <c r="C28" s="19" t="n">
        <f>'Lopsided Margins'!E28</f>
        <v>0.446609853744169</v>
      </c>
      <c r="D28" s="13" t="n">
        <f>'Lopsided Margins'!C28</f>
        <v>396571</v>
      </c>
      <c r="E28" s="23" t="n">
        <f>'Lopsided Margins'!F28</f>
        <v>0.553390146255831</v>
      </c>
    </row>
    <row r="29">
      <c r="A29" s="5" t="n">
        <v>27</v>
      </c>
      <c r="B29" s="9" t="n">
        <f>'Lopsided Margins'!B29</f>
        <v>430316</v>
      </c>
      <c r="C29" s="19" t="n">
        <f>'Lopsided Margins'!E29</f>
        <v>0.661298204741253</v>
      </c>
      <c r="D29" s="13" t="n">
        <f>'Lopsided Margins'!C29</f>
        <v>220398</v>
      </c>
      <c r="E29" s="23" t="n">
        <f>'Lopsided Margins'!F29</f>
        <v>0.338701795258747</v>
      </c>
    </row>
    <row r="30">
      <c r="A30" s="5" t="n">
        <v>28</v>
      </c>
      <c r="B30" s="9" t="n">
        <f>'Lopsided Margins'!B30</f>
        <v>386600</v>
      </c>
      <c r="C30" s="19" t="n">
        <f>'Lopsided Margins'!E30</f>
        <v>0.563147215072418</v>
      </c>
      <c r="D30" s="13" t="n">
        <f>'Lopsided Margins'!C30</f>
        <v>299899</v>
      </c>
      <c r="E30" s="23" t="n">
        <f>'Lopsided Margins'!F30</f>
        <v>0.436852784927582</v>
      </c>
    </row>
    <row r="31">
      <c r="A31" s="5" t="n">
        <v>29</v>
      </c>
      <c r="B31" s="9" t="n">
        <f>'Lopsided Margins'!B31</f>
        <v>349832</v>
      </c>
      <c r="C31" s="19" t="n">
        <f>'Lopsided Margins'!E31</f>
        <v>0.596152797469735</v>
      </c>
      <c r="D31" s="13" t="n">
        <f>'Lopsided Margins'!C31</f>
        <v>236984</v>
      </c>
      <c r="E31" s="23" t="n">
        <f>'Lopsided Margins'!F31</f>
        <v>0.403847202530265</v>
      </c>
    </row>
    <row r="32">
      <c r="A32" s="5" t="n">
        <v>30</v>
      </c>
      <c r="B32" s="9" t="n">
        <f>'Lopsided Margins'!B32</f>
        <v>341671</v>
      </c>
      <c r="C32" s="19" t="n">
        <f>'Lopsided Margins'!E32</f>
        <v>0.478676962994304</v>
      </c>
      <c r="D32" s="13" t="n">
        <f>'Lopsided Margins'!C32</f>
        <v>372111</v>
      </c>
      <c r="E32" s="23" t="n">
        <f>'Lopsided Margins'!F32</f>
        <v>0.521323037005696</v>
      </c>
    </row>
    <row r="33">
      <c r="A33" s="5" t="n">
        <v>31</v>
      </c>
      <c r="B33" s="9" t="n">
        <f>'Lopsided Margins'!B33</f>
        <v>260333</v>
      </c>
      <c r="C33" s="19" t="n">
        <f>'Lopsided Margins'!E33</f>
        <v>0.359224680836972</v>
      </c>
      <c r="D33" s="13" t="n">
        <f>'Lopsided Margins'!C33</f>
        <v>464375</v>
      </c>
      <c r="E33" s="23" t="n">
        <f>'Lopsided Margins'!F33</f>
        <v>0.640775319163028</v>
      </c>
    </row>
    <row r="34">
      <c r="A34" s="5" t="n">
        <v>32</v>
      </c>
      <c r="B34" s="9" t="n">
        <f>'Lopsided Margins'!B34</f>
        <v>335406</v>
      </c>
      <c r="C34" s="19" t="n">
        <f>'Lopsided Margins'!E34</f>
        <v>0.506031839907305</v>
      </c>
      <c r="D34" s="13" t="n">
        <f>'Lopsided Margins'!C34</f>
        <v>327410</v>
      </c>
      <c r="E34" s="23" t="n">
        <f>'Lopsided Margins'!F34</f>
        <v>0.493968160092695</v>
      </c>
    </row>
    <row r="35">
      <c r="A35" s="5" t="n">
        <v>33</v>
      </c>
      <c r="B35" s="9" t="n">
        <f>'Lopsided Margins'!B35</f>
        <v>235129</v>
      </c>
      <c r="C35" s="19" t="n">
        <f>'Lopsided Margins'!E35</f>
        <v>0.366464312710894</v>
      </c>
      <c r="D35" s="13" t="n">
        <f>'Lopsided Margins'!C35</f>
        <v>406486</v>
      </c>
      <c r="E35" s="23" t="n">
        <f>'Lopsided Margins'!F35</f>
        <v>0.633535687289106</v>
      </c>
    </row>
    <row r="36">
      <c r="A36" s="5" t="n">
        <v>34</v>
      </c>
      <c r="B36" s="9" t="n">
        <f>'Lopsided Margins'!B36</f>
        <v>264140</v>
      </c>
      <c r="C36" s="19" t="n">
        <f>'Lopsided Margins'!E36</f>
        <v>0.41483701148992</v>
      </c>
      <c r="D36" s="13" t="n">
        <f>'Lopsided Margins'!C36</f>
        <v>372592</v>
      </c>
      <c r="E36" s="23" t="n">
        <f>'Lopsided Margins'!F36</f>
        <v>0.58516298851008</v>
      </c>
    </row>
    <row r="37">
      <c r="A37" s="5" t="n">
        <v>35</v>
      </c>
      <c r="B37" s="9" t="n">
        <f>'Lopsided Margins'!B37</f>
        <v>385927</v>
      </c>
      <c r="C37" s="19" t="n">
        <f>'Lopsided Margins'!E37</f>
        <v>0.537418954146428</v>
      </c>
      <c r="D37" s="13" t="n">
        <f>'Lopsided Margins'!C37</f>
        <v>332185</v>
      </c>
      <c r="E37" s="23" t="n">
        <f>'Lopsided Margins'!F37</f>
        <v>0.462581045853572</v>
      </c>
    </row>
    <row r="38">
      <c r="A38" s="5" t="n">
        <v>36</v>
      </c>
      <c r="B38" s="9" t="n">
        <f>'Lopsided Margins'!B38</f>
        <v>287645</v>
      </c>
      <c r="C38" s="19" t="n">
        <f>'Lopsided Margins'!E38</f>
        <v>0.379820128637998</v>
      </c>
      <c r="D38" s="13" t="n">
        <f>'Lopsided Margins'!C38</f>
        <v>469674</v>
      </c>
      <c r="E38" s="23" t="n">
        <f>'Lopsided Margins'!F38</f>
        <v>0.620179871362002</v>
      </c>
    </row>
    <row r="39">
      <c r="A39" s="5" t="n">
        <v>37</v>
      </c>
      <c r="B39" s="9" t="n">
        <f>'Lopsided Margins'!B39</f>
        <v>352119</v>
      </c>
      <c r="C39" s="19" t="n">
        <f>'Lopsided Margins'!E39</f>
        <v>0.441943038737273</v>
      </c>
      <c r="D39" s="13" t="n">
        <f>'Lopsided Margins'!C39</f>
        <v>444633</v>
      </c>
      <c r="E39" s="23" t="n">
        <f>'Lopsided Margins'!F39</f>
        <v>0.558056961262727</v>
      </c>
    </row>
    <row r="40">
      <c r="A40" s="5" t="n">
        <v>38</v>
      </c>
      <c r="B40" s="9" t="n">
        <f>'Lopsided Margins'!B40</f>
        <v>320157</v>
      </c>
      <c r="C40" s="19" t="n">
        <f>'Lopsided Margins'!E40</f>
        <v>0.457088318982563</v>
      </c>
      <c r="D40" s="13" t="n">
        <f>'Lopsided Margins'!C40</f>
        <v>380270</v>
      </c>
      <c r="E40" s="23" t="n">
        <f>'Lopsided Margins'!F40</f>
        <v>0.542911681017436</v>
      </c>
    </row>
  </sheetData>
  <sheetProtection sheet="true"/>
  <mergeCells>
    <mergeCell ref="B1:E1"/>
  </mergeCells>
  <pageMargins bottom="0.75" footer="0.3" header="0.3" left="0.7" right="0.7" top="0.75"/>
</worksheet>
</file>