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Documents/MICRC/Administration/Financial Statements/"/>
    </mc:Choice>
  </mc:AlternateContent>
  <xr:revisionPtr revIDLastSave="25" documentId="8_{FE41D59D-CA74-4780-B736-55DE736D2926}" xr6:coauthVersionLast="47" xr6:coauthVersionMax="47" xr10:uidLastSave="{443A7CAD-E6C4-462A-B8A1-29EB8705DA20}"/>
  <bookViews>
    <workbookView xWindow="-108" yWindow="-108" windowWidth="23256" windowHeight="12576" xr2:uid="{35E80A9E-DABF-4F58-AADA-3596132A70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J12" i="1"/>
  <c r="F4" i="1" l="1"/>
  <c r="F7" i="1"/>
  <c r="F12" i="1"/>
  <c r="F16" i="1"/>
  <c r="G4" i="1"/>
  <c r="F25" i="1" l="1"/>
  <c r="F27" i="1" s="1"/>
  <c r="H7" i="1"/>
  <c r="H23" i="1"/>
  <c r="H15" i="1"/>
  <c r="H11" i="1"/>
  <c r="H10" i="1"/>
  <c r="G25" i="1"/>
  <c r="G27" i="1" s="1"/>
  <c r="J7" i="1"/>
  <c r="J25" i="1" s="1"/>
  <c r="H16" i="1"/>
  <c r="H12" i="1"/>
  <c r="H25" i="1" l="1"/>
  <c r="H27" i="1" s="1"/>
</calcChain>
</file>

<file path=xl/sharedStrings.xml><?xml version="1.0" encoding="utf-8"?>
<sst xmlns="http://schemas.openxmlformats.org/spreadsheetml/2006/main" count="33" uniqueCount="30">
  <si>
    <t>Legislative Appropriation</t>
  </si>
  <si>
    <t>Travel Costs</t>
  </si>
  <si>
    <t>Meetings</t>
  </si>
  <si>
    <t>Technology</t>
  </si>
  <si>
    <t>DTMB Support</t>
  </si>
  <si>
    <t>Advertising</t>
  </si>
  <si>
    <t>Consultants</t>
  </si>
  <si>
    <t>Line Drawing</t>
  </si>
  <si>
    <t>Litigation Counsel</t>
  </si>
  <si>
    <t>Local Counsel</t>
  </si>
  <si>
    <t>Promotional</t>
  </si>
  <si>
    <t>VRA Legal Counsel</t>
  </si>
  <si>
    <t>General Legal Expenses</t>
  </si>
  <si>
    <t>Office Support</t>
  </si>
  <si>
    <t>Cell Phones</t>
  </si>
  <si>
    <t>EXPENSE</t>
  </si>
  <si>
    <t>TOTAL EXPENSE</t>
  </si>
  <si>
    <t>TOTAL INCOME</t>
  </si>
  <si>
    <t>INCOME</t>
  </si>
  <si>
    <t>NET INCOME</t>
  </si>
  <si>
    <t>CODE</t>
  </si>
  <si>
    <t>DESCRIPTION</t>
  </si>
  <si>
    <t>Salaries</t>
  </si>
  <si>
    <t>Commissioners</t>
  </si>
  <si>
    <t>Staff</t>
  </si>
  <si>
    <t>ACTUAL</t>
  </si>
  <si>
    <t>BUDGET</t>
  </si>
  <si>
    <t>TOTAL EXPENSES</t>
  </si>
  <si>
    <t>VARIANCE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</si>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</sst>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/>
    <xf numFmtId="164" fontId="3" fillId="0" borderId="0" xfId="1" applyNumberFormat="1" applyFont="1" applyAlignme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F003-DBAE-45D3-9894-685D3B69ED25}">
  <dimension ref="A1:J27"/>
  <sheetViews>
    <sheetView tabSelected="1" topLeftCell="A7" workbookViewId="0">
      <selection activeCell="F20" sqref="F20"/>
    </sheetView>
  </sheetViews>
  <sheetFormatPr defaultRowHeight="18" x14ac:dyDescent="0.35"/>
  <cols>
    <col min="1" max="1" width="20.6640625" style="5" customWidth="1"/>
    <col min="2" max="2" width="24.109375" style="4" customWidth="1"/>
    <col min="3" max="3" width="8.109375" style="2" customWidth="1"/>
    <col min="4" max="4" width="20.33203125" customWidth="1"/>
    <col min="5" max="5" width="11" style="1" bestFit="1" customWidth="1"/>
    <col min="6" max="6" width="13.5546875" style="11" customWidth="1"/>
    <col min="7" max="7" width="14.6640625" style="11" customWidth="1"/>
    <col min="8" max="8" width="16.109375" style="14" customWidth="1"/>
    <col min="9" max="9" width="11.109375" style="1" bestFit="1" customWidth="1"/>
    <col min="10" max="10" width="12.33203125" style="3" bestFit="1" customWidth="1"/>
  </cols>
  <sheetData>
    <row r="1" spans="1:10" x14ac:dyDescent="0.35">
      <c r="A1" s="10" t="s">
        <v>18</v>
      </c>
      <c r="B1" s="10" t="s">
        <v>21</v>
      </c>
      <c r="C1" s="10" t="s">
        <v>20</v>
      </c>
      <c r="F1" s="13" t="s">
        <v>25</v>
      </c>
      <c r="G1" s="13" t="s">
        <v>26</v>
      </c>
      <c r="H1" s="6" t="s">
        <v>28</v>
      </c>
      <c r="I1" s="6" t="s">
        <v>29</v>
      </c>
      <c r="J1" s="7"/>
    </row>
    <row r="2" spans="1:10" x14ac:dyDescent="0.35">
      <c r="B2" s="4" t="s">
        <v>0</v>
      </c>
      <c r="C2" s="8">
        <v>1000</v>
      </c>
      <c r="D2" s="16">
        <v>44470</v>
      </c>
      <c r="F2" s="11">
        <v>3108900</v>
      </c>
      <c r="G2" s="11">
        <v>3108900</v>
      </c>
    </row>
    <row r="3" spans="1:10" x14ac:dyDescent="0.35">
      <c r="B3" s="4" t="s">
        <v>0</v>
      </c>
      <c r="C3" s="8">
        <v>1000</v>
      </c>
      <c r="D3" s="16">
        <v>44762</v>
      </c>
      <c r="F3" s="11">
        <v>2200000</v>
      </c>
      <c r="G3" s="11">
        <v>2200000</v>
      </c>
    </row>
    <row r="4" spans="1:10" x14ac:dyDescent="0.35">
      <c r="A4" s="5" t="s">
        <v>17</v>
      </c>
      <c r="B4" s="9" t="s">
        <v>17</v>
      </c>
      <c r="C4" s="8"/>
      <c r="F4" s="11">
        <f>F2+F3</f>
        <v>5308900</v>
      </c>
      <c r="G4" s="11">
        <f>G2+G3</f>
        <v>5308900</v>
      </c>
    </row>
    <row r="5" spans="1:10" x14ac:dyDescent="0.35">
      <c r="C5" s="8"/>
    </row>
    <row r="6" spans="1:10" x14ac:dyDescent="0.35">
      <c r="A6" s="5" t="s">
        <v>15</v>
      </c>
      <c r="C6" s="8"/>
    </row>
    <row r="7" spans="1:10" x14ac:dyDescent="0.35">
      <c r="B7" s="4" t="s">
        <v>22</v>
      </c>
      <c r="C7" s="8"/>
      <c r="F7" s="11">
        <f>E8+E9</f>
        <v>1112895.6400000001</v>
      </c>
      <c r="G7" s="11">
        <v>1291950.3999999999</v>
      </c>
      <c r="H7" s="14">
        <f>G7-F7</f>
        <v>179054.75999999978</v>
      </c>
      <c r="J7" s="3">
        <f>I8+I9</f>
        <v>84972.800000000003</v>
      </c>
    </row>
    <row r="8" spans="1:10" x14ac:dyDescent="0.35">
      <c r="C8" s="8">
        <v>6136</v>
      </c>
      <c r="D8" t="s">
        <v>23</v>
      </c>
      <c r="E8" s="1">
        <v>814911.9</v>
      </c>
      <c r="I8" s="1">
        <v>70241.600000000006</v>
      </c>
    </row>
    <row r="9" spans="1:10" x14ac:dyDescent="0.35">
      <c r="C9" s="8">
        <v>6128</v>
      </c>
      <c r="D9" t="s">
        <v>24</v>
      </c>
      <c r="E9" s="1">
        <v>297983.74</v>
      </c>
      <c r="I9" s="1">
        <v>14731.2</v>
      </c>
    </row>
    <row r="10" spans="1:10" x14ac:dyDescent="0.35">
      <c r="B10" s="4" t="s">
        <v>1</v>
      </c>
      <c r="C10" s="8">
        <v>4502</v>
      </c>
      <c r="F10" s="11">
        <v>82744.899999999994</v>
      </c>
      <c r="G10" s="11">
        <v>90000</v>
      </c>
      <c r="H10" s="14">
        <f>G10-F10</f>
        <v>7255.1000000000058</v>
      </c>
      <c r="J10" s="3">
        <v>122.5</v>
      </c>
    </row>
    <row r="11" spans="1:10" x14ac:dyDescent="0.35">
      <c r="B11" s="4" t="s">
        <v>2</v>
      </c>
      <c r="C11" s="8">
        <v>6082</v>
      </c>
      <c r="F11" s="11">
        <v>164307.59</v>
      </c>
      <c r="G11" s="11">
        <v>179940</v>
      </c>
      <c r="H11" s="14">
        <f>G11-F11</f>
        <v>15632.410000000003</v>
      </c>
    </row>
    <row r="12" spans="1:10" x14ac:dyDescent="0.35">
      <c r="B12" s="4" t="s">
        <v>3</v>
      </c>
      <c r="C12" s="8"/>
      <c r="F12" s="11">
        <f>E13+E14</f>
        <v>9687.4399999999987</v>
      </c>
      <c r="G12" s="11">
        <v>35000</v>
      </c>
      <c r="H12" s="14">
        <f>G12-F12</f>
        <v>25312.560000000001</v>
      </c>
      <c r="J12" s="3">
        <f>I13+I14</f>
        <v>1588.48</v>
      </c>
    </row>
    <row r="13" spans="1:10" x14ac:dyDescent="0.35">
      <c r="C13" s="8">
        <v>6100</v>
      </c>
      <c r="D13" t="s">
        <v>14</v>
      </c>
      <c r="E13" s="1">
        <v>8726.64</v>
      </c>
      <c r="I13" s="1">
        <v>1588.48</v>
      </c>
    </row>
    <row r="14" spans="1:10" x14ac:dyDescent="0.35">
      <c r="C14" s="8">
        <v>6112</v>
      </c>
      <c r="D14" t="s">
        <v>4</v>
      </c>
      <c r="E14" s="1">
        <v>960.8</v>
      </c>
    </row>
    <row r="15" spans="1:10" x14ac:dyDescent="0.35">
      <c r="B15" s="4" t="s">
        <v>5</v>
      </c>
      <c r="C15" s="8">
        <v>6131</v>
      </c>
      <c r="F15" s="11">
        <v>144845.20000000001</v>
      </c>
      <c r="G15" s="11">
        <v>177340</v>
      </c>
      <c r="H15" s="14">
        <f>G15-F15</f>
        <v>32494.799999999988</v>
      </c>
      <c r="J15" s="3">
        <v>208</v>
      </c>
    </row>
    <row r="16" spans="1:10" x14ac:dyDescent="0.35">
      <c r="B16" s="4" t="s">
        <v>6</v>
      </c>
      <c r="C16" s="8">
        <v>6133</v>
      </c>
      <c r="F16" s="11">
        <f>SUM(E17:E22)</f>
        <v>1444123.0200000003</v>
      </c>
      <c r="G16" s="11">
        <v>3530669.6</v>
      </c>
      <c r="H16" s="14">
        <f>G16-F16</f>
        <v>2086546.5799999998</v>
      </c>
      <c r="J16" s="3">
        <f>SUM(I17:I22)</f>
        <v>94225.78</v>
      </c>
    </row>
    <row r="17" spans="1:10" x14ac:dyDescent="0.35">
      <c r="D17" t="s">
        <v>7</v>
      </c>
      <c r="E17" s="1">
        <v>446650.84</v>
      </c>
    </row>
    <row r="18" spans="1:10" x14ac:dyDescent="0.35">
      <c r="D18" t="s">
        <v>8</v>
      </c>
      <c r="E18" s="1">
        <v>486408.49</v>
      </c>
      <c r="I18" s="1">
        <v>86445.35</v>
      </c>
    </row>
    <row r="19" spans="1:10" x14ac:dyDescent="0.35">
      <c r="D19" t="s">
        <v>9</v>
      </c>
      <c r="E19" s="1">
        <v>261868.22</v>
      </c>
      <c r="I19" s="1">
        <v>936.43</v>
      </c>
    </row>
    <row r="20" spans="1:10" x14ac:dyDescent="0.35">
      <c r="D20" t="s">
        <v>10</v>
      </c>
      <c r="E20" s="1">
        <v>121793.55</v>
      </c>
      <c r="I20" s="1">
        <v>6805</v>
      </c>
    </row>
    <row r="21" spans="1:10" x14ac:dyDescent="0.35">
      <c r="D21" t="s">
        <v>11</v>
      </c>
      <c r="E21" s="1">
        <v>94347.07</v>
      </c>
    </row>
    <row r="22" spans="1:10" x14ac:dyDescent="0.35">
      <c r="D22" t="s">
        <v>12</v>
      </c>
      <c r="E22" s="1">
        <v>33054.85</v>
      </c>
      <c r="I22" s="1">
        <v>39</v>
      </c>
    </row>
    <row r="23" spans="1:10" x14ac:dyDescent="0.35">
      <c r="B23" s="4" t="s">
        <v>13</v>
      </c>
      <c r="C23" s="8">
        <v>6230</v>
      </c>
      <c r="F23" s="11">
        <v>1478.28</v>
      </c>
      <c r="G23" s="11">
        <v>4000</v>
      </c>
      <c r="H23" s="14">
        <f>G23-F23</f>
        <v>2521.7200000000003</v>
      </c>
      <c r="J23" s="3">
        <v>75.89</v>
      </c>
    </row>
    <row r="25" spans="1:10" x14ac:dyDescent="0.35">
      <c r="A25" s="5" t="s">
        <v>16</v>
      </c>
      <c r="B25" s="9" t="s">
        <v>27</v>
      </c>
      <c r="F25" s="11">
        <f>SUM(F7:F23)</f>
        <v>2960082.07</v>
      </c>
      <c r="G25" s="11">
        <f>SUM(G7:G23)</f>
        <v>5308900</v>
      </c>
      <c r="H25" s="14">
        <f>G25-F25</f>
        <v>2348817.9300000002</v>
      </c>
      <c r="J25" s="3">
        <f>SUM(J7:J23)</f>
        <v>181193.45</v>
      </c>
    </row>
    <row r="27" spans="1:10" x14ac:dyDescent="0.35">
      <c r="A27" s="5" t="s">
        <v>19</v>
      </c>
      <c r="B27" s="9" t="s">
        <v>19</v>
      </c>
      <c r="F27" s="12">
        <f>F4-F25</f>
        <v>2348817.9300000002</v>
      </c>
      <c r="G27" s="12">
        <f>G4-G25</f>
        <v>0</v>
      </c>
      <c r="H27" s="15">
        <f>G4-H25</f>
        <v>2960082.07</v>
      </c>
    </row>
  </sheetData>
  <pageMargins left="0.7" right="0.7" top="0.75" bottom="0.75" header="0.3" footer="0.3"/>
  <pageSetup paperSize="5" orientation="landscape" r:id="rId1"/>
  <headerFooter>
    <oddHeader>&amp;CMICRC
Financial Statement
July 31, 2022</oddHeader>
    <oddFooter>&amp;C*Does not include outstanding legal bills of $512,260.63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Woods, Edward (MICRC)</dc:creator>
  <cp:lastModifiedBy>Woods, Edward (MICRC)</cp:lastModifiedBy>
  <cp:lastPrinted>2022-08-16T16:43:46Z</cp:lastPrinted>
  <dcterms:created xsi:type="dcterms:W3CDTF">2022-07-15T12:46:25Z</dcterms:created>
  <dcterms:modified xsi:type="dcterms:W3CDTF">2022-09-28T20:14:55Z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2022-07-15T13:28:54Z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e3b34ff8-1193-4410-abab-4655a86dd02c</vt:lpwstr>
  </property>
  <property fmtid="{D5CDD505-2E9C-101B-9397-08002B2CF9AE}" pid="8" name="MSIP_Label_3a2fed65-62e7-46ea-af74-187e0c17143a_ContentBits">
    <vt:lpwstr>0</vt:lpwstr>
  </property>
</Properties>
</file>