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Documents/MICRC/Administration/Financial Statements/"/>
    </mc:Choice>
  </mc:AlternateContent>
  <xr:revisionPtr revIDLastSave="36" documentId="8_{189527A8-0553-4741-B37C-5194412F810F}" xr6:coauthVersionLast="47" xr6:coauthVersionMax="47" xr10:uidLastSave="{608F84F2-5B7C-413A-952E-EFA506A9CA5D}"/>
  <bookViews>
    <workbookView xWindow="-108" yWindow="-108" windowWidth="23256" windowHeight="12576" xr2:uid="{35E80A9E-DABF-4F58-AADA-3596132A70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1" l="1"/>
  <c r="K25" i="1" s="1"/>
  <c r="G7" i="1"/>
  <c r="G16" i="1"/>
  <c r="G12" i="1"/>
  <c r="G4" i="1"/>
  <c r="G25" i="1" l="1"/>
  <c r="G27" i="1"/>
</calcChain>
</file>

<file path=xl/sharedStrings.xml><?xml version="1.0" encoding="utf-8"?>
<sst xmlns="http://schemas.openxmlformats.org/spreadsheetml/2006/main" count="28" uniqueCount="28">
  <si>
    <t>Legislative Appropriation</t>
  </si>
  <si>
    <t>Travel Costs</t>
  </si>
  <si>
    <t>Meetings</t>
  </si>
  <si>
    <t>Technology</t>
  </si>
  <si>
    <t>DTMB Support</t>
  </si>
  <si>
    <t>Advertising</t>
  </si>
  <si>
    <t>Consultants</t>
  </si>
  <si>
    <t>Line Drawing</t>
  </si>
  <si>
    <t>Litigation Counsel</t>
  </si>
  <si>
    <t>Local Counsel</t>
  </si>
  <si>
    <t>Promotional</t>
  </si>
  <si>
    <t>VRA Legal Counsel</t>
  </si>
  <si>
    <t>General Legal Expenses</t>
  </si>
  <si>
    <t>Office Support</t>
  </si>
  <si>
    <t>Cell Phones</t>
  </si>
  <si>
    <t>FY 2022</t>
  </si>
  <si>
    <t>EXPENSE</t>
  </si>
  <si>
    <t>TOTAL EXPENSE</t>
  </si>
  <si>
    <t>TOTAL INCOME</t>
  </si>
  <si>
    <t>INCOME</t>
  </si>
  <si>
    <t>NET INCOME</t>
  </si>
  <si>
    <t>CODE</t>
  </si>
  <si>
    <t>MAY</t>
  </si>
  <si>
    <t>DESCRIPTION</t>
  </si>
  <si>
    <t>*</t>
  </si>
  <si>
    <t>Salaries</t>
  </si>
  <si>
    <t>Commissioners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</si>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</sst>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F003-DBAE-45D3-9894-685D3B69ED25}">
  <dimension ref="A1:K27"/>
  <sheetViews>
    <sheetView tabSelected="1" workbookViewId="0">
      <selection activeCell="I15" sqref="I15"/>
    </sheetView>
  </sheetViews>
  <sheetFormatPr defaultRowHeight="18" x14ac:dyDescent="0.35"/>
  <cols>
    <col min="1" max="1" width="20.6640625" style="6" customWidth="1"/>
    <col min="2" max="2" width="24.109375" style="5" customWidth="1"/>
    <col min="3" max="3" width="11.77734375" style="2" customWidth="1"/>
    <col min="4" max="4" width="21" customWidth="1"/>
    <col min="5" max="5" width="11" style="1" bestFit="1" customWidth="1"/>
    <col min="7" max="7" width="13.5546875" style="3" customWidth="1"/>
    <col min="8" max="8" width="7.6640625" style="3" customWidth="1"/>
    <col min="9" max="9" width="11.109375" style="1" bestFit="1" customWidth="1"/>
    <col min="11" max="11" width="12.33203125" style="3" bestFit="1" customWidth="1"/>
  </cols>
  <sheetData>
    <row r="1" spans="1:11" x14ac:dyDescent="0.35">
      <c r="A1" s="7" t="s">
        <v>19</v>
      </c>
      <c r="B1" s="7" t="s">
        <v>23</v>
      </c>
      <c r="C1" s="7" t="s">
        <v>21</v>
      </c>
      <c r="G1" s="8" t="s">
        <v>15</v>
      </c>
      <c r="K1" s="9" t="s">
        <v>22</v>
      </c>
    </row>
    <row r="2" spans="1:11" x14ac:dyDescent="0.35">
      <c r="B2" s="5" t="s">
        <v>0</v>
      </c>
      <c r="C2" s="10">
        <v>1000</v>
      </c>
      <c r="G2" s="3">
        <v>3108900</v>
      </c>
    </row>
    <row r="3" spans="1:11" x14ac:dyDescent="0.35">
      <c r="C3" s="10"/>
    </row>
    <row r="4" spans="1:11" x14ac:dyDescent="0.35">
      <c r="A4" s="6" t="s">
        <v>18</v>
      </c>
      <c r="C4" s="10"/>
      <c r="G4" s="3">
        <f>G2</f>
        <v>3108900</v>
      </c>
    </row>
    <row r="5" spans="1:11" x14ac:dyDescent="0.35">
      <c r="C5" s="10"/>
    </row>
    <row r="6" spans="1:11" x14ac:dyDescent="0.35">
      <c r="A6" s="6" t="s">
        <v>16</v>
      </c>
      <c r="C6" s="10"/>
    </row>
    <row r="7" spans="1:11" x14ac:dyDescent="0.35">
      <c r="B7" s="5" t="s">
        <v>25</v>
      </c>
      <c r="C7" s="10"/>
      <c r="G7" s="3">
        <f>E8+E9</f>
        <v>834844.03999999992</v>
      </c>
      <c r="K7" s="3">
        <f>I8+I9</f>
        <v>108055.06</v>
      </c>
    </row>
    <row r="8" spans="1:11" x14ac:dyDescent="0.35">
      <c r="C8" s="10">
        <v>6136</v>
      </c>
      <c r="D8" t="s">
        <v>26</v>
      </c>
      <c r="E8" s="1">
        <v>586626.69999999995</v>
      </c>
      <c r="I8" s="1">
        <v>91484.800000000003</v>
      </c>
    </row>
    <row r="9" spans="1:11" x14ac:dyDescent="0.35">
      <c r="C9" s="10">
        <v>6128</v>
      </c>
      <c r="D9" t="s">
        <v>27</v>
      </c>
      <c r="E9" s="1">
        <v>248217.34</v>
      </c>
      <c r="I9" s="1">
        <v>16570.259999999998</v>
      </c>
    </row>
    <row r="10" spans="1:11" x14ac:dyDescent="0.35">
      <c r="B10" s="5" t="s">
        <v>1</v>
      </c>
      <c r="C10" s="10">
        <v>4502</v>
      </c>
      <c r="G10" s="3">
        <v>82209.63</v>
      </c>
      <c r="K10" s="3">
        <v>1973.44</v>
      </c>
    </row>
    <row r="11" spans="1:11" x14ac:dyDescent="0.35">
      <c r="B11" s="5" t="s">
        <v>2</v>
      </c>
      <c r="C11" s="10">
        <v>6082</v>
      </c>
      <c r="G11" s="3">
        <v>164307.59</v>
      </c>
    </row>
    <row r="12" spans="1:11" x14ac:dyDescent="0.35">
      <c r="B12" s="5" t="s">
        <v>3</v>
      </c>
      <c r="C12" s="10"/>
      <c r="G12" s="3">
        <f>E13+E14</f>
        <v>6371.56</v>
      </c>
    </row>
    <row r="13" spans="1:11" x14ac:dyDescent="0.35">
      <c r="C13" s="10">
        <v>6100</v>
      </c>
      <c r="D13" t="s">
        <v>14</v>
      </c>
      <c r="E13" s="1">
        <v>5526.21</v>
      </c>
    </row>
    <row r="14" spans="1:11" x14ac:dyDescent="0.35">
      <c r="C14" s="10">
        <v>6112</v>
      </c>
      <c r="D14" t="s">
        <v>4</v>
      </c>
      <c r="E14" s="1">
        <v>845.35</v>
      </c>
    </row>
    <row r="15" spans="1:11" x14ac:dyDescent="0.35">
      <c r="B15" s="5" t="s">
        <v>5</v>
      </c>
      <c r="C15" s="10">
        <v>6131</v>
      </c>
      <c r="G15" s="3">
        <v>144429.20000000001</v>
      </c>
      <c r="K15" s="3">
        <v>2433</v>
      </c>
    </row>
    <row r="16" spans="1:11" x14ac:dyDescent="0.35">
      <c r="B16" s="5" t="s">
        <v>6</v>
      </c>
      <c r="C16" s="10">
        <v>6133</v>
      </c>
      <c r="G16" s="3">
        <f>SUM(E17:E22)</f>
        <v>1262681.1700000002</v>
      </c>
      <c r="K16" s="3">
        <v>2773.13</v>
      </c>
    </row>
    <row r="17" spans="1:11" x14ac:dyDescent="0.35">
      <c r="D17" t="s">
        <v>7</v>
      </c>
      <c r="E17" s="1">
        <v>446540.2</v>
      </c>
    </row>
    <row r="18" spans="1:11" x14ac:dyDescent="0.35">
      <c r="D18" t="s">
        <v>8</v>
      </c>
      <c r="E18" s="1">
        <v>399963.14</v>
      </c>
      <c r="I18" s="1">
        <v>2773.13</v>
      </c>
    </row>
    <row r="19" spans="1:11" x14ac:dyDescent="0.35">
      <c r="D19" t="s">
        <v>9</v>
      </c>
      <c r="E19" s="1">
        <v>230473.75</v>
      </c>
    </row>
    <row r="20" spans="1:11" x14ac:dyDescent="0.35">
      <c r="D20" t="s">
        <v>10</v>
      </c>
      <c r="E20" s="1">
        <v>74373.56</v>
      </c>
    </row>
    <row r="21" spans="1:11" x14ac:dyDescent="0.35">
      <c r="D21" t="s">
        <v>11</v>
      </c>
      <c r="E21" s="1">
        <v>94347.07</v>
      </c>
    </row>
    <row r="22" spans="1:11" x14ac:dyDescent="0.35">
      <c r="D22" t="s">
        <v>12</v>
      </c>
      <c r="E22" s="1">
        <v>16983.45</v>
      </c>
    </row>
    <row r="23" spans="1:11" x14ac:dyDescent="0.35">
      <c r="B23" s="5" t="s">
        <v>13</v>
      </c>
      <c r="C23" s="10">
        <v>6230</v>
      </c>
      <c r="G23" s="3">
        <v>1232.1099999999999</v>
      </c>
      <c r="K23" s="3">
        <v>15.89</v>
      </c>
    </row>
    <row r="25" spans="1:11" x14ac:dyDescent="0.35">
      <c r="A25" s="6" t="s">
        <v>17</v>
      </c>
      <c r="G25" s="3">
        <f>SUM(G7:G23)</f>
        <v>2496075.3000000003</v>
      </c>
      <c r="K25" s="3">
        <f>SUM(K7:K23)</f>
        <v>115250.52</v>
      </c>
    </row>
    <row r="27" spans="1:11" x14ac:dyDescent="0.35">
      <c r="A27" s="6" t="s">
        <v>20</v>
      </c>
      <c r="G27" s="4">
        <f>G4-G25</f>
        <v>612824.69999999972</v>
      </c>
      <c r="H27" s="3" t="s">
        <v>24</v>
      </c>
    </row>
  </sheetData>
  <pageMargins left="0.7" right="0.7" top="0.75" bottom="0.75" header="0.3" footer="0.3"/>
  <pageSetup paperSize="5" orientation="landscape" r:id="rId1"/>
  <headerFooter>
    <oddHeader>&amp;CMICRC
Financial Statement
May 31, 2022</oddHeader>
    <oddFooter>&amp;C*Does not include outstanding legal bills of $542,718.67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Woods, Edward (MICRC)</dc:creator>
  <cp:lastModifiedBy>Woods, Edward (MICRC)</cp:lastModifiedBy>
  <cp:lastPrinted>2022-07-15T14:03:27Z</cp:lastPrinted>
  <dcterms:created xsi:type="dcterms:W3CDTF">2022-07-15T12:46:25Z</dcterms:created>
  <dcterms:modified xsi:type="dcterms:W3CDTF">2022-07-20T16:22:35Z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2022-07-15T13:28:54Z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e3b34ff8-1193-4410-abab-4655a86dd02c</vt:lpwstr>
  </property>
  <property fmtid="{D5CDD505-2E9C-101B-9397-08002B2CF9AE}" pid="8" name="MSIP_Label_3a2fed65-62e7-46ea-af74-187e0c17143a_ContentBits">
    <vt:lpwstr>0</vt:lpwstr>
  </property>
</Properties>
</file>