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LGOV\PTD\LAR\FIELD STAFF\L-4027i  Editable Reports\Originals\Original L-4027i 2021 for 2022\"/>
    </mc:Choice>
  </mc:AlternateContent>
  <xr:revisionPtr revIDLastSave="0" documentId="13_ncr:1_{0FFC3EFA-FA58-461F-9748-08DD0A03241D}" xr6:coauthVersionLast="46" xr6:coauthVersionMax="46" xr10:uidLastSave="{00000000-0000-0000-0000-000000000000}"/>
  <bookViews>
    <workbookView xWindow="-25320" yWindow="-120" windowWidth="25440" windowHeight="15390" tabRatio="652" xr2:uid="{00000000-000D-0000-FFFF-FFFF00000000}"/>
  </bookViews>
  <sheets>
    <sheet name="Instructions &amp; Example" sheetId="18" r:id="rId1"/>
    <sheet name="Page 1" sheetId="5" r:id="rId2"/>
    <sheet name="Page 2" sheetId="11" r:id="rId3"/>
    <sheet name="Page 3" sheetId="17" r:id="rId4"/>
  </sheets>
  <definedNames>
    <definedName name="_xlnm.Print_Area" localSheetId="1">'Page 1'!$A$1:$AC$71</definedName>
    <definedName name="_xlnm.Print_Area" localSheetId="2">'Page 2'!$A$1:$W$33</definedName>
    <definedName name="_xlnm.Print_Area" localSheetId="3">'Page 3'!$A$1:$T$41</definedName>
    <definedName name="_xlnm.Print_Titles" localSheetId="1">'Page 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11" l="1"/>
  <c r="F31" i="11" l="1"/>
  <c r="I31" i="11" s="1"/>
  <c r="L31" i="11" s="1"/>
  <c r="O31" i="11" s="1"/>
  <c r="R31" i="11" s="1"/>
  <c r="F21" i="11"/>
  <c r="I21" i="11" s="1"/>
  <c r="L21" i="11" s="1"/>
  <c r="O21" i="11" s="1"/>
  <c r="R21" i="11" s="1"/>
  <c r="I11" i="11"/>
  <c r="O11" i="11" s="1"/>
  <c r="F11" i="11"/>
  <c r="L11" i="11" s="1"/>
  <c r="R11" i="11" s="1"/>
  <c r="N29" i="11" l="1"/>
  <c r="N28" i="11"/>
  <c r="N19" i="11"/>
  <c r="N18" i="11"/>
  <c r="Q26" i="17" l="1"/>
  <c r="AC8" i="5" l="1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61" i="5"/>
  <c r="AC62" i="5"/>
  <c r="AC63" i="5"/>
  <c r="AC64" i="5"/>
  <c r="AC7" i="5"/>
  <c r="Z66" i="5" a="1"/>
  <c r="Z66" i="5" s="1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7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9" i="5"/>
  <c r="I10" i="5"/>
  <c r="I11" i="5"/>
  <c r="I8" i="5"/>
  <c r="I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7" i="5"/>
  <c r="Q3" i="11"/>
  <c r="R3" i="17"/>
  <c r="I3" i="17"/>
  <c r="F3" i="17"/>
  <c r="U3" i="11" a="1"/>
  <c r="U3" i="11" s="1"/>
  <c r="N3" i="11" a="1"/>
  <c r="N3" i="11" s="1"/>
  <c r="AC3" i="5"/>
  <c r="V66" i="5" a="1"/>
  <c r="V66" i="5" s="1"/>
  <c r="R66" i="5" a="1"/>
  <c r="R66" i="5" s="1"/>
  <c r="N66" i="5" a="1"/>
  <c r="N66" i="5" s="1"/>
  <c r="J66" i="5" a="1"/>
  <c r="J66" i="5" s="1"/>
  <c r="F66" i="5" a="1"/>
  <c r="F66" i="5" s="1"/>
  <c r="B66" i="5" a="1"/>
  <c r="B66" i="5" s="1"/>
  <c r="W3" i="11" l="1" a="1"/>
  <c r="W3" i="11" s="1"/>
  <c r="T3" i="17" a="1"/>
  <c r="T3" i="17" s="1"/>
  <c r="S2" i="17"/>
  <c r="V2" i="11"/>
  <c r="Q1" i="17" l="1"/>
  <c r="U1" i="11"/>
  <c r="D1" i="17"/>
  <c r="E1" i="11" l="1"/>
  <c r="AC65" i="5" l="1"/>
  <c r="AB65" i="5"/>
  <c r="AA65" i="5"/>
  <c r="Y65" i="5"/>
  <c r="X65" i="5"/>
  <c r="W65" i="5"/>
  <c r="U65" i="5"/>
  <c r="T65" i="5"/>
  <c r="S65" i="5"/>
  <c r="Q65" i="5"/>
  <c r="P65" i="5"/>
  <c r="O65" i="5"/>
  <c r="M65" i="5"/>
  <c r="L65" i="5"/>
  <c r="K65" i="5"/>
  <c r="I65" i="5"/>
  <c r="H65" i="5"/>
  <c r="G65" i="5"/>
  <c r="E65" i="5"/>
  <c r="D65" i="5"/>
  <c r="C65" i="5"/>
  <c r="A26" i="17" l="1"/>
  <c r="A3" i="17"/>
  <c r="Q2" i="17"/>
  <c r="A2" i="17"/>
  <c r="A1" i="17"/>
  <c r="D26" i="17" l="1"/>
  <c r="AB66" i="5" l="1"/>
  <c r="AA66" i="5"/>
  <c r="U7" i="11" s="1"/>
  <c r="X66" i="5"/>
  <c r="W66" i="5"/>
  <c r="R7" i="11" s="1"/>
  <c r="T66" i="5"/>
  <c r="S66" i="5"/>
  <c r="O7" i="11" s="1"/>
  <c r="P66" i="5"/>
  <c r="O66" i="5"/>
  <c r="L7" i="11" s="1"/>
  <c r="L66" i="5"/>
  <c r="K66" i="5"/>
  <c r="I7" i="11" s="1"/>
  <c r="H66" i="5"/>
  <c r="G66" i="5"/>
  <c r="F7" i="11" s="1"/>
  <c r="D66" i="5"/>
  <c r="C66" i="5"/>
  <c r="C7" i="11" s="1"/>
  <c r="I8" i="11" l="1"/>
  <c r="I28" i="11"/>
  <c r="K28" i="11" s="1"/>
  <c r="I18" i="11"/>
  <c r="I9" i="11"/>
  <c r="I19" i="11"/>
  <c r="K19" i="11" s="1"/>
  <c r="I29" i="11"/>
  <c r="K29" i="11" s="1"/>
  <c r="R8" i="11"/>
  <c r="R28" i="11"/>
  <c r="R18" i="11"/>
  <c r="R19" i="11"/>
  <c r="R9" i="11"/>
  <c r="R29" i="11"/>
  <c r="F28" i="11"/>
  <c r="F29" i="11"/>
  <c r="H29" i="11" s="1"/>
  <c r="F19" i="11"/>
  <c r="F18" i="11"/>
  <c r="F9" i="11"/>
  <c r="F8" i="11"/>
  <c r="O8" i="11"/>
  <c r="O9" i="11"/>
  <c r="O29" i="11"/>
  <c r="O18" i="11"/>
  <c r="O19" i="11"/>
  <c r="O28" i="11"/>
  <c r="C18" i="11"/>
  <c r="C19" i="11"/>
  <c r="E19" i="11" s="1"/>
  <c r="C9" i="11"/>
  <c r="C8" i="11"/>
  <c r="C28" i="11"/>
  <c r="E28" i="11" s="1"/>
  <c r="C29" i="11"/>
  <c r="E29" i="11" s="1"/>
  <c r="B26" i="17"/>
  <c r="Q29" i="11"/>
  <c r="Q27" i="11"/>
  <c r="Q17" i="11"/>
  <c r="Q28" i="11"/>
  <c r="Q19" i="11"/>
  <c r="Q18" i="11"/>
  <c r="Q7" i="11"/>
  <c r="T18" i="11" a="1"/>
  <c r="T18" i="11" s="1"/>
  <c r="T28" i="11" a="1"/>
  <c r="T28" i="11" s="1"/>
  <c r="T19" i="11" a="1"/>
  <c r="T19" i="11" s="1"/>
  <c r="T29" i="11" a="1"/>
  <c r="T29" i="11" s="1"/>
  <c r="T27" i="11" a="1"/>
  <c r="T27" i="11" s="1"/>
  <c r="T17" i="11" a="1"/>
  <c r="T17" i="11" s="1"/>
  <c r="L17" i="11"/>
  <c r="N17" i="11" s="1"/>
  <c r="L27" i="11"/>
  <c r="N27" i="11" s="1"/>
  <c r="R27" i="11"/>
  <c r="R17" i="11"/>
  <c r="E18" i="11"/>
  <c r="C17" i="11"/>
  <c r="E17" i="11" s="1"/>
  <c r="C27" i="11"/>
  <c r="E27" i="11" s="1"/>
  <c r="H18" i="11"/>
  <c r="H28" i="11"/>
  <c r="F17" i="11"/>
  <c r="H17" i="11" s="1"/>
  <c r="H19" i="11"/>
  <c r="F27" i="11"/>
  <c r="H27" i="11" s="1"/>
  <c r="K18" i="11"/>
  <c r="I17" i="11"/>
  <c r="K17" i="11" s="1"/>
  <c r="I27" i="11"/>
  <c r="K27" i="11" s="1"/>
  <c r="U17" i="11"/>
  <c r="W17" i="11" s="1"/>
  <c r="U27" i="11"/>
  <c r="W27" i="11" s="1"/>
  <c r="O17" i="11"/>
  <c r="O27" i="11"/>
  <c r="T9" i="11" a="1"/>
  <c r="T9" i="11" s="1"/>
  <c r="Q8" i="11" a="1"/>
  <c r="Q8" i="11" s="1"/>
  <c r="T8" i="11" a="1"/>
  <c r="T8" i="11" s="1"/>
  <c r="T7" i="11" a="1"/>
  <c r="T7" i="11" s="1"/>
  <c r="Q9" i="11" a="1"/>
  <c r="Q9" i="11" s="1"/>
  <c r="M66" i="5" l="1" a="1"/>
  <c r="M66" i="5" s="1"/>
  <c r="I66" i="5" a="1"/>
  <c r="I66" i="5" s="1"/>
  <c r="T2" i="11"/>
  <c r="N8" i="11" l="1"/>
  <c r="A3" i="11" l="1"/>
  <c r="A1" i="11"/>
  <c r="AC66" i="5" l="1" a="1"/>
  <c r="AC66" i="5" s="1"/>
  <c r="W7" i="11" l="1"/>
  <c r="N9" i="11"/>
  <c r="Q66" i="5" l="1" a="1"/>
  <c r="Q66" i="5" s="1"/>
  <c r="U66" i="5" a="1"/>
  <c r="U66" i="5" s="1"/>
  <c r="Y66" i="5" a="1"/>
  <c r="Y66" i="5" s="1"/>
  <c r="N7" i="11" l="1"/>
  <c r="H7" i="11"/>
  <c r="H9" i="11"/>
  <c r="H8" i="11"/>
  <c r="K7" i="11" l="1"/>
  <c r="E66" i="5" a="1"/>
  <c r="E66" i="5" s="1"/>
  <c r="K8" i="11" l="1"/>
  <c r="K9" i="11"/>
  <c r="E7" i="11" l="1"/>
  <c r="E9" i="11"/>
  <c r="E8" i="11" l="1"/>
</calcChain>
</file>

<file path=xl/sharedStrings.xml><?xml version="1.0" encoding="utf-8"?>
<sst xmlns="http://schemas.openxmlformats.org/spreadsheetml/2006/main" count="254" uniqueCount="117">
  <si>
    <t>Page 1</t>
  </si>
  <si>
    <t>Personal Property</t>
  </si>
  <si>
    <t>Study Type</t>
  </si>
  <si>
    <t>% Studied</t>
  </si>
  <si>
    <t>% Complete</t>
  </si>
  <si>
    <t># of parcels  in study</t>
  </si>
  <si>
    <t>Field Work</t>
  </si>
  <si>
    <t>Parcel Selection</t>
  </si>
  <si>
    <t>Land Value Study</t>
  </si>
  <si>
    <t>ECF Study</t>
  </si>
  <si>
    <t>Study Year:</t>
  </si>
  <si>
    <t># of parcels in class</t>
  </si>
  <si>
    <t>Page 2</t>
  </si>
  <si>
    <t>L-4027i</t>
  </si>
  <si>
    <t>for</t>
  </si>
  <si>
    <t>Actual Status                            as of                                    June 30th</t>
  </si>
  <si>
    <t>N/A</t>
  </si>
  <si>
    <t>This page is to reflect the December 31st County Equalization Study Plan.</t>
  </si>
  <si>
    <t>County Name:</t>
  </si>
  <si>
    <t>County #:</t>
  </si>
  <si>
    <t>Michigan Department of Treasury</t>
  </si>
  <si>
    <t>Issued under authority of P.A. 206 of 1893, Administrative Rule R 209.41</t>
  </si>
  <si>
    <t>This form is due June 30.</t>
  </si>
  <si>
    <t>%                 Studied</t>
  </si>
  <si>
    <t>%                   Studied</t>
  </si>
  <si>
    <t>%                    Studied</t>
  </si>
  <si>
    <t>%                Studied</t>
  </si>
  <si>
    <t>Sales Data Entry</t>
  </si>
  <si>
    <t>Appraisal Data Entry</t>
  </si>
  <si>
    <t>Original Plan:</t>
  </si>
  <si>
    <t>Reason for Amendment:</t>
  </si>
  <si>
    <t>%                       Complete</t>
  </si>
  <si>
    <t>L-4027i Certification:</t>
  </si>
  <si>
    <t>Certification Level:</t>
  </si>
  <si>
    <t># of                parcels in     study</t>
  </si>
  <si>
    <t># of                  parcels     completed</t>
  </si>
  <si>
    <t>This page is to reflect the actual status on June 30 and the planned status of study for August 31st and October 31st.</t>
  </si>
  <si>
    <t>Date Amended:</t>
  </si>
  <si>
    <t>Held</t>
  </si>
  <si>
    <t>Address</t>
  </si>
  <si>
    <t>Clerical</t>
  </si>
  <si>
    <t>Other</t>
  </si>
  <si>
    <t>Total # Staff</t>
  </si>
  <si>
    <t>MAAO             3</t>
  </si>
  <si>
    <t>MMAO              4</t>
  </si>
  <si>
    <t>The Total Number Of</t>
  </si>
  <si>
    <t xml:space="preserve">Comments </t>
  </si>
  <si>
    <t>ECF Study Comments</t>
  </si>
  <si>
    <t>Other Categories</t>
  </si>
  <si>
    <t>Certification Level</t>
  </si>
  <si>
    <t>Equalization Director Status</t>
  </si>
  <si>
    <t>CED Current Certification Requirements                                                                        and Staffing Level Comments or Concerns:</t>
  </si>
  <si>
    <t xml:space="preserve"> Position</t>
  </si>
  <si>
    <t>Land Value Study Comments</t>
  </si>
  <si>
    <r>
      <t xml:space="preserve">Section 1- Land Value and ECF Study: </t>
    </r>
    <r>
      <rPr>
        <sz val="14"/>
        <rFont val="Arial"/>
        <family val="2"/>
      </rPr>
      <t>Enter comments for each classification in the applicable fields provided below</t>
    </r>
    <r>
      <rPr>
        <b/>
        <sz val="14"/>
        <rFont val="Arial"/>
        <family val="2"/>
      </rPr>
      <t>.</t>
    </r>
  </si>
  <si>
    <t>See the current approved STC required county certification levels for the complete requirements and possible exceptions</t>
  </si>
  <si>
    <t>Units With Class</t>
  </si>
  <si>
    <t>Overall Totals for Classifications</t>
  </si>
  <si>
    <t>Interim Status Report and Plan of Study Activity by Unit and Class</t>
  </si>
  <si>
    <t>STUDY TYPE LEGEND</t>
  </si>
  <si>
    <t>AS</t>
  </si>
  <si>
    <t>APPRAISAL STUDY</t>
  </si>
  <si>
    <t>SS</t>
  </si>
  <si>
    <t>SALES STUDY</t>
  </si>
  <si>
    <t>CS</t>
  </si>
  <si>
    <t>ST</t>
  </si>
  <si>
    <t>STRATIFIED STUDY</t>
  </si>
  <si>
    <t>NC</t>
  </si>
  <si>
    <t>NONE CLASSED</t>
  </si>
  <si>
    <t>RV</t>
  </si>
  <si>
    <t>RECORD VERIFICATION</t>
  </si>
  <si>
    <t>ES</t>
  </si>
  <si>
    <t>ESTIMATED</t>
  </si>
  <si>
    <t>AU</t>
  </si>
  <si>
    <t>AUDIT</t>
  </si>
  <si>
    <t>NS</t>
  </si>
  <si>
    <t>NOT STUDIED</t>
  </si>
  <si>
    <t>Local Unit</t>
  </si>
  <si>
    <t>COMBINED STUDY</t>
  </si>
  <si>
    <t xml:space="preserve">   Studies Required</t>
  </si>
  <si>
    <t xml:space="preserve">         Amended Plan:</t>
  </si>
  <si>
    <t>Local Units</t>
  </si>
  <si>
    <t>Page 3</t>
  </si>
  <si>
    <t>Number of Years                    Worked in the</t>
  </si>
  <si>
    <t>Date</t>
  </si>
  <si>
    <t xml:space="preserve">Print Name - Equalization Director </t>
  </si>
  <si>
    <t>Additional Overall Comment for Current Year                  Land Value and ECF Study Status at Large:</t>
  </si>
  <si>
    <t xml:space="preserve"> Office                                   Hours</t>
  </si>
  <si>
    <t>Phone Number</t>
  </si>
  <si>
    <t>Email Address</t>
  </si>
  <si>
    <t>MCAO                      2</t>
  </si>
  <si>
    <t># of                   parcels in class</t>
  </si>
  <si>
    <t># of                  parcels in class</t>
  </si>
  <si>
    <t># of                 parcels in class</t>
  </si>
  <si>
    <t xml:space="preserve"> Current Staffing Level Status                                                                                                                              Enter the # of Persons (including Director)                                                     in Each of the 5 Category Fields Below</t>
  </si>
  <si>
    <t>CAMA - GIS Status</t>
  </si>
  <si>
    <t>Software</t>
  </si>
  <si>
    <t>SQL Version</t>
  </si>
  <si>
    <t>GIS</t>
  </si>
  <si>
    <t>Yes</t>
  </si>
  <si>
    <r>
      <t>Section 2 - CED Certification Level Required - No. of Study's Required - Equalization Director - Current Staffing Level Status - C</t>
    </r>
    <r>
      <rPr>
        <sz val="14"/>
        <rFont val="Arial"/>
        <family val="2"/>
      </rPr>
      <t>omputer</t>
    </r>
    <r>
      <rPr>
        <b/>
        <sz val="14"/>
        <rFont val="Arial"/>
        <family val="2"/>
      </rPr>
      <t xml:space="preserve"> A</t>
    </r>
    <r>
      <rPr>
        <sz val="14"/>
        <rFont val="Arial"/>
        <family val="2"/>
      </rPr>
      <t>ssisted</t>
    </r>
    <r>
      <rPr>
        <b/>
        <sz val="14"/>
        <rFont val="Arial"/>
        <family val="2"/>
      </rPr>
      <t xml:space="preserve"> M</t>
    </r>
    <r>
      <rPr>
        <sz val="14"/>
        <rFont val="Arial"/>
        <family val="2"/>
      </rPr>
      <t>ass</t>
    </r>
    <r>
      <rPr>
        <b/>
        <sz val="14"/>
        <rFont val="Arial"/>
        <family val="2"/>
      </rPr>
      <t xml:space="preserve"> A</t>
    </r>
    <r>
      <rPr>
        <sz val="14"/>
        <rFont val="Arial"/>
        <family val="2"/>
      </rPr>
      <t>ppraisal</t>
    </r>
    <r>
      <rPr>
        <b/>
        <sz val="14"/>
        <rFont val="Arial"/>
        <family val="2"/>
      </rPr>
      <t xml:space="preserve"> Software - GIS Capabilities</t>
    </r>
  </si>
  <si>
    <t>REAL PROPERTY</t>
  </si>
  <si>
    <t>PERSONAL PROPERTY</t>
  </si>
  <si>
    <t xml:space="preserve">This page is for overall comments and other relevant information regarding certification levels, staffing, CAMA and contact information </t>
  </si>
  <si>
    <t>Real Property Classification</t>
  </si>
  <si>
    <t>Required</t>
  </si>
  <si>
    <t>Assessment  Field</t>
  </si>
  <si>
    <t>Section 3 - Contact Information, Plan, Name, Date and Certification: Enter the applicable information in the fields provided below.</t>
  </si>
  <si>
    <t>No</t>
  </si>
  <si>
    <t>Boundary Changes - Have there been or are you aware of any boundary changes, new cities , annexations new or in progress?</t>
  </si>
  <si>
    <t>Parcels</t>
  </si>
  <si>
    <t xml:space="preserve">Does the County Equalization Department have adequate procedures in place to identify, inventory, conduct audits or record verifications of personal property; monitor local unit compliance with current directives in the handling of personal property; and result in a realistic estimated TCV projection for all non-exempt Personal Property where situs is within the county? </t>
  </si>
  <si>
    <t>Planned Interim Status of Study October 31st</t>
  </si>
  <si>
    <t>Audit/Review % Complete</t>
  </si>
  <si>
    <t>Planned Interim Status of Study                                     August 31st</t>
  </si>
  <si>
    <t>INSTRUCTIONS</t>
  </si>
  <si>
    <t>3689 (Rev 06-09-21) v1.05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</si>
</sst>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;@"/>
    <numFmt numFmtId="165" formatCode="0.0%"/>
    <numFmt numFmtId="166" formatCode="0;[Red]0"/>
    <numFmt numFmtId="167" formatCode="[$-409]d\-mmm\-yy;@"/>
  </numFmts>
  <fonts count="23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2"/>
      <color rgb="FF0000FF"/>
      <name val="Arial"/>
      <family val="2"/>
    </font>
    <font>
      <b/>
      <sz val="11"/>
      <name val="Arial"/>
      <family val="2"/>
    </font>
    <font>
      <b/>
      <sz val="10"/>
      <color rgb="FF0000FF"/>
      <name val="Arial"/>
      <family val="2"/>
    </font>
    <font>
      <sz val="9"/>
      <name val="Arial"/>
      <family val="2"/>
    </font>
    <font>
      <b/>
      <sz val="9"/>
      <color rgb="FF0000FF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rgb="FF0000FF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4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EFEDE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20" fillId="0" borderId="0" applyNumberFormat="0" applyFill="0" applyBorder="0" applyAlignment="0" applyProtection="0"/>
  </cellStyleXfs>
  <cellXfs count="48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2" borderId="0" xfId="0" applyFont="1" applyFill="1" applyAlignment="1" applyProtection="1"/>
    <xf numFmtId="0" fontId="5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0" xfId="0" applyFont="1" applyFill="1" applyProtection="1"/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center"/>
    </xf>
    <xf numFmtId="9" fontId="0" fillId="0" borderId="0" xfId="0" applyNumberFormat="1"/>
    <xf numFmtId="0" fontId="0" fillId="0" borderId="0" xfId="0" applyBorder="1"/>
    <xf numFmtId="0" fontId="1" fillId="0" borderId="0" xfId="0" applyFont="1" applyBorder="1"/>
    <xf numFmtId="0" fontId="5" fillId="0" borderId="1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/>
    <xf numFmtId="0" fontId="1" fillId="0" borderId="0" xfId="0" applyFont="1" applyBorder="1" applyAlignment="1">
      <alignment wrapText="1"/>
    </xf>
    <xf numFmtId="0" fontId="4" fillId="0" borderId="0" xfId="0" applyFont="1"/>
    <xf numFmtId="0" fontId="2" fillId="2" borderId="0" xfId="0" applyFont="1" applyFill="1" applyAlignment="1" applyProtection="1"/>
    <xf numFmtId="0" fontId="2" fillId="0" borderId="0" xfId="0" applyFont="1" applyAlignment="1" applyProtection="1"/>
    <xf numFmtId="0" fontId="2" fillId="2" borderId="0" xfId="0" applyFont="1" applyFill="1" applyBorder="1" applyAlignment="1" applyProtection="1"/>
    <xf numFmtId="0" fontId="2" fillId="2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10" fillId="0" borderId="0" xfId="0" applyFont="1" applyFill="1" applyBorder="1"/>
    <xf numFmtId="0" fontId="2" fillId="0" borderId="0" xfId="0" applyFont="1" applyFill="1" applyBorder="1" applyAlignment="1" applyProtection="1">
      <protection locked="0"/>
    </xf>
    <xf numFmtId="0" fontId="11" fillId="0" borderId="0" xfId="0" applyFont="1" applyFill="1" applyBorder="1" applyAlignment="1" applyProtection="1"/>
    <xf numFmtId="0" fontId="6" fillId="0" borderId="0" xfId="0" applyFont="1" applyBorder="1" applyAlignment="1" applyProtection="1"/>
    <xf numFmtId="0" fontId="8" fillId="2" borderId="0" xfId="0" applyFont="1" applyFill="1" applyBorder="1" applyAlignment="1" applyProtection="1"/>
    <xf numFmtId="0" fontId="1" fillId="3" borderId="7" xfId="0" applyFont="1" applyFill="1" applyBorder="1" applyAlignment="1">
      <alignment horizontal="center" wrapText="1"/>
    </xf>
    <xf numFmtId="0" fontId="3" fillId="0" borderId="0" xfId="0" applyFont="1" applyBorder="1"/>
    <xf numFmtId="0" fontId="1" fillId="3" borderId="7" xfId="0" applyFont="1" applyFill="1" applyBorder="1" applyAlignment="1" applyProtection="1">
      <alignment horizontal="center" wrapText="1"/>
    </xf>
    <xf numFmtId="0" fontId="1" fillId="3" borderId="8" xfId="0" applyFont="1" applyFill="1" applyBorder="1" applyAlignment="1" applyProtection="1">
      <alignment horizontal="center" wrapText="1"/>
    </xf>
    <xf numFmtId="0" fontId="1" fillId="3" borderId="9" xfId="0" applyFont="1" applyFill="1" applyBorder="1" applyAlignment="1" applyProtection="1">
      <alignment horizontal="center" wrapText="1"/>
    </xf>
    <xf numFmtId="0" fontId="1" fillId="0" borderId="2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1" fillId="0" borderId="38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3" fontId="1" fillId="2" borderId="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0" borderId="3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3" fontId="1" fillId="2" borderId="1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9" fontId="9" fillId="3" borderId="33" xfId="0" applyNumberFormat="1" applyFont="1" applyFill="1" applyBorder="1" applyAlignment="1" applyProtection="1">
      <alignment horizontal="right"/>
    </xf>
    <xf numFmtId="0" fontId="1" fillId="2" borderId="25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9" fontId="9" fillId="3" borderId="31" xfId="0" applyNumberFormat="1" applyFont="1" applyFill="1" applyBorder="1" applyAlignment="1" applyProtection="1">
      <alignment horizontal="right"/>
    </xf>
    <xf numFmtId="0" fontId="1" fillId="3" borderId="31" xfId="0" applyFont="1" applyFill="1" applyBorder="1" applyAlignment="1" applyProtection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31" xfId="0" applyFont="1" applyFill="1" applyBorder="1" applyAlignment="1">
      <alignment horizontal="center" wrapText="1"/>
    </xf>
    <xf numFmtId="3" fontId="1" fillId="0" borderId="15" xfId="0" applyNumberFormat="1" applyFont="1" applyBorder="1" applyProtection="1">
      <protection locked="0"/>
    </xf>
    <xf numFmtId="3" fontId="9" fillId="3" borderId="15" xfId="0" applyNumberFormat="1" applyFont="1" applyFill="1" applyBorder="1"/>
    <xf numFmtId="3" fontId="1" fillId="0" borderId="15" xfId="0" applyNumberFormat="1" applyFont="1" applyBorder="1" applyAlignment="1" applyProtection="1">
      <alignment horizontal="right"/>
      <protection locked="0"/>
    </xf>
    <xf numFmtId="3" fontId="1" fillId="0" borderId="2" xfId="0" applyNumberFormat="1" applyFont="1" applyBorder="1" applyProtection="1">
      <protection locked="0"/>
    </xf>
    <xf numFmtId="3" fontId="1" fillId="0" borderId="2" xfId="0" applyNumberFormat="1" applyFont="1" applyBorder="1" applyAlignment="1" applyProtection="1">
      <alignment horizontal="right"/>
      <protection locked="0"/>
    </xf>
    <xf numFmtId="3" fontId="1" fillId="0" borderId="8" xfId="0" applyNumberFormat="1" applyFont="1" applyBorder="1" applyProtection="1">
      <protection locked="0"/>
    </xf>
    <xf numFmtId="3" fontId="1" fillId="0" borderId="8" xfId="0" applyNumberFormat="1" applyFont="1" applyBorder="1" applyAlignment="1" applyProtection="1">
      <alignment horizontal="right"/>
      <protection locked="0"/>
    </xf>
    <xf numFmtId="3" fontId="9" fillId="3" borderId="15" xfId="0" applyNumberFormat="1" applyFont="1" applyFill="1" applyBorder="1" applyProtection="1"/>
    <xf numFmtId="0" fontId="7" fillId="3" borderId="1" xfId="0" applyFont="1" applyFill="1" applyBorder="1" applyAlignment="1" applyProtection="1">
      <alignment horizontal="center"/>
    </xf>
    <xf numFmtId="0" fontId="3" fillId="0" borderId="35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/>
    </xf>
    <xf numFmtId="3" fontId="9" fillId="3" borderId="15" xfId="0" applyNumberFormat="1" applyFont="1" applyFill="1" applyBorder="1" applyAlignment="1" applyProtection="1">
      <alignment horizontal="right"/>
    </xf>
    <xf numFmtId="0" fontId="1" fillId="4" borderId="7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3" fontId="9" fillId="4" borderId="14" xfId="0" applyNumberFormat="1" applyFont="1" applyFill="1" applyBorder="1" applyProtection="1"/>
    <xf numFmtId="3" fontId="9" fillId="4" borderId="15" xfId="0" applyNumberFormat="1" applyFont="1" applyFill="1" applyBorder="1" applyProtection="1"/>
    <xf numFmtId="3" fontId="9" fillId="4" borderId="15" xfId="0" applyNumberFormat="1" applyFont="1" applyFill="1" applyBorder="1" applyAlignment="1" applyProtection="1">
      <alignment horizontal="right"/>
    </xf>
    <xf numFmtId="0" fontId="1" fillId="5" borderId="7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31" xfId="0" applyFont="1" applyFill="1" applyBorder="1" applyAlignment="1">
      <alignment horizontal="center" wrapText="1"/>
    </xf>
    <xf numFmtId="3" fontId="9" fillId="5" borderId="14" xfId="0" applyNumberFormat="1" applyFont="1" applyFill="1" applyBorder="1" applyProtection="1"/>
    <xf numFmtId="3" fontId="9" fillId="5" borderId="15" xfId="0" applyNumberFormat="1" applyFont="1" applyFill="1" applyBorder="1" applyProtection="1"/>
    <xf numFmtId="3" fontId="9" fillId="5" borderId="15" xfId="0" applyNumberFormat="1" applyFont="1" applyFill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165" fontId="0" fillId="0" borderId="0" xfId="0" applyNumberFormat="1"/>
    <xf numFmtId="0" fontId="1" fillId="0" borderId="37" xfId="0" applyFont="1" applyFill="1" applyBorder="1" applyProtection="1">
      <protection locked="0"/>
    </xf>
    <xf numFmtId="0" fontId="1" fillId="2" borderId="40" xfId="0" applyFont="1" applyFill="1" applyBorder="1" applyProtection="1">
      <protection locked="0"/>
    </xf>
    <xf numFmtId="0" fontId="1" fillId="2" borderId="41" xfId="0" applyFont="1" applyFill="1" applyBorder="1" applyProtection="1">
      <protection locked="0"/>
    </xf>
    <xf numFmtId="3" fontId="1" fillId="2" borderId="41" xfId="0" applyNumberFormat="1" applyFont="1" applyFill="1" applyBorder="1" applyProtection="1">
      <protection locked="0"/>
    </xf>
    <xf numFmtId="0" fontId="1" fillId="2" borderId="42" xfId="0" applyFont="1" applyFill="1" applyBorder="1" applyProtection="1">
      <protection locked="0"/>
    </xf>
    <xf numFmtId="0" fontId="1" fillId="2" borderId="40" xfId="0" applyFont="1" applyFill="1" applyBorder="1" applyAlignment="1" applyProtection="1">
      <alignment horizontal="left"/>
      <protection locked="0"/>
    </xf>
    <xf numFmtId="0" fontId="1" fillId="2" borderId="29" xfId="0" applyFont="1" applyFill="1" applyBorder="1" applyAlignment="1" applyProtection="1">
      <alignment horizontal="right"/>
      <protection locked="0"/>
    </xf>
    <xf numFmtId="0" fontId="1" fillId="2" borderId="41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9" fontId="9" fillId="3" borderId="44" xfId="0" applyNumberFormat="1" applyFont="1" applyFill="1" applyBorder="1" applyAlignment="1" applyProtection="1">
      <alignment horizontal="right"/>
    </xf>
    <xf numFmtId="0" fontId="1" fillId="2" borderId="45" xfId="0" applyFont="1" applyFill="1" applyBorder="1" applyProtection="1">
      <protection locked="0"/>
    </xf>
    <xf numFmtId="0" fontId="1" fillId="2" borderId="46" xfId="0" applyFont="1" applyFill="1" applyBorder="1" applyProtection="1">
      <protection locked="0"/>
    </xf>
    <xf numFmtId="9" fontId="9" fillId="3" borderId="47" xfId="0" applyNumberFormat="1" applyFont="1" applyFill="1" applyBorder="1" applyAlignment="1" applyProtection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7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/>
    <xf numFmtId="0" fontId="3" fillId="0" borderId="0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18" fillId="0" borderId="0" xfId="0" applyFont="1"/>
    <xf numFmtId="49" fontId="3" fillId="0" borderId="0" xfId="0" applyNumberFormat="1" applyFont="1" applyAlignment="1" applyProtection="1">
      <alignment wrapText="1"/>
      <protection locked="0"/>
    </xf>
    <xf numFmtId="0" fontId="5" fillId="3" borderId="47" xfId="0" applyFont="1" applyFill="1" applyBorder="1" applyAlignment="1">
      <alignment horizontal="center" wrapText="1"/>
    </xf>
    <xf numFmtId="0" fontId="2" fillId="0" borderId="0" xfId="0" applyFont="1" applyBorder="1" applyAlignment="1" applyProtection="1"/>
    <xf numFmtId="9" fontId="9" fillId="3" borderId="54" xfId="0" applyNumberFormat="1" applyFont="1" applyFill="1" applyBorder="1" applyAlignment="1" applyProtection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66" fontId="9" fillId="3" borderId="40" xfId="0" applyNumberFormat="1" applyFont="1" applyFill="1" applyBorder="1" applyProtection="1"/>
    <xf numFmtId="3" fontId="9" fillId="3" borderId="41" xfId="0" applyNumberFormat="1" applyFont="1" applyFill="1" applyBorder="1" applyProtection="1"/>
    <xf numFmtId="0" fontId="9" fillId="3" borderId="29" xfId="0" applyFont="1" applyFill="1" applyBorder="1" applyAlignment="1" applyProtection="1">
      <alignment horizontal="right"/>
    </xf>
    <xf numFmtId="3" fontId="9" fillId="3" borderId="41" xfId="0" applyNumberFormat="1" applyFont="1" applyFill="1" applyBorder="1" applyAlignment="1" applyProtection="1">
      <alignment horizontal="right"/>
    </xf>
    <xf numFmtId="9" fontId="1" fillId="3" borderId="5" xfId="0" applyNumberFormat="1" applyFont="1" applyFill="1" applyBorder="1" applyAlignment="1" applyProtection="1">
      <alignment horizontal="center" wrapText="1"/>
    </xf>
    <xf numFmtId="9" fontId="1" fillId="3" borderId="34" xfId="0" applyNumberFormat="1" applyFont="1" applyFill="1" applyBorder="1" applyAlignment="1" applyProtection="1">
      <alignment horizontal="center" wrapText="1"/>
    </xf>
    <xf numFmtId="3" fontId="9" fillId="3" borderId="14" xfId="0" applyNumberFormat="1" applyFont="1" applyFill="1" applyBorder="1" applyProtection="1"/>
    <xf numFmtId="0" fontId="14" fillId="0" borderId="41" xfId="1" applyFont="1" applyBorder="1" applyAlignment="1" applyProtection="1">
      <alignment horizontal="center" wrapText="1"/>
      <protection locked="0"/>
    </xf>
    <xf numFmtId="3" fontId="3" fillId="0" borderId="40" xfId="0" applyNumberFormat="1" applyFont="1" applyBorder="1" applyAlignment="1" applyProtection="1">
      <alignment horizontal="center" wrapText="1"/>
      <protection locked="0"/>
    </xf>
    <xf numFmtId="3" fontId="3" fillId="0" borderId="41" xfId="0" applyNumberFormat="1" applyFont="1" applyBorder="1" applyAlignment="1" applyProtection="1">
      <alignment horizontal="center" wrapText="1"/>
      <protection locked="0"/>
    </xf>
    <xf numFmtId="3" fontId="3" fillId="0" borderId="47" xfId="0" applyNumberFormat="1" applyFont="1" applyBorder="1" applyAlignment="1" applyProtection="1">
      <alignment horizontal="center" wrapText="1"/>
      <protection locked="0"/>
    </xf>
    <xf numFmtId="3" fontId="7" fillId="3" borderId="54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5" fillId="0" borderId="0" xfId="0" applyFont="1" applyBorder="1" applyAlignment="1" applyProtection="1"/>
    <xf numFmtId="0" fontId="3" fillId="0" borderId="0" xfId="0" applyFont="1" applyFill="1" applyBorder="1"/>
    <xf numFmtId="0" fontId="5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5" fillId="0" borderId="0" xfId="0" applyFont="1" applyBorder="1" applyAlignment="1"/>
    <xf numFmtId="0" fontId="7" fillId="0" borderId="0" xfId="0" applyFont="1" applyFill="1" applyBorder="1" applyAlignment="1"/>
    <xf numFmtId="0" fontId="19" fillId="3" borderId="41" xfId="1" applyFont="1" applyFill="1" applyBorder="1" applyAlignment="1">
      <alignment horizontal="center" wrapText="1"/>
    </xf>
    <xf numFmtId="3" fontId="7" fillId="3" borderId="42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5" fillId="3" borderId="2" xfId="0" applyFont="1" applyFill="1" applyBorder="1" applyAlignment="1">
      <alignment horizontal="center" wrapText="1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0" fontId="5" fillId="3" borderId="33" xfId="0" applyFont="1" applyFill="1" applyBorder="1" applyAlignment="1">
      <alignment horizontal="center" wrapText="1"/>
    </xf>
    <xf numFmtId="49" fontId="3" fillId="0" borderId="33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Border="1" applyAlignment="1">
      <alignment horizontal="right"/>
    </xf>
    <xf numFmtId="0" fontId="5" fillId="3" borderId="42" xfId="0" applyFont="1" applyFill="1" applyBorder="1" applyAlignment="1">
      <alignment horizontal="center" wrapText="1"/>
    </xf>
    <xf numFmtId="0" fontId="14" fillId="0" borderId="55" xfId="1" applyFont="1" applyBorder="1" applyAlignment="1" applyProtection="1">
      <alignment horizontal="center" wrapText="1"/>
      <protection locked="0"/>
    </xf>
    <xf numFmtId="0" fontId="14" fillId="0" borderId="55" xfId="1" applyFont="1" applyBorder="1" applyAlignment="1" applyProtection="1">
      <alignment wrapText="1"/>
      <protection locked="0"/>
    </xf>
    <xf numFmtId="0" fontId="19" fillId="3" borderId="54" xfId="1" applyFont="1" applyFill="1" applyBorder="1" applyAlignment="1">
      <alignment wrapText="1"/>
    </xf>
    <xf numFmtId="0" fontId="19" fillId="3" borderId="47" xfId="1" applyFont="1" applyFill="1" applyBorder="1" applyAlignment="1">
      <alignment horizontal="center" wrapText="1"/>
    </xf>
    <xf numFmtId="0" fontId="19" fillId="3" borderId="7" xfId="1" applyFont="1" applyFill="1" applyBorder="1" applyAlignment="1">
      <alignment wrapText="1"/>
    </xf>
    <xf numFmtId="0" fontId="19" fillId="3" borderId="20" xfId="1" applyFont="1" applyFill="1" applyBorder="1" applyAlignment="1">
      <alignment horizontal="center" wrapText="1"/>
    </xf>
    <xf numFmtId="0" fontId="5" fillId="3" borderId="31" xfId="0" applyFont="1" applyFill="1" applyBorder="1" applyAlignment="1">
      <alignment horizontal="center" wrapText="1"/>
    </xf>
    <xf numFmtId="0" fontId="14" fillId="0" borderId="42" xfId="1" applyFont="1" applyBorder="1" applyAlignment="1" applyProtection="1">
      <alignment horizontal="center" wrapText="1"/>
      <protection locked="0"/>
    </xf>
    <xf numFmtId="0" fontId="14" fillId="0" borderId="0" xfId="1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/>
    <xf numFmtId="3" fontId="9" fillId="3" borderId="2" xfId="0" applyNumberFormat="1" applyFont="1" applyFill="1" applyBorder="1" applyProtection="1">
      <protection locked="0"/>
    </xf>
    <xf numFmtId="0" fontId="10" fillId="0" borderId="0" xfId="0" applyFont="1" applyFill="1" applyBorder="1" applyProtection="1"/>
    <xf numFmtId="0" fontId="4" fillId="0" borderId="0" xfId="0" applyFont="1" applyProtection="1"/>
    <xf numFmtId="0" fontId="0" fillId="0" borderId="0" xfId="0" applyBorder="1" applyProtection="1"/>
    <xf numFmtId="0" fontId="0" fillId="0" borderId="0" xfId="0" applyProtection="1"/>
    <xf numFmtId="0" fontId="18" fillId="0" borderId="0" xfId="0" applyFont="1" applyBorder="1" applyProtection="1"/>
    <xf numFmtId="0" fontId="18" fillId="0" borderId="0" xfId="0" applyFont="1" applyProtection="1"/>
    <xf numFmtId="0" fontId="3" fillId="0" borderId="0" xfId="0" applyFont="1" applyBorder="1" applyProtection="1"/>
    <xf numFmtId="0" fontId="3" fillId="0" borderId="0" xfId="0" applyFont="1" applyProtection="1"/>
    <xf numFmtId="0" fontId="3" fillId="0" borderId="0" xfId="0" applyFont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3" fontId="3" fillId="0" borderId="0" xfId="0" applyNumberFormat="1" applyFont="1" applyBorder="1" applyAlignment="1" applyProtection="1">
      <alignment wrapText="1"/>
    </xf>
    <xf numFmtId="3" fontId="3" fillId="0" borderId="0" xfId="0" applyNumberFormat="1" applyFont="1" applyAlignment="1" applyProtection="1">
      <alignment wrapText="1"/>
    </xf>
    <xf numFmtId="49" fontId="3" fillId="0" borderId="0" xfId="0" applyNumberFormat="1" applyFont="1" applyBorder="1" applyAlignment="1" applyProtection="1">
      <alignment wrapText="1"/>
    </xf>
    <xf numFmtId="49" fontId="3" fillId="0" borderId="0" xfId="0" applyNumberFormat="1" applyFont="1" applyAlignment="1" applyProtection="1">
      <alignment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center" vertical="center" wrapText="1"/>
    </xf>
    <xf numFmtId="166" fontId="9" fillId="0" borderId="13" xfId="0" applyNumberFormat="1" applyFont="1" applyFill="1" applyBorder="1" applyProtection="1"/>
    <xf numFmtId="3" fontId="9" fillId="0" borderId="13" xfId="0" applyNumberFormat="1" applyFont="1" applyFill="1" applyBorder="1" applyProtection="1"/>
    <xf numFmtId="9" fontId="9" fillId="0" borderId="13" xfId="0" applyNumberFormat="1" applyFont="1" applyFill="1" applyBorder="1" applyAlignment="1" applyProtection="1">
      <alignment horizontal="right"/>
    </xf>
    <xf numFmtId="0" fontId="9" fillId="0" borderId="13" xfId="0" applyFont="1" applyFill="1" applyBorder="1" applyAlignment="1" applyProtection="1">
      <alignment horizontal="right"/>
    </xf>
    <xf numFmtId="3" fontId="9" fillId="0" borderId="13" xfId="0" applyNumberFormat="1" applyFont="1" applyFill="1" applyBorder="1" applyAlignment="1" applyProtection="1">
      <alignment horizontal="right"/>
    </xf>
    <xf numFmtId="0" fontId="3" fillId="0" borderId="25" xfId="0" applyFont="1" applyBorder="1"/>
    <xf numFmtId="9" fontId="3" fillId="0" borderId="0" xfId="0" applyNumberFormat="1" applyFont="1" applyBorder="1"/>
    <xf numFmtId="0" fontId="3" fillId="0" borderId="32" xfId="0" applyFont="1" applyBorder="1"/>
    <xf numFmtId="0" fontId="3" fillId="0" borderId="1" xfId="0" applyFont="1" applyBorder="1"/>
    <xf numFmtId="9" fontId="3" fillId="0" borderId="1" xfId="0" applyNumberFormat="1" applyFont="1" applyBorder="1"/>
    <xf numFmtId="0" fontId="3" fillId="0" borderId="25" xfId="0" applyFont="1" applyFill="1" applyBorder="1"/>
    <xf numFmtId="0" fontId="3" fillId="0" borderId="57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Fill="1" applyBorder="1"/>
    <xf numFmtId="0" fontId="3" fillId="0" borderId="52" xfId="0" applyFont="1" applyBorder="1"/>
    <xf numFmtId="9" fontId="9" fillId="3" borderId="34" xfId="0" applyNumberFormat="1" applyFont="1" applyFill="1" applyBorder="1" applyAlignment="1" applyProtection="1">
      <alignment horizontal="right"/>
    </xf>
    <xf numFmtId="0" fontId="5" fillId="0" borderId="30" xfId="0" applyFont="1" applyBorder="1" applyAlignment="1">
      <alignment horizontal="right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Fill="1" applyProtection="1"/>
    <xf numFmtId="0" fontId="0" fillId="0" borderId="0" xfId="0" applyFill="1"/>
    <xf numFmtId="3" fontId="15" fillId="3" borderId="47" xfId="1" applyNumberFormat="1" applyFont="1" applyFill="1" applyBorder="1" applyAlignment="1">
      <alignment horizontal="center" wrapText="1"/>
    </xf>
    <xf numFmtId="0" fontId="3" fillId="0" borderId="56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9" fontId="9" fillId="3" borderId="16" xfId="0" applyNumberFormat="1" applyFont="1" applyFill="1" applyBorder="1"/>
    <xf numFmtId="9" fontId="9" fillId="3" borderId="9" xfId="0" applyNumberFormat="1" applyFont="1" applyFill="1" applyBorder="1"/>
    <xf numFmtId="9" fontId="9" fillId="3" borderId="16" xfId="0" applyNumberFormat="1" applyFont="1" applyFill="1" applyBorder="1" applyAlignment="1">
      <alignment horizontal="right"/>
    </xf>
    <xf numFmtId="9" fontId="9" fillId="3" borderId="9" xfId="0" applyNumberFormat="1" applyFont="1" applyFill="1" applyBorder="1" applyAlignment="1">
      <alignment horizontal="right"/>
    </xf>
    <xf numFmtId="9" fontId="9" fillId="3" borderId="32" xfId="0" applyNumberFormat="1" applyFont="1" applyFill="1" applyBorder="1"/>
    <xf numFmtId="3" fontId="1" fillId="0" borderId="2" xfId="0" applyNumberFormat="1" applyFont="1" applyFill="1" applyBorder="1" applyProtection="1">
      <protection locked="0"/>
    </xf>
    <xf numFmtId="3" fontId="1" fillId="0" borderId="8" xfId="0" applyNumberFormat="1" applyFont="1" applyFill="1" applyBorder="1" applyProtection="1">
      <protection locked="0"/>
    </xf>
    <xf numFmtId="9" fontId="9" fillId="4" borderId="16" xfId="0" applyNumberFormat="1" applyFont="1" applyFill="1" applyBorder="1"/>
    <xf numFmtId="9" fontId="9" fillId="4" borderId="9" xfId="0" applyNumberFormat="1" applyFont="1" applyFill="1" applyBorder="1"/>
    <xf numFmtId="9" fontId="9" fillId="4" borderId="16" xfId="0" applyNumberFormat="1" applyFont="1" applyFill="1" applyBorder="1" applyAlignment="1">
      <alignment horizontal="right"/>
    </xf>
    <xf numFmtId="9" fontId="9" fillId="4" borderId="32" xfId="0" applyNumberFormat="1" applyFont="1" applyFill="1" applyBorder="1"/>
    <xf numFmtId="9" fontId="9" fillId="5" borderId="16" xfId="0" applyNumberFormat="1" applyFont="1" applyFill="1" applyBorder="1"/>
    <xf numFmtId="9" fontId="9" fillId="5" borderId="9" xfId="0" applyNumberFormat="1" applyFont="1" applyFill="1" applyBorder="1"/>
    <xf numFmtId="9" fontId="9" fillId="5" borderId="16" xfId="0" applyNumberFormat="1" applyFont="1" applyFill="1" applyBorder="1" applyAlignment="1">
      <alignment horizontal="right"/>
    </xf>
    <xf numFmtId="0" fontId="22" fillId="0" borderId="0" xfId="0" applyFont="1" applyBorder="1"/>
    <xf numFmtId="9" fontId="9" fillId="5" borderId="32" xfId="0" applyNumberFormat="1" applyFont="1" applyFill="1" applyBorder="1"/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35" xfId="0" applyFont="1" applyFill="1" applyBorder="1" applyAlignment="1" applyProtection="1">
      <alignment horizontal="left" vertical="center" wrapText="1"/>
      <protection locked="0"/>
    </xf>
    <xf numFmtId="3" fontId="3" fillId="0" borderId="55" xfId="0" applyNumberFormat="1" applyFont="1" applyBorder="1" applyAlignment="1" applyProtection="1">
      <alignment horizontal="center" wrapText="1"/>
      <protection locked="0"/>
    </xf>
    <xf numFmtId="167" fontId="3" fillId="0" borderId="0" xfId="0" applyNumberFormat="1" applyFont="1" applyBorder="1" applyAlignment="1" applyProtection="1">
      <alignment horizontal="center"/>
    </xf>
    <xf numFmtId="0" fontId="3" fillId="3" borderId="29" xfId="0" applyFont="1" applyFill="1" applyBorder="1" applyAlignment="1" applyProtection="1">
      <alignment wrapText="1"/>
    </xf>
    <xf numFmtId="0" fontId="3" fillId="3" borderId="27" xfId="0" applyFont="1" applyFill="1" applyBorder="1" applyAlignment="1" applyProtection="1">
      <alignment horizontal="left" wrapText="1"/>
    </xf>
    <xf numFmtId="0" fontId="1" fillId="3" borderId="29" xfId="0" applyFont="1" applyFill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wrapText="1"/>
    </xf>
    <xf numFmtId="3" fontId="1" fillId="3" borderId="4" xfId="0" applyNumberFormat="1" applyFont="1" applyFill="1" applyBorder="1" applyAlignment="1" applyProtection="1">
      <alignment horizontal="center" wrapText="1"/>
    </xf>
    <xf numFmtId="3" fontId="9" fillId="3" borderId="6" xfId="0" applyNumberFormat="1" applyFont="1" applyFill="1" applyBorder="1" applyProtection="1">
      <protection locked="0"/>
    </xf>
    <xf numFmtId="3" fontId="9" fillId="3" borderId="7" xfId="0" applyNumberFormat="1" applyFont="1" applyFill="1" applyBorder="1" applyProtection="1">
      <protection locked="0"/>
    </xf>
    <xf numFmtId="3" fontId="9" fillId="3" borderId="8" xfId="0" applyNumberFormat="1" applyFont="1" applyFill="1" applyBorder="1" applyProtection="1">
      <protection locked="0"/>
    </xf>
    <xf numFmtId="3" fontId="9" fillId="3" borderId="2" xfId="0" applyNumberFormat="1" applyFont="1" applyFill="1" applyBorder="1" applyAlignment="1" applyProtection="1">
      <alignment horizontal="right"/>
      <protection locked="0"/>
    </xf>
    <xf numFmtId="3" fontId="9" fillId="3" borderId="8" xfId="0" applyNumberFormat="1" applyFont="1" applyFill="1" applyBorder="1" applyAlignment="1" applyProtection="1">
      <alignment horizontal="right"/>
      <protection locked="0"/>
    </xf>
    <xf numFmtId="3" fontId="9" fillId="4" borderId="6" xfId="0" applyNumberFormat="1" applyFont="1" applyFill="1" applyBorder="1" applyProtection="1">
      <protection locked="0"/>
    </xf>
    <xf numFmtId="3" fontId="9" fillId="4" borderId="7" xfId="0" applyNumberFormat="1" applyFont="1" applyFill="1" applyBorder="1" applyProtection="1">
      <protection locked="0"/>
    </xf>
    <xf numFmtId="3" fontId="9" fillId="4" borderId="2" xfId="0" applyNumberFormat="1" applyFont="1" applyFill="1" applyBorder="1" applyProtection="1">
      <protection locked="0"/>
    </xf>
    <xf numFmtId="3" fontId="9" fillId="4" borderId="8" xfId="0" applyNumberFormat="1" applyFont="1" applyFill="1" applyBorder="1" applyProtection="1">
      <protection locked="0"/>
    </xf>
    <xf numFmtId="3" fontId="9" fillId="4" borderId="2" xfId="0" applyNumberFormat="1" applyFont="1" applyFill="1" applyBorder="1" applyAlignment="1" applyProtection="1">
      <alignment horizontal="right"/>
      <protection locked="0"/>
    </xf>
    <xf numFmtId="3" fontId="9" fillId="4" borderId="8" xfId="0" applyNumberFormat="1" applyFont="1" applyFill="1" applyBorder="1" applyAlignment="1" applyProtection="1">
      <alignment horizontal="right"/>
      <protection locked="0"/>
    </xf>
    <xf numFmtId="3" fontId="9" fillId="5" borderId="6" xfId="0" applyNumberFormat="1" applyFont="1" applyFill="1" applyBorder="1" applyProtection="1">
      <protection locked="0"/>
    </xf>
    <xf numFmtId="3" fontId="9" fillId="5" borderId="7" xfId="0" applyNumberFormat="1" applyFont="1" applyFill="1" applyBorder="1" applyProtection="1">
      <protection locked="0"/>
    </xf>
    <xf numFmtId="3" fontId="9" fillId="5" borderId="2" xfId="0" applyNumberFormat="1" applyFont="1" applyFill="1" applyBorder="1" applyProtection="1">
      <protection locked="0"/>
    </xf>
    <xf numFmtId="3" fontId="9" fillId="5" borderId="8" xfId="0" applyNumberFormat="1" applyFont="1" applyFill="1" applyBorder="1" applyProtection="1">
      <protection locked="0"/>
    </xf>
    <xf numFmtId="3" fontId="9" fillId="5" borderId="2" xfId="0" applyNumberFormat="1" applyFont="1" applyFill="1" applyBorder="1" applyAlignment="1" applyProtection="1">
      <alignment horizontal="right"/>
      <protection locked="0"/>
    </xf>
    <xf numFmtId="3" fontId="9" fillId="5" borderId="8" xfId="0" applyNumberFormat="1" applyFont="1" applyFill="1" applyBorder="1" applyAlignment="1" applyProtection="1">
      <alignment horizontal="right"/>
      <protection locked="0"/>
    </xf>
    <xf numFmtId="3" fontId="4" fillId="0" borderId="15" xfId="0" applyNumberFormat="1" applyFont="1" applyFill="1" applyBorder="1" applyProtection="1">
      <protection locked="0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3" fillId="0" borderId="2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46" xfId="0" applyFont="1" applyBorder="1" applyAlignment="1">
      <alignment horizontal="left"/>
    </xf>
    <xf numFmtId="0" fontId="5" fillId="0" borderId="5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3" fillId="0" borderId="2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36" xfId="0" applyFont="1" applyFill="1" applyBorder="1" applyAlignment="1" applyProtection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4" fillId="3" borderId="5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center" wrapText="1"/>
    </xf>
    <xf numFmtId="0" fontId="4" fillId="3" borderId="13" xfId="0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167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right"/>
    </xf>
    <xf numFmtId="0" fontId="5" fillId="2" borderId="0" xfId="0" applyFont="1" applyFill="1" applyAlignment="1" applyProtection="1">
      <alignment horizontal="right"/>
    </xf>
    <xf numFmtId="0" fontId="5" fillId="2" borderId="0" xfId="0" applyFont="1" applyFill="1" applyBorder="1" applyAlignment="1" applyProtection="1">
      <alignment horizontal="center"/>
    </xf>
    <xf numFmtId="9" fontId="4" fillId="0" borderId="49" xfId="0" applyNumberFormat="1" applyFont="1" applyFill="1" applyBorder="1" applyAlignment="1" applyProtection="1">
      <alignment horizontal="center"/>
      <protection locked="0"/>
    </xf>
    <xf numFmtId="9" fontId="4" fillId="0" borderId="20" xfId="0" applyNumberFormat="1" applyFont="1" applyFill="1" applyBorder="1" applyAlignment="1" applyProtection="1">
      <alignment horizontal="center"/>
      <protection locked="0"/>
    </xf>
    <xf numFmtId="3" fontId="4" fillId="3" borderId="48" xfId="0" applyNumberFormat="1" applyFont="1" applyFill="1" applyBorder="1" applyAlignment="1" applyProtection="1">
      <alignment horizontal="center"/>
    </xf>
    <xf numFmtId="3" fontId="4" fillId="3" borderId="19" xfId="0" applyNumberFormat="1" applyFont="1" applyFill="1" applyBorder="1" applyAlignment="1" applyProtection="1">
      <alignment horizontal="center"/>
    </xf>
    <xf numFmtId="3" fontId="4" fillId="5" borderId="48" xfId="0" applyNumberFormat="1" applyFont="1" applyFill="1" applyBorder="1" applyAlignment="1" applyProtection="1">
      <alignment horizontal="center"/>
    </xf>
    <xf numFmtId="3" fontId="4" fillId="5" borderId="19" xfId="0" applyNumberFormat="1" applyFont="1" applyFill="1" applyBorder="1" applyAlignment="1" applyProtection="1">
      <alignment horizontal="center"/>
    </xf>
    <xf numFmtId="9" fontId="4" fillId="0" borderId="11" xfId="0" applyNumberFormat="1" applyFont="1" applyFill="1" applyBorder="1" applyAlignment="1" applyProtection="1">
      <alignment horizontal="center" wrapText="1"/>
      <protection locked="0"/>
    </xf>
    <xf numFmtId="9" fontId="4" fillId="0" borderId="13" xfId="0" applyNumberFormat="1" applyFont="1" applyFill="1" applyBorder="1" applyAlignment="1" applyProtection="1">
      <alignment horizontal="center" wrapText="1"/>
      <protection locked="0"/>
    </xf>
    <xf numFmtId="9" fontId="4" fillId="0" borderId="12" xfId="0" applyNumberFormat="1" applyFont="1" applyFill="1" applyBorder="1" applyAlignment="1" applyProtection="1">
      <alignment horizontal="center" wrapText="1"/>
      <protection locked="0"/>
    </xf>
    <xf numFmtId="9" fontId="9" fillId="5" borderId="11" xfId="0" applyNumberFormat="1" applyFont="1" applyFill="1" applyBorder="1" applyAlignment="1">
      <alignment horizontal="center" wrapText="1"/>
    </xf>
    <xf numFmtId="9" fontId="9" fillId="5" borderId="13" xfId="0" applyNumberFormat="1" applyFont="1" applyFill="1" applyBorder="1" applyAlignment="1">
      <alignment horizontal="center" wrapText="1"/>
    </xf>
    <xf numFmtId="9" fontId="9" fillId="5" borderId="12" xfId="0" applyNumberFormat="1" applyFont="1" applyFill="1" applyBorder="1" applyAlignment="1">
      <alignment horizontal="center" wrapText="1"/>
    </xf>
    <xf numFmtId="3" fontId="4" fillId="4" borderId="48" xfId="0" applyNumberFormat="1" applyFont="1" applyFill="1" applyBorder="1" applyAlignment="1" applyProtection="1">
      <alignment horizontal="center"/>
    </xf>
    <xf numFmtId="3" fontId="4" fillId="4" borderId="19" xfId="0" applyNumberFormat="1" applyFont="1" applyFill="1" applyBorder="1" applyAlignment="1" applyProtection="1">
      <alignment horizontal="center"/>
    </xf>
    <xf numFmtId="9" fontId="9" fillId="4" borderId="11" xfId="0" applyNumberFormat="1" applyFont="1" applyFill="1" applyBorder="1" applyAlignment="1">
      <alignment horizontal="center" wrapText="1"/>
    </xf>
    <xf numFmtId="9" fontId="9" fillId="4" borderId="13" xfId="0" applyNumberFormat="1" applyFont="1" applyFill="1" applyBorder="1" applyAlignment="1">
      <alignment horizontal="center" wrapText="1"/>
    </xf>
    <xf numFmtId="9" fontId="9" fillId="4" borderId="12" xfId="0" applyNumberFormat="1" applyFont="1" applyFill="1" applyBorder="1" applyAlignment="1">
      <alignment horizontal="center" wrapText="1"/>
    </xf>
    <xf numFmtId="0" fontId="4" fillId="3" borderId="26" xfId="0" applyFont="1" applyFill="1" applyBorder="1" applyAlignment="1" applyProtection="1">
      <alignment horizontal="center" vertical="center"/>
    </xf>
    <xf numFmtId="0" fontId="4" fillId="3" borderId="27" xfId="0" applyFont="1" applyFill="1" applyBorder="1" applyAlignment="1" applyProtection="1">
      <alignment horizontal="center" vertical="center"/>
    </xf>
    <xf numFmtId="0" fontId="4" fillId="3" borderId="3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28" xfId="0" applyFont="1" applyFill="1" applyBorder="1" applyAlignment="1" applyProtection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</xf>
    <xf numFmtId="0" fontId="4" fillId="4" borderId="26" xfId="0" applyFont="1" applyFill="1" applyBorder="1" applyAlignment="1" applyProtection="1">
      <alignment horizontal="center" vertical="center"/>
    </xf>
    <xf numFmtId="0" fontId="4" fillId="4" borderId="27" xfId="0" applyFont="1" applyFill="1" applyBorder="1" applyAlignment="1" applyProtection="1">
      <alignment horizontal="center" vertical="center"/>
    </xf>
    <xf numFmtId="0" fontId="4" fillId="4" borderId="3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28" xfId="0" applyFont="1" applyFill="1" applyBorder="1" applyAlignment="1" applyProtection="1">
      <alignment horizontal="center" vertical="center"/>
    </xf>
    <xf numFmtId="0" fontId="4" fillId="4" borderId="29" xfId="0" applyFont="1" applyFill="1" applyBorder="1" applyAlignment="1" applyProtection="1">
      <alignment horizontal="center" vertical="center"/>
    </xf>
    <xf numFmtId="0" fontId="4" fillId="5" borderId="26" xfId="0" applyFont="1" applyFill="1" applyBorder="1" applyAlignment="1" applyProtection="1">
      <alignment horizontal="center" vertical="center"/>
    </xf>
    <xf numFmtId="0" fontId="4" fillId="5" borderId="27" xfId="0" applyFont="1" applyFill="1" applyBorder="1" applyAlignment="1" applyProtection="1">
      <alignment horizontal="center" vertical="center"/>
    </xf>
    <xf numFmtId="0" fontId="4" fillId="5" borderId="30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4" fillId="5" borderId="28" xfId="0" applyFont="1" applyFill="1" applyBorder="1" applyAlignment="1" applyProtection="1">
      <alignment horizontal="center" vertical="center"/>
    </xf>
    <xf numFmtId="0" fontId="4" fillId="5" borderId="29" xfId="0" applyFont="1" applyFill="1" applyBorder="1" applyAlignment="1" applyProtection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0" fontId="4" fillId="3" borderId="19" xfId="0" applyFont="1" applyFill="1" applyBorder="1" applyAlignment="1">
      <alignment horizontal="left"/>
    </xf>
    <xf numFmtId="0" fontId="4" fillId="3" borderId="38" xfId="0" applyFont="1" applyFill="1" applyBorder="1" applyAlignment="1">
      <alignment horizontal="left"/>
    </xf>
    <xf numFmtId="9" fontId="4" fillId="0" borderId="48" xfId="0" applyNumberFormat="1" applyFont="1" applyBorder="1" applyAlignment="1" applyProtection="1">
      <alignment horizontal="center"/>
      <protection locked="0"/>
    </xf>
    <xf numFmtId="9" fontId="4" fillId="0" borderId="19" xfId="0" applyNumberFormat="1" applyFont="1" applyBorder="1" applyAlignment="1" applyProtection="1">
      <alignment horizontal="center"/>
      <protection locked="0"/>
    </xf>
    <xf numFmtId="9" fontId="4" fillId="0" borderId="38" xfId="0" applyNumberFormat="1" applyFont="1" applyBorder="1" applyAlignment="1" applyProtection="1">
      <alignment horizontal="center"/>
      <protection locked="0"/>
    </xf>
    <xf numFmtId="0" fontId="4" fillId="3" borderId="20" xfId="0" applyFont="1" applyFill="1" applyBorder="1" applyAlignment="1">
      <alignment horizontal="left"/>
    </xf>
    <xf numFmtId="0" fontId="4" fillId="3" borderId="50" xfId="0" applyFont="1" applyFill="1" applyBorder="1" applyAlignment="1">
      <alignment horizontal="left"/>
    </xf>
    <xf numFmtId="9" fontId="4" fillId="0" borderId="49" xfId="0" applyNumberFormat="1" applyFont="1" applyBorder="1" applyAlignment="1" applyProtection="1">
      <alignment horizontal="center"/>
      <protection locked="0"/>
    </xf>
    <xf numFmtId="9" fontId="4" fillId="0" borderId="20" xfId="0" applyNumberFormat="1" applyFont="1" applyBorder="1" applyAlignment="1" applyProtection="1">
      <alignment horizontal="center"/>
      <protection locked="0"/>
    </xf>
    <xf numFmtId="9" fontId="4" fillId="0" borderId="50" xfId="0" applyNumberFormat="1" applyFont="1" applyBorder="1" applyAlignment="1" applyProtection="1">
      <alignment horizontal="center"/>
      <protection locked="0"/>
    </xf>
    <xf numFmtId="9" fontId="9" fillId="3" borderId="11" xfId="0" applyNumberFormat="1" applyFont="1" applyFill="1" applyBorder="1" applyAlignment="1">
      <alignment horizontal="center" wrapText="1"/>
    </xf>
    <xf numFmtId="9" fontId="9" fillId="3" borderId="13" xfId="0" applyNumberFormat="1" applyFont="1" applyFill="1" applyBorder="1" applyAlignment="1">
      <alignment horizontal="center" wrapText="1"/>
    </xf>
    <xf numFmtId="9" fontId="9" fillId="3" borderId="12" xfId="0" applyNumberFormat="1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 wrapText="1"/>
    </xf>
    <xf numFmtId="0" fontId="4" fillId="4" borderId="11" xfId="0" applyFont="1" applyFill="1" applyBorder="1" applyAlignment="1" applyProtection="1">
      <alignment horizontal="center"/>
    </xf>
    <xf numFmtId="0" fontId="4" fillId="4" borderId="13" xfId="0" applyFont="1" applyFill="1" applyBorder="1" applyAlignment="1" applyProtection="1">
      <alignment horizontal="center"/>
    </xf>
    <xf numFmtId="0" fontId="4" fillId="4" borderId="12" xfId="0" applyFont="1" applyFill="1" applyBorder="1" applyAlignment="1" applyProtection="1">
      <alignment horizontal="center"/>
    </xf>
    <xf numFmtId="0" fontId="4" fillId="5" borderId="11" xfId="0" applyFont="1" applyFill="1" applyBorder="1" applyAlignment="1" applyProtection="1">
      <alignment horizontal="center"/>
    </xf>
    <xf numFmtId="0" fontId="4" fillId="5" borderId="13" xfId="0" applyFont="1" applyFill="1" applyBorder="1" applyAlignment="1" applyProtection="1">
      <alignment horizontal="center"/>
    </xf>
    <xf numFmtId="0" fontId="4" fillId="5" borderId="12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7" fillId="3" borderId="1" xfId="0" applyFont="1" applyFill="1" applyBorder="1" applyAlignment="1">
      <alignment horizontal="center"/>
    </xf>
    <xf numFmtId="167" fontId="7" fillId="3" borderId="1" xfId="0" applyNumberFormat="1" applyFont="1" applyFill="1" applyBorder="1" applyAlignment="1" applyProtection="1">
      <alignment horizontal="center"/>
    </xf>
    <xf numFmtId="0" fontId="6" fillId="0" borderId="2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4" borderId="19" xfId="0" applyFont="1" applyFill="1" applyBorder="1" applyAlignment="1">
      <alignment horizontal="left"/>
    </xf>
    <xf numFmtId="0" fontId="4" fillId="3" borderId="27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left"/>
    </xf>
    <xf numFmtId="0" fontId="4" fillId="4" borderId="50" xfId="0" applyFont="1" applyFill="1" applyBorder="1" applyAlignment="1">
      <alignment horizontal="left"/>
    </xf>
    <xf numFmtId="0" fontId="4" fillId="4" borderId="27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4" fillId="3" borderId="12" xfId="0" applyFont="1" applyFill="1" applyBorder="1" applyAlignment="1" applyProtection="1">
      <alignment horizontal="center"/>
    </xf>
    <xf numFmtId="0" fontId="4" fillId="5" borderId="13" xfId="0" applyFont="1" applyFill="1" applyBorder="1" applyAlignment="1">
      <alignment horizontal="left" wrapText="1"/>
    </xf>
    <xf numFmtId="0" fontId="4" fillId="5" borderId="12" xfId="0" applyFont="1" applyFill="1" applyBorder="1" applyAlignment="1">
      <alignment horizontal="left" wrapText="1"/>
    </xf>
    <xf numFmtId="0" fontId="4" fillId="5" borderId="19" xfId="0" applyFont="1" applyFill="1" applyBorder="1" applyAlignment="1">
      <alignment horizontal="left"/>
    </xf>
    <xf numFmtId="0" fontId="4" fillId="5" borderId="20" xfId="0" applyFont="1" applyFill="1" applyBorder="1" applyAlignment="1">
      <alignment horizontal="left"/>
    </xf>
    <xf numFmtId="0" fontId="4" fillId="5" borderId="38" xfId="0" applyFont="1" applyFill="1" applyBorder="1" applyAlignment="1">
      <alignment horizontal="left"/>
    </xf>
    <xf numFmtId="0" fontId="4" fillId="5" borderId="50" xfId="0" applyFont="1" applyFill="1" applyBorder="1" applyAlignment="1">
      <alignment horizontal="left"/>
    </xf>
    <xf numFmtId="0" fontId="4" fillId="4" borderId="38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5" fillId="3" borderId="29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4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49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50" xfId="0" applyFont="1" applyBorder="1" applyAlignment="1" applyProtection="1">
      <alignment horizontal="left" vertical="center" wrapText="1"/>
      <protection locked="0"/>
    </xf>
    <xf numFmtId="0" fontId="13" fillId="3" borderId="26" xfId="1" applyFont="1" applyFill="1" applyBorder="1" applyAlignment="1">
      <alignment horizontal="center" wrapText="1"/>
    </xf>
    <xf numFmtId="0" fontId="13" fillId="3" borderId="27" xfId="1" applyFont="1" applyFill="1" applyBorder="1" applyAlignment="1">
      <alignment horizontal="center" wrapText="1"/>
    </xf>
    <xf numFmtId="0" fontId="13" fillId="3" borderId="36" xfId="1" applyFont="1" applyFill="1" applyBorder="1" applyAlignment="1">
      <alignment horizontal="center" wrapText="1"/>
    </xf>
    <xf numFmtId="0" fontId="13" fillId="3" borderId="30" xfId="1" applyFont="1" applyFill="1" applyBorder="1" applyAlignment="1">
      <alignment horizontal="center" wrapText="1"/>
    </xf>
    <xf numFmtId="0" fontId="13" fillId="3" borderId="0" xfId="1" applyFont="1" applyFill="1" applyBorder="1" applyAlignment="1">
      <alignment horizontal="center" wrapText="1"/>
    </xf>
    <xf numFmtId="0" fontId="13" fillId="3" borderId="53" xfId="1" applyFont="1" applyFill="1" applyBorder="1" applyAlignment="1">
      <alignment horizontal="center" wrapText="1"/>
    </xf>
    <xf numFmtId="0" fontId="13" fillId="3" borderId="21" xfId="1" applyFont="1" applyFill="1" applyBorder="1" applyAlignment="1">
      <alignment horizontal="center" wrapText="1"/>
    </xf>
    <xf numFmtId="0" fontId="13" fillId="3" borderId="1" xfId="1" applyFont="1" applyFill="1" applyBorder="1" applyAlignment="1">
      <alignment horizontal="center" wrapText="1"/>
    </xf>
    <xf numFmtId="0" fontId="13" fillId="3" borderId="22" xfId="1" applyFont="1" applyFill="1" applyBorder="1" applyAlignment="1">
      <alignment horizontal="center" wrapText="1"/>
    </xf>
    <xf numFmtId="0" fontId="19" fillId="3" borderId="49" xfId="1" applyFont="1" applyFill="1" applyBorder="1" applyAlignment="1">
      <alignment horizontal="center" wrapText="1"/>
    </xf>
    <xf numFmtId="0" fontId="19" fillId="3" borderId="20" xfId="1" applyFont="1" applyFill="1" applyBorder="1" applyAlignment="1">
      <alignment horizontal="center" wrapText="1"/>
    </xf>
    <xf numFmtId="0" fontId="19" fillId="3" borderId="58" xfId="1" applyFont="1" applyFill="1" applyBorder="1" applyAlignment="1">
      <alignment horizontal="center" wrapText="1"/>
    </xf>
    <xf numFmtId="3" fontId="3" fillId="0" borderId="10" xfId="0" applyNumberFormat="1" applyFont="1" applyBorder="1" applyAlignment="1" applyProtection="1">
      <alignment horizontal="center" wrapText="1"/>
      <protection locked="0"/>
    </xf>
    <xf numFmtId="3" fontId="3" fillId="0" borderId="23" xfId="0" applyNumberFormat="1" applyFont="1" applyBorder="1" applyAlignment="1" applyProtection="1">
      <alignment horizontal="center" wrapText="1"/>
      <protection locked="0"/>
    </xf>
    <xf numFmtId="3" fontId="3" fillId="0" borderId="59" xfId="0" applyNumberFormat="1" applyFont="1" applyBorder="1" applyAlignment="1" applyProtection="1">
      <alignment horizontal="center" wrapText="1"/>
      <protection locked="0"/>
    </xf>
    <xf numFmtId="0" fontId="5" fillId="3" borderId="43" xfId="0" applyFont="1" applyFill="1" applyBorder="1" applyAlignment="1">
      <alignment horizontal="center" wrapText="1"/>
    </xf>
    <xf numFmtId="0" fontId="5" fillId="3" borderId="39" xfId="0" applyFont="1" applyFill="1" applyBorder="1" applyAlignment="1">
      <alignment horizontal="center" wrapText="1"/>
    </xf>
    <xf numFmtId="0" fontId="5" fillId="3" borderId="32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wrapText="1"/>
    </xf>
    <xf numFmtId="0" fontId="5" fillId="3" borderId="51" xfId="0" applyFont="1" applyFill="1" applyBorder="1" applyAlignment="1">
      <alignment horizontal="center" wrapText="1"/>
    </xf>
    <xf numFmtId="0" fontId="5" fillId="3" borderId="46" xfId="0" applyFont="1" applyFill="1" applyBorder="1" applyAlignment="1">
      <alignment horizontal="center" wrapText="1"/>
    </xf>
    <xf numFmtId="0" fontId="5" fillId="3" borderId="21" xfId="0" applyFont="1" applyFill="1" applyBorder="1" applyAlignment="1">
      <alignment horizontal="center" wrapText="1"/>
    </xf>
    <xf numFmtId="0" fontId="5" fillId="3" borderId="52" xfId="0" applyFont="1" applyFill="1" applyBorder="1" applyAlignment="1">
      <alignment horizontal="center" wrapText="1"/>
    </xf>
    <xf numFmtId="0" fontId="13" fillId="3" borderId="3" xfId="1" applyFont="1" applyFill="1" applyBorder="1" applyAlignment="1">
      <alignment horizontal="center" wrapText="1"/>
    </xf>
    <xf numFmtId="0" fontId="13" fillId="3" borderId="4" xfId="1" applyFont="1" applyFill="1" applyBorder="1" applyAlignment="1">
      <alignment horizontal="center" wrapText="1"/>
    </xf>
    <xf numFmtId="0" fontId="13" fillId="3" borderId="5" xfId="1" applyFont="1" applyFill="1" applyBorder="1" applyAlignment="1">
      <alignment horizontal="center" wrapText="1"/>
    </xf>
    <xf numFmtId="0" fontId="5" fillId="0" borderId="56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54" xfId="0" applyFont="1" applyBorder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0" fontId="5" fillId="0" borderId="60" xfId="0" applyFont="1" applyBorder="1" applyAlignment="1" applyProtection="1">
      <alignment horizontal="left"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3" fillId="0" borderId="56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67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49" fontId="21" fillId="0" borderId="33" xfId="2" applyNumberFormat="1" applyFont="1" applyBorder="1" applyAlignment="1" applyProtection="1">
      <alignment horizontal="center" wrapText="1"/>
      <protection locked="0"/>
    </xf>
    <xf numFmtId="49" fontId="3" fillId="0" borderId="45" xfId="0" applyNumberFormat="1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6" fillId="3" borderId="23" xfId="0" applyFont="1" applyFill="1" applyBorder="1" applyAlignment="1">
      <alignment horizontal="left"/>
    </xf>
    <xf numFmtId="0" fontId="13" fillId="3" borderId="13" xfId="1" applyFont="1" applyFill="1" applyBorder="1" applyAlignment="1">
      <alignment horizontal="left" wrapText="1"/>
    </xf>
    <xf numFmtId="0" fontId="13" fillId="3" borderId="12" xfId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0" fontId="5" fillId="3" borderId="5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54" xfId="0" applyFont="1" applyFill="1" applyBorder="1" applyAlignment="1">
      <alignment horizontal="center" wrapText="1"/>
    </xf>
    <xf numFmtId="0" fontId="5" fillId="3" borderId="42" xfId="0" applyFont="1" applyFill="1" applyBorder="1" applyAlignment="1">
      <alignment horizontal="center" wrapText="1"/>
    </xf>
    <xf numFmtId="3" fontId="7" fillId="3" borderId="41" xfId="0" applyNumberFormat="1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wrapText="1"/>
    </xf>
    <xf numFmtId="0" fontId="5" fillId="3" borderId="45" xfId="0" applyFont="1" applyFill="1" applyBorder="1" applyAlignment="1">
      <alignment horizontal="center" wrapText="1"/>
    </xf>
    <xf numFmtId="49" fontId="3" fillId="0" borderId="19" xfId="0" applyNumberFormat="1" applyFont="1" applyBorder="1" applyAlignment="1" applyProtection="1">
      <alignment horizontal="center" wrapText="1"/>
      <protection locked="0"/>
    </xf>
    <xf numFmtId="0" fontId="5" fillId="3" borderId="33" xfId="0" applyFont="1" applyFill="1" applyBorder="1" applyAlignment="1">
      <alignment horizontal="center" wrapText="1"/>
    </xf>
    <xf numFmtId="49" fontId="3" fillId="0" borderId="33" xfId="0" applyNumberFormat="1" applyFont="1" applyBorder="1" applyAlignment="1" applyProtection="1">
      <alignment horizontal="left" wrapText="1"/>
      <protection locked="0"/>
    </xf>
    <xf numFmtId="49" fontId="3" fillId="0" borderId="19" xfId="0" applyNumberFormat="1" applyFont="1" applyBorder="1" applyAlignment="1" applyProtection="1">
      <alignment horizontal="left" wrapText="1"/>
      <protection locked="0"/>
    </xf>
    <xf numFmtId="0" fontId="5" fillId="3" borderId="23" xfId="0" applyFont="1" applyFill="1" applyBorder="1" applyAlignment="1">
      <alignment horizontal="center" vertical="center" wrapText="1"/>
    </xf>
    <xf numFmtId="0" fontId="3" fillId="0" borderId="54" xfId="0" applyFont="1" applyBorder="1" applyAlignment="1" applyProtection="1">
      <alignment horizontal="left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5" fillId="3" borderId="19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left"/>
    </xf>
    <xf numFmtId="0" fontId="5" fillId="3" borderId="27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left"/>
    </xf>
    <xf numFmtId="0" fontId="5" fillId="3" borderId="25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28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CEFEDE"/>
      <color rgb="FFFFFFCC"/>
      <color rgb="FFCCFFFF"/>
      <color rgb="FF0000FF"/>
      <color rgb="FFB4F3FA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85725</xdr:rowOff>
    </xdr:from>
    <xdr:to>
      <xdr:col>13</xdr:col>
      <xdr:colOff>533400</xdr:colOff>
      <xdr:row>32</xdr:row>
      <xdr:rowOff>50414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E00C84B-3CDA-480E-8309-CF10DF7A0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9575"/>
          <a:ext cx="8458200" cy="48224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47625</xdr:rowOff>
    </xdr:from>
    <xdr:to>
      <xdr:col>13</xdr:col>
      <xdr:colOff>552450</xdr:colOff>
      <xdr:row>69</xdr:row>
      <xdr:rowOff>27829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2F5AE87-A1F8-40DD-8549-17682ED7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29225"/>
          <a:ext cx="8477250" cy="59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68</xdr:row>
      <xdr:rowOff>152400</xdr:rowOff>
    </xdr:from>
    <xdr:to>
      <xdr:col>13</xdr:col>
      <xdr:colOff>542925</xdr:colOff>
      <xdr:row>105</xdr:row>
      <xdr:rowOff>104032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1071092-D7BE-4C56-A4F4-14EA10F2D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11163300"/>
          <a:ext cx="8439150" cy="59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13</xdr:col>
      <xdr:colOff>542925</xdr:colOff>
      <xdr:row>131</xdr:row>
      <xdr:rowOff>38100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BEE52E7-571F-43A5-9F50-218156E7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7164050"/>
          <a:ext cx="8467725" cy="4086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17</xdr:col>
      <xdr:colOff>455848</xdr:colOff>
      <xdr:row>181</xdr:row>
      <xdr:rowOff>122818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C4366E-EA3F-46BC-B61B-E347AA15D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1374100"/>
          <a:ext cx="10819048" cy="80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17</xdr:col>
      <xdr:colOff>485774</xdr:colOff>
      <xdr:row>228</xdr:row>
      <xdr:rowOff>84783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168788-BFCA-4E6C-BA56-8A720BFED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9470350"/>
          <a:ext cx="10848974" cy="75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229</xdr:row>
      <xdr:rowOff>0</xdr:rowOff>
    </xdr:from>
    <xdr:to>
      <xdr:col>17</xdr:col>
      <xdr:colOff>400051</xdr:colOff>
      <xdr:row>275</xdr:row>
      <xdr:rowOff>46688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DDF95C1-9274-4135-9BD1-F0AEE38CD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37080825"/>
          <a:ext cx="10763250" cy="74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206829</xdr:colOff>
      <xdr:row>16</xdr:row>
      <xdr:rowOff>152400</xdr:rowOff>
    </xdr:from>
    <xdr:ext cx="92528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6470086" y="4506686"/>
          <a:ext cx="9252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206829</xdr:colOff>
      <xdr:row>6</xdr:row>
      <xdr:rowOff>0</xdr:rowOff>
    </xdr:from>
    <xdr:ext cx="92528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6970829" y="1310640"/>
          <a:ext cx="9252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FEF47-2C31-430C-A4F0-ACEA85DE9BCB}">
  <sheetPr>
    <tabColor rgb="FFFF0000"/>
    <pageSetUpPr fitToPage="1"/>
  </sheetPr>
  <dimension ref="A2:S123"/>
  <sheetViews>
    <sheetView tabSelected="1" workbookViewId="0">
      <selection activeCell="P14" sqref="P14"/>
    </sheetView>
  </sheetViews>
  <sheetFormatPr defaultRowHeight="12.75" x14ac:dyDescent="0.2"/>
  <sheetData>
    <row r="2" spans="1:14" x14ac:dyDescent="0.2">
      <c r="A2" s="256" t="s">
        <v>115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</row>
    <row r="123" spans="1:19" x14ac:dyDescent="0.2">
      <c r="A123" s="254"/>
      <c r="B123" s="255"/>
      <c r="C123" s="255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</row>
  </sheetData>
  <sheetProtection algorithmName="SHA-512" hashValue="WqEUiKeio2H93BQ4Y/tS5tJ8jPSb1WAanAhU67e1ibuw6DukuO7U2IMiDPrsG0Wr6GX5NcTG7L/CYX7rCCgJmQ==" saltValue="FEkStn0pi3aQYZxjtkxaRg==" spinCount="100000" sheet="1" objects="1" scenarios="1"/>
  <mergeCells count="2">
    <mergeCell ref="A123:S123"/>
    <mergeCell ref="A2:N2"/>
  </mergeCells>
  <pageMargins left="0.7" right="0.7" top="0.75" bottom="0.75" header="0.3" footer="0.3"/>
  <pageSetup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4F3FA"/>
    <pageSetUpPr fitToPage="1"/>
  </sheetPr>
  <dimension ref="A1:AD71"/>
  <sheetViews>
    <sheetView showGridLines="0" zoomScale="70" zoomScaleNormal="70" workbookViewId="0">
      <selection activeCell="AC3" sqref="AC3"/>
    </sheetView>
  </sheetViews>
  <sheetFormatPr defaultRowHeight="12.75" x14ac:dyDescent="0.2"/>
  <cols>
    <col min="1" max="1" width="22.28515625" customWidth="1"/>
    <col min="2" max="3" width="7.7109375" customWidth="1"/>
    <col min="4" max="4" width="11.7109375" customWidth="1"/>
    <col min="5" max="5" width="7.7109375" style="2" customWidth="1"/>
    <col min="6" max="7" width="7.7109375" customWidth="1"/>
    <col min="8" max="8" width="11.7109375" customWidth="1"/>
    <col min="9" max="11" width="7.7109375" customWidth="1"/>
    <col min="12" max="12" width="11.7109375" customWidth="1"/>
    <col min="13" max="15" width="7.7109375" customWidth="1"/>
    <col min="16" max="16" width="11.7109375" customWidth="1"/>
    <col min="17" max="27" width="7.7109375" customWidth="1"/>
    <col min="28" max="28" width="9.5703125" customWidth="1"/>
    <col min="29" max="29" width="7.7109375" customWidth="1"/>
  </cols>
  <sheetData>
    <row r="1" spans="1:30" ht="22.15" customHeight="1" x14ac:dyDescent="0.25">
      <c r="A1" s="280" t="s">
        <v>20</v>
      </c>
      <c r="B1" s="280"/>
      <c r="C1" s="280"/>
      <c r="D1" s="280"/>
      <c r="E1" s="283" t="s">
        <v>58</v>
      </c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5" t="s">
        <v>13</v>
      </c>
      <c r="Z1" s="285"/>
      <c r="AA1" s="286" t="s">
        <v>0</v>
      </c>
      <c r="AB1" s="286"/>
      <c r="AC1" s="286"/>
      <c r="AD1" s="12"/>
    </row>
    <row r="2" spans="1:30" ht="22.15" customHeight="1" x14ac:dyDescent="0.25">
      <c r="A2" s="279" t="s">
        <v>116</v>
      </c>
      <c r="B2" s="279"/>
      <c r="C2" s="3"/>
      <c r="D2" s="3"/>
      <c r="E2" s="284" t="s">
        <v>17</v>
      </c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7" t="s">
        <v>37</v>
      </c>
      <c r="Z2" s="287"/>
      <c r="AA2" s="287"/>
      <c r="AB2" s="282"/>
      <c r="AC2" s="282"/>
      <c r="AD2" s="12"/>
    </row>
    <row r="3" spans="1:30" ht="22.15" customHeight="1" x14ac:dyDescent="0.25">
      <c r="A3" s="280" t="s">
        <v>21</v>
      </c>
      <c r="B3" s="280"/>
      <c r="C3" s="280"/>
      <c r="D3" s="280"/>
      <c r="E3" s="280"/>
      <c r="F3" s="280"/>
      <c r="G3" s="280"/>
      <c r="H3" s="280"/>
      <c r="I3" s="288" t="s">
        <v>22</v>
      </c>
      <c r="J3" s="288"/>
      <c r="K3" s="288"/>
      <c r="L3" s="288"/>
      <c r="M3" s="288"/>
      <c r="N3" s="281" t="s">
        <v>19</v>
      </c>
      <c r="O3" s="281"/>
      <c r="P3" s="14"/>
      <c r="Q3" s="278" t="s">
        <v>18</v>
      </c>
      <c r="R3" s="278"/>
      <c r="S3" s="278"/>
      <c r="T3" s="275"/>
      <c r="U3" s="275"/>
      <c r="V3" s="275"/>
      <c r="W3" s="275"/>
      <c r="X3" s="278" t="s">
        <v>10</v>
      </c>
      <c r="Y3" s="278"/>
      <c r="Z3" s="278"/>
      <c r="AA3" s="15"/>
      <c r="AB3" s="4" t="s">
        <v>14</v>
      </c>
      <c r="AC3" s="16" t="str">
        <f>IF(AA3=0,"",AA3+1)</f>
        <v/>
      </c>
      <c r="AD3" s="12"/>
    </row>
    <row r="4" spans="1:30" ht="16.149999999999999" customHeight="1" thickBot="1" x14ac:dyDescent="0.25">
      <c r="A4" s="5"/>
      <c r="B4" s="6"/>
      <c r="C4" s="6"/>
      <c r="D4" s="6"/>
      <c r="E4" s="6"/>
      <c r="F4" s="6"/>
      <c r="G4" s="7"/>
      <c r="H4" s="7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  <c r="V4" s="9"/>
      <c r="W4" s="9"/>
      <c r="X4" s="7"/>
      <c r="Y4" s="10"/>
      <c r="Z4" s="5"/>
      <c r="AA4" s="5"/>
      <c r="AB4" s="5"/>
      <c r="AC4" s="5"/>
      <c r="AD4" s="12"/>
    </row>
    <row r="5" spans="1:30" ht="24" customHeight="1" x14ac:dyDescent="0.2">
      <c r="A5" s="270" t="s">
        <v>77</v>
      </c>
      <c r="B5" s="272">
        <v>100</v>
      </c>
      <c r="C5" s="273"/>
      <c r="D5" s="273"/>
      <c r="E5" s="274"/>
      <c r="F5" s="272">
        <v>200</v>
      </c>
      <c r="G5" s="273"/>
      <c r="H5" s="273"/>
      <c r="I5" s="274"/>
      <c r="J5" s="272">
        <v>300</v>
      </c>
      <c r="K5" s="273"/>
      <c r="L5" s="273"/>
      <c r="M5" s="274"/>
      <c r="N5" s="272">
        <v>400</v>
      </c>
      <c r="O5" s="273"/>
      <c r="P5" s="273"/>
      <c r="Q5" s="274"/>
      <c r="R5" s="272">
        <v>500</v>
      </c>
      <c r="S5" s="273"/>
      <c r="T5" s="273"/>
      <c r="U5" s="274"/>
      <c r="V5" s="272">
        <v>600</v>
      </c>
      <c r="W5" s="273"/>
      <c r="X5" s="273"/>
      <c r="Y5" s="274"/>
      <c r="Z5" s="276" t="s">
        <v>1</v>
      </c>
      <c r="AA5" s="277"/>
      <c r="AB5" s="277"/>
      <c r="AC5" s="277"/>
      <c r="AD5" s="12"/>
    </row>
    <row r="6" spans="1:30" s="1" customFormat="1" ht="49.15" customHeight="1" thickBot="1" x14ac:dyDescent="0.25">
      <c r="A6" s="271"/>
      <c r="B6" s="32" t="s">
        <v>2</v>
      </c>
      <c r="C6" s="33" t="s">
        <v>5</v>
      </c>
      <c r="D6" s="33" t="s">
        <v>91</v>
      </c>
      <c r="E6" s="34" t="s">
        <v>23</v>
      </c>
      <c r="F6" s="32" t="s">
        <v>2</v>
      </c>
      <c r="G6" s="33" t="s">
        <v>5</v>
      </c>
      <c r="H6" s="33" t="s">
        <v>92</v>
      </c>
      <c r="I6" s="34" t="s">
        <v>24</v>
      </c>
      <c r="J6" s="32" t="s">
        <v>2</v>
      </c>
      <c r="K6" s="33" t="s">
        <v>5</v>
      </c>
      <c r="L6" s="33" t="s">
        <v>93</v>
      </c>
      <c r="M6" s="34" t="s">
        <v>23</v>
      </c>
      <c r="N6" s="32" t="s">
        <v>2</v>
      </c>
      <c r="O6" s="33" t="s">
        <v>5</v>
      </c>
      <c r="P6" s="33" t="s">
        <v>91</v>
      </c>
      <c r="Q6" s="34" t="s">
        <v>24</v>
      </c>
      <c r="R6" s="32" t="s">
        <v>2</v>
      </c>
      <c r="S6" s="33" t="s">
        <v>5</v>
      </c>
      <c r="T6" s="33" t="s">
        <v>11</v>
      </c>
      <c r="U6" s="34" t="s">
        <v>25</v>
      </c>
      <c r="V6" s="32" t="s">
        <v>2</v>
      </c>
      <c r="W6" s="33" t="s">
        <v>5</v>
      </c>
      <c r="X6" s="33" t="s">
        <v>11</v>
      </c>
      <c r="Y6" s="34" t="s">
        <v>26</v>
      </c>
      <c r="Z6" s="32" t="s">
        <v>2</v>
      </c>
      <c r="AA6" s="33" t="s">
        <v>5</v>
      </c>
      <c r="AB6" s="33" t="s">
        <v>11</v>
      </c>
      <c r="AC6" s="57" t="s">
        <v>3</v>
      </c>
      <c r="AD6" s="17"/>
    </row>
    <row r="7" spans="1:30" ht="24" customHeight="1" x14ac:dyDescent="0.2">
      <c r="A7" s="35"/>
      <c r="B7" s="36"/>
      <c r="C7" s="37"/>
      <c r="D7" s="37"/>
      <c r="E7" s="99" t="str">
        <f t="shared" ref="E7:E38" si="0">IF(D7=0,"NC",IF(D7="NC","NC",C7/D7))</f>
        <v>NC</v>
      </c>
      <c r="F7" s="36"/>
      <c r="G7" s="46"/>
      <c r="H7" s="37"/>
      <c r="I7" s="99" t="str">
        <f>IF(H7=0,"NC",IF(H7="NC","NC",G7/H7))</f>
        <v>NC</v>
      </c>
      <c r="J7" s="36"/>
      <c r="K7" s="46"/>
      <c r="L7" s="37"/>
      <c r="M7" s="99" t="str">
        <f>IF(L7=0,"NC",IF(L7="NC","NC",K7/L7))</f>
        <v>NC</v>
      </c>
      <c r="N7" s="36"/>
      <c r="O7" s="46"/>
      <c r="P7" s="37"/>
      <c r="Q7" s="99" t="str">
        <f>IF(P7=0,"NC",IF(P7="NC","NC",O7/P7))</f>
        <v>NC</v>
      </c>
      <c r="R7" s="36"/>
      <c r="S7" s="46"/>
      <c r="T7" s="37"/>
      <c r="U7" s="99" t="str">
        <f>IF(T7=0,"NC",IF(T7="NC","NC",S7/T7))</f>
        <v>NC</v>
      </c>
      <c r="V7" s="36"/>
      <c r="W7" s="46"/>
      <c r="X7" s="46"/>
      <c r="Y7" s="99" t="str">
        <f>IF(X7=0,"NC",IF(X7="NC","NC",W7/X7))</f>
        <v>NC</v>
      </c>
      <c r="Z7" s="47"/>
      <c r="AA7" s="48"/>
      <c r="AB7" s="49"/>
      <c r="AC7" s="198" t="str">
        <f>IF(AB7=0,"NC",IF(AB7="NC","NC",AA7/AB7))</f>
        <v>NC</v>
      </c>
      <c r="AD7" s="12"/>
    </row>
    <row r="8" spans="1:30" ht="24" customHeight="1" x14ac:dyDescent="0.2">
      <c r="A8" s="38"/>
      <c r="B8" s="36"/>
      <c r="C8" s="39"/>
      <c r="D8" s="40"/>
      <c r="E8" s="99" t="str">
        <f t="shared" si="0"/>
        <v>NC</v>
      </c>
      <c r="F8" s="41"/>
      <c r="G8" s="39"/>
      <c r="H8" s="40"/>
      <c r="I8" s="99" t="str">
        <f>IF(H8=0,"NC",IF(H8="NC","NC",G8/H8))</f>
        <v>NC</v>
      </c>
      <c r="J8" s="36"/>
      <c r="K8" s="39"/>
      <c r="L8" s="40"/>
      <c r="M8" s="99" t="str">
        <f t="shared" ref="M8:M64" si="1">IF(L8=0,"NC",IF(L8="NC","NC",K8/L8))</f>
        <v>NC</v>
      </c>
      <c r="N8" s="41"/>
      <c r="O8" s="39"/>
      <c r="P8" s="40"/>
      <c r="Q8" s="99" t="str">
        <f t="shared" ref="Q8:Q64" si="2">IF(P8=0,"NC",IF(P8="NC","NC",O8/P8))</f>
        <v>NC</v>
      </c>
      <c r="R8" s="41"/>
      <c r="S8" s="39"/>
      <c r="T8" s="40"/>
      <c r="U8" s="99" t="str">
        <f t="shared" ref="U8:U64" si="3">IF(T8=0,"NC",IF(T8="NC","NC",S8/T8))</f>
        <v>NC</v>
      </c>
      <c r="V8" s="41"/>
      <c r="W8" s="39"/>
      <c r="X8" s="39"/>
      <c r="Y8" s="99" t="str">
        <f t="shared" ref="Y8:Y64" si="4">IF(X8=0,"NC",IF(X8="NC","NC",W8/X8))</f>
        <v>NC</v>
      </c>
      <c r="Z8" s="50"/>
      <c r="AA8" s="51"/>
      <c r="AB8" s="52"/>
      <c r="AC8" s="53" t="str">
        <f t="shared" ref="AC8:AC64" si="5">IF(AB8=0,"NC",IF(AB8="NC","NC",AA8/AB8))</f>
        <v>NC</v>
      </c>
      <c r="AD8" s="12"/>
    </row>
    <row r="9" spans="1:30" ht="24" customHeight="1" x14ac:dyDescent="0.2">
      <c r="A9" s="38"/>
      <c r="B9" s="36"/>
      <c r="C9" s="39"/>
      <c r="D9" s="40"/>
      <c r="E9" s="99" t="str">
        <f t="shared" si="0"/>
        <v>NC</v>
      </c>
      <c r="F9" s="41"/>
      <c r="G9" s="39"/>
      <c r="H9" s="40"/>
      <c r="I9" s="99" t="str">
        <f t="shared" ref="I9:I64" si="6">IF(H9=0,"NC",IF(H9="NC","NC",G9/H9))</f>
        <v>NC</v>
      </c>
      <c r="J9" s="36"/>
      <c r="K9" s="39"/>
      <c r="L9" s="40"/>
      <c r="M9" s="99" t="str">
        <f t="shared" si="1"/>
        <v>NC</v>
      </c>
      <c r="N9" s="41"/>
      <c r="O9" s="39"/>
      <c r="P9" s="40"/>
      <c r="Q9" s="99" t="str">
        <f t="shared" si="2"/>
        <v>NC</v>
      </c>
      <c r="R9" s="41"/>
      <c r="S9" s="39"/>
      <c r="T9" s="40"/>
      <c r="U9" s="99" t="str">
        <f t="shared" si="3"/>
        <v>NC</v>
      </c>
      <c r="V9" s="41"/>
      <c r="W9" s="39"/>
      <c r="X9" s="39"/>
      <c r="Y9" s="99" t="str">
        <f t="shared" si="4"/>
        <v>NC</v>
      </c>
      <c r="Z9" s="50"/>
      <c r="AA9" s="51"/>
      <c r="AB9" s="52"/>
      <c r="AC9" s="53" t="str">
        <f t="shared" si="5"/>
        <v>NC</v>
      </c>
      <c r="AD9" s="12"/>
    </row>
    <row r="10" spans="1:30" ht="24" customHeight="1" x14ac:dyDescent="0.2">
      <c r="A10" s="38"/>
      <c r="B10" s="36"/>
      <c r="C10" s="39"/>
      <c r="D10" s="40"/>
      <c r="E10" s="99" t="str">
        <f t="shared" si="0"/>
        <v>NC</v>
      </c>
      <c r="F10" s="41"/>
      <c r="G10" s="39"/>
      <c r="H10" s="40"/>
      <c r="I10" s="99" t="str">
        <f t="shared" si="6"/>
        <v>NC</v>
      </c>
      <c r="J10" s="36"/>
      <c r="K10" s="39"/>
      <c r="L10" s="40"/>
      <c r="M10" s="99" t="str">
        <f t="shared" si="1"/>
        <v>NC</v>
      </c>
      <c r="N10" s="41"/>
      <c r="O10" s="39"/>
      <c r="P10" s="40"/>
      <c r="Q10" s="99" t="str">
        <f t="shared" si="2"/>
        <v>NC</v>
      </c>
      <c r="R10" s="41"/>
      <c r="S10" s="39"/>
      <c r="T10" s="40"/>
      <c r="U10" s="99" t="str">
        <f t="shared" si="3"/>
        <v>NC</v>
      </c>
      <c r="V10" s="41"/>
      <c r="W10" s="39"/>
      <c r="X10" s="39"/>
      <c r="Y10" s="99" t="str">
        <f t="shared" si="4"/>
        <v>NC</v>
      </c>
      <c r="Z10" s="50"/>
      <c r="AA10" s="51"/>
      <c r="AB10" s="52"/>
      <c r="AC10" s="53" t="str">
        <f t="shared" si="5"/>
        <v>NC</v>
      </c>
      <c r="AD10" s="12"/>
    </row>
    <row r="11" spans="1:30" ht="24" customHeight="1" x14ac:dyDescent="0.2">
      <c r="A11" s="38"/>
      <c r="B11" s="36"/>
      <c r="C11" s="39"/>
      <c r="D11" s="40"/>
      <c r="E11" s="99" t="str">
        <f t="shared" si="0"/>
        <v>NC</v>
      </c>
      <c r="F11" s="41"/>
      <c r="G11" s="39"/>
      <c r="H11" s="40"/>
      <c r="I11" s="99" t="str">
        <f t="shared" si="6"/>
        <v>NC</v>
      </c>
      <c r="J11" s="41"/>
      <c r="K11" s="39"/>
      <c r="L11" s="40"/>
      <c r="M11" s="99" t="str">
        <f t="shared" si="1"/>
        <v>NC</v>
      </c>
      <c r="N11" s="41"/>
      <c r="O11" s="39"/>
      <c r="P11" s="40"/>
      <c r="Q11" s="99" t="str">
        <f t="shared" si="2"/>
        <v>NC</v>
      </c>
      <c r="R11" s="41"/>
      <c r="S11" s="39"/>
      <c r="T11" s="40"/>
      <c r="U11" s="99" t="str">
        <f t="shared" si="3"/>
        <v>NC</v>
      </c>
      <c r="V11" s="41"/>
      <c r="W11" s="39"/>
      <c r="X11" s="39"/>
      <c r="Y11" s="99" t="str">
        <f t="shared" si="4"/>
        <v>NC</v>
      </c>
      <c r="Z11" s="50"/>
      <c r="AA11" s="51"/>
      <c r="AB11" s="52"/>
      <c r="AC11" s="53" t="str">
        <f t="shared" si="5"/>
        <v>NC</v>
      </c>
      <c r="AD11" s="12"/>
    </row>
    <row r="12" spans="1:30" ht="24" customHeight="1" x14ac:dyDescent="0.2">
      <c r="A12" s="38"/>
      <c r="B12" s="36"/>
      <c r="C12" s="39"/>
      <c r="D12" s="40"/>
      <c r="E12" s="99" t="str">
        <f t="shared" si="0"/>
        <v>NC</v>
      </c>
      <c r="F12" s="41"/>
      <c r="G12" s="39"/>
      <c r="H12" s="40"/>
      <c r="I12" s="99" t="str">
        <f t="shared" si="6"/>
        <v>NC</v>
      </c>
      <c r="J12" s="41"/>
      <c r="K12" s="39"/>
      <c r="L12" s="40"/>
      <c r="M12" s="99" t="str">
        <f t="shared" si="1"/>
        <v>NC</v>
      </c>
      <c r="N12" s="41"/>
      <c r="O12" s="39"/>
      <c r="P12" s="40"/>
      <c r="Q12" s="99" t="str">
        <f t="shared" si="2"/>
        <v>NC</v>
      </c>
      <c r="R12" s="41"/>
      <c r="S12" s="39"/>
      <c r="T12" s="40"/>
      <c r="U12" s="99" t="str">
        <f t="shared" si="3"/>
        <v>NC</v>
      </c>
      <c r="V12" s="41"/>
      <c r="W12" s="39"/>
      <c r="X12" s="39"/>
      <c r="Y12" s="99" t="str">
        <f t="shared" si="4"/>
        <v>NC</v>
      </c>
      <c r="Z12" s="50"/>
      <c r="AA12" s="51"/>
      <c r="AB12" s="52"/>
      <c r="AC12" s="53" t="str">
        <f t="shared" si="5"/>
        <v>NC</v>
      </c>
      <c r="AD12" s="12"/>
    </row>
    <row r="13" spans="1:30" ht="24" customHeight="1" x14ac:dyDescent="0.2">
      <c r="A13" s="38"/>
      <c r="B13" s="36"/>
      <c r="C13" s="39"/>
      <c r="D13" s="40"/>
      <c r="E13" s="99" t="str">
        <f t="shared" si="0"/>
        <v>NC</v>
      </c>
      <c r="F13" s="41"/>
      <c r="G13" s="39"/>
      <c r="H13" s="40"/>
      <c r="I13" s="99" t="str">
        <f t="shared" si="6"/>
        <v>NC</v>
      </c>
      <c r="J13" s="41"/>
      <c r="K13" s="39"/>
      <c r="L13" s="40"/>
      <c r="M13" s="99" t="str">
        <f t="shared" si="1"/>
        <v>NC</v>
      </c>
      <c r="N13" s="41"/>
      <c r="O13" s="39"/>
      <c r="P13" s="40"/>
      <c r="Q13" s="99" t="str">
        <f t="shared" si="2"/>
        <v>NC</v>
      </c>
      <c r="R13" s="41"/>
      <c r="S13" s="39"/>
      <c r="T13" s="40"/>
      <c r="U13" s="99" t="str">
        <f t="shared" si="3"/>
        <v>NC</v>
      </c>
      <c r="V13" s="41"/>
      <c r="W13" s="39"/>
      <c r="X13" s="39"/>
      <c r="Y13" s="99" t="str">
        <f t="shared" si="4"/>
        <v>NC</v>
      </c>
      <c r="Z13" s="50"/>
      <c r="AA13" s="51"/>
      <c r="AB13" s="52"/>
      <c r="AC13" s="53" t="str">
        <f t="shared" si="5"/>
        <v>NC</v>
      </c>
      <c r="AD13" s="12"/>
    </row>
    <row r="14" spans="1:30" ht="24" customHeight="1" x14ac:dyDescent="0.2">
      <c r="A14" s="38"/>
      <c r="B14" s="36"/>
      <c r="C14" s="39"/>
      <c r="D14" s="40"/>
      <c r="E14" s="99" t="str">
        <f t="shared" si="0"/>
        <v>NC</v>
      </c>
      <c r="F14" s="41"/>
      <c r="G14" s="39"/>
      <c r="H14" s="40"/>
      <c r="I14" s="99" t="str">
        <f t="shared" si="6"/>
        <v>NC</v>
      </c>
      <c r="J14" s="41"/>
      <c r="K14" s="39"/>
      <c r="L14" s="40"/>
      <c r="M14" s="99" t="str">
        <f t="shared" si="1"/>
        <v>NC</v>
      </c>
      <c r="N14" s="41"/>
      <c r="O14" s="39"/>
      <c r="P14" s="40"/>
      <c r="Q14" s="99" t="str">
        <f t="shared" si="2"/>
        <v>NC</v>
      </c>
      <c r="R14" s="41"/>
      <c r="S14" s="39"/>
      <c r="T14" s="40"/>
      <c r="U14" s="99" t="str">
        <f t="shared" si="3"/>
        <v>NC</v>
      </c>
      <c r="V14" s="41"/>
      <c r="W14" s="39"/>
      <c r="X14" s="39"/>
      <c r="Y14" s="99" t="str">
        <f t="shared" si="4"/>
        <v>NC</v>
      </c>
      <c r="Z14" s="50"/>
      <c r="AA14" s="51"/>
      <c r="AB14" s="52"/>
      <c r="AC14" s="53" t="str">
        <f t="shared" si="5"/>
        <v>NC</v>
      </c>
      <c r="AD14" s="12"/>
    </row>
    <row r="15" spans="1:30" ht="24" customHeight="1" x14ac:dyDescent="0.2">
      <c r="A15" s="38"/>
      <c r="B15" s="36"/>
      <c r="C15" s="39"/>
      <c r="D15" s="40"/>
      <c r="E15" s="99" t="str">
        <f t="shared" si="0"/>
        <v>NC</v>
      </c>
      <c r="F15" s="41"/>
      <c r="G15" s="39"/>
      <c r="H15" s="40"/>
      <c r="I15" s="99" t="str">
        <f t="shared" si="6"/>
        <v>NC</v>
      </c>
      <c r="J15" s="41"/>
      <c r="K15" s="39"/>
      <c r="L15" s="40"/>
      <c r="M15" s="99" t="str">
        <f t="shared" si="1"/>
        <v>NC</v>
      </c>
      <c r="N15" s="41"/>
      <c r="O15" s="39"/>
      <c r="P15" s="40"/>
      <c r="Q15" s="99" t="str">
        <f t="shared" si="2"/>
        <v>NC</v>
      </c>
      <c r="R15" s="41"/>
      <c r="S15" s="39"/>
      <c r="T15" s="40"/>
      <c r="U15" s="99" t="str">
        <f t="shared" si="3"/>
        <v>NC</v>
      </c>
      <c r="V15" s="41"/>
      <c r="W15" s="39"/>
      <c r="X15" s="39"/>
      <c r="Y15" s="99" t="str">
        <f t="shared" si="4"/>
        <v>NC</v>
      </c>
      <c r="Z15" s="50"/>
      <c r="AA15" s="51"/>
      <c r="AB15" s="52"/>
      <c r="AC15" s="53" t="str">
        <f t="shared" si="5"/>
        <v>NC</v>
      </c>
      <c r="AD15" s="12"/>
    </row>
    <row r="16" spans="1:30" ht="24" customHeight="1" x14ac:dyDescent="0.2">
      <c r="A16" s="38"/>
      <c r="B16" s="36"/>
      <c r="C16" s="39"/>
      <c r="D16" s="40"/>
      <c r="E16" s="99" t="str">
        <f t="shared" si="0"/>
        <v>NC</v>
      </c>
      <c r="F16" s="41"/>
      <c r="G16" s="39"/>
      <c r="H16" s="40"/>
      <c r="I16" s="99" t="str">
        <f t="shared" si="6"/>
        <v>NC</v>
      </c>
      <c r="J16" s="41"/>
      <c r="K16" s="39"/>
      <c r="L16" s="40"/>
      <c r="M16" s="99" t="str">
        <f t="shared" si="1"/>
        <v>NC</v>
      </c>
      <c r="N16" s="41"/>
      <c r="O16" s="39"/>
      <c r="P16" s="40"/>
      <c r="Q16" s="99" t="str">
        <f t="shared" si="2"/>
        <v>NC</v>
      </c>
      <c r="R16" s="41"/>
      <c r="S16" s="39"/>
      <c r="T16" s="40"/>
      <c r="U16" s="99" t="str">
        <f t="shared" si="3"/>
        <v>NC</v>
      </c>
      <c r="V16" s="41"/>
      <c r="W16" s="39"/>
      <c r="X16" s="39"/>
      <c r="Y16" s="99" t="str">
        <f t="shared" si="4"/>
        <v>NC</v>
      </c>
      <c r="Z16" s="50"/>
      <c r="AA16" s="51"/>
      <c r="AB16" s="52"/>
      <c r="AC16" s="53" t="str">
        <f t="shared" si="5"/>
        <v>NC</v>
      </c>
      <c r="AD16" s="12"/>
    </row>
    <row r="17" spans="1:30" ht="24" customHeight="1" x14ac:dyDescent="0.2">
      <c r="A17" s="38"/>
      <c r="B17" s="36"/>
      <c r="C17" s="39"/>
      <c r="D17" s="40"/>
      <c r="E17" s="99" t="str">
        <f t="shared" si="0"/>
        <v>NC</v>
      </c>
      <c r="F17" s="41"/>
      <c r="G17" s="39"/>
      <c r="H17" s="40"/>
      <c r="I17" s="99" t="str">
        <f t="shared" si="6"/>
        <v>NC</v>
      </c>
      <c r="J17" s="41"/>
      <c r="K17" s="39"/>
      <c r="L17" s="40"/>
      <c r="M17" s="99" t="str">
        <f t="shared" si="1"/>
        <v>NC</v>
      </c>
      <c r="N17" s="41"/>
      <c r="O17" s="39"/>
      <c r="P17" s="40"/>
      <c r="Q17" s="99" t="str">
        <f t="shared" si="2"/>
        <v>NC</v>
      </c>
      <c r="R17" s="41"/>
      <c r="S17" s="39"/>
      <c r="T17" s="40"/>
      <c r="U17" s="99" t="str">
        <f t="shared" si="3"/>
        <v>NC</v>
      </c>
      <c r="V17" s="41"/>
      <c r="W17" s="39"/>
      <c r="X17" s="39"/>
      <c r="Y17" s="99" t="str">
        <f t="shared" si="4"/>
        <v>NC</v>
      </c>
      <c r="Z17" s="50"/>
      <c r="AA17" s="51"/>
      <c r="AB17" s="52"/>
      <c r="AC17" s="53" t="str">
        <f t="shared" si="5"/>
        <v>NC</v>
      </c>
      <c r="AD17" s="12"/>
    </row>
    <row r="18" spans="1:30" ht="24" customHeight="1" x14ac:dyDescent="0.2">
      <c r="A18" s="38"/>
      <c r="B18" s="36"/>
      <c r="C18" s="39"/>
      <c r="D18" s="40"/>
      <c r="E18" s="99" t="str">
        <f t="shared" si="0"/>
        <v>NC</v>
      </c>
      <c r="F18" s="41"/>
      <c r="G18" s="39"/>
      <c r="H18" s="40"/>
      <c r="I18" s="99" t="str">
        <f t="shared" si="6"/>
        <v>NC</v>
      </c>
      <c r="J18" s="41"/>
      <c r="K18" s="39"/>
      <c r="L18" s="40"/>
      <c r="M18" s="99" t="str">
        <f t="shared" si="1"/>
        <v>NC</v>
      </c>
      <c r="N18" s="41"/>
      <c r="O18" s="39"/>
      <c r="P18" s="40"/>
      <c r="Q18" s="99" t="str">
        <f t="shared" si="2"/>
        <v>NC</v>
      </c>
      <c r="R18" s="41"/>
      <c r="S18" s="39"/>
      <c r="T18" s="40"/>
      <c r="U18" s="99" t="str">
        <f t="shared" si="3"/>
        <v>NC</v>
      </c>
      <c r="V18" s="41"/>
      <c r="W18" s="39"/>
      <c r="X18" s="39"/>
      <c r="Y18" s="99" t="str">
        <f t="shared" si="4"/>
        <v>NC</v>
      </c>
      <c r="Z18" s="50"/>
      <c r="AA18" s="51"/>
      <c r="AB18" s="52"/>
      <c r="AC18" s="53" t="str">
        <f t="shared" si="5"/>
        <v>NC</v>
      </c>
      <c r="AD18" s="12"/>
    </row>
    <row r="19" spans="1:30" ht="24" customHeight="1" x14ac:dyDescent="0.2">
      <c r="A19" s="38"/>
      <c r="B19" s="36"/>
      <c r="C19" s="39"/>
      <c r="D19" s="40"/>
      <c r="E19" s="99" t="str">
        <f t="shared" si="0"/>
        <v>NC</v>
      </c>
      <c r="F19" s="41"/>
      <c r="G19" s="39"/>
      <c r="H19" s="40"/>
      <c r="I19" s="99" t="str">
        <f t="shared" si="6"/>
        <v>NC</v>
      </c>
      <c r="J19" s="41"/>
      <c r="K19" s="39"/>
      <c r="L19" s="40"/>
      <c r="M19" s="99" t="str">
        <f t="shared" si="1"/>
        <v>NC</v>
      </c>
      <c r="N19" s="41"/>
      <c r="O19" s="39"/>
      <c r="P19" s="40"/>
      <c r="Q19" s="99" t="str">
        <f t="shared" si="2"/>
        <v>NC</v>
      </c>
      <c r="R19" s="41"/>
      <c r="S19" s="39"/>
      <c r="T19" s="40"/>
      <c r="U19" s="99" t="str">
        <f t="shared" si="3"/>
        <v>NC</v>
      </c>
      <c r="V19" s="41"/>
      <c r="W19" s="39"/>
      <c r="X19" s="39"/>
      <c r="Y19" s="99" t="str">
        <f t="shared" si="4"/>
        <v>NC</v>
      </c>
      <c r="Z19" s="50"/>
      <c r="AA19" s="51"/>
      <c r="AB19" s="52"/>
      <c r="AC19" s="53" t="str">
        <f t="shared" si="5"/>
        <v>NC</v>
      </c>
      <c r="AD19" s="12"/>
    </row>
    <row r="20" spans="1:30" ht="24" customHeight="1" x14ac:dyDescent="0.2">
      <c r="A20" s="38"/>
      <c r="B20" s="36"/>
      <c r="C20" s="39"/>
      <c r="D20" s="40"/>
      <c r="E20" s="99" t="str">
        <f t="shared" si="0"/>
        <v>NC</v>
      </c>
      <c r="F20" s="41"/>
      <c r="G20" s="39"/>
      <c r="H20" s="40"/>
      <c r="I20" s="99" t="str">
        <f t="shared" si="6"/>
        <v>NC</v>
      </c>
      <c r="J20" s="41"/>
      <c r="K20" s="39"/>
      <c r="L20" s="40"/>
      <c r="M20" s="99" t="str">
        <f t="shared" si="1"/>
        <v>NC</v>
      </c>
      <c r="N20" s="41"/>
      <c r="O20" s="39"/>
      <c r="P20" s="40"/>
      <c r="Q20" s="99" t="str">
        <f t="shared" si="2"/>
        <v>NC</v>
      </c>
      <c r="R20" s="41"/>
      <c r="S20" s="39"/>
      <c r="T20" s="40"/>
      <c r="U20" s="99" t="str">
        <f t="shared" si="3"/>
        <v>NC</v>
      </c>
      <c r="V20" s="41"/>
      <c r="W20" s="39"/>
      <c r="X20" s="39"/>
      <c r="Y20" s="99" t="str">
        <f t="shared" si="4"/>
        <v>NC</v>
      </c>
      <c r="Z20" s="50"/>
      <c r="AA20" s="51"/>
      <c r="AB20" s="52"/>
      <c r="AC20" s="53" t="str">
        <f t="shared" si="5"/>
        <v>NC</v>
      </c>
      <c r="AD20" s="12"/>
    </row>
    <row r="21" spans="1:30" ht="24" customHeight="1" x14ac:dyDescent="0.2">
      <c r="A21" s="38"/>
      <c r="B21" s="36"/>
      <c r="C21" s="39"/>
      <c r="D21" s="40"/>
      <c r="E21" s="99" t="str">
        <f t="shared" si="0"/>
        <v>NC</v>
      </c>
      <c r="F21" s="41"/>
      <c r="G21" s="39"/>
      <c r="H21" s="40"/>
      <c r="I21" s="99" t="str">
        <f t="shared" si="6"/>
        <v>NC</v>
      </c>
      <c r="J21" s="41"/>
      <c r="K21" s="39"/>
      <c r="L21" s="40"/>
      <c r="M21" s="99" t="str">
        <f t="shared" si="1"/>
        <v>NC</v>
      </c>
      <c r="N21" s="41"/>
      <c r="O21" s="39"/>
      <c r="P21" s="40"/>
      <c r="Q21" s="99" t="str">
        <f t="shared" si="2"/>
        <v>NC</v>
      </c>
      <c r="R21" s="41"/>
      <c r="S21" s="39"/>
      <c r="T21" s="40"/>
      <c r="U21" s="99" t="str">
        <f t="shared" si="3"/>
        <v>NC</v>
      </c>
      <c r="V21" s="41"/>
      <c r="W21" s="39"/>
      <c r="X21" s="39"/>
      <c r="Y21" s="99" t="str">
        <f t="shared" si="4"/>
        <v>NC</v>
      </c>
      <c r="Z21" s="50"/>
      <c r="AA21" s="51"/>
      <c r="AB21" s="52"/>
      <c r="AC21" s="53" t="str">
        <f t="shared" si="5"/>
        <v>NC</v>
      </c>
      <c r="AD21" s="12"/>
    </row>
    <row r="22" spans="1:30" ht="24" customHeight="1" x14ac:dyDescent="0.2">
      <c r="A22" s="38"/>
      <c r="B22" s="36"/>
      <c r="C22" s="39"/>
      <c r="D22" s="40"/>
      <c r="E22" s="99" t="str">
        <f t="shared" si="0"/>
        <v>NC</v>
      </c>
      <c r="F22" s="41"/>
      <c r="G22" s="39"/>
      <c r="H22" s="40"/>
      <c r="I22" s="99" t="str">
        <f t="shared" si="6"/>
        <v>NC</v>
      </c>
      <c r="J22" s="41"/>
      <c r="K22" s="39"/>
      <c r="L22" s="40"/>
      <c r="M22" s="99" t="str">
        <f t="shared" si="1"/>
        <v>NC</v>
      </c>
      <c r="N22" s="41"/>
      <c r="O22" s="39"/>
      <c r="P22" s="40"/>
      <c r="Q22" s="99" t="str">
        <f t="shared" si="2"/>
        <v>NC</v>
      </c>
      <c r="R22" s="41"/>
      <c r="S22" s="39"/>
      <c r="T22" s="40"/>
      <c r="U22" s="99" t="str">
        <f t="shared" si="3"/>
        <v>NC</v>
      </c>
      <c r="V22" s="41"/>
      <c r="W22" s="39"/>
      <c r="X22" s="39"/>
      <c r="Y22" s="99" t="str">
        <f t="shared" si="4"/>
        <v>NC</v>
      </c>
      <c r="Z22" s="50"/>
      <c r="AA22" s="51"/>
      <c r="AB22" s="52"/>
      <c r="AC22" s="53" t="str">
        <f t="shared" si="5"/>
        <v>NC</v>
      </c>
      <c r="AD22" s="12"/>
    </row>
    <row r="23" spans="1:30" ht="24" customHeight="1" x14ac:dyDescent="0.2">
      <c r="A23" s="38"/>
      <c r="B23" s="36"/>
      <c r="C23" s="39"/>
      <c r="D23" s="40"/>
      <c r="E23" s="99" t="str">
        <f t="shared" si="0"/>
        <v>NC</v>
      </c>
      <c r="F23" s="41"/>
      <c r="G23" s="39"/>
      <c r="H23" s="40"/>
      <c r="I23" s="99" t="str">
        <f t="shared" si="6"/>
        <v>NC</v>
      </c>
      <c r="J23" s="41"/>
      <c r="K23" s="39"/>
      <c r="L23" s="40"/>
      <c r="M23" s="99" t="str">
        <f t="shared" si="1"/>
        <v>NC</v>
      </c>
      <c r="N23" s="41"/>
      <c r="O23" s="39"/>
      <c r="P23" s="40"/>
      <c r="Q23" s="99" t="str">
        <f t="shared" si="2"/>
        <v>NC</v>
      </c>
      <c r="R23" s="41"/>
      <c r="S23" s="39"/>
      <c r="T23" s="40"/>
      <c r="U23" s="99" t="str">
        <f t="shared" si="3"/>
        <v>NC</v>
      </c>
      <c r="V23" s="41"/>
      <c r="W23" s="39"/>
      <c r="X23" s="39"/>
      <c r="Y23" s="99" t="str">
        <f t="shared" si="4"/>
        <v>NC</v>
      </c>
      <c r="Z23" s="50"/>
      <c r="AA23" s="51"/>
      <c r="AB23" s="52"/>
      <c r="AC23" s="53" t="str">
        <f t="shared" si="5"/>
        <v>NC</v>
      </c>
      <c r="AD23" s="12"/>
    </row>
    <row r="24" spans="1:30" ht="24" customHeight="1" x14ac:dyDescent="0.2">
      <c r="A24" s="38"/>
      <c r="B24" s="36"/>
      <c r="C24" s="39"/>
      <c r="D24" s="40"/>
      <c r="E24" s="99" t="str">
        <f t="shared" si="0"/>
        <v>NC</v>
      </c>
      <c r="F24" s="41"/>
      <c r="G24" s="39"/>
      <c r="H24" s="40"/>
      <c r="I24" s="99" t="str">
        <f t="shared" si="6"/>
        <v>NC</v>
      </c>
      <c r="J24" s="41"/>
      <c r="K24" s="39"/>
      <c r="L24" s="40"/>
      <c r="M24" s="99" t="str">
        <f t="shared" si="1"/>
        <v>NC</v>
      </c>
      <c r="N24" s="41"/>
      <c r="O24" s="39"/>
      <c r="P24" s="40"/>
      <c r="Q24" s="99" t="str">
        <f t="shared" si="2"/>
        <v>NC</v>
      </c>
      <c r="R24" s="41"/>
      <c r="S24" s="39"/>
      <c r="T24" s="40"/>
      <c r="U24" s="99" t="str">
        <f t="shared" si="3"/>
        <v>NC</v>
      </c>
      <c r="V24" s="41"/>
      <c r="W24" s="39"/>
      <c r="X24" s="39"/>
      <c r="Y24" s="99" t="str">
        <f t="shared" si="4"/>
        <v>NC</v>
      </c>
      <c r="Z24" s="50"/>
      <c r="AA24" s="51"/>
      <c r="AB24" s="52"/>
      <c r="AC24" s="53" t="str">
        <f t="shared" si="5"/>
        <v>NC</v>
      </c>
      <c r="AD24" s="12"/>
    </row>
    <row r="25" spans="1:30" ht="24" customHeight="1" x14ac:dyDescent="0.2">
      <c r="A25" s="38"/>
      <c r="B25" s="41"/>
      <c r="C25" s="39"/>
      <c r="D25" s="40"/>
      <c r="E25" s="99" t="str">
        <f t="shared" si="0"/>
        <v>NC</v>
      </c>
      <c r="F25" s="41"/>
      <c r="G25" s="39"/>
      <c r="H25" s="40"/>
      <c r="I25" s="99" t="str">
        <f t="shared" si="6"/>
        <v>NC</v>
      </c>
      <c r="J25" s="41"/>
      <c r="K25" s="39"/>
      <c r="L25" s="40"/>
      <c r="M25" s="99" t="str">
        <f t="shared" si="1"/>
        <v>NC</v>
      </c>
      <c r="N25" s="41"/>
      <c r="O25" s="39"/>
      <c r="P25" s="40"/>
      <c r="Q25" s="99" t="str">
        <f t="shared" si="2"/>
        <v>NC</v>
      </c>
      <c r="R25" s="41"/>
      <c r="S25" s="39"/>
      <c r="T25" s="40"/>
      <c r="U25" s="99" t="str">
        <f t="shared" si="3"/>
        <v>NC</v>
      </c>
      <c r="V25" s="41"/>
      <c r="W25" s="39"/>
      <c r="X25" s="39"/>
      <c r="Y25" s="99" t="str">
        <f t="shared" si="4"/>
        <v>NC</v>
      </c>
      <c r="Z25" s="50"/>
      <c r="AA25" s="51"/>
      <c r="AB25" s="52"/>
      <c r="AC25" s="53" t="str">
        <f t="shared" si="5"/>
        <v>NC</v>
      </c>
      <c r="AD25" s="12"/>
    </row>
    <row r="26" spans="1:30" ht="24" customHeight="1" x14ac:dyDescent="0.2">
      <c r="A26" s="38"/>
      <c r="B26" s="36"/>
      <c r="C26" s="39"/>
      <c r="D26" s="40"/>
      <c r="E26" s="99" t="str">
        <f t="shared" si="0"/>
        <v>NC</v>
      </c>
      <c r="F26" s="41"/>
      <c r="G26" s="39"/>
      <c r="H26" s="40"/>
      <c r="I26" s="99" t="str">
        <f t="shared" si="6"/>
        <v>NC</v>
      </c>
      <c r="J26" s="41"/>
      <c r="K26" s="39"/>
      <c r="L26" s="40"/>
      <c r="M26" s="99" t="str">
        <f t="shared" si="1"/>
        <v>NC</v>
      </c>
      <c r="N26" s="41"/>
      <c r="O26" s="39"/>
      <c r="P26" s="40"/>
      <c r="Q26" s="99" t="str">
        <f t="shared" si="2"/>
        <v>NC</v>
      </c>
      <c r="R26" s="41"/>
      <c r="S26" s="39"/>
      <c r="T26" s="40"/>
      <c r="U26" s="99" t="str">
        <f t="shared" si="3"/>
        <v>NC</v>
      </c>
      <c r="V26" s="41"/>
      <c r="W26" s="39"/>
      <c r="X26" s="39"/>
      <c r="Y26" s="99" t="str">
        <f t="shared" si="4"/>
        <v>NC</v>
      </c>
      <c r="Z26" s="50"/>
      <c r="AA26" s="51"/>
      <c r="AB26" s="52"/>
      <c r="AC26" s="53" t="str">
        <f t="shared" si="5"/>
        <v>NC</v>
      </c>
      <c r="AD26" s="12"/>
    </row>
    <row r="27" spans="1:30" ht="24" customHeight="1" x14ac:dyDescent="0.2">
      <c r="A27" s="38"/>
      <c r="B27" s="36"/>
      <c r="C27" s="39"/>
      <c r="D27" s="40"/>
      <c r="E27" s="99" t="str">
        <f t="shared" si="0"/>
        <v>NC</v>
      </c>
      <c r="F27" s="41"/>
      <c r="G27" s="39"/>
      <c r="H27" s="40"/>
      <c r="I27" s="99" t="str">
        <f t="shared" si="6"/>
        <v>NC</v>
      </c>
      <c r="J27" s="41"/>
      <c r="K27" s="39"/>
      <c r="L27" s="40"/>
      <c r="M27" s="99" t="str">
        <f t="shared" si="1"/>
        <v>NC</v>
      </c>
      <c r="N27" s="41"/>
      <c r="O27" s="39"/>
      <c r="P27" s="40"/>
      <c r="Q27" s="99" t="str">
        <f t="shared" si="2"/>
        <v>NC</v>
      </c>
      <c r="R27" s="41"/>
      <c r="S27" s="39"/>
      <c r="T27" s="40"/>
      <c r="U27" s="99" t="str">
        <f t="shared" si="3"/>
        <v>NC</v>
      </c>
      <c r="V27" s="41"/>
      <c r="W27" s="39"/>
      <c r="X27" s="39"/>
      <c r="Y27" s="99" t="str">
        <f t="shared" si="4"/>
        <v>NC</v>
      </c>
      <c r="Z27" s="50"/>
      <c r="AA27" s="51"/>
      <c r="AB27" s="52"/>
      <c r="AC27" s="53" t="str">
        <f t="shared" si="5"/>
        <v>NC</v>
      </c>
      <c r="AD27" s="12"/>
    </row>
    <row r="28" spans="1:30" ht="24" customHeight="1" x14ac:dyDescent="0.2">
      <c r="A28" s="38"/>
      <c r="B28" s="36"/>
      <c r="C28" s="39"/>
      <c r="D28" s="40"/>
      <c r="E28" s="99" t="str">
        <f t="shared" si="0"/>
        <v>NC</v>
      </c>
      <c r="F28" s="41"/>
      <c r="G28" s="39"/>
      <c r="H28" s="40"/>
      <c r="I28" s="99" t="str">
        <f t="shared" si="6"/>
        <v>NC</v>
      </c>
      <c r="J28" s="41"/>
      <c r="K28" s="39"/>
      <c r="L28" s="40"/>
      <c r="M28" s="99" t="str">
        <f t="shared" si="1"/>
        <v>NC</v>
      </c>
      <c r="N28" s="41"/>
      <c r="O28" s="39"/>
      <c r="P28" s="40"/>
      <c r="Q28" s="99" t="str">
        <f t="shared" si="2"/>
        <v>NC</v>
      </c>
      <c r="R28" s="41"/>
      <c r="S28" s="39"/>
      <c r="T28" s="40"/>
      <c r="U28" s="99" t="str">
        <f t="shared" si="3"/>
        <v>NC</v>
      </c>
      <c r="V28" s="41"/>
      <c r="W28" s="39"/>
      <c r="X28" s="39"/>
      <c r="Y28" s="99" t="str">
        <f t="shared" si="4"/>
        <v>NC</v>
      </c>
      <c r="Z28" s="50"/>
      <c r="AA28" s="51"/>
      <c r="AB28" s="52"/>
      <c r="AC28" s="53" t="str">
        <f t="shared" si="5"/>
        <v>NC</v>
      </c>
      <c r="AD28" s="12"/>
    </row>
    <row r="29" spans="1:30" ht="24" customHeight="1" x14ac:dyDescent="0.2">
      <c r="A29" s="38"/>
      <c r="B29" s="36"/>
      <c r="C29" s="39"/>
      <c r="D29" s="40"/>
      <c r="E29" s="99" t="str">
        <f t="shared" si="0"/>
        <v>NC</v>
      </c>
      <c r="F29" s="41"/>
      <c r="G29" s="39"/>
      <c r="H29" s="40"/>
      <c r="I29" s="99" t="str">
        <f t="shared" si="6"/>
        <v>NC</v>
      </c>
      <c r="J29" s="41"/>
      <c r="K29" s="39"/>
      <c r="L29" s="40"/>
      <c r="M29" s="99" t="str">
        <f t="shared" si="1"/>
        <v>NC</v>
      </c>
      <c r="N29" s="41"/>
      <c r="O29" s="39"/>
      <c r="P29" s="40"/>
      <c r="Q29" s="99" t="str">
        <f t="shared" si="2"/>
        <v>NC</v>
      </c>
      <c r="R29" s="41"/>
      <c r="S29" s="39"/>
      <c r="T29" s="40"/>
      <c r="U29" s="99" t="str">
        <f t="shared" si="3"/>
        <v>NC</v>
      </c>
      <c r="V29" s="41"/>
      <c r="W29" s="39"/>
      <c r="X29" s="39"/>
      <c r="Y29" s="99" t="str">
        <f t="shared" si="4"/>
        <v>NC</v>
      </c>
      <c r="Z29" s="50"/>
      <c r="AA29" s="51"/>
      <c r="AB29" s="52"/>
      <c r="AC29" s="53" t="str">
        <f t="shared" si="5"/>
        <v>NC</v>
      </c>
      <c r="AD29" s="12"/>
    </row>
    <row r="30" spans="1:30" ht="24" customHeight="1" x14ac:dyDescent="0.2">
      <c r="A30" s="38"/>
      <c r="B30" s="36"/>
      <c r="C30" s="39"/>
      <c r="D30" s="40"/>
      <c r="E30" s="99" t="str">
        <f t="shared" si="0"/>
        <v>NC</v>
      </c>
      <c r="F30" s="41"/>
      <c r="G30" s="39"/>
      <c r="H30" s="40"/>
      <c r="I30" s="99" t="str">
        <f t="shared" si="6"/>
        <v>NC</v>
      </c>
      <c r="J30" s="41"/>
      <c r="K30" s="39"/>
      <c r="L30" s="40"/>
      <c r="M30" s="99" t="str">
        <f t="shared" si="1"/>
        <v>NC</v>
      </c>
      <c r="N30" s="41"/>
      <c r="O30" s="39"/>
      <c r="P30" s="40"/>
      <c r="Q30" s="99" t="str">
        <f t="shared" si="2"/>
        <v>NC</v>
      </c>
      <c r="R30" s="41"/>
      <c r="S30" s="39"/>
      <c r="T30" s="40"/>
      <c r="U30" s="99" t="str">
        <f t="shared" si="3"/>
        <v>NC</v>
      </c>
      <c r="V30" s="41"/>
      <c r="W30" s="39"/>
      <c r="X30" s="39"/>
      <c r="Y30" s="99" t="str">
        <f t="shared" si="4"/>
        <v>NC</v>
      </c>
      <c r="Z30" s="50"/>
      <c r="AA30" s="51"/>
      <c r="AB30" s="52"/>
      <c r="AC30" s="53" t="str">
        <f t="shared" si="5"/>
        <v>NC</v>
      </c>
      <c r="AD30" s="12"/>
    </row>
    <row r="31" spans="1:30" ht="24" customHeight="1" x14ac:dyDescent="0.2">
      <c r="A31" s="38"/>
      <c r="B31" s="36"/>
      <c r="C31" s="39"/>
      <c r="D31" s="40"/>
      <c r="E31" s="99" t="str">
        <f t="shared" si="0"/>
        <v>NC</v>
      </c>
      <c r="F31" s="41"/>
      <c r="G31" s="39"/>
      <c r="H31" s="40"/>
      <c r="I31" s="99" t="str">
        <f t="shared" si="6"/>
        <v>NC</v>
      </c>
      <c r="J31" s="41"/>
      <c r="K31" s="39"/>
      <c r="L31" s="40"/>
      <c r="M31" s="99" t="str">
        <f t="shared" si="1"/>
        <v>NC</v>
      </c>
      <c r="N31" s="41"/>
      <c r="O31" s="39"/>
      <c r="P31" s="40"/>
      <c r="Q31" s="99" t="str">
        <f t="shared" si="2"/>
        <v>NC</v>
      </c>
      <c r="R31" s="41"/>
      <c r="S31" s="39"/>
      <c r="T31" s="40"/>
      <c r="U31" s="99" t="str">
        <f t="shared" si="3"/>
        <v>NC</v>
      </c>
      <c r="V31" s="41"/>
      <c r="W31" s="39"/>
      <c r="X31" s="39"/>
      <c r="Y31" s="99" t="str">
        <f t="shared" si="4"/>
        <v>NC</v>
      </c>
      <c r="Z31" s="50"/>
      <c r="AA31" s="51"/>
      <c r="AB31" s="52"/>
      <c r="AC31" s="53" t="str">
        <f t="shared" si="5"/>
        <v>NC</v>
      </c>
      <c r="AD31" s="12"/>
    </row>
    <row r="32" spans="1:30" ht="24" customHeight="1" x14ac:dyDescent="0.2">
      <c r="A32" s="38"/>
      <c r="B32" s="36"/>
      <c r="C32" s="39"/>
      <c r="D32" s="40"/>
      <c r="E32" s="99" t="str">
        <f t="shared" si="0"/>
        <v>NC</v>
      </c>
      <c r="F32" s="41"/>
      <c r="G32" s="39"/>
      <c r="H32" s="40"/>
      <c r="I32" s="99" t="str">
        <f t="shared" si="6"/>
        <v>NC</v>
      </c>
      <c r="J32" s="41"/>
      <c r="K32" s="39"/>
      <c r="L32" s="40"/>
      <c r="M32" s="99" t="str">
        <f t="shared" si="1"/>
        <v>NC</v>
      </c>
      <c r="N32" s="41"/>
      <c r="O32" s="39"/>
      <c r="P32" s="40"/>
      <c r="Q32" s="99" t="str">
        <f t="shared" si="2"/>
        <v>NC</v>
      </c>
      <c r="R32" s="41"/>
      <c r="S32" s="39"/>
      <c r="T32" s="40"/>
      <c r="U32" s="99" t="str">
        <f t="shared" si="3"/>
        <v>NC</v>
      </c>
      <c r="V32" s="41"/>
      <c r="W32" s="39"/>
      <c r="X32" s="39"/>
      <c r="Y32" s="99" t="str">
        <f t="shared" si="4"/>
        <v>NC</v>
      </c>
      <c r="Z32" s="50"/>
      <c r="AA32" s="51"/>
      <c r="AB32" s="52"/>
      <c r="AC32" s="53" t="str">
        <f t="shared" si="5"/>
        <v>NC</v>
      </c>
      <c r="AD32" s="12"/>
    </row>
    <row r="33" spans="1:30" ht="24" customHeight="1" x14ac:dyDescent="0.2">
      <c r="A33" s="38"/>
      <c r="B33" s="36"/>
      <c r="C33" s="39"/>
      <c r="D33" s="40"/>
      <c r="E33" s="99" t="str">
        <f t="shared" si="0"/>
        <v>NC</v>
      </c>
      <c r="F33" s="41"/>
      <c r="G33" s="39"/>
      <c r="H33" s="40"/>
      <c r="I33" s="99" t="str">
        <f t="shared" si="6"/>
        <v>NC</v>
      </c>
      <c r="J33" s="41"/>
      <c r="K33" s="39"/>
      <c r="L33" s="40"/>
      <c r="M33" s="99" t="str">
        <f t="shared" si="1"/>
        <v>NC</v>
      </c>
      <c r="N33" s="41"/>
      <c r="O33" s="39"/>
      <c r="P33" s="40"/>
      <c r="Q33" s="99" t="str">
        <f t="shared" si="2"/>
        <v>NC</v>
      </c>
      <c r="R33" s="41"/>
      <c r="S33" s="39"/>
      <c r="T33" s="40"/>
      <c r="U33" s="99" t="str">
        <f t="shared" si="3"/>
        <v>NC</v>
      </c>
      <c r="V33" s="41"/>
      <c r="W33" s="39"/>
      <c r="X33" s="39"/>
      <c r="Y33" s="99" t="str">
        <f t="shared" si="4"/>
        <v>NC</v>
      </c>
      <c r="Z33" s="50"/>
      <c r="AA33" s="51"/>
      <c r="AB33" s="52"/>
      <c r="AC33" s="53" t="str">
        <f t="shared" si="5"/>
        <v>NC</v>
      </c>
      <c r="AD33" s="12"/>
    </row>
    <row r="34" spans="1:30" ht="24" customHeight="1" x14ac:dyDescent="0.2">
      <c r="A34" s="42"/>
      <c r="B34" s="36"/>
      <c r="C34" s="43"/>
      <c r="D34" s="44"/>
      <c r="E34" s="99" t="str">
        <f t="shared" si="0"/>
        <v>NC</v>
      </c>
      <c r="F34" s="45"/>
      <c r="G34" s="43"/>
      <c r="H34" s="44"/>
      <c r="I34" s="99" t="str">
        <f t="shared" si="6"/>
        <v>NC</v>
      </c>
      <c r="J34" s="41"/>
      <c r="K34" s="43"/>
      <c r="L34" s="44"/>
      <c r="M34" s="99" t="str">
        <f t="shared" si="1"/>
        <v>NC</v>
      </c>
      <c r="N34" s="41"/>
      <c r="O34" s="43"/>
      <c r="P34" s="44"/>
      <c r="Q34" s="99" t="str">
        <f t="shared" si="2"/>
        <v>NC</v>
      </c>
      <c r="R34" s="45"/>
      <c r="S34" s="43"/>
      <c r="T34" s="44"/>
      <c r="U34" s="99" t="str">
        <f t="shared" si="3"/>
        <v>NC</v>
      </c>
      <c r="V34" s="45"/>
      <c r="W34" s="43"/>
      <c r="X34" s="43"/>
      <c r="Y34" s="99" t="str">
        <f t="shared" si="4"/>
        <v>NC</v>
      </c>
      <c r="Z34" s="50"/>
      <c r="AA34" s="54"/>
      <c r="AB34" s="55"/>
      <c r="AC34" s="53" t="str">
        <f t="shared" si="5"/>
        <v>NC</v>
      </c>
      <c r="AD34" s="12"/>
    </row>
    <row r="35" spans="1:30" ht="24" customHeight="1" x14ac:dyDescent="0.2">
      <c r="A35" s="42"/>
      <c r="B35" s="45"/>
      <c r="C35" s="43"/>
      <c r="D35" s="44"/>
      <c r="E35" s="99" t="str">
        <f t="shared" si="0"/>
        <v>NC</v>
      </c>
      <c r="F35" s="45"/>
      <c r="G35" s="43"/>
      <c r="H35" s="44"/>
      <c r="I35" s="99" t="str">
        <f t="shared" si="6"/>
        <v>NC</v>
      </c>
      <c r="J35" s="41"/>
      <c r="K35" s="43"/>
      <c r="L35" s="44"/>
      <c r="M35" s="99" t="str">
        <f t="shared" si="1"/>
        <v>NC</v>
      </c>
      <c r="N35" s="41"/>
      <c r="O35" s="43"/>
      <c r="P35" s="44"/>
      <c r="Q35" s="99" t="str">
        <f t="shared" si="2"/>
        <v>NC</v>
      </c>
      <c r="R35" s="45"/>
      <c r="S35" s="43"/>
      <c r="T35" s="44"/>
      <c r="U35" s="99" t="str">
        <f t="shared" si="3"/>
        <v>NC</v>
      </c>
      <c r="V35" s="45"/>
      <c r="W35" s="43"/>
      <c r="X35" s="43"/>
      <c r="Y35" s="99" t="str">
        <f t="shared" si="4"/>
        <v>NC</v>
      </c>
      <c r="Z35" s="50"/>
      <c r="AA35" s="54"/>
      <c r="AB35" s="55"/>
      <c r="AC35" s="53" t="str">
        <f t="shared" si="5"/>
        <v>NC</v>
      </c>
      <c r="AD35" s="12"/>
    </row>
    <row r="36" spans="1:30" ht="24" customHeight="1" x14ac:dyDescent="0.2">
      <c r="A36" s="42"/>
      <c r="B36" s="45"/>
      <c r="C36" s="43"/>
      <c r="D36" s="44"/>
      <c r="E36" s="99" t="str">
        <f t="shared" si="0"/>
        <v>NC</v>
      </c>
      <c r="F36" s="45"/>
      <c r="G36" s="43"/>
      <c r="H36" s="44"/>
      <c r="I36" s="99" t="str">
        <f t="shared" si="6"/>
        <v>NC</v>
      </c>
      <c r="J36" s="45"/>
      <c r="K36" s="43"/>
      <c r="L36" s="44"/>
      <c r="M36" s="99" t="str">
        <f t="shared" si="1"/>
        <v>NC</v>
      </c>
      <c r="N36" s="41"/>
      <c r="O36" s="43"/>
      <c r="P36" s="44"/>
      <c r="Q36" s="99" t="str">
        <f t="shared" si="2"/>
        <v>NC</v>
      </c>
      <c r="R36" s="45"/>
      <c r="S36" s="43"/>
      <c r="T36" s="44"/>
      <c r="U36" s="99" t="str">
        <f t="shared" si="3"/>
        <v>NC</v>
      </c>
      <c r="V36" s="45"/>
      <c r="W36" s="43"/>
      <c r="X36" s="43"/>
      <c r="Y36" s="99" t="str">
        <f t="shared" si="4"/>
        <v>NC</v>
      </c>
      <c r="Z36" s="50"/>
      <c r="AA36" s="54"/>
      <c r="AB36" s="55"/>
      <c r="AC36" s="53" t="str">
        <f t="shared" si="5"/>
        <v>NC</v>
      </c>
      <c r="AD36" s="12"/>
    </row>
    <row r="37" spans="1:30" ht="24" customHeight="1" x14ac:dyDescent="0.2">
      <c r="A37" s="42"/>
      <c r="B37" s="45"/>
      <c r="C37" s="43"/>
      <c r="D37" s="44"/>
      <c r="E37" s="99" t="str">
        <f t="shared" si="0"/>
        <v>NC</v>
      </c>
      <c r="F37" s="45"/>
      <c r="G37" s="43"/>
      <c r="H37" s="44"/>
      <c r="I37" s="99" t="str">
        <f t="shared" si="6"/>
        <v>NC</v>
      </c>
      <c r="J37" s="45"/>
      <c r="K37" s="43"/>
      <c r="L37" s="44"/>
      <c r="M37" s="99" t="str">
        <f t="shared" si="1"/>
        <v>NC</v>
      </c>
      <c r="N37" s="45"/>
      <c r="O37" s="43"/>
      <c r="P37" s="44"/>
      <c r="Q37" s="99" t="str">
        <f t="shared" si="2"/>
        <v>NC</v>
      </c>
      <c r="R37" s="45"/>
      <c r="S37" s="43"/>
      <c r="T37" s="44"/>
      <c r="U37" s="99" t="str">
        <f t="shared" si="3"/>
        <v>NC</v>
      </c>
      <c r="V37" s="45"/>
      <c r="W37" s="43"/>
      <c r="X37" s="43"/>
      <c r="Y37" s="99" t="str">
        <f t="shared" si="4"/>
        <v>NC</v>
      </c>
      <c r="Z37" s="98"/>
      <c r="AA37" s="54"/>
      <c r="AB37" s="55"/>
      <c r="AC37" s="53" t="str">
        <f t="shared" si="5"/>
        <v>NC</v>
      </c>
      <c r="AD37" s="12"/>
    </row>
    <row r="38" spans="1:30" ht="24" customHeight="1" x14ac:dyDescent="0.2">
      <c r="A38" s="42"/>
      <c r="B38" s="45"/>
      <c r="C38" s="43"/>
      <c r="D38" s="44"/>
      <c r="E38" s="99" t="str">
        <f t="shared" si="0"/>
        <v>NC</v>
      </c>
      <c r="F38" s="101"/>
      <c r="G38" s="43"/>
      <c r="H38" s="44"/>
      <c r="I38" s="99" t="str">
        <f t="shared" si="6"/>
        <v>NC</v>
      </c>
      <c r="J38" s="45"/>
      <c r="K38" s="43"/>
      <c r="L38" s="44"/>
      <c r="M38" s="99" t="str">
        <f t="shared" si="1"/>
        <v>NC</v>
      </c>
      <c r="N38" s="101"/>
      <c r="O38" s="43"/>
      <c r="P38" s="44"/>
      <c r="Q38" s="99" t="str">
        <f t="shared" si="2"/>
        <v>NC</v>
      </c>
      <c r="R38" s="45"/>
      <c r="S38" s="43"/>
      <c r="T38" s="44"/>
      <c r="U38" s="99" t="str">
        <f t="shared" si="3"/>
        <v>NC</v>
      </c>
      <c r="V38" s="101"/>
      <c r="W38" s="43"/>
      <c r="X38" s="43"/>
      <c r="Y38" s="99" t="str">
        <f t="shared" si="4"/>
        <v>NC</v>
      </c>
      <c r="Z38" s="98"/>
      <c r="AA38" s="54"/>
      <c r="AB38" s="55"/>
      <c r="AC38" s="53" t="str">
        <f t="shared" si="5"/>
        <v>NC</v>
      </c>
      <c r="AD38" s="12"/>
    </row>
    <row r="39" spans="1:30" ht="24" customHeight="1" thickBot="1" x14ac:dyDescent="0.25">
      <c r="A39" s="42"/>
      <c r="B39" s="45"/>
      <c r="C39" s="43"/>
      <c r="D39" s="44"/>
      <c r="E39" s="99" t="str">
        <f t="shared" ref="E39:E64" si="7">IF(D39=0,"NC",IF(D39="NC","NC",C39/D39))</f>
        <v>NC</v>
      </c>
      <c r="F39" s="101"/>
      <c r="G39" s="43"/>
      <c r="H39" s="44"/>
      <c r="I39" s="99" t="str">
        <f t="shared" si="6"/>
        <v>NC</v>
      </c>
      <c r="J39" s="45"/>
      <c r="K39" s="43"/>
      <c r="L39" s="44"/>
      <c r="M39" s="99" t="str">
        <f t="shared" si="1"/>
        <v>NC</v>
      </c>
      <c r="N39" s="101"/>
      <c r="O39" s="43"/>
      <c r="P39" s="44"/>
      <c r="Q39" s="99" t="str">
        <f t="shared" si="2"/>
        <v>NC</v>
      </c>
      <c r="R39" s="45"/>
      <c r="S39" s="43"/>
      <c r="T39" s="44"/>
      <c r="U39" s="99" t="str">
        <f t="shared" si="3"/>
        <v>NC</v>
      </c>
      <c r="V39" s="101"/>
      <c r="W39" s="43"/>
      <c r="X39" s="43"/>
      <c r="Y39" s="99" t="str">
        <f t="shared" si="4"/>
        <v>NC</v>
      </c>
      <c r="Z39" s="98"/>
      <c r="AA39" s="54"/>
      <c r="AB39" s="55"/>
      <c r="AC39" s="53" t="str">
        <f t="shared" si="5"/>
        <v>NC</v>
      </c>
      <c r="AD39" s="12"/>
    </row>
    <row r="40" spans="1:30" ht="19.899999999999999" hidden="1" customHeight="1" x14ac:dyDescent="0.2">
      <c r="A40" s="42"/>
      <c r="B40" s="45"/>
      <c r="C40" s="43"/>
      <c r="D40" s="44"/>
      <c r="E40" s="99" t="str">
        <f t="shared" si="7"/>
        <v>NC</v>
      </c>
      <c r="F40" s="101"/>
      <c r="G40" s="43"/>
      <c r="H40" s="44"/>
      <c r="I40" s="99" t="str">
        <f t="shared" si="6"/>
        <v>NC</v>
      </c>
      <c r="J40" s="45"/>
      <c r="K40" s="43"/>
      <c r="L40" s="44"/>
      <c r="M40" s="99" t="str">
        <f t="shared" si="1"/>
        <v>NC</v>
      </c>
      <c r="N40" s="101"/>
      <c r="O40" s="43"/>
      <c r="P40" s="44"/>
      <c r="Q40" s="99" t="str">
        <f t="shared" si="2"/>
        <v>NC</v>
      </c>
      <c r="R40" s="45"/>
      <c r="S40" s="43"/>
      <c r="T40" s="44"/>
      <c r="U40" s="99" t="str">
        <f t="shared" si="3"/>
        <v>NC</v>
      </c>
      <c r="V40" s="101"/>
      <c r="W40" s="43"/>
      <c r="X40" s="43"/>
      <c r="Y40" s="99" t="str">
        <f t="shared" si="4"/>
        <v>NC</v>
      </c>
      <c r="Z40" s="98"/>
      <c r="AA40" s="54"/>
      <c r="AB40" s="55"/>
      <c r="AC40" s="53" t="str">
        <f t="shared" si="5"/>
        <v>NC</v>
      </c>
      <c r="AD40" s="12"/>
    </row>
    <row r="41" spans="1:30" ht="19.899999999999999" hidden="1" customHeight="1" x14ac:dyDescent="0.2">
      <c r="A41" s="42"/>
      <c r="B41" s="45"/>
      <c r="C41" s="43"/>
      <c r="D41" s="44"/>
      <c r="E41" s="99" t="str">
        <f t="shared" si="7"/>
        <v>NC</v>
      </c>
      <c r="F41" s="101"/>
      <c r="G41" s="43"/>
      <c r="H41" s="44"/>
      <c r="I41" s="99" t="str">
        <f t="shared" si="6"/>
        <v>NC</v>
      </c>
      <c r="J41" s="45"/>
      <c r="K41" s="43"/>
      <c r="L41" s="44"/>
      <c r="M41" s="99" t="str">
        <f t="shared" si="1"/>
        <v>NC</v>
      </c>
      <c r="N41" s="101"/>
      <c r="O41" s="43"/>
      <c r="P41" s="44"/>
      <c r="Q41" s="99" t="str">
        <f t="shared" si="2"/>
        <v>NC</v>
      </c>
      <c r="R41" s="45"/>
      <c r="S41" s="43"/>
      <c r="T41" s="44"/>
      <c r="U41" s="99" t="str">
        <f t="shared" si="3"/>
        <v>NC</v>
      </c>
      <c r="V41" s="101"/>
      <c r="W41" s="43"/>
      <c r="X41" s="43"/>
      <c r="Y41" s="99" t="str">
        <f t="shared" si="4"/>
        <v>NC</v>
      </c>
      <c r="Z41" s="98"/>
      <c r="AA41" s="54"/>
      <c r="AB41" s="55"/>
      <c r="AC41" s="53" t="str">
        <f t="shared" si="5"/>
        <v>NC</v>
      </c>
      <c r="AD41" s="12"/>
    </row>
    <row r="42" spans="1:30" ht="19.899999999999999" hidden="1" customHeight="1" x14ac:dyDescent="0.2">
      <c r="A42" s="42"/>
      <c r="B42" s="45"/>
      <c r="C42" s="43"/>
      <c r="D42" s="44"/>
      <c r="E42" s="99" t="str">
        <f t="shared" si="7"/>
        <v>NC</v>
      </c>
      <c r="F42" s="101"/>
      <c r="G42" s="43"/>
      <c r="H42" s="44"/>
      <c r="I42" s="99" t="str">
        <f t="shared" si="6"/>
        <v>NC</v>
      </c>
      <c r="J42" s="45"/>
      <c r="K42" s="43"/>
      <c r="L42" s="44"/>
      <c r="M42" s="99" t="str">
        <f t="shared" si="1"/>
        <v>NC</v>
      </c>
      <c r="N42" s="101"/>
      <c r="O42" s="43"/>
      <c r="P42" s="44"/>
      <c r="Q42" s="99" t="str">
        <f t="shared" si="2"/>
        <v>NC</v>
      </c>
      <c r="R42" s="45"/>
      <c r="S42" s="43"/>
      <c r="T42" s="44"/>
      <c r="U42" s="99" t="str">
        <f t="shared" si="3"/>
        <v>NC</v>
      </c>
      <c r="V42" s="101"/>
      <c r="W42" s="43"/>
      <c r="X42" s="43"/>
      <c r="Y42" s="99" t="str">
        <f t="shared" si="4"/>
        <v>NC</v>
      </c>
      <c r="Z42" s="98"/>
      <c r="AA42" s="54"/>
      <c r="AB42" s="55"/>
      <c r="AC42" s="53" t="str">
        <f t="shared" si="5"/>
        <v>NC</v>
      </c>
      <c r="AD42" s="12"/>
    </row>
    <row r="43" spans="1:30" ht="19.899999999999999" hidden="1" customHeight="1" x14ac:dyDescent="0.2">
      <c r="A43" s="42"/>
      <c r="B43" s="45"/>
      <c r="C43" s="43"/>
      <c r="D43" s="44"/>
      <c r="E43" s="99" t="str">
        <f t="shared" si="7"/>
        <v>NC</v>
      </c>
      <c r="F43" s="101"/>
      <c r="G43" s="43"/>
      <c r="H43" s="44"/>
      <c r="I43" s="99" t="str">
        <f t="shared" si="6"/>
        <v>NC</v>
      </c>
      <c r="J43" s="45"/>
      <c r="K43" s="43"/>
      <c r="L43" s="44"/>
      <c r="M43" s="99" t="str">
        <f t="shared" si="1"/>
        <v>NC</v>
      </c>
      <c r="N43" s="101"/>
      <c r="O43" s="43"/>
      <c r="P43" s="44"/>
      <c r="Q43" s="99" t="str">
        <f t="shared" si="2"/>
        <v>NC</v>
      </c>
      <c r="R43" s="45"/>
      <c r="S43" s="43"/>
      <c r="T43" s="44"/>
      <c r="U43" s="99" t="str">
        <f t="shared" si="3"/>
        <v>NC</v>
      </c>
      <c r="V43" s="101"/>
      <c r="W43" s="43"/>
      <c r="X43" s="43"/>
      <c r="Y43" s="99" t="str">
        <f t="shared" si="4"/>
        <v>NC</v>
      </c>
      <c r="Z43" s="98"/>
      <c r="AA43" s="54"/>
      <c r="AB43" s="55"/>
      <c r="AC43" s="53" t="str">
        <f t="shared" si="5"/>
        <v>NC</v>
      </c>
      <c r="AD43" s="12"/>
    </row>
    <row r="44" spans="1:30" ht="19.899999999999999" hidden="1" customHeight="1" x14ac:dyDescent="0.2">
      <c r="A44" s="42"/>
      <c r="B44" s="45"/>
      <c r="C44" s="43"/>
      <c r="D44" s="44"/>
      <c r="E44" s="99" t="str">
        <f t="shared" si="7"/>
        <v>NC</v>
      </c>
      <c r="F44" s="101"/>
      <c r="G44" s="43"/>
      <c r="H44" s="44"/>
      <c r="I44" s="99" t="str">
        <f t="shared" si="6"/>
        <v>NC</v>
      </c>
      <c r="J44" s="45"/>
      <c r="K44" s="43"/>
      <c r="L44" s="44"/>
      <c r="M44" s="99" t="str">
        <f t="shared" si="1"/>
        <v>NC</v>
      </c>
      <c r="N44" s="101"/>
      <c r="O44" s="43"/>
      <c r="P44" s="44"/>
      <c r="Q44" s="99" t="str">
        <f t="shared" si="2"/>
        <v>NC</v>
      </c>
      <c r="R44" s="45"/>
      <c r="S44" s="43"/>
      <c r="T44" s="44"/>
      <c r="U44" s="99" t="str">
        <f t="shared" si="3"/>
        <v>NC</v>
      </c>
      <c r="V44" s="101"/>
      <c r="W44" s="43"/>
      <c r="X44" s="43"/>
      <c r="Y44" s="99" t="str">
        <f t="shared" si="4"/>
        <v>NC</v>
      </c>
      <c r="Z44" s="98"/>
      <c r="AA44" s="54"/>
      <c r="AB44" s="55"/>
      <c r="AC44" s="53" t="str">
        <f t="shared" si="5"/>
        <v>NC</v>
      </c>
      <c r="AD44" s="12"/>
    </row>
    <row r="45" spans="1:30" ht="19.899999999999999" hidden="1" customHeight="1" x14ac:dyDescent="0.2">
      <c r="A45" s="42"/>
      <c r="B45" s="45"/>
      <c r="C45" s="43"/>
      <c r="D45" s="44"/>
      <c r="E45" s="99" t="str">
        <f t="shared" si="7"/>
        <v>NC</v>
      </c>
      <c r="F45" s="101"/>
      <c r="G45" s="43"/>
      <c r="H45" s="44"/>
      <c r="I45" s="99" t="str">
        <f t="shared" si="6"/>
        <v>NC</v>
      </c>
      <c r="J45" s="45"/>
      <c r="K45" s="43"/>
      <c r="L45" s="44"/>
      <c r="M45" s="99" t="str">
        <f t="shared" si="1"/>
        <v>NC</v>
      </c>
      <c r="N45" s="101"/>
      <c r="O45" s="43"/>
      <c r="P45" s="44"/>
      <c r="Q45" s="99" t="str">
        <f t="shared" si="2"/>
        <v>NC</v>
      </c>
      <c r="R45" s="45"/>
      <c r="S45" s="43"/>
      <c r="T45" s="44"/>
      <c r="U45" s="99" t="str">
        <f t="shared" si="3"/>
        <v>NC</v>
      </c>
      <c r="V45" s="101"/>
      <c r="W45" s="43"/>
      <c r="X45" s="43"/>
      <c r="Y45" s="99" t="str">
        <f t="shared" si="4"/>
        <v>NC</v>
      </c>
      <c r="Z45" s="98"/>
      <c r="AA45" s="54"/>
      <c r="AB45" s="55"/>
      <c r="AC45" s="53" t="str">
        <f t="shared" si="5"/>
        <v>NC</v>
      </c>
      <c r="AD45" s="12"/>
    </row>
    <row r="46" spans="1:30" ht="19.899999999999999" hidden="1" customHeight="1" x14ac:dyDescent="0.2">
      <c r="A46" s="42"/>
      <c r="B46" s="45"/>
      <c r="C46" s="43"/>
      <c r="D46" s="44"/>
      <c r="E46" s="99" t="str">
        <f t="shared" si="7"/>
        <v>NC</v>
      </c>
      <c r="F46" s="101"/>
      <c r="G46" s="43"/>
      <c r="H46" s="44"/>
      <c r="I46" s="99" t="str">
        <f t="shared" si="6"/>
        <v>NC</v>
      </c>
      <c r="J46" s="45"/>
      <c r="K46" s="43"/>
      <c r="L46" s="44"/>
      <c r="M46" s="99" t="str">
        <f t="shared" si="1"/>
        <v>NC</v>
      </c>
      <c r="N46" s="101"/>
      <c r="O46" s="43"/>
      <c r="P46" s="44"/>
      <c r="Q46" s="99" t="str">
        <f t="shared" si="2"/>
        <v>NC</v>
      </c>
      <c r="R46" s="45"/>
      <c r="S46" s="43"/>
      <c r="T46" s="44"/>
      <c r="U46" s="99" t="str">
        <f t="shared" si="3"/>
        <v>NC</v>
      </c>
      <c r="V46" s="101"/>
      <c r="W46" s="43"/>
      <c r="X46" s="43"/>
      <c r="Y46" s="99" t="str">
        <f t="shared" si="4"/>
        <v>NC</v>
      </c>
      <c r="Z46" s="98"/>
      <c r="AA46" s="54"/>
      <c r="AB46" s="55"/>
      <c r="AC46" s="53" t="str">
        <f t="shared" si="5"/>
        <v>NC</v>
      </c>
      <c r="AD46" s="12"/>
    </row>
    <row r="47" spans="1:30" ht="19.899999999999999" hidden="1" customHeight="1" x14ac:dyDescent="0.2">
      <c r="A47" s="42"/>
      <c r="B47" s="45"/>
      <c r="C47" s="43"/>
      <c r="D47" s="44"/>
      <c r="E47" s="99" t="str">
        <f t="shared" si="7"/>
        <v>NC</v>
      </c>
      <c r="F47" s="101"/>
      <c r="G47" s="43"/>
      <c r="H47" s="44"/>
      <c r="I47" s="99" t="str">
        <f t="shared" si="6"/>
        <v>NC</v>
      </c>
      <c r="J47" s="45"/>
      <c r="K47" s="43"/>
      <c r="L47" s="44"/>
      <c r="M47" s="99" t="str">
        <f t="shared" si="1"/>
        <v>NC</v>
      </c>
      <c r="N47" s="101"/>
      <c r="O47" s="43"/>
      <c r="P47" s="44"/>
      <c r="Q47" s="99" t="str">
        <f t="shared" si="2"/>
        <v>NC</v>
      </c>
      <c r="R47" s="45"/>
      <c r="S47" s="43"/>
      <c r="T47" s="44"/>
      <c r="U47" s="99" t="str">
        <f t="shared" si="3"/>
        <v>NC</v>
      </c>
      <c r="V47" s="101"/>
      <c r="W47" s="43"/>
      <c r="X47" s="43"/>
      <c r="Y47" s="99" t="str">
        <f t="shared" si="4"/>
        <v>NC</v>
      </c>
      <c r="Z47" s="98"/>
      <c r="AA47" s="54"/>
      <c r="AB47" s="55"/>
      <c r="AC47" s="53" t="str">
        <f t="shared" si="5"/>
        <v>NC</v>
      </c>
      <c r="AD47" s="12"/>
    </row>
    <row r="48" spans="1:30" ht="19.899999999999999" hidden="1" customHeight="1" x14ac:dyDescent="0.2">
      <c r="A48" s="42"/>
      <c r="B48" s="45"/>
      <c r="C48" s="43"/>
      <c r="D48" s="44"/>
      <c r="E48" s="99" t="str">
        <f t="shared" si="7"/>
        <v>NC</v>
      </c>
      <c r="F48" s="101"/>
      <c r="G48" s="43"/>
      <c r="H48" s="44"/>
      <c r="I48" s="99" t="str">
        <f t="shared" si="6"/>
        <v>NC</v>
      </c>
      <c r="J48" s="45"/>
      <c r="K48" s="43"/>
      <c r="L48" s="44"/>
      <c r="M48" s="99" t="str">
        <f t="shared" si="1"/>
        <v>NC</v>
      </c>
      <c r="N48" s="101"/>
      <c r="O48" s="43"/>
      <c r="P48" s="44"/>
      <c r="Q48" s="99" t="str">
        <f t="shared" si="2"/>
        <v>NC</v>
      </c>
      <c r="R48" s="45"/>
      <c r="S48" s="43"/>
      <c r="T48" s="44"/>
      <c r="U48" s="99" t="str">
        <f t="shared" si="3"/>
        <v>NC</v>
      </c>
      <c r="V48" s="101"/>
      <c r="W48" s="43"/>
      <c r="X48" s="43"/>
      <c r="Y48" s="99" t="str">
        <f t="shared" si="4"/>
        <v>NC</v>
      </c>
      <c r="Z48" s="98"/>
      <c r="AA48" s="54"/>
      <c r="AB48" s="55"/>
      <c r="AC48" s="53" t="str">
        <f t="shared" si="5"/>
        <v>NC</v>
      </c>
      <c r="AD48" s="12"/>
    </row>
    <row r="49" spans="1:30" ht="19.899999999999999" hidden="1" customHeight="1" x14ac:dyDescent="0.2">
      <c r="A49" s="42"/>
      <c r="B49" s="45"/>
      <c r="C49" s="43"/>
      <c r="D49" s="44"/>
      <c r="E49" s="99" t="str">
        <f t="shared" si="7"/>
        <v>NC</v>
      </c>
      <c r="F49" s="101"/>
      <c r="G49" s="43"/>
      <c r="H49" s="44"/>
      <c r="I49" s="99" t="str">
        <f t="shared" si="6"/>
        <v>NC</v>
      </c>
      <c r="J49" s="45"/>
      <c r="K49" s="43"/>
      <c r="L49" s="44"/>
      <c r="M49" s="99" t="str">
        <f t="shared" si="1"/>
        <v>NC</v>
      </c>
      <c r="N49" s="101"/>
      <c r="O49" s="43"/>
      <c r="P49" s="44"/>
      <c r="Q49" s="99" t="str">
        <f t="shared" si="2"/>
        <v>NC</v>
      </c>
      <c r="R49" s="45"/>
      <c r="S49" s="43"/>
      <c r="T49" s="44"/>
      <c r="U49" s="99" t="str">
        <f t="shared" si="3"/>
        <v>NC</v>
      </c>
      <c r="V49" s="101"/>
      <c r="W49" s="43"/>
      <c r="X49" s="43"/>
      <c r="Y49" s="99" t="str">
        <f t="shared" si="4"/>
        <v>NC</v>
      </c>
      <c r="Z49" s="98"/>
      <c r="AA49" s="54"/>
      <c r="AB49" s="55"/>
      <c r="AC49" s="53" t="str">
        <f t="shared" si="5"/>
        <v>NC</v>
      </c>
      <c r="AD49" s="12"/>
    </row>
    <row r="50" spans="1:30" ht="19.899999999999999" hidden="1" customHeight="1" x14ac:dyDescent="0.2">
      <c r="A50" s="42"/>
      <c r="B50" s="45"/>
      <c r="C50" s="43"/>
      <c r="D50" s="44"/>
      <c r="E50" s="99" t="str">
        <f t="shared" si="7"/>
        <v>NC</v>
      </c>
      <c r="F50" s="101"/>
      <c r="G50" s="43"/>
      <c r="H50" s="44"/>
      <c r="I50" s="99" t="str">
        <f t="shared" si="6"/>
        <v>NC</v>
      </c>
      <c r="J50" s="45"/>
      <c r="K50" s="43"/>
      <c r="L50" s="44"/>
      <c r="M50" s="99" t="str">
        <f t="shared" si="1"/>
        <v>NC</v>
      </c>
      <c r="N50" s="101"/>
      <c r="O50" s="43"/>
      <c r="P50" s="44"/>
      <c r="Q50" s="99" t="str">
        <f t="shared" si="2"/>
        <v>NC</v>
      </c>
      <c r="R50" s="45"/>
      <c r="S50" s="43"/>
      <c r="T50" s="44"/>
      <c r="U50" s="99" t="str">
        <f t="shared" si="3"/>
        <v>NC</v>
      </c>
      <c r="V50" s="101"/>
      <c r="W50" s="43"/>
      <c r="X50" s="43"/>
      <c r="Y50" s="99" t="str">
        <f t="shared" si="4"/>
        <v>NC</v>
      </c>
      <c r="Z50" s="98"/>
      <c r="AA50" s="54"/>
      <c r="AB50" s="55"/>
      <c r="AC50" s="53" t="str">
        <f t="shared" si="5"/>
        <v>NC</v>
      </c>
      <c r="AD50" s="12"/>
    </row>
    <row r="51" spans="1:30" ht="19.899999999999999" hidden="1" customHeight="1" x14ac:dyDescent="0.2">
      <c r="A51" s="42"/>
      <c r="B51" s="45"/>
      <c r="C51" s="43"/>
      <c r="D51" s="44"/>
      <c r="E51" s="99" t="str">
        <f t="shared" si="7"/>
        <v>NC</v>
      </c>
      <c r="F51" s="101"/>
      <c r="G51" s="43"/>
      <c r="H51" s="44"/>
      <c r="I51" s="99" t="str">
        <f t="shared" si="6"/>
        <v>NC</v>
      </c>
      <c r="J51" s="45"/>
      <c r="K51" s="43"/>
      <c r="L51" s="44"/>
      <c r="M51" s="99" t="str">
        <f t="shared" si="1"/>
        <v>NC</v>
      </c>
      <c r="N51" s="101"/>
      <c r="O51" s="43"/>
      <c r="P51" s="44"/>
      <c r="Q51" s="99" t="str">
        <f t="shared" si="2"/>
        <v>NC</v>
      </c>
      <c r="R51" s="45"/>
      <c r="S51" s="43"/>
      <c r="T51" s="44"/>
      <c r="U51" s="99" t="str">
        <f t="shared" si="3"/>
        <v>NC</v>
      </c>
      <c r="V51" s="101"/>
      <c r="W51" s="43"/>
      <c r="X51" s="43"/>
      <c r="Y51" s="99" t="str">
        <f t="shared" si="4"/>
        <v>NC</v>
      </c>
      <c r="Z51" s="98"/>
      <c r="AA51" s="54"/>
      <c r="AB51" s="55"/>
      <c r="AC51" s="53" t="str">
        <f t="shared" si="5"/>
        <v>NC</v>
      </c>
      <c r="AD51" s="12"/>
    </row>
    <row r="52" spans="1:30" ht="19.899999999999999" hidden="1" customHeight="1" x14ac:dyDescent="0.2">
      <c r="A52" s="42"/>
      <c r="B52" s="45"/>
      <c r="C52" s="43"/>
      <c r="D52" s="44"/>
      <c r="E52" s="99" t="str">
        <f t="shared" si="7"/>
        <v>NC</v>
      </c>
      <c r="F52" s="101"/>
      <c r="G52" s="43"/>
      <c r="H52" s="44"/>
      <c r="I52" s="99" t="str">
        <f t="shared" si="6"/>
        <v>NC</v>
      </c>
      <c r="J52" s="45"/>
      <c r="K52" s="43"/>
      <c r="L52" s="44"/>
      <c r="M52" s="99" t="str">
        <f t="shared" si="1"/>
        <v>NC</v>
      </c>
      <c r="N52" s="101"/>
      <c r="O52" s="43"/>
      <c r="P52" s="44"/>
      <c r="Q52" s="99" t="str">
        <f t="shared" si="2"/>
        <v>NC</v>
      </c>
      <c r="R52" s="45"/>
      <c r="S52" s="43"/>
      <c r="T52" s="44"/>
      <c r="U52" s="99" t="str">
        <f t="shared" si="3"/>
        <v>NC</v>
      </c>
      <c r="V52" s="101"/>
      <c r="W52" s="43"/>
      <c r="X52" s="43"/>
      <c r="Y52" s="99" t="str">
        <f t="shared" si="4"/>
        <v>NC</v>
      </c>
      <c r="Z52" s="98"/>
      <c r="AA52" s="54"/>
      <c r="AB52" s="55"/>
      <c r="AC52" s="53" t="str">
        <f t="shared" si="5"/>
        <v>NC</v>
      </c>
      <c r="AD52" s="12"/>
    </row>
    <row r="53" spans="1:30" ht="19.899999999999999" hidden="1" customHeight="1" x14ac:dyDescent="0.2">
      <c r="A53" s="42"/>
      <c r="B53" s="45"/>
      <c r="C53" s="43"/>
      <c r="D53" s="44"/>
      <c r="E53" s="99" t="str">
        <f t="shared" si="7"/>
        <v>NC</v>
      </c>
      <c r="F53" s="101"/>
      <c r="G53" s="43"/>
      <c r="H53" s="44"/>
      <c r="I53" s="99" t="str">
        <f t="shared" si="6"/>
        <v>NC</v>
      </c>
      <c r="J53" s="45"/>
      <c r="K53" s="43"/>
      <c r="L53" s="44"/>
      <c r="M53" s="99" t="str">
        <f t="shared" si="1"/>
        <v>NC</v>
      </c>
      <c r="N53" s="101"/>
      <c r="O53" s="43"/>
      <c r="P53" s="44"/>
      <c r="Q53" s="99" t="str">
        <f t="shared" si="2"/>
        <v>NC</v>
      </c>
      <c r="R53" s="45"/>
      <c r="S53" s="43"/>
      <c r="T53" s="44"/>
      <c r="U53" s="99" t="str">
        <f t="shared" si="3"/>
        <v>NC</v>
      </c>
      <c r="V53" s="101"/>
      <c r="W53" s="43"/>
      <c r="X53" s="43"/>
      <c r="Y53" s="99" t="str">
        <f t="shared" si="4"/>
        <v>NC</v>
      </c>
      <c r="Z53" s="98"/>
      <c r="AA53" s="54"/>
      <c r="AB53" s="55"/>
      <c r="AC53" s="53" t="str">
        <f t="shared" si="5"/>
        <v>NC</v>
      </c>
      <c r="AD53" s="12"/>
    </row>
    <row r="54" spans="1:30" ht="19.899999999999999" hidden="1" customHeight="1" x14ac:dyDescent="0.2">
      <c r="A54" s="42"/>
      <c r="B54" s="45"/>
      <c r="C54" s="43"/>
      <c r="D54" s="44"/>
      <c r="E54" s="99" t="str">
        <f t="shared" si="7"/>
        <v>NC</v>
      </c>
      <c r="F54" s="101"/>
      <c r="G54" s="43"/>
      <c r="H54" s="44"/>
      <c r="I54" s="99" t="str">
        <f t="shared" si="6"/>
        <v>NC</v>
      </c>
      <c r="J54" s="45"/>
      <c r="K54" s="43"/>
      <c r="L54" s="44"/>
      <c r="M54" s="99" t="str">
        <f t="shared" si="1"/>
        <v>NC</v>
      </c>
      <c r="N54" s="101"/>
      <c r="O54" s="43"/>
      <c r="P54" s="44"/>
      <c r="Q54" s="99" t="str">
        <f t="shared" si="2"/>
        <v>NC</v>
      </c>
      <c r="R54" s="45"/>
      <c r="S54" s="43"/>
      <c r="T54" s="44"/>
      <c r="U54" s="99" t="str">
        <f t="shared" si="3"/>
        <v>NC</v>
      </c>
      <c r="V54" s="101"/>
      <c r="W54" s="43"/>
      <c r="X54" s="43"/>
      <c r="Y54" s="99" t="str">
        <f t="shared" si="4"/>
        <v>NC</v>
      </c>
      <c r="Z54" s="98"/>
      <c r="AA54" s="54"/>
      <c r="AB54" s="55"/>
      <c r="AC54" s="53" t="str">
        <f t="shared" si="5"/>
        <v>NC</v>
      </c>
      <c r="AD54" s="12"/>
    </row>
    <row r="55" spans="1:30" ht="19.899999999999999" hidden="1" customHeight="1" x14ac:dyDescent="0.2">
      <c r="A55" s="42"/>
      <c r="B55" s="45"/>
      <c r="C55" s="43"/>
      <c r="D55" s="44"/>
      <c r="E55" s="99" t="str">
        <f t="shared" si="7"/>
        <v>NC</v>
      </c>
      <c r="F55" s="101"/>
      <c r="G55" s="43"/>
      <c r="H55" s="44"/>
      <c r="I55" s="99" t="str">
        <f t="shared" si="6"/>
        <v>NC</v>
      </c>
      <c r="J55" s="45"/>
      <c r="K55" s="43"/>
      <c r="L55" s="44"/>
      <c r="M55" s="99" t="str">
        <f t="shared" si="1"/>
        <v>NC</v>
      </c>
      <c r="N55" s="101"/>
      <c r="O55" s="43"/>
      <c r="P55" s="44"/>
      <c r="Q55" s="99" t="str">
        <f t="shared" si="2"/>
        <v>NC</v>
      </c>
      <c r="R55" s="45"/>
      <c r="S55" s="43"/>
      <c r="T55" s="44"/>
      <c r="U55" s="99" t="str">
        <f t="shared" si="3"/>
        <v>NC</v>
      </c>
      <c r="V55" s="101"/>
      <c r="W55" s="43"/>
      <c r="X55" s="43"/>
      <c r="Y55" s="99" t="str">
        <f t="shared" si="4"/>
        <v>NC</v>
      </c>
      <c r="Z55" s="98"/>
      <c r="AA55" s="54"/>
      <c r="AB55" s="55"/>
      <c r="AC55" s="53" t="str">
        <f t="shared" si="5"/>
        <v>NC</v>
      </c>
      <c r="AD55" s="12"/>
    </row>
    <row r="56" spans="1:30" ht="19.899999999999999" hidden="1" customHeight="1" x14ac:dyDescent="0.2">
      <c r="A56" s="42"/>
      <c r="B56" s="45"/>
      <c r="C56" s="43"/>
      <c r="D56" s="44"/>
      <c r="E56" s="99" t="str">
        <f t="shared" si="7"/>
        <v>NC</v>
      </c>
      <c r="F56" s="101"/>
      <c r="G56" s="43"/>
      <c r="H56" s="44"/>
      <c r="I56" s="99" t="str">
        <f t="shared" si="6"/>
        <v>NC</v>
      </c>
      <c r="J56" s="45"/>
      <c r="K56" s="43"/>
      <c r="L56" s="44"/>
      <c r="M56" s="99" t="str">
        <f t="shared" si="1"/>
        <v>NC</v>
      </c>
      <c r="N56" s="101"/>
      <c r="O56" s="43"/>
      <c r="P56" s="44"/>
      <c r="Q56" s="99" t="str">
        <f t="shared" si="2"/>
        <v>NC</v>
      </c>
      <c r="R56" s="45"/>
      <c r="S56" s="43"/>
      <c r="T56" s="44"/>
      <c r="U56" s="99" t="str">
        <f t="shared" si="3"/>
        <v>NC</v>
      </c>
      <c r="V56" s="101"/>
      <c r="W56" s="43"/>
      <c r="X56" s="43"/>
      <c r="Y56" s="99" t="str">
        <f t="shared" si="4"/>
        <v>NC</v>
      </c>
      <c r="Z56" s="98"/>
      <c r="AA56" s="54"/>
      <c r="AB56" s="55"/>
      <c r="AC56" s="53" t="str">
        <f t="shared" si="5"/>
        <v>NC</v>
      </c>
      <c r="AD56" s="12"/>
    </row>
    <row r="57" spans="1:30" ht="19.899999999999999" hidden="1" customHeight="1" x14ac:dyDescent="0.2">
      <c r="A57" s="42"/>
      <c r="B57" s="45"/>
      <c r="C57" s="43"/>
      <c r="D57" s="44"/>
      <c r="E57" s="99" t="str">
        <f t="shared" si="7"/>
        <v>NC</v>
      </c>
      <c r="F57" s="101"/>
      <c r="G57" s="43"/>
      <c r="H57" s="44"/>
      <c r="I57" s="99" t="str">
        <f t="shared" si="6"/>
        <v>NC</v>
      </c>
      <c r="J57" s="45"/>
      <c r="K57" s="43"/>
      <c r="L57" s="44"/>
      <c r="M57" s="99" t="str">
        <f t="shared" si="1"/>
        <v>NC</v>
      </c>
      <c r="N57" s="101"/>
      <c r="O57" s="43"/>
      <c r="P57" s="44"/>
      <c r="Q57" s="99" t="str">
        <f t="shared" si="2"/>
        <v>NC</v>
      </c>
      <c r="R57" s="45"/>
      <c r="S57" s="43"/>
      <c r="T57" s="44"/>
      <c r="U57" s="99" t="str">
        <f t="shared" si="3"/>
        <v>NC</v>
      </c>
      <c r="V57" s="101"/>
      <c r="W57" s="43"/>
      <c r="X57" s="43"/>
      <c r="Y57" s="99" t="str">
        <f t="shared" si="4"/>
        <v>NC</v>
      </c>
      <c r="Z57" s="98"/>
      <c r="AA57" s="54"/>
      <c r="AB57" s="55"/>
      <c r="AC57" s="53" t="str">
        <f t="shared" si="5"/>
        <v>NC</v>
      </c>
      <c r="AD57" s="12"/>
    </row>
    <row r="58" spans="1:30" ht="19.899999999999999" hidden="1" customHeight="1" x14ac:dyDescent="0.2">
      <c r="A58" s="42"/>
      <c r="B58" s="45"/>
      <c r="C58" s="43"/>
      <c r="D58" s="44"/>
      <c r="E58" s="99" t="str">
        <f t="shared" si="7"/>
        <v>NC</v>
      </c>
      <c r="F58" s="101"/>
      <c r="G58" s="43"/>
      <c r="H58" s="44"/>
      <c r="I58" s="99" t="str">
        <f t="shared" si="6"/>
        <v>NC</v>
      </c>
      <c r="J58" s="45"/>
      <c r="K58" s="43"/>
      <c r="L58" s="44"/>
      <c r="M58" s="99" t="str">
        <f t="shared" si="1"/>
        <v>NC</v>
      </c>
      <c r="N58" s="101"/>
      <c r="O58" s="43"/>
      <c r="P58" s="44"/>
      <c r="Q58" s="99" t="str">
        <f t="shared" si="2"/>
        <v>NC</v>
      </c>
      <c r="R58" s="45"/>
      <c r="S58" s="43"/>
      <c r="T58" s="44"/>
      <c r="U58" s="99" t="str">
        <f t="shared" si="3"/>
        <v>NC</v>
      </c>
      <c r="V58" s="101"/>
      <c r="W58" s="43"/>
      <c r="X58" s="43"/>
      <c r="Y58" s="99" t="str">
        <f t="shared" si="4"/>
        <v>NC</v>
      </c>
      <c r="Z58" s="98"/>
      <c r="AA58" s="54"/>
      <c r="AB58" s="55"/>
      <c r="AC58" s="53" t="str">
        <f t="shared" si="5"/>
        <v>NC</v>
      </c>
      <c r="AD58" s="12"/>
    </row>
    <row r="59" spans="1:30" ht="19.899999999999999" hidden="1" customHeight="1" x14ac:dyDescent="0.2">
      <c r="A59" s="42"/>
      <c r="B59" s="45"/>
      <c r="C59" s="43"/>
      <c r="D59" s="44"/>
      <c r="E59" s="99" t="str">
        <f t="shared" si="7"/>
        <v>NC</v>
      </c>
      <c r="F59" s="101"/>
      <c r="G59" s="43"/>
      <c r="H59" s="44"/>
      <c r="I59" s="99" t="str">
        <f t="shared" si="6"/>
        <v>NC</v>
      </c>
      <c r="J59" s="45"/>
      <c r="K59" s="43"/>
      <c r="L59" s="44"/>
      <c r="M59" s="99" t="str">
        <f t="shared" si="1"/>
        <v>NC</v>
      </c>
      <c r="N59" s="101"/>
      <c r="O59" s="43"/>
      <c r="P59" s="44"/>
      <c r="Q59" s="99" t="str">
        <f t="shared" si="2"/>
        <v>NC</v>
      </c>
      <c r="R59" s="45"/>
      <c r="S59" s="43"/>
      <c r="T59" s="44"/>
      <c r="U59" s="99" t="str">
        <f t="shared" si="3"/>
        <v>NC</v>
      </c>
      <c r="V59" s="101"/>
      <c r="W59" s="43"/>
      <c r="X59" s="43"/>
      <c r="Y59" s="99" t="str">
        <f t="shared" si="4"/>
        <v>NC</v>
      </c>
      <c r="Z59" s="98"/>
      <c r="AA59" s="54"/>
      <c r="AB59" s="55"/>
      <c r="AC59" s="53" t="str">
        <f t="shared" si="5"/>
        <v>NC</v>
      </c>
      <c r="AD59" s="12"/>
    </row>
    <row r="60" spans="1:30" ht="19.899999999999999" hidden="1" customHeight="1" x14ac:dyDescent="0.2">
      <c r="A60" s="42"/>
      <c r="B60" s="45"/>
      <c r="C60" s="43"/>
      <c r="D60" s="44"/>
      <c r="E60" s="99" t="str">
        <f t="shared" si="7"/>
        <v>NC</v>
      </c>
      <c r="F60" s="101"/>
      <c r="G60" s="43"/>
      <c r="H60" s="44"/>
      <c r="I60" s="99" t="str">
        <f t="shared" si="6"/>
        <v>NC</v>
      </c>
      <c r="J60" s="45"/>
      <c r="K60" s="43"/>
      <c r="L60" s="44"/>
      <c r="M60" s="99" t="str">
        <f t="shared" si="1"/>
        <v>NC</v>
      </c>
      <c r="N60" s="101"/>
      <c r="O60" s="43"/>
      <c r="P60" s="44"/>
      <c r="Q60" s="99" t="str">
        <f t="shared" si="2"/>
        <v>NC</v>
      </c>
      <c r="R60" s="45"/>
      <c r="S60" s="43"/>
      <c r="T60" s="44"/>
      <c r="U60" s="99" t="str">
        <f t="shared" si="3"/>
        <v>NC</v>
      </c>
      <c r="V60" s="101"/>
      <c r="W60" s="43"/>
      <c r="X60" s="43"/>
      <c r="Y60" s="99" t="str">
        <f t="shared" si="4"/>
        <v>NC</v>
      </c>
      <c r="Z60" s="98"/>
      <c r="AA60" s="54"/>
      <c r="AB60" s="55"/>
      <c r="AC60" s="53" t="str">
        <f t="shared" si="5"/>
        <v>NC</v>
      </c>
      <c r="AD60" s="12"/>
    </row>
    <row r="61" spans="1:30" ht="19.899999999999999" hidden="1" customHeight="1" x14ac:dyDescent="0.2">
      <c r="A61" s="42"/>
      <c r="B61" s="45"/>
      <c r="C61" s="43"/>
      <c r="D61" s="44"/>
      <c r="E61" s="99" t="str">
        <f t="shared" si="7"/>
        <v>NC</v>
      </c>
      <c r="F61" s="101"/>
      <c r="G61" s="43"/>
      <c r="H61" s="44"/>
      <c r="I61" s="99" t="str">
        <f t="shared" si="6"/>
        <v>NC</v>
      </c>
      <c r="J61" s="45"/>
      <c r="K61" s="43"/>
      <c r="L61" s="44"/>
      <c r="M61" s="99" t="str">
        <f t="shared" si="1"/>
        <v>NC</v>
      </c>
      <c r="N61" s="101"/>
      <c r="O61" s="43"/>
      <c r="P61" s="44"/>
      <c r="Q61" s="99" t="str">
        <f t="shared" si="2"/>
        <v>NC</v>
      </c>
      <c r="R61" s="45"/>
      <c r="S61" s="43"/>
      <c r="T61" s="44"/>
      <c r="U61" s="99" t="str">
        <f t="shared" si="3"/>
        <v>NC</v>
      </c>
      <c r="V61" s="101"/>
      <c r="W61" s="43"/>
      <c r="X61" s="43"/>
      <c r="Y61" s="99" t="str">
        <f t="shared" si="4"/>
        <v>NC</v>
      </c>
      <c r="Z61" s="98"/>
      <c r="AA61" s="54"/>
      <c r="AB61" s="55"/>
      <c r="AC61" s="53" t="str">
        <f t="shared" si="5"/>
        <v>NC</v>
      </c>
      <c r="AD61" s="12"/>
    </row>
    <row r="62" spans="1:30" ht="19.899999999999999" hidden="1" customHeight="1" x14ac:dyDescent="0.2">
      <c r="A62" s="42"/>
      <c r="B62" s="45"/>
      <c r="C62" s="43"/>
      <c r="D62" s="44"/>
      <c r="E62" s="99" t="str">
        <f t="shared" si="7"/>
        <v>NC</v>
      </c>
      <c r="F62" s="101"/>
      <c r="G62" s="43"/>
      <c r="H62" s="44"/>
      <c r="I62" s="99" t="str">
        <f t="shared" si="6"/>
        <v>NC</v>
      </c>
      <c r="J62" s="45"/>
      <c r="K62" s="43"/>
      <c r="L62" s="44"/>
      <c r="M62" s="99" t="str">
        <f t="shared" si="1"/>
        <v>NC</v>
      </c>
      <c r="N62" s="101"/>
      <c r="O62" s="43"/>
      <c r="P62" s="44"/>
      <c r="Q62" s="99" t="str">
        <f t="shared" si="2"/>
        <v>NC</v>
      </c>
      <c r="R62" s="45"/>
      <c r="S62" s="43"/>
      <c r="T62" s="44"/>
      <c r="U62" s="99" t="str">
        <f t="shared" si="3"/>
        <v>NC</v>
      </c>
      <c r="V62" s="101"/>
      <c r="W62" s="43"/>
      <c r="X62" s="43"/>
      <c r="Y62" s="99" t="str">
        <f t="shared" si="4"/>
        <v>NC</v>
      </c>
      <c r="Z62" s="98"/>
      <c r="AA62" s="54"/>
      <c r="AB62" s="55"/>
      <c r="AC62" s="53" t="str">
        <f t="shared" si="5"/>
        <v>NC</v>
      </c>
      <c r="AD62" s="12"/>
    </row>
    <row r="63" spans="1:30" ht="19.899999999999999" hidden="1" customHeight="1" x14ac:dyDescent="0.2">
      <c r="A63" s="38"/>
      <c r="B63" s="41"/>
      <c r="C63" s="39"/>
      <c r="D63" s="40"/>
      <c r="E63" s="99" t="str">
        <f t="shared" si="7"/>
        <v>NC</v>
      </c>
      <c r="F63" s="100"/>
      <c r="G63" s="39"/>
      <c r="H63" s="40"/>
      <c r="I63" s="99" t="str">
        <f t="shared" si="6"/>
        <v>NC</v>
      </c>
      <c r="J63" s="41"/>
      <c r="K63" s="39"/>
      <c r="L63" s="40"/>
      <c r="M63" s="99" t="str">
        <f t="shared" si="1"/>
        <v>NC</v>
      </c>
      <c r="N63" s="100"/>
      <c r="O63" s="39"/>
      <c r="P63" s="40"/>
      <c r="Q63" s="99" t="str">
        <f t="shared" si="2"/>
        <v>NC</v>
      </c>
      <c r="R63" s="41"/>
      <c r="S63" s="39"/>
      <c r="T63" s="40"/>
      <c r="U63" s="99" t="str">
        <f t="shared" si="3"/>
        <v>NC</v>
      </c>
      <c r="V63" s="100"/>
      <c r="W63" s="39"/>
      <c r="X63" s="39"/>
      <c r="Y63" s="99" t="str">
        <f t="shared" si="4"/>
        <v>NC</v>
      </c>
      <c r="Z63" s="50"/>
      <c r="AA63" s="51"/>
      <c r="AB63" s="52"/>
      <c r="AC63" s="53" t="str">
        <f t="shared" si="5"/>
        <v>NC</v>
      </c>
      <c r="AD63" s="12"/>
    </row>
    <row r="64" spans="1:30" ht="19.899999999999999" hidden="1" customHeight="1" thickBot="1" x14ac:dyDescent="0.25">
      <c r="A64" s="90"/>
      <c r="B64" s="91"/>
      <c r="C64" s="92"/>
      <c r="D64" s="93"/>
      <c r="E64" s="99" t="str">
        <f t="shared" si="7"/>
        <v>NC</v>
      </c>
      <c r="F64" s="94"/>
      <c r="G64" s="92"/>
      <c r="H64" s="93"/>
      <c r="I64" s="99" t="str">
        <f t="shared" si="6"/>
        <v>NC</v>
      </c>
      <c r="J64" s="91"/>
      <c r="K64" s="92"/>
      <c r="L64" s="93"/>
      <c r="M64" s="99" t="str">
        <f t="shared" si="1"/>
        <v>NC</v>
      </c>
      <c r="N64" s="94"/>
      <c r="O64" s="92"/>
      <c r="P64" s="93"/>
      <c r="Q64" s="99" t="str">
        <f t="shared" si="2"/>
        <v>NC</v>
      </c>
      <c r="R64" s="91"/>
      <c r="S64" s="92"/>
      <c r="T64" s="93"/>
      <c r="U64" s="99" t="str">
        <f t="shared" si="3"/>
        <v>NC</v>
      </c>
      <c r="V64" s="94"/>
      <c r="W64" s="92"/>
      <c r="X64" s="92"/>
      <c r="Y64" s="99" t="str">
        <f t="shared" si="4"/>
        <v>NC</v>
      </c>
      <c r="Z64" s="95"/>
      <c r="AA64" s="96"/>
      <c r="AB64" s="97"/>
      <c r="AC64" s="56" t="str">
        <f t="shared" si="5"/>
        <v>NC</v>
      </c>
      <c r="AD64" s="12"/>
    </row>
    <row r="65" spans="1:30" s="122" customFormat="1" ht="40.15" customHeight="1" x14ac:dyDescent="0.2">
      <c r="A65" s="268" t="s">
        <v>57</v>
      </c>
      <c r="B65" s="233" t="s">
        <v>56</v>
      </c>
      <c r="C65" s="234" t="str">
        <f>C6</f>
        <v># of parcels  in study</v>
      </c>
      <c r="D65" s="235" t="str">
        <f>D6</f>
        <v># of                   parcels in class</v>
      </c>
      <c r="E65" s="127" t="str">
        <f>E6</f>
        <v>%                 Studied</v>
      </c>
      <c r="F65" s="233" t="s">
        <v>56</v>
      </c>
      <c r="G65" s="234" t="str">
        <f>G6</f>
        <v># of parcels  in study</v>
      </c>
      <c r="H65" s="235" t="str">
        <f>H6</f>
        <v># of                  parcels in class</v>
      </c>
      <c r="I65" s="127" t="str">
        <f>I6</f>
        <v>%                   Studied</v>
      </c>
      <c r="J65" s="233" t="s">
        <v>56</v>
      </c>
      <c r="K65" s="234" t="str">
        <f>K6</f>
        <v># of parcels  in study</v>
      </c>
      <c r="L65" s="235" t="str">
        <f>L6</f>
        <v># of                 parcels in class</v>
      </c>
      <c r="M65" s="127" t="str">
        <f>M6</f>
        <v>%                 Studied</v>
      </c>
      <c r="N65" s="233" t="s">
        <v>56</v>
      </c>
      <c r="O65" s="234" t="str">
        <f>O6</f>
        <v># of parcels  in study</v>
      </c>
      <c r="P65" s="235" t="str">
        <f>P6</f>
        <v># of                   parcels in class</v>
      </c>
      <c r="Q65" s="127" t="str">
        <f>Q6</f>
        <v>%                   Studied</v>
      </c>
      <c r="R65" s="233" t="s">
        <v>56</v>
      </c>
      <c r="S65" s="234" t="str">
        <f>S6</f>
        <v># of parcels  in study</v>
      </c>
      <c r="T65" s="235" t="str">
        <f>T6</f>
        <v># of parcels in class</v>
      </c>
      <c r="U65" s="127" t="str">
        <f>U6</f>
        <v>%                    Studied</v>
      </c>
      <c r="V65" s="233" t="s">
        <v>56</v>
      </c>
      <c r="W65" s="234" t="str">
        <f>W6</f>
        <v># of parcels  in study</v>
      </c>
      <c r="X65" s="235" t="str">
        <f>X6</f>
        <v># of parcels in class</v>
      </c>
      <c r="Y65" s="127" t="str">
        <f>Y6</f>
        <v>%                Studied</v>
      </c>
      <c r="Z65" s="233" t="s">
        <v>56</v>
      </c>
      <c r="AA65" s="234" t="str">
        <f>AA6</f>
        <v># of parcels  in study</v>
      </c>
      <c r="AB65" s="235" t="str">
        <f>AB6</f>
        <v># of parcels in class</v>
      </c>
      <c r="AC65" s="128" t="str">
        <f>AC6</f>
        <v>% Studied</v>
      </c>
      <c r="AD65" s="121"/>
    </row>
    <row r="66" spans="1:30" ht="19.899999999999999" customHeight="1" thickBot="1" x14ac:dyDescent="0.25">
      <c r="A66" s="269"/>
      <c r="B66" s="123">
        <f t="array" ref="B66">COUNT(IF(D7:D64&gt;0,D7:D64))</f>
        <v>0</v>
      </c>
      <c r="C66" s="124">
        <f>SUM(C7:C64)</f>
        <v>0</v>
      </c>
      <c r="D66" s="124">
        <f>SUM(D7:D64)</f>
        <v>0</v>
      </c>
      <c r="E66" s="102" t="str">
        <f t="array" ref="E66">IF(D66=0,"N/C",C66/D66)</f>
        <v>N/C</v>
      </c>
      <c r="F66" s="123">
        <f t="array" ref="F66">COUNT(IF(H7:H64&gt;0,H7:H64))</f>
        <v>0</v>
      </c>
      <c r="G66" s="124">
        <f>SUM(G7:G64)</f>
        <v>0</v>
      </c>
      <c r="H66" s="124">
        <f>SUM(H7:H64)</f>
        <v>0</v>
      </c>
      <c r="I66" s="102" t="str">
        <f t="array" ref="I66">IF(H66=0,"N/C",G66/H66)</f>
        <v>N/C</v>
      </c>
      <c r="J66" s="123">
        <f t="array" ref="J66">COUNT(IF(L7:L64&gt;0,L7:L64))</f>
        <v>0</v>
      </c>
      <c r="K66" s="124">
        <f>SUM(K7:K64)</f>
        <v>0</v>
      </c>
      <c r="L66" s="124">
        <f>SUM(L7:L64)</f>
        <v>0</v>
      </c>
      <c r="M66" s="102" t="str">
        <f t="array" ref="M66">IF(L66=0,"N/C",K66/L66)</f>
        <v>N/C</v>
      </c>
      <c r="N66" s="123">
        <f t="array" ref="N66">COUNT(IF(P7:P64&gt;0,P7:P64))</f>
        <v>0</v>
      </c>
      <c r="O66" s="124">
        <f>SUM(O7:O64)</f>
        <v>0</v>
      </c>
      <c r="P66" s="124">
        <f>SUM(P7:P64)</f>
        <v>0</v>
      </c>
      <c r="Q66" s="102" t="str">
        <f t="array" ref="Q66">IF(P66=0,"N/C",O66/P66)</f>
        <v>N/C</v>
      </c>
      <c r="R66" s="123">
        <f t="array" ref="R66">COUNT(IF(T7:T64&gt;0,T7:T64))</f>
        <v>0</v>
      </c>
      <c r="S66" s="124">
        <f>SUM(S7:S64)</f>
        <v>0</v>
      </c>
      <c r="T66" s="124">
        <f>SUM(T7:T64)</f>
        <v>0</v>
      </c>
      <c r="U66" s="102" t="str">
        <f t="array" ref="U66">IF(T66=0,"N/C",S66/T66)</f>
        <v>N/C</v>
      </c>
      <c r="V66" s="123">
        <f t="array" ref="V66">COUNT(IF(X7:X64&gt;0,X7:X64))</f>
        <v>0</v>
      </c>
      <c r="W66" s="124">
        <f>SUM(W7:W64)</f>
        <v>0</v>
      </c>
      <c r="X66" s="124">
        <f>SUM(X7:X64)</f>
        <v>0</v>
      </c>
      <c r="Y66" s="102" t="str">
        <f t="array" ref="Y66">IF(X66=0,"N/C",W66/X66)</f>
        <v>N/C</v>
      </c>
      <c r="Z66" s="123">
        <f t="array" ref="Z66">COUNT(IF(AB7:AB64&gt;0,AB7:AB64))</f>
        <v>0</v>
      </c>
      <c r="AA66" s="125">
        <f>SUM(AA7:AA64)</f>
        <v>0</v>
      </c>
      <c r="AB66" s="126">
        <f>SUM(AB7:AB64)</f>
        <v>0</v>
      </c>
      <c r="AC66" s="120" t="str">
        <f t="array" ref="AC66">IF(AB66=0,"N/C",AA66/AB66)</f>
        <v>N/C</v>
      </c>
      <c r="AD66" s="12"/>
    </row>
    <row r="67" spans="1:30" ht="19.149999999999999" customHeight="1" x14ac:dyDescent="0.2">
      <c r="A67" s="182"/>
      <c r="B67" s="183"/>
      <c r="C67" s="184"/>
      <c r="D67" s="184"/>
      <c r="E67" s="185"/>
      <c r="F67" s="183"/>
      <c r="G67" s="184"/>
      <c r="H67" s="184"/>
      <c r="I67" s="185"/>
      <c r="J67" s="183"/>
      <c r="K67" s="184"/>
      <c r="L67" s="184"/>
      <c r="M67" s="185"/>
      <c r="N67" s="183"/>
      <c r="O67" s="184"/>
      <c r="P67" s="184"/>
      <c r="Q67" s="185"/>
      <c r="R67" s="183"/>
      <c r="S67" s="184"/>
      <c r="T67" s="184"/>
      <c r="U67" s="185"/>
      <c r="V67" s="183"/>
      <c r="W67" s="184"/>
      <c r="X67" s="184"/>
      <c r="Y67" s="185"/>
      <c r="Z67" s="183"/>
      <c r="AA67" s="186"/>
      <c r="AB67" s="187"/>
      <c r="AC67" s="185"/>
      <c r="AD67" s="12"/>
    </row>
    <row r="68" spans="1:30" ht="18" customHeight="1" x14ac:dyDescent="0.25">
      <c r="A68" s="265" t="s">
        <v>101</v>
      </c>
      <c r="B68" s="265"/>
      <c r="C68" s="188" t="s">
        <v>60</v>
      </c>
      <c r="D68" s="257" t="s">
        <v>61</v>
      </c>
      <c r="E68" s="257"/>
      <c r="F68" s="257"/>
      <c r="G68" s="193" t="s">
        <v>65</v>
      </c>
      <c r="H68" s="266" t="s">
        <v>66</v>
      </c>
      <c r="I68" s="266"/>
      <c r="J68" s="266"/>
      <c r="K68" s="188" t="s">
        <v>75</v>
      </c>
      <c r="L68" s="257" t="s">
        <v>76</v>
      </c>
      <c r="M68" s="261"/>
      <c r="N68" s="264" t="s">
        <v>102</v>
      </c>
      <c r="O68" s="265"/>
      <c r="P68" s="265"/>
      <c r="Q68" s="188" t="s">
        <v>69</v>
      </c>
      <c r="R68" s="257" t="s">
        <v>70</v>
      </c>
      <c r="S68" s="257"/>
      <c r="T68" s="257"/>
      <c r="U68" s="257"/>
      <c r="V68" s="188" t="s">
        <v>75</v>
      </c>
      <c r="W68" s="257" t="s">
        <v>76</v>
      </c>
      <c r="X68" s="257"/>
      <c r="Y68" s="188"/>
      <c r="Z68" s="188"/>
      <c r="AA68" s="188"/>
      <c r="AB68" s="188"/>
      <c r="AC68" s="188"/>
    </row>
    <row r="69" spans="1:30" ht="18" customHeight="1" x14ac:dyDescent="0.25">
      <c r="A69" s="263" t="s">
        <v>59</v>
      </c>
      <c r="B69" s="263"/>
      <c r="C69" s="31" t="s">
        <v>62</v>
      </c>
      <c r="D69" s="31" t="s">
        <v>63</v>
      </c>
      <c r="E69" s="154"/>
      <c r="F69" s="31"/>
      <c r="G69" s="138" t="s">
        <v>67</v>
      </c>
      <c r="H69" s="267" t="s">
        <v>68</v>
      </c>
      <c r="I69" s="267"/>
      <c r="J69" s="267"/>
      <c r="K69" s="31"/>
      <c r="L69" s="31"/>
      <c r="M69" s="194"/>
      <c r="N69" s="262" t="s">
        <v>59</v>
      </c>
      <c r="O69" s="263"/>
      <c r="P69" s="263"/>
      <c r="Q69" s="31" t="s">
        <v>73</v>
      </c>
      <c r="R69" s="258" t="s">
        <v>74</v>
      </c>
      <c r="S69" s="258"/>
      <c r="T69" s="258"/>
      <c r="U69" s="258"/>
      <c r="V69" s="31"/>
      <c r="W69" s="31"/>
      <c r="X69" s="31"/>
      <c r="Y69" s="31"/>
      <c r="Z69" s="31"/>
      <c r="AA69" s="31"/>
      <c r="AB69" s="31"/>
      <c r="AC69" s="189"/>
    </row>
    <row r="70" spans="1:30" ht="18" customHeight="1" x14ac:dyDescent="0.2">
      <c r="A70" s="191"/>
      <c r="B70" s="191"/>
      <c r="C70" s="191" t="s">
        <v>64</v>
      </c>
      <c r="D70" s="191" t="s">
        <v>78</v>
      </c>
      <c r="E70" s="195"/>
      <c r="F70" s="191"/>
      <c r="G70" s="196" t="s">
        <v>71</v>
      </c>
      <c r="H70" s="260" t="s">
        <v>72</v>
      </c>
      <c r="I70" s="260"/>
      <c r="J70" s="260"/>
      <c r="K70" s="191"/>
      <c r="L70" s="191"/>
      <c r="M70" s="197"/>
      <c r="N70" s="190"/>
      <c r="O70" s="191"/>
      <c r="P70" s="191"/>
      <c r="Q70" s="191" t="s">
        <v>71</v>
      </c>
      <c r="R70" s="259" t="s">
        <v>72</v>
      </c>
      <c r="S70" s="259"/>
      <c r="T70" s="259"/>
      <c r="U70" s="259"/>
      <c r="V70" s="191"/>
      <c r="W70" s="191"/>
      <c r="X70" s="191"/>
      <c r="Y70" s="191"/>
      <c r="Z70" s="191"/>
      <c r="AA70" s="191"/>
      <c r="AB70" s="191"/>
      <c r="AC70" s="192"/>
    </row>
    <row r="71" spans="1:30" x14ac:dyDescent="0.2">
      <c r="AC71" s="11"/>
    </row>
  </sheetData>
  <sheetProtection algorithmName="SHA-512" hashValue="hopA7qxWX4au5fKjA1mZZRNotE8nsA5CBxxK/CZ2ewz12i4Vn0RP4m2weV/80j9i5MkMTFl33Tk3uTz56X15gQ==" saltValue="A3H5aKlDgIn6q2n8Di5K7Q==" spinCount="100000" sheet="1" formatColumns="0" formatRows="0"/>
  <sortState xmlns:xlrd2="http://schemas.microsoft.com/office/spreadsheetml/2017/richdata2" ref="A78:H108">
    <sortCondition ref="H78:H108"/>
  </sortState>
  <mergeCells count="36">
    <mergeCell ref="A2:B2"/>
    <mergeCell ref="A1:D1"/>
    <mergeCell ref="N3:O3"/>
    <mergeCell ref="AB2:AC2"/>
    <mergeCell ref="E1:X1"/>
    <mergeCell ref="E2:X2"/>
    <mergeCell ref="A3:H3"/>
    <mergeCell ref="Y1:Z1"/>
    <mergeCell ref="AA1:AC1"/>
    <mergeCell ref="Y2:AA2"/>
    <mergeCell ref="I3:M3"/>
    <mergeCell ref="N5:Q5"/>
    <mergeCell ref="T3:W3"/>
    <mergeCell ref="Z5:AC5"/>
    <mergeCell ref="X3:Z3"/>
    <mergeCell ref="R5:U5"/>
    <mergeCell ref="V5:Y5"/>
    <mergeCell ref="Q3:S3"/>
    <mergeCell ref="A65:A66"/>
    <mergeCell ref="A5:A6"/>
    <mergeCell ref="B5:E5"/>
    <mergeCell ref="F5:I5"/>
    <mergeCell ref="J5:M5"/>
    <mergeCell ref="A68:B68"/>
    <mergeCell ref="D68:F68"/>
    <mergeCell ref="A69:B69"/>
    <mergeCell ref="H68:J68"/>
    <mergeCell ref="H69:J69"/>
    <mergeCell ref="R68:U68"/>
    <mergeCell ref="R69:U69"/>
    <mergeCell ref="R70:U70"/>
    <mergeCell ref="W68:X68"/>
    <mergeCell ref="H70:J70"/>
    <mergeCell ref="L68:M68"/>
    <mergeCell ref="N69:P69"/>
    <mergeCell ref="N68:P68"/>
  </mergeCells>
  <printOptions horizontalCentered="1"/>
  <pageMargins left="0" right="0" top="0" bottom="0" header="0" footer="0"/>
  <pageSetup scale="54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4F3FA"/>
    <pageSetUpPr fitToPage="1"/>
  </sheetPr>
  <dimension ref="A1:AD56"/>
  <sheetViews>
    <sheetView showGridLines="0" zoomScale="70" zoomScaleNormal="70" workbookViewId="0">
      <selection activeCell="W3" sqref="W3"/>
    </sheetView>
  </sheetViews>
  <sheetFormatPr defaultRowHeight="12.75" x14ac:dyDescent="0.2"/>
  <cols>
    <col min="1" max="1" width="18.28515625" customWidth="1"/>
    <col min="2" max="2" width="3.28515625" customWidth="1"/>
    <col min="3" max="23" width="10.7109375" customWidth="1"/>
  </cols>
  <sheetData>
    <row r="1" spans="1:30" s="18" customFormat="1" ht="22.9" customHeight="1" x14ac:dyDescent="0.25">
      <c r="A1" s="258" t="str">
        <f>'Page 1'!A1:D1</f>
        <v>Michigan Department of Treasury</v>
      </c>
      <c r="B1" s="258"/>
      <c r="C1" s="258"/>
      <c r="D1" s="258"/>
      <c r="E1" s="285" t="str">
        <f>'Page 1'!E1:X1</f>
        <v>Interim Status Report and Plan of Study Activity by Unit and Class</v>
      </c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 t="str">
        <f>'Page 1'!Y1</f>
        <v>L-4027i</v>
      </c>
      <c r="V1" s="285"/>
      <c r="W1" s="88" t="s">
        <v>12</v>
      </c>
      <c r="X1" s="119"/>
      <c r="Y1" s="20"/>
      <c r="Z1" s="23"/>
      <c r="AA1" s="23"/>
      <c r="AB1" s="23"/>
      <c r="AC1" s="366"/>
      <c r="AD1" s="366"/>
    </row>
    <row r="2" spans="1:30" s="18" customFormat="1" ht="22.9" customHeight="1" x14ac:dyDescent="0.25">
      <c r="A2" s="165" t="str">
        <f>'Page 1'!A2:B2</f>
        <v>3689 (Rev 06-09-21) v1.05</v>
      </c>
      <c r="B2" s="165"/>
      <c r="C2" s="28"/>
      <c r="D2" s="29"/>
      <c r="E2" s="288" t="s">
        <v>36</v>
      </c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 t="str">
        <f>'Page 1'!Y2</f>
        <v>Date Amended:</v>
      </c>
      <c r="U2" s="288"/>
      <c r="V2" s="369" t="str">
        <f>IF('Page 1'!$AB$2=0,"",'Page 1'!$AB$2)</f>
        <v/>
      </c>
      <c r="W2" s="369"/>
      <c r="X2" s="21"/>
      <c r="Y2" s="19"/>
      <c r="Z2" s="25"/>
      <c r="AA2" s="23"/>
      <c r="AB2" s="23"/>
      <c r="AC2" s="367"/>
      <c r="AD2" s="367"/>
    </row>
    <row r="3" spans="1:30" s="18" customFormat="1" ht="22.9" customHeight="1" x14ac:dyDescent="0.25">
      <c r="A3" s="258" t="str">
        <f>'Page 1'!A3:H3</f>
        <v>Issued under authority of P.A. 206 of 1893, Administrative Rule R 209.41</v>
      </c>
      <c r="B3" s="258"/>
      <c r="C3" s="258"/>
      <c r="D3" s="258"/>
      <c r="E3" s="258"/>
      <c r="F3" s="258"/>
      <c r="G3" s="258"/>
      <c r="H3" s="258"/>
      <c r="I3" s="288" t="s">
        <v>22</v>
      </c>
      <c r="J3" s="288"/>
      <c r="K3" s="288"/>
      <c r="L3" s="281" t="s">
        <v>19</v>
      </c>
      <c r="M3" s="281"/>
      <c r="N3" s="69" t="str">
        <f t="array" ref="N3">IF('Page 1'!P3=0,"",'Page 1'!P3)</f>
        <v/>
      </c>
      <c r="O3" s="278" t="s">
        <v>18</v>
      </c>
      <c r="P3" s="278"/>
      <c r="Q3" s="368" t="str">
        <f>IF('Page 1'!T3=0,"",'Page 1'!T3)</f>
        <v/>
      </c>
      <c r="R3" s="368"/>
      <c r="S3" s="278" t="s">
        <v>10</v>
      </c>
      <c r="T3" s="278"/>
      <c r="U3" s="69" t="str">
        <f t="array" ref="U3">IF('Page 1'!AA3=0,"",'Page 1'!AA3)</f>
        <v/>
      </c>
      <c r="V3" s="72" t="s">
        <v>14</v>
      </c>
      <c r="W3" s="16" t="str">
        <f t="array" ref="W3">IF(U3=0,"",'Page 1'!AC3)</f>
        <v/>
      </c>
      <c r="X3" s="22"/>
      <c r="Y3" s="21"/>
      <c r="Z3" s="23"/>
      <c r="AA3" s="23"/>
      <c r="AB3" s="26"/>
      <c r="AC3" s="24"/>
      <c r="AD3" s="27"/>
    </row>
    <row r="4" spans="1:30" ht="12.6" customHeight="1" thickBot="1" x14ac:dyDescent="0.25">
      <c r="A4" s="370"/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0"/>
      <c r="W4" s="370"/>
      <c r="X4" s="12"/>
    </row>
    <row r="5" spans="1:30" ht="18" customHeight="1" x14ac:dyDescent="0.2">
      <c r="A5" s="373" t="s">
        <v>15</v>
      </c>
      <c r="B5" s="373"/>
      <c r="C5" s="383">
        <v>100</v>
      </c>
      <c r="D5" s="384"/>
      <c r="E5" s="385"/>
      <c r="F5" s="383">
        <v>200</v>
      </c>
      <c r="G5" s="384"/>
      <c r="H5" s="385"/>
      <c r="I5" s="383">
        <v>300</v>
      </c>
      <c r="J5" s="384"/>
      <c r="K5" s="385"/>
      <c r="L5" s="386">
        <v>400</v>
      </c>
      <c r="M5" s="387"/>
      <c r="N5" s="388"/>
      <c r="O5" s="383">
        <v>500</v>
      </c>
      <c r="P5" s="384"/>
      <c r="Q5" s="385"/>
      <c r="R5" s="383">
        <v>600</v>
      </c>
      <c r="S5" s="384"/>
      <c r="T5" s="385"/>
      <c r="U5" s="381" t="s">
        <v>1</v>
      </c>
      <c r="V5" s="382"/>
      <c r="W5" s="382"/>
      <c r="X5" s="13"/>
    </row>
    <row r="6" spans="1:30" ht="43.9" customHeight="1" thickBot="1" x14ac:dyDescent="0.25">
      <c r="A6" s="374"/>
      <c r="B6" s="374"/>
      <c r="C6" s="30" t="s">
        <v>34</v>
      </c>
      <c r="D6" s="58" t="s">
        <v>35</v>
      </c>
      <c r="E6" s="59" t="s">
        <v>31</v>
      </c>
      <c r="F6" s="30" t="s">
        <v>34</v>
      </c>
      <c r="G6" s="58" t="s">
        <v>35</v>
      </c>
      <c r="H6" s="59" t="s">
        <v>31</v>
      </c>
      <c r="I6" s="30" t="s">
        <v>34</v>
      </c>
      <c r="J6" s="58" t="s">
        <v>35</v>
      </c>
      <c r="K6" s="59" t="s">
        <v>31</v>
      </c>
      <c r="L6" s="30" t="s">
        <v>34</v>
      </c>
      <c r="M6" s="58" t="s">
        <v>35</v>
      </c>
      <c r="N6" s="59" t="s">
        <v>31</v>
      </c>
      <c r="O6" s="30" t="s">
        <v>34</v>
      </c>
      <c r="P6" s="58" t="s">
        <v>35</v>
      </c>
      <c r="Q6" s="59" t="s">
        <v>31</v>
      </c>
      <c r="R6" s="30" t="s">
        <v>34</v>
      </c>
      <c r="S6" s="58" t="s">
        <v>35</v>
      </c>
      <c r="T6" s="59" t="s">
        <v>31</v>
      </c>
      <c r="U6" s="30" t="s">
        <v>34</v>
      </c>
      <c r="V6" s="58" t="s">
        <v>35</v>
      </c>
      <c r="W6" s="60" t="s">
        <v>31</v>
      </c>
      <c r="X6" s="12"/>
    </row>
    <row r="7" spans="1:30" ht="34.15" customHeight="1" x14ac:dyDescent="0.2">
      <c r="A7" s="329" t="s">
        <v>7</v>
      </c>
      <c r="B7" s="329"/>
      <c r="C7" s="129">
        <f>'Page 1'!C66</f>
        <v>0</v>
      </c>
      <c r="D7" s="61"/>
      <c r="E7" s="208">
        <f>IF(C7=0,0,D7/C7)</f>
        <v>0</v>
      </c>
      <c r="F7" s="68">
        <f>'Page 1'!G66</f>
        <v>0</v>
      </c>
      <c r="G7" s="61"/>
      <c r="H7" s="208">
        <f>IF(F7=0,0,G7/F7)</f>
        <v>0</v>
      </c>
      <c r="I7" s="68">
        <f>'Page 1'!K66</f>
        <v>0</v>
      </c>
      <c r="J7" s="61"/>
      <c r="K7" s="208">
        <f>IF(I7=0,0,J7/I7)</f>
        <v>0</v>
      </c>
      <c r="L7" s="62">
        <f>'Page 1'!O66</f>
        <v>0</v>
      </c>
      <c r="M7" s="63"/>
      <c r="N7" s="210">
        <f>IF(L7=0,0,M7/L7)</f>
        <v>0</v>
      </c>
      <c r="O7" s="73">
        <f>'Page 1'!S66</f>
        <v>0</v>
      </c>
      <c r="P7" s="63"/>
      <c r="Q7" s="210" t="str">
        <f>IF('Page 1'!$T$66=0,"N/C",P7/O7)</f>
        <v>N/C</v>
      </c>
      <c r="R7" s="73">
        <f>'Page 1'!W66</f>
        <v>0</v>
      </c>
      <c r="S7" s="63"/>
      <c r="T7" s="210" t="str">
        <f t="array" ref="T7">IF('Page 1'!$X$66=0,"N/C",S7/R7)</f>
        <v>N/C</v>
      </c>
      <c r="U7" s="73">
        <f>'Page 1'!AA66</f>
        <v>0</v>
      </c>
      <c r="V7" s="63"/>
      <c r="W7" s="212">
        <f>IF(U7=0,0,V7/U7)</f>
        <v>0</v>
      </c>
      <c r="X7" s="12"/>
    </row>
    <row r="8" spans="1:30" ht="34.15" customHeight="1" x14ac:dyDescent="0.2">
      <c r="A8" s="329" t="s">
        <v>6</v>
      </c>
      <c r="B8" s="329"/>
      <c r="C8" s="236">
        <f>C7</f>
        <v>0</v>
      </c>
      <c r="D8" s="64"/>
      <c r="E8" s="208">
        <f>IF(C8=0,0,D8/C8)</f>
        <v>0</v>
      </c>
      <c r="F8" s="166">
        <f>F7</f>
        <v>0</v>
      </c>
      <c r="G8" s="64"/>
      <c r="H8" s="208">
        <f>IF(F8=0,0,G8/F8)</f>
        <v>0</v>
      </c>
      <c r="I8" s="166">
        <f>I7</f>
        <v>0</v>
      </c>
      <c r="J8" s="64"/>
      <c r="K8" s="208">
        <f>IF(I8=0,0,J8/I8)</f>
        <v>0</v>
      </c>
      <c r="L8" s="253"/>
      <c r="M8" s="65"/>
      <c r="N8" s="210">
        <f>IF(L8=0,0,M8/L8)</f>
        <v>0</v>
      </c>
      <c r="O8" s="239">
        <f>O7</f>
        <v>0</v>
      </c>
      <c r="P8" s="65"/>
      <c r="Q8" s="210" t="str">
        <f t="array" ref="Q8">IF('Page 1'!$T$66=0,"N/C",P8/O8)</f>
        <v>N/C</v>
      </c>
      <c r="R8" s="239">
        <f>R7</f>
        <v>0</v>
      </c>
      <c r="S8" s="65"/>
      <c r="T8" s="210" t="str">
        <f t="array" ref="T8">IF('Page 1'!$X$66=0,"N/C",S8/R8)</f>
        <v>N/C</v>
      </c>
      <c r="U8" s="291" t="s">
        <v>113</v>
      </c>
      <c r="V8" s="292"/>
      <c r="W8" s="292"/>
      <c r="X8" s="12"/>
    </row>
    <row r="9" spans="1:30" ht="34.15" customHeight="1" thickBot="1" x14ac:dyDescent="0.25">
      <c r="A9" s="334" t="s">
        <v>28</v>
      </c>
      <c r="B9" s="334"/>
      <c r="C9" s="237">
        <f>C7</f>
        <v>0</v>
      </c>
      <c r="D9" s="66"/>
      <c r="E9" s="209">
        <f>IF(C9=0,0,D9/C9)</f>
        <v>0</v>
      </c>
      <c r="F9" s="238">
        <f>F7</f>
        <v>0</v>
      </c>
      <c r="G9" s="66"/>
      <c r="H9" s="209">
        <f>IF(F9=0,0,G9/F9)</f>
        <v>0</v>
      </c>
      <c r="I9" s="238">
        <f>I7</f>
        <v>0</v>
      </c>
      <c r="J9" s="66"/>
      <c r="K9" s="209">
        <f>IF(I9=0,0,J9/I9)</f>
        <v>0</v>
      </c>
      <c r="L9" s="253"/>
      <c r="M9" s="67"/>
      <c r="N9" s="211">
        <f>IF(L9=0,0,M9/L9)</f>
        <v>0</v>
      </c>
      <c r="O9" s="240">
        <f>O7</f>
        <v>0</v>
      </c>
      <c r="P9" s="67"/>
      <c r="Q9" s="210" t="str">
        <f t="array" ref="Q9">IF('Page 1'!$T$66=0,"N/C",P9/O9)</f>
        <v>N/C</v>
      </c>
      <c r="R9" s="240">
        <f>R7</f>
        <v>0</v>
      </c>
      <c r="S9" s="67"/>
      <c r="T9" s="210" t="str">
        <f t="array" ref="T9">IF('Page 1'!$X$66=0,"N/C",S9/R9)</f>
        <v>N/C</v>
      </c>
      <c r="U9" s="289"/>
      <c r="V9" s="290"/>
      <c r="W9" s="290"/>
      <c r="X9" s="12"/>
    </row>
    <row r="10" spans="1:30" ht="34.15" customHeight="1" thickBot="1" x14ac:dyDescent="0.25">
      <c r="A10" s="325" t="s">
        <v>48</v>
      </c>
      <c r="B10" s="326"/>
      <c r="C10" s="324" t="s">
        <v>4</v>
      </c>
      <c r="D10" s="325"/>
      <c r="E10" s="326"/>
      <c r="F10" s="324" t="s">
        <v>4</v>
      </c>
      <c r="G10" s="325"/>
      <c r="H10" s="326"/>
      <c r="I10" s="324" t="s">
        <v>4</v>
      </c>
      <c r="J10" s="325"/>
      <c r="K10" s="326"/>
      <c r="L10" s="324" t="s">
        <v>4</v>
      </c>
      <c r="M10" s="325"/>
      <c r="N10" s="326"/>
      <c r="O10" s="324" t="s">
        <v>4</v>
      </c>
      <c r="P10" s="325"/>
      <c r="Q10" s="326"/>
      <c r="R10" s="324" t="s">
        <v>4</v>
      </c>
      <c r="S10" s="325"/>
      <c r="T10" s="326"/>
      <c r="U10" s="306" t="s">
        <v>16</v>
      </c>
      <c r="V10" s="307"/>
      <c r="W10" s="307"/>
      <c r="X10" s="12"/>
    </row>
    <row r="11" spans="1:30" ht="34.15" customHeight="1" x14ac:dyDescent="0.2">
      <c r="A11" s="327" t="s">
        <v>27</v>
      </c>
      <c r="B11" s="328"/>
      <c r="C11" s="295"/>
      <c r="D11" s="296"/>
      <c r="E11" s="297"/>
      <c r="F11" s="339">
        <f>C11</f>
        <v>0</v>
      </c>
      <c r="G11" s="340"/>
      <c r="H11" s="341"/>
      <c r="I11" s="339">
        <f>C11</f>
        <v>0</v>
      </c>
      <c r="J11" s="340"/>
      <c r="K11" s="341"/>
      <c r="L11" s="339">
        <f t="shared" ref="L11" si="0">F11</f>
        <v>0</v>
      </c>
      <c r="M11" s="340"/>
      <c r="N11" s="341"/>
      <c r="O11" s="339">
        <f t="shared" ref="O11" si="1">I11</f>
        <v>0</v>
      </c>
      <c r="P11" s="340"/>
      <c r="Q11" s="341"/>
      <c r="R11" s="339">
        <f t="shared" ref="R11" si="2">L11</f>
        <v>0</v>
      </c>
      <c r="S11" s="340"/>
      <c r="T11" s="341"/>
      <c r="U11" s="308"/>
      <c r="V11" s="309"/>
      <c r="W11" s="309"/>
      <c r="X11" s="12"/>
    </row>
    <row r="12" spans="1:30" ht="34.15" customHeight="1" x14ac:dyDescent="0.2">
      <c r="A12" s="329" t="s">
        <v>8</v>
      </c>
      <c r="B12" s="330"/>
      <c r="C12" s="331"/>
      <c r="D12" s="332"/>
      <c r="E12" s="333"/>
      <c r="F12" s="331"/>
      <c r="G12" s="332"/>
      <c r="H12" s="333"/>
      <c r="I12" s="331"/>
      <c r="J12" s="332"/>
      <c r="K12" s="333"/>
      <c r="L12" s="331"/>
      <c r="M12" s="332"/>
      <c r="N12" s="333"/>
      <c r="O12" s="331"/>
      <c r="P12" s="332"/>
      <c r="Q12" s="333"/>
      <c r="R12" s="331"/>
      <c r="S12" s="332"/>
      <c r="T12" s="333"/>
      <c r="U12" s="308"/>
      <c r="V12" s="309"/>
      <c r="W12" s="309"/>
      <c r="X12" s="12"/>
    </row>
    <row r="13" spans="1:30" ht="34.15" customHeight="1" thickBot="1" x14ac:dyDescent="0.25">
      <c r="A13" s="334" t="s">
        <v>9</v>
      </c>
      <c r="B13" s="335"/>
      <c r="C13" s="336"/>
      <c r="D13" s="337"/>
      <c r="E13" s="338"/>
      <c r="F13" s="336"/>
      <c r="G13" s="337"/>
      <c r="H13" s="338"/>
      <c r="I13" s="336"/>
      <c r="J13" s="337"/>
      <c r="K13" s="338"/>
      <c r="L13" s="336"/>
      <c r="M13" s="337"/>
      <c r="N13" s="338"/>
      <c r="O13" s="336"/>
      <c r="P13" s="337"/>
      <c r="Q13" s="338"/>
      <c r="R13" s="336"/>
      <c r="S13" s="337"/>
      <c r="T13" s="338"/>
      <c r="U13" s="310"/>
      <c r="V13" s="311"/>
      <c r="W13" s="311"/>
      <c r="X13" s="12"/>
    </row>
    <row r="14" spans="1:30" ht="12" customHeight="1" thickBot="1" x14ac:dyDescent="0.25">
      <c r="A14" s="371"/>
      <c r="B14" s="371"/>
      <c r="C14" s="371"/>
      <c r="D14" s="371"/>
      <c r="E14" s="371"/>
      <c r="F14" s="371"/>
      <c r="G14" s="371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  <c r="U14" s="371"/>
      <c r="V14" s="371"/>
      <c r="W14" s="371"/>
      <c r="X14" s="12"/>
    </row>
    <row r="15" spans="1:30" ht="18" customHeight="1" x14ac:dyDescent="0.2">
      <c r="A15" s="377" t="s">
        <v>114</v>
      </c>
      <c r="B15" s="377"/>
      <c r="C15" s="345">
        <v>100</v>
      </c>
      <c r="D15" s="346"/>
      <c r="E15" s="347"/>
      <c r="F15" s="345">
        <v>200</v>
      </c>
      <c r="G15" s="346"/>
      <c r="H15" s="347"/>
      <c r="I15" s="345">
        <v>300</v>
      </c>
      <c r="J15" s="346"/>
      <c r="K15" s="347"/>
      <c r="L15" s="360">
        <v>400</v>
      </c>
      <c r="M15" s="361"/>
      <c r="N15" s="362"/>
      <c r="O15" s="345">
        <v>500</v>
      </c>
      <c r="P15" s="346"/>
      <c r="Q15" s="347"/>
      <c r="R15" s="345">
        <v>600</v>
      </c>
      <c r="S15" s="346"/>
      <c r="T15" s="347"/>
      <c r="U15" s="356" t="s">
        <v>1</v>
      </c>
      <c r="V15" s="357"/>
      <c r="W15" s="357"/>
      <c r="X15" s="12"/>
    </row>
    <row r="16" spans="1:30" ht="43.9" customHeight="1" thickBot="1" x14ac:dyDescent="0.25">
      <c r="A16" s="378"/>
      <c r="B16" s="378"/>
      <c r="C16" s="74" t="s">
        <v>34</v>
      </c>
      <c r="D16" s="75" t="s">
        <v>35</v>
      </c>
      <c r="E16" s="76" t="s">
        <v>31</v>
      </c>
      <c r="F16" s="74" t="s">
        <v>34</v>
      </c>
      <c r="G16" s="75" t="s">
        <v>35</v>
      </c>
      <c r="H16" s="76" t="s">
        <v>31</v>
      </c>
      <c r="I16" s="74" t="s">
        <v>34</v>
      </c>
      <c r="J16" s="75" t="s">
        <v>35</v>
      </c>
      <c r="K16" s="76" t="s">
        <v>31</v>
      </c>
      <c r="L16" s="74" t="s">
        <v>34</v>
      </c>
      <c r="M16" s="75" t="s">
        <v>35</v>
      </c>
      <c r="N16" s="76" t="s">
        <v>31</v>
      </c>
      <c r="O16" s="74" t="s">
        <v>34</v>
      </c>
      <c r="P16" s="75" t="s">
        <v>35</v>
      </c>
      <c r="Q16" s="76" t="s">
        <v>31</v>
      </c>
      <c r="R16" s="74" t="s">
        <v>34</v>
      </c>
      <c r="S16" s="75" t="s">
        <v>35</v>
      </c>
      <c r="T16" s="76" t="s">
        <v>31</v>
      </c>
      <c r="U16" s="74" t="s">
        <v>34</v>
      </c>
      <c r="V16" s="75" t="s">
        <v>35</v>
      </c>
      <c r="W16" s="77" t="s">
        <v>31</v>
      </c>
      <c r="X16" s="12"/>
    </row>
    <row r="17" spans="1:24" ht="34.15" customHeight="1" x14ac:dyDescent="0.2">
      <c r="A17" s="372" t="s">
        <v>7</v>
      </c>
      <c r="B17" s="372"/>
      <c r="C17" s="78">
        <f>C7</f>
        <v>0</v>
      </c>
      <c r="D17" s="61"/>
      <c r="E17" s="215">
        <f>IF(C17=0,0,D17/C17)</f>
        <v>0</v>
      </c>
      <c r="F17" s="79">
        <f>F7</f>
        <v>0</v>
      </c>
      <c r="G17" s="61"/>
      <c r="H17" s="215">
        <f>IF(F17=0,0,G17/F17)</f>
        <v>0</v>
      </c>
      <c r="I17" s="79">
        <f>I7</f>
        <v>0</v>
      </c>
      <c r="J17" s="61"/>
      <c r="K17" s="215">
        <f>IF(I17=0,0,J17/I17)</f>
        <v>0</v>
      </c>
      <c r="L17" s="79">
        <f>L7</f>
        <v>0</v>
      </c>
      <c r="M17" s="61"/>
      <c r="N17" s="215">
        <f>IF(L17=0,0,M17/L17)</f>
        <v>0</v>
      </c>
      <c r="O17" s="80">
        <f>O7</f>
        <v>0</v>
      </c>
      <c r="P17" s="65"/>
      <c r="Q17" s="217" t="str">
        <f>IF('Page 1'!$T$66=0,"N/C",P17/O17)</f>
        <v>N/C</v>
      </c>
      <c r="R17" s="80">
        <f>R7</f>
        <v>0</v>
      </c>
      <c r="S17" s="65"/>
      <c r="T17" s="217" t="str">
        <f t="array" ref="T17">IF('Page 1'!$X$66=0,"N/C",S17/R17)</f>
        <v>N/C</v>
      </c>
      <c r="U17" s="80">
        <f>U7</f>
        <v>0</v>
      </c>
      <c r="V17" s="65"/>
      <c r="W17" s="218">
        <f>IF(U17=0,0,V17/U17)</f>
        <v>0</v>
      </c>
      <c r="X17" s="12"/>
    </row>
    <row r="18" spans="1:24" ht="34.15" customHeight="1" x14ac:dyDescent="0.2">
      <c r="A18" s="372" t="s">
        <v>6</v>
      </c>
      <c r="B18" s="372"/>
      <c r="C18" s="241">
        <f>C7</f>
        <v>0</v>
      </c>
      <c r="D18" s="64"/>
      <c r="E18" s="215">
        <f>IF(C18=0,0,D18/C18)</f>
        <v>0</v>
      </c>
      <c r="F18" s="243">
        <f>F7</f>
        <v>0</v>
      </c>
      <c r="G18" s="64"/>
      <c r="H18" s="215">
        <f>IF(F18=0,0,G18/F18)</f>
        <v>0</v>
      </c>
      <c r="I18" s="243">
        <f>I7</f>
        <v>0</v>
      </c>
      <c r="J18" s="64"/>
      <c r="K18" s="215">
        <f>IF(I18=0,0,J18/I18)</f>
        <v>0</v>
      </c>
      <c r="L18" s="213"/>
      <c r="M18" s="64"/>
      <c r="N18" s="215">
        <f>IF(L18=0,0,M18/L18)</f>
        <v>0</v>
      </c>
      <c r="O18" s="245">
        <f>O7</f>
        <v>0</v>
      </c>
      <c r="P18" s="65"/>
      <c r="Q18" s="217" t="str">
        <f>IF('Page 1'!$T$66=0,"N/C",P18/O18)</f>
        <v>N/C</v>
      </c>
      <c r="R18" s="245">
        <f>R7</f>
        <v>0</v>
      </c>
      <c r="S18" s="65"/>
      <c r="T18" s="217" t="str">
        <f t="array" ref="T18">IF('Page 1'!$X$66=0,"N/C",S18/R18)</f>
        <v>N/C</v>
      </c>
      <c r="U18" s="301" t="s">
        <v>113</v>
      </c>
      <c r="V18" s="302"/>
      <c r="W18" s="302"/>
      <c r="X18" s="12"/>
    </row>
    <row r="19" spans="1:24" ht="34.15" customHeight="1" thickBot="1" x14ac:dyDescent="0.25">
      <c r="A19" s="375" t="s">
        <v>28</v>
      </c>
      <c r="B19" s="375"/>
      <c r="C19" s="242">
        <f>C7</f>
        <v>0</v>
      </c>
      <c r="D19" s="66"/>
      <c r="E19" s="216">
        <f>IF(C19=0,0,D19/C19)</f>
        <v>0</v>
      </c>
      <c r="F19" s="244">
        <f>F7</f>
        <v>0</v>
      </c>
      <c r="G19" s="66"/>
      <c r="H19" s="216">
        <f>IF(F19=0,0,G19/F19)</f>
        <v>0</v>
      </c>
      <c r="I19" s="244">
        <f>I7</f>
        <v>0</v>
      </c>
      <c r="J19" s="66"/>
      <c r="K19" s="216">
        <f>IF(I19=0,0,J19/I19)</f>
        <v>0</v>
      </c>
      <c r="L19" s="214"/>
      <c r="M19" s="66"/>
      <c r="N19" s="216">
        <f>IF(L19=0,0,M19/L19)</f>
        <v>0</v>
      </c>
      <c r="O19" s="246">
        <f>O7</f>
        <v>0</v>
      </c>
      <c r="P19" s="67"/>
      <c r="Q19" s="217" t="str">
        <f>IF('Page 1'!$T$66=0,"N/C",P19/O19)</f>
        <v>N/C</v>
      </c>
      <c r="R19" s="246">
        <f>R7</f>
        <v>0</v>
      </c>
      <c r="S19" s="67"/>
      <c r="T19" s="217" t="str">
        <f t="array" ref="T19">IF('Page 1'!$X$66=0,"N/C",S19/R19)</f>
        <v>N/C</v>
      </c>
      <c r="U19" s="289"/>
      <c r="V19" s="290"/>
      <c r="W19" s="290"/>
      <c r="X19" s="12"/>
    </row>
    <row r="20" spans="1:24" ht="34.15" customHeight="1" thickBot="1" x14ac:dyDescent="0.25">
      <c r="A20" s="354" t="s">
        <v>48</v>
      </c>
      <c r="B20" s="355"/>
      <c r="C20" s="353" t="s">
        <v>4</v>
      </c>
      <c r="D20" s="354"/>
      <c r="E20" s="355"/>
      <c r="F20" s="353" t="s">
        <v>4</v>
      </c>
      <c r="G20" s="354"/>
      <c r="H20" s="355"/>
      <c r="I20" s="353" t="s">
        <v>4</v>
      </c>
      <c r="J20" s="354"/>
      <c r="K20" s="355"/>
      <c r="L20" s="353" t="s">
        <v>4</v>
      </c>
      <c r="M20" s="354"/>
      <c r="N20" s="355"/>
      <c r="O20" s="353" t="s">
        <v>4</v>
      </c>
      <c r="P20" s="354"/>
      <c r="Q20" s="355"/>
      <c r="R20" s="353" t="s">
        <v>4</v>
      </c>
      <c r="S20" s="354"/>
      <c r="T20" s="355"/>
      <c r="U20" s="312" t="s">
        <v>16</v>
      </c>
      <c r="V20" s="313"/>
      <c r="W20" s="313"/>
      <c r="X20" s="12"/>
    </row>
    <row r="21" spans="1:24" ht="34.15" customHeight="1" x14ac:dyDescent="0.2">
      <c r="A21" s="379" t="s">
        <v>27</v>
      </c>
      <c r="B21" s="380"/>
      <c r="C21" s="295"/>
      <c r="D21" s="296"/>
      <c r="E21" s="297"/>
      <c r="F21" s="303">
        <f>C21</f>
        <v>0</v>
      </c>
      <c r="G21" s="304"/>
      <c r="H21" s="305"/>
      <c r="I21" s="303">
        <f t="shared" ref="I21" si="3">F21</f>
        <v>0</v>
      </c>
      <c r="J21" s="304"/>
      <c r="K21" s="305"/>
      <c r="L21" s="303">
        <f t="shared" ref="L21" si="4">I21</f>
        <v>0</v>
      </c>
      <c r="M21" s="304"/>
      <c r="N21" s="305"/>
      <c r="O21" s="303">
        <f t="shared" ref="O21" si="5">L21</f>
        <v>0</v>
      </c>
      <c r="P21" s="304"/>
      <c r="Q21" s="305"/>
      <c r="R21" s="303">
        <f t="shared" ref="R21" si="6">O21</f>
        <v>0</v>
      </c>
      <c r="S21" s="304"/>
      <c r="T21" s="305"/>
      <c r="U21" s="314"/>
      <c r="V21" s="315"/>
      <c r="W21" s="315"/>
      <c r="X21" s="12"/>
    </row>
    <row r="22" spans="1:24" ht="34.15" customHeight="1" x14ac:dyDescent="0.2">
      <c r="A22" s="372" t="s">
        <v>8</v>
      </c>
      <c r="B22" s="395"/>
      <c r="C22" s="331"/>
      <c r="D22" s="332"/>
      <c r="E22" s="333"/>
      <c r="F22" s="331"/>
      <c r="G22" s="332"/>
      <c r="H22" s="333"/>
      <c r="I22" s="331"/>
      <c r="J22" s="332"/>
      <c r="K22" s="333"/>
      <c r="L22" s="331"/>
      <c r="M22" s="332"/>
      <c r="N22" s="333"/>
      <c r="O22" s="331"/>
      <c r="P22" s="332"/>
      <c r="Q22" s="333"/>
      <c r="R22" s="331"/>
      <c r="S22" s="332"/>
      <c r="T22" s="333"/>
      <c r="U22" s="314"/>
      <c r="V22" s="315"/>
      <c r="W22" s="315"/>
      <c r="X22" s="12"/>
    </row>
    <row r="23" spans="1:24" ht="34.15" customHeight="1" thickBot="1" x14ac:dyDescent="0.25">
      <c r="A23" s="375" t="s">
        <v>9</v>
      </c>
      <c r="B23" s="376"/>
      <c r="C23" s="336"/>
      <c r="D23" s="337"/>
      <c r="E23" s="338"/>
      <c r="F23" s="336"/>
      <c r="G23" s="337"/>
      <c r="H23" s="338"/>
      <c r="I23" s="336"/>
      <c r="J23" s="337"/>
      <c r="K23" s="338"/>
      <c r="L23" s="336"/>
      <c r="M23" s="337"/>
      <c r="N23" s="338"/>
      <c r="O23" s="336"/>
      <c r="P23" s="337"/>
      <c r="Q23" s="338"/>
      <c r="R23" s="336"/>
      <c r="S23" s="337"/>
      <c r="T23" s="338"/>
      <c r="U23" s="316"/>
      <c r="V23" s="317"/>
      <c r="W23" s="317"/>
      <c r="X23" s="12"/>
    </row>
    <row r="24" spans="1:24" ht="10.15" customHeight="1" thickBot="1" x14ac:dyDescent="0.25">
      <c r="A24" s="371"/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  <c r="U24" s="371"/>
      <c r="V24" s="371"/>
      <c r="W24" s="371"/>
      <c r="X24" s="12"/>
    </row>
    <row r="25" spans="1:24" ht="18" customHeight="1" x14ac:dyDescent="0.2">
      <c r="A25" s="351" t="s">
        <v>112</v>
      </c>
      <c r="B25" s="351"/>
      <c r="C25" s="348">
        <v>100</v>
      </c>
      <c r="D25" s="349"/>
      <c r="E25" s="350"/>
      <c r="F25" s="348">
        <v>200</v>
      </c>
      <c r="G25" s="349"/>
      <c r="H25" s="350"/>
      <c r="I25" s="348">
        <v>300</v>
      </c>
      <c r="J25" s="349"/>
      <c r="K25" s="350"/>
      <c r="L25" s="363">
        <v>400</v>
      </c>
      <c r="M25" s="364"/>
      <c r="N25" s="365"/>
      <c r="O25" s="348">
        <v>500</v>
      </c>
      <c r="P25" s="349"/>
      <c r="Q25" s="350"/>
      <c r="R25" s="348">
        <v>600</v>
      </c>
      <c r="S25" s="349"/>
      <c r="T25" s="350"/>
      <c r="U25" s="358" t="s">
        <v>1</v>
      </c>
      <c r="V25" s="359"/>
      <c r="W25" s="359"/>
      <c r="X25" s="12"/>
    </row>
    <row r="26" spans="1:24" ht="43.9" customHeight="1" thickBot="1" x14ac:dyDescent="0.25">
      <c r="A26" s="352"/>
      <c r="B26" s="352"/>
      <c r="C26" s="81" t="s">
        <v>34</v>
      </c>
      <c r="D26" s="82" t="s">
        <v>35</v>
      </c>
      <c r="E26" s="83" t="s">
        <v>31</v>
      </c>
      <c r="F26" s="81" t="s">
        <v>34</v>
      </c>
      <c r="G26" s="82" t="s">
        <v>35</v>
      </c>
      <c r="H26" s="83" t="s">
        <v>31</v>
      </c>
      <c r="I26" s="81" t="s">
        <v>34</v>
      </c>
      <c r="J26" s="82" t="s">
        <v>35</v>
      </c>
      <c r="K26" s="83" t="s">
        <v>31</v>
      </c>
      <c r="L26" s="81" t="s">
        <v>34</v>
      </c>
      <c r="M26" s="82" t="s">
        <v>35</v>
      </c>
      <c r="N26" s="83" t="s">
        <v>31</v>
      </c>
      <c r="O26" s="81" t="s">
        <v>34</v>
      </c>
      <c r="P26" s="82" t="s">
        <v>35</v>
      </c>
      <c r="Q26" s="83" t="s">
        <v>31</v>
      </c>
      <c r="R26" s="81" t="s">
        <v>34</v>
      </c>
      <c r="S26" s="82" t="s">
        <v>35</v>
      </c>
      <c r="T26" s="83" t="s">
        <v>31</v>
      </c>
      <c r="U26" s="81" t="s">
        <v>34</v>
      </c>
      <c r="V26" s="82" t="s">
        <v>35</v>
      </c>
      <c r="W26" s="84" t="s">
        <v>31</v>
      </c>
      <c r="X26" s="12"/>
    </row>
    <row r="27" spans="1:24" ht="34.15" customHeight="1" x14ac:dyDescent="0.2">
      <c r="A27" s="391" t="s">
        <v>7</v>
      </c>
      <c r="B27" s="391"/>
      <c r="C27" s="85">
        <f>C7</f>
        <v>0</v>
      </c>
      <c r="D27" s="61"/>
      <c r="E27" s="219">
        <f>IF(C27=0,0,D27/C27)</f>
        <v>0</v>
      </c>
      <c r="F27" s="86">
        <f>F7</f>
        <v>0</v>
      </c>
      <c r="G27" s="61"/>
      <c r="H27" s="219">
        <f>IF(F27=0,0,G27/F27)</f>
        <v>0</v>
      </c>
      <c r="I27" s="86">
        <f>I7</f>
        <v>0</v>
      </c>
      <c r="J27" s="61"/>
      <c r="K27" s="219">
        <f>IF(I27=0,0,J27/I27)</f>
        <v>0</v>
      </c>
      <c r="L27" s="86">
        <f>L7</f>
        <v>0</v>
      </c>
      <c r="M27" s="61"/>
      <c r="N27" s="219">
        <f>IF(L27=0,0,M27/L27)</f>
        <v>0</v>
      </c>
      <c r="O27" s="87">
        <f>O7</f>
        <v>0</v>
      </c>
      <c r="P27" s="65"/>
      <c r="Q27" s="221" t="str">
        <f>IF('Page 1'!$T$66=0,"N/C",P27/O27)</f>
        <v>N/C</v>
      </c>
      <c r="R27" s="87">
        <f>R7</f>
        <v>0</v>
      </c>
      <c r="S27" s="65"/>
      <c r="T27" s="221" t="str">
        <f t="array" ref="T27">IF('Page 1'!$X$66=0,"N/C",S27/R27)</f>
        <v>N/C</v>
      </c>
      <c r="U27" s="87">
        <f>U7</f>
        <v>0</v>
      </c>
      <c r="V27" s="65"/>
      <c r="W27" s="223">
        <f>IF(U27=0,0,V27/U27)</f>
        <v>0</v>
      </c>
      <c r="X27" s="222"/>
    </row>
    <row r="28" spans="1:24" ht="34.15" customHeight="1" x14ac:dyDescent="0.2">
      <c r="A28" s="391" t="s">
        <v>6</v>
      </c>
      <c r="B28" s="391"/>
      <c r="C28" s="247">
        <f>C7</f>
        <v>0</v>
      </c>
      <c r="D28" s="64"/>
      <c r="E28" s="219">
        <f>IF(C28=0,0,D28/C28)</f>
        <v>0</v>
      </c>
      <c r="F28" s="249">
        <f>F7</f>
        <v>0</v>
      </c>
      <c r="G28" s="64"/>
      <c r="H28" s="219">
        <f>IF(F28=0,0,G28/F28)</f>
        <v>0</v>
      </c>
      <c r="I28" s="249">
        <f>I7</f>
        <v>0</v>
      </c>
      <c r="J28" s="64"/>
      <c r="K28" s="219">
        <f>IF(I28=0,0,J28/I28)</f>
        <v>0</v>
      </c>
      <c r="L28" s="213"/>
      <c r="M28" s="64"/>
      <c r="N28" s="219">
        <f>IF(L28=0,0,M28/L28)</f>
        <v>0</v>
      </c>
      <c r="O28" s="251">
        <f>O7</f>
        <v>0</v>
      </c>
      <c r="P28" s="65"/>
      <c r="Q28" s="221" t="str">
        <f>IF('Page 1'!$T$66=0,"N/C",P28/O28)</f>
        <v>N/C</v>
      </c>
      <c r="R28" s="251">
        <f>R7</f>
        <v>0</v>
      </c>
      <c r="S28" s="65"/>
      <c r="T28" s="221" t="str">
        <f t="array" ref="T28">IF('Page 1'!$X$66=0,"N/C",S28/R28)</f>
        <v>N/C</v>
      </c>
      <c r="U28" s="293" t="s">
        <v>113</v>
      </c>
      <c r="V28" s="294"/>
      <c r="W28" s="294"/>
      <c r="X28" s="12"/>
    </row>
    <row r="29" spans="1:24" ht="34.15" customHeight="1" thickBot="1" x14ac:dyDescent="0.25">
      <c r="A29" s="392" t="s">
        <v>28</v>
      </c>
      <c r="B29" s="392"/>
      <c r="C29" s="248">
        <f>C7</f>
        <v>0</v>
      </c>
      <c r="D29" s="66"/>
      <c r="E29" s="220">
        <f>IF(C29=0,0,D29/C29)</f>
        <v>0</v>
      </c>
      <c r="F29" s="250">
        <f>F7</f>
        <v>0</v>
      </c>
      <c r="G29" s="66"/>
      <c r="H29" s="220">
        <f>IF(F29=0,0,G29/F29)</f>
        <v>0</v>
      </c>
      <c r="I29" s="250">
        <f>I7</f>
        <v>0</v>
      </c>
      <c r="J29" s="66"/>
      <c r="K29" s="220">
        <f>IF(I29=0,0,J29/I29)</f>
        <v>0</v>
      </c>
      <c r="L29" s="214"/>
      <c r="M29" s="66"/>
      <c r="N29" s="220">
        <f>IF(L29=0,0,M29/L29)</f>
        <v>0</v>
      </c>
      <c r="O29" s="252">
        <f>O7</f>
        <v>0</v>
      </c>
      <c r="P29" s="67"/>
      <c r="Q29" s="221" t="str">
        <f>IF('Page 1'!$T$66=0,"N/C",P29/O29)</f>
        <v>N/C</v>
      </c>
      <c r="R29" s="252">
        <f>R7</f>
        <v>0</v>
      </c>
      <c r="S29" s="67"/>
      <c r="T29" s="221" t="str">
        <f t="array" ref="T29">IF('Page 1'!$X$66=0,"N/C",S29/R29)</f>
        <v>N/C</v>
      </c>
      <c r="U29" s="289"/>
      <c r="V29" s="290"/>
      <c r="W29" s="290"/>
      <c r="X29" s="12"/>
    </row>
    <row r="30" spans="1:24" ht="34.15" customHeight="1" thickBot="1" x14ac:dyDescent="0.25">
      <c r="A30" s="343" t="s">
        <v>48</v>
      </c>
      <c r="B30" s="344"/>
      <c r="C30" s="342" t="s">
        <v>4</v>
      </c>
      <c r="D30" s="343"/>
      <c r="E30" s="344"/>
      <c r="F30" s="342" t="s">
        <v>4</v>
      </c>
      <c r="G30" s="343"/>
      <c r="H30" s="344"/>
      <c r="I30" s="342" t="s">
        <v>4</v>
      </c>
      <c r="J30" s="343"/>
      <c r="K30" s="344"/>
      <c r="L30" s="342" t="s">
        <v>4</v>
      </c>
      <c r="M30" s="343"/>
      <c r="N30" s="344"/>
      <c r="O30" s="342" t="s">
        <v>4</v>
      </c>
      <c r="P30" s="343"/>
      <c r="Q30" s="344"/>
      <c r="R30" s="342" t="s">
        <v>4</v>
      </c>
      <c r="S30" s="343"/>
      <c r="T30" s="344"/>
      <c r="U30" s="318" t="s">
        <v>16</v>
      </c>
      <c r="V30" s="319"/>
      <c r="W30" s="319"/>
      <c r="X30" s="12"/>
    </row>
    <row r="31" spans="1:24" ht="34.15" customHeight="1" x14ac:dyDescent="0.2">
      <c r="A31" s="389" t="s">
        <v>27</v>
      </c>
      <c r="B31" s="390"/>
      <c r="C31" s="295"/>
      <c r="D31" s="296"/>
      <c r="E31" s="297"/>
      <c r="F31" s="298">
        <f>C31</f>
        <v>0</v>
      </c>
      <c r="G31" s="299"/>
      <c r="H31" s="300"/>
      <c r="I31" s="298">
        <f t="shared" ref="I31" si="7">F31</f>
        <v>0</v>
      </c>
      <c r="J31" s="299"/>
      <c r="K31" s="300"/>
      <c r="L31" s="298">
        <f t="shared" ref="L31" si="8">I31</f>
        <v>0</v>
      </c>
      <c r="M31" s="299"/>
      <c r="N31" s="300"/>
      <c r="O31" s="298">
        <f t="shared" ref="O31" si="9">L31</f>
        <v>0</v>
      </c>
      <c r="P31" s="299"/>
      <c r="Q31" s="300"/>
      <c r="R31" s="298">
        <f t="shared" ref="R31" si="10">O31</f>
        <v>0</v>
      </c>
      <c r="S31" s="299"/>
      <c r="T31" s="300"/>
      <c r="U31" s="320"/>
      <c r="V31" s="321"/>
      <c r="W31" s="321"/>
      <c r="X31" s="12"/>
    </row>
    <row r="32" spans="1:24" ht="34.15" customHeight="1" x14ac:dyDescent="0.2">
      <c r="A32" s="391" t="s">
        <v>8</v>
      </c>
      <c r="B32" s="393"/>
      <c r="C32" s="331"/>
      <c r="D32" s="332"/>
      <c r="E32" s="333"/>
      <c r="F32" s="331"/>
      <c r="G32" s="332"/>
      <c r="H32" s="333"/>
      <c r="I32" s="331"/>
      <c r="J32" s="332"/>
      <c r="K32" s="333"/>
      <c r="L32" s="331"/>
      <c r="M32" s="332"/>
      <c r="N32" s="333"/>
      <c r="O32" s="331"/>
      <c r="P32" s="332"/>
      <c r="Q32" s="333"/>
      <c r="R32" s="331"/>
      <c r="S32" s="332"/>
      <c r="T32" s="333"/>
      <c r="U32" s="320"/>
      <c r="V32" s="321"/>
      <c r="W32" s="321"/>
      <c r="X32" s="12"/>
    </row>
    <row r="33" spans="1:24" ht="34.15" customHeight="1" thickBot="1" x14ac:dyDescent="0.25">
      <c r="A33" s="392" t="s">
        <v>9</v>
      </c>
      <c r="B33" s="394"/>
      <c r="C33" s="336"/>
      <c r="D33" s="337"/>
      <c r="E33" s="338"/>
      <c r="F33" s="336"/>
      <c r="G33" s="337"/>
      <c r="H33" s="338"/>
      <c r="I33" s="336"/>
      <c r="J33" s="337"/>
      <c r="K33" s="338"/>
      <c r="L33" s="336"/>
      <c r="M33" s="337"/>
      <c r="N33" s="338"/>
      <c r="O33" s="336"/>
      <c r="P33" s="337"/>
      <c r="Q33" s="338"/>
      <c r="R33" s="336"/>
      <c r="S33" s="337"/>
      <c r="T33" s="338"/>
      <c r="U33" s="322"/>
      <c r="V33" s="323"/>
      <c r="W33" s="323"/>
      <c r="X33" s="12"/>
    </row>
    <row r="34" spans="1:24" ht="4.9000000000000004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49" spans="8:15" x14ac:dyDescent="0.2">
      <c r="O49" s="11"/>
    </row>
    <row r="56" spans="8:15" x14ac:dyDescent="0.2">
      <c r="H56" s="89"/>
    </row>
  </sheetData>
  <sheetProtection algorithmName="SHA-512" hashValue="Hy72HO6s7wlfcNnKP65tPkb8qcqFg4ma+mm++eqz9oZwTV0IoiHvIlJx3UTQS6RwaWmLmYsisOsGBBYmR61XwQ==" saltValue="VspzSZA7ZjwbKq6meTe1jQ==" spinCount="100000" sheet="1" formatColumns="0" formatRows="0"/>
  <mergeCells count="143">
    <mergeCell ref="A31:B31"/>
    <mergeCell ref="A27:B27"/>
    <mergeCell ref="A28:B28"/>
    <mergeCell ref="A29:B29"/>
    <mergeCell ref="C20:E20"/>
    <mergeCell ref="C30:E30"/>
    <mergeCell ref="A32:B32"/>
    <mergeCell ref="A33:B33"/>
    <mergeCell ref="C22:E22"/>
    <mergeCell ref="C23:E23"/>
    <mergeCell ref="A20:B20"/>
    <mergeCell ref="A30:B30"/>
    <mergeCell ref="A22:B22"/>
    <mergeCell ref="A4:W4"/>
    <mergeCell ref="A14:W14"/>
    <mergeCell ref="A24:W24"/>
    <mergeCell ref="A17:B17"/>
    <mergeCell ref="A7:B7"/>
    <mergeCell ref="A8:B8"/>
    <mergeCell ref="A9:B9"/>
    <mergeCell ref="A5:B6"/>
    <mergeCell ref="A18:B18"/>
    <mergeCell ref="A19:B19"/>
    <mergeCell ref="A23:B23"/>
    <mergeCell ref="A15:B16"/>
    <mergeCell ref="A21:B21"/>
    <mergeCell ref="U5:W5"/>
    <mergeCell ref="C5:E5"/>
    <mergeCell ref="F5:H5"/>
    <mergeCell ref="I5:K5"/>
    <mergeCell ref="L5:N5"/>
    <mergeCell ref="O5:Q5"/>
    <mergeCell ref="R5:T5"/>
    <mergeCell ref="F23:H23"/>
    <mergeCell ref="I23:K23"/>
    <mergeCell ref="L23:N23"/>
    <mergeCell ref="F22:H22"/>
    <mergeCell ref="S3:T3"/>
    <mergeCell ref="AC1:AD1"/>
    <mergeCell ref="AC2:AD2"/>
    <mergeCell ref="U1:V1"/>
    <mergeCell ref="O3:P3"/>
    <mergeCell ref="Q3:R3"/>
    <mergeCell ref="A1:D1"/>
    <mergeCell ref="L3:M3"/>
    <mergeCell ref="E1:T1"/>
    <mergeCell ref="A3:H3"/>
    <mergeCell ref="I3:K3"/>
    <mergeCell ref="E2:S2"/>
    <mergeCell ref="T2:U2"/>
    <mergeCell ref="V2:W2"/>
    <mergeCell ref="U15:W15"/>
    <mergeCell ref="U25:W25"/>
    <mergeCell ref="F15:H15"/>
    <mergeCell ref="I15:K15"/>
    <mergeCell ref="L15:N15"/>
    <mergeCell ref="O15:Q15"/>
    <mergeCell ref="R15:T15"/>
    <mergeCell ref="F25:H25"/>
    <mergeCell ref="I25:K25"/>
    <mergeCell ref="L25:N25"/>
    <mergeCell ref="O25:Q25"/>
    <mergeCell ref="R25:T25"/>
    <mergeCell ref="O23:Q23"/>
    <mergeCell ref="R23:T23"/>
    <mergeCell ref="L10:N10"/>
    <mergeCell ref="O10:Q10"/>
    <mergeCell ref="R33:T33"/>
    <mergeCell ref="C33:E33"/>
    <mergeCell ref="F32:H32"/>
    <mergeCell ref="F33:H33"/>
    <mergeCell ref="I32:K32"/>
    <mergeCell ref="I33:K33"/>
    <mergeCell ref="L32:N32"/>
    <mergeCell ref="L33:N33"/>
    <mergeCell ref="O32:Q32"/>
    <mergeCell ref="O33:Q33"/>
    <mergeCell ref="C32:E32"/>
    <mergeCell ref="R32:T32"/>
    <mergeCell ref="R22:T22"/>
    <mergeCell ref="A10:B10"/>
    <mergeCell ref="C11:E11"/>
    <mergeCell ref="F11:H11"/>
    <mergeCell ref="I11:K11"/>
    <mergeCell ref="L11:N11"/>
    <mergeCell ref="O11:Q11"/>
    <mergeCell ref="R11:T11"/>
    <mergeCell ref="F30:H30"/>
    <mergeCell ref="I30:K30"/>
    <mergeCell ref="L30:N30"/>
    <mergeCell ref="O30:Q30"/>
    <mergeCell ref="C15:E15"/>
    <mergeCell ref="C25:E25"/>
    <mergeCell ref="A25:B26"/>
    <mergeCell ref="I22:K22"/>
    <mergeCell ref="L22:N22"/>
    <mergeCell ref="O22:Q22"/>
    <mergeCell ref="F20:H20"/>
    <mergeCell ref="I20:K20"/>
    <mergeCell ref="L20:N20"/>
    <mergeCell ref="O20:Q20"/>
    <mergeCell ref="R30:T30"/>
    <mergeCell ref="R10:T10"/>
    <mergeCell ref="R20:T20"/>
    <mergeCell ref="A11:B11"/>
    <mergeCell ref="A12:B12"/>
    <mergeCell ref="C12:E12"/>
    <mergeCell ref="F12:H12"/>
    <mergeCell ref="I12:K12"/>
    <mergeCell ref="L12:N12"/>
    <mergeCell ref="O12:Q12"/>
    <mergeCell ref="R12:T12"/>
    <mergeCell ref="A13:B13"/>
    <mergeCell ref="C13:E13"/>
    <mergeCell ref="F13:H13"/>
    <mergeCell ref="I13:K13"/>
    <mergeCell ref="L13:N13"/>
    <mergeCell ref="O13:Q13"/>
    <mergeCell ref="R13:T13"/>
    <mergeCell ref="U9:W9"/>
    <mergeCell ref="U8:W8"/>
    <mergeCell ref="U28:W28"/>
    <mergeCell ref="U29:W29"/>
    <mergeCell ref="C31:E31"/>
    <mergeCell ref="F31:H31"/>
    <mergeCell ref="I31:K31"/>
    <mergeCell ref="L31:N31"/>
    <mergeCell ref="O31:Q31"/>
    <mergeCell ref="R31:T31"/>
    <mergeCell ref="U18:W18"/>
    <mergeCell ref="U19:W19"/>
    <mergeCell ref="C21:E21"/>
    <mergeCell ref="F21:H21"/>
    <mergeCell ref="I21:K21"/>
    <mergeCell ref="L21:N21"/>
    <mergeCell ref="O21:Q21"/>
    <mergeCell ref="R21:T21"/>
    <mergeCell ref="U10:W13"/>
    <mergeCell ref="U20:W23"/>
    <mergeCell ref="U30:W33"/>
    <mergeCell ref="C10:E10"/>
    <mergeCell ref="F10:H10"/>
    <mergeCell ref="I10:K10"/>
  </mergeCells>
  <pageMargins left="0.25" right="0.25" top="0" bottom="0" header="0" footer="0"/>
  <pageSetup scale="55" fitToHeight="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4F3FA"/>
    <pageSetUpPr fitToPage="1"/>
  </sheetPr>
  <dimension ref="A1:EA41"/>
  <sheetViews>
    <sheetView showGridLines="0" zoomScale="70" zoomScaleNormal="70" workbookViewId="0">
      <selection activeCell="D44" sqref="D44"/>
    </sheetView>
  </sheetViews>
  <sheetFormatPr defaultRowHeight="12.75" x14ac:dyDescent="0.2"/>
  <cols>
    <col min="1" max="1" width="17.28515625" customWidth="1"/>
    <col min="2" max="2" width="3.42578125" customWidth="1"/>
    <col min="3" max="3" width="36.42578125" customWidth="1"/>
    <col min="4" max="4" width="26.140625" customWidth="1"/>
    <col min="5" max="5" width="16.28515625" customWidth="1"/>
    <col min="6" max="6" width="16.7109375" customWidth="1"/>
    <col min="7" max="7" width="15.5703125" customWidth="1"/>
    <col min="8" max="8" width="12.7109375" customWidth="1"/>
    <col min="9" max="9" width="3.28515625" customWidth="1"/>
    <col min="10" max="10" width="5.5703125" customWidth="1"/>
    <col min="11" max="11" width="3.28515625" customWidth="1"/>
    <col min="12" max="12" width="4.42578125" customWidth="1"/>
    <col min="13" max="13" width="12.7109375" customWidth="1"/>
    <col min="14" max="14" width="11.7109375" customWidth="1"/>
    <col min="15" max="15" width="8.85546875" customWidth="1"/>
    <col min="16" max="16" width="8.7109375" customWidth="1"/>
    <col min="17" max="17" width="11.7109375" customWidth="1"/>
    <col min="18" max="19" width="9.7109375" customWidth="1"/>
    <col min="20" max="20" width="8.42578125" style="12" bestFit="1" customWidth="1"/>
    <col min="21" max="21" width="8.85546875" style="169"/>
    <col min="22" max="131" width="8.85546875" style="170"/>
  </cols>
  <sheetData>
    <row r="1" spans="1:131" s="18" customFormat="1" ht="22.15" customHeight="1" x14ac:dyDescent="0.25">
      <c r="A1" s="258" t="str">
        <f>'Page 1'!A1:D1</f>
        <v>Michigan Department of Treasury</v>
      </c>
      <c r="B1" s="258"/>
      <c r="C1" s="258"/>
      <c r="D1" s="263" t="str">
        <f>'Page 1'!E1</f>
        <v>Interim Status Report and Plan of Study Activity by Unit and Class</v>
      </c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143"/>
      <c r="P1" s="137"/>
      <c r="Q1" s="285" t="str">
        <f>'Page 1'!Y1</f>
        <v>L-4027i</v>
      </c>
      <c r="R1" s="285"/>
      <c r="S1" s="148"/>
      <c r="T1" s="88" t="s">
        <v>82</v>
      </c>
      <c r="U1" s="119"/>
      <c r="V1" s="20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8"/>
      <c r="BV1" s="168"/>
      <c r="BW1" s="168"/>
      <c r="BX1" s="168"/>
      <c r="BY1" s="168"/>
      <c r="BZ1" s="168"/>
      <c r="CA1" s="168"/>
      <c r="CB1" s="168"/>
      <c r="CC1" s="168"/>
      <c r="CD1" s="168"/>
      <c r="CE1" s="168"/>
      <c r="CF1" s="168"/>
      <c r="CG1" s="168"/>
      <c r="CH1" s="168"/>
      <c r="CI1" s="168"/>
      <c r="CJ1" s="168"/>
      <c r="CK1" s="168"/>
      <c r="CL1" s="168"/>
      <c r="CM1" s="168"/>
      <c r="CN1" s="168"/>
      <c r="CO1" s="168"/>
      <c r="CP1" s="168"/>
      <c r="CQ1" s="168"/>
      <c r="CR1" s="168"/>
      <c r="CS1" s="168"/>
      <c r="CT1" s="168"/>
      <c r="CU1" s="168"/>
      <c r="CV1" s="168"/>
      <c r="CW1" s="168"/>
      <c r="CX1" s="168"/>
      <c r="CY1" s="168"/>
      <c r="CZ1" s="168"/>
      <c r="DA1" s="168"/>
      <c r="DB1" s="168"/>
      <c r="DC1" s="168"/>
      <c r="DD1" s="168"/>
      <c r="DE1" s="168"/>
      <c r="DF1" s="168"/>
      <c r="DG1" s="168"/>
      <c r="DH1" s="168"/>
      <c r="DI1" s="168"/>
      <c r="DJ1" s="168"/>
      <c r="DK1" s="168"/>
      <c r="DL1" s="168"/>
      <c r="DM1" s="168"/>
      <c r="DN1" s="168"/>
      <c r="DO1" s="168"/>
      <c r="DP1" s="168"/>
      <c r="DQ1" s="168"/>
      <c r="DR1" s="168"/>
      <c r="DS1" s="168"/>
      <c r="DT1" s="168"/>
      <c r="DU1" s="168"/>
      <c r="DV1" s="168"/>
      <c r="DW1" s="168"/>
      <c r="DX1" s="168"/>
      <c r="DY1" s="168"/>
      <c r="DZ1" s="168"/>
      <c r="EA1" s="168"/>
    </row>
    <row r="2" spans="1:131" s="18" customFormat="1" ht="22.15" customHeight="1" x14ac:dyDescent="0.25">
      <c r="A2" s="478" t="str">
        <f>'Page 1'!A2:B2</f>
        <v>3689 (Rev 06-09-21) v1.05</v>
      </c>
      <c r="B2" s="478"/>
      <c r="C2" s="478"/>
      <c r="D2" s="288" t="s">
        <v>103</v>
      </c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78" t="str">
        <f>'Page 1'!Y2</f>
        <v>Date Amended:</v>
      </c>
      <c r="R2" s="278"/>
      <c r="S2" s="369" t="str">
        <f>IF('Page 1'!$AB$2=0,"",'Page 1'!$AB$2)</f>
        <v/>
      </c>
      <c r="T2" s="369"/>
      <c r="U2" s="21"/>
      <c r="V2" s="19"/>
      <c r="W2" s="167"/>
      <c r="X2" s="23"/>
      <c r="Y2" s="23"/>
      <c r="Z2" s="367"/>
      <c r="AA2" s="367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8"/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8"/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CZ2" s="168"/>
      <c r="DA2" s="168"/>
      <c r="DB2" s="168"/>
      <c r="DC2" s="168"/>
      <c r="DD2" s="168"/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</row>
    <row r="3" spans="1:131" s="18" customFormat="1" ht="22.15" customHeight="1" x14ac:dyDescent="0.25">
      <c r="A3" s="258" t="str">
        <f>'Page 1'!A3:H3</f>
        <v>Issued under authority of P.A. 206 of 1893, Administrative Rule R 209.41</v>
      </c>
      <c r="B3" s="258"/>
      <c r="C3" s="258"/>
      <c r="D3" s="258"/>
      <c r="E3" s="139" t="s">
        <v>19</v>
      </c>
      <c r="F3" s="69" t="str">
        <f>IF('Page 1'!P3=0,"",'Page 1'!P3)</f>
        <v/>
      </c>
      <c r="G3" s="278" t="s">
        <v>18</v>
      </c>
      <c r="H3" s="278"/>
      <c r="I3" s="484" t="str">
        <f>IF('Page 1'!T3=0,"",'Page 1'!T3)</f>
        <v/>
      </c>
      <c r="J3" s="484"/>
      <c r="K3" s="484"/>
      <c r="L3" s="484"/>
      <c r="M3" s="484"/>
      <c r="N3" s="144"/>
      <c r="O3" s="144"/>
      <c r="P3" s="278" t="s">
        <v>10</v>
      </c>
      <c r="Q3" s="278"/>
      <c r="R3" s="69" t="str">
        <f>IF('Page 1'!AA3=0,"",'Page 1'!AA3)</f>
        <v/>
      </c>
      <c r="S3" s="140" t="s">
        <v>14</v>
      </c>
      <c r="T3" s="16" t="str">
        <f t="array" ref="T3">IF(R3=0,"",'Page 1'!AC3)</f>
        <v/>
      </c>
      <c r="U3" s="21"/>
      <c r="V3" s="21"/>
      <c r="W3" s="23"/>
      <c r="X3" s="23"/>
      <c r="Y3" s="23"/>
      <c r="Z3" s="149"/>
      <c r="AA3" s="27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8"/>
      <c r="DW3" s="168"/>
      <c r="DX3" s="168"/>
      <c r="DY3" s="168"/>
      <c r="DZ3" s="168"/>
      <c r="EA3" s="168"/>
    </row>
    <row r="4" spans="1:131" s="18" customFormat="1" ht="7.9" customHeight="1" x14ac:dyDescent="0.25">
      <c r="A4" s="141"/>
      <c r="B4" s="141"/>
      <c r="C4" s="141"/>
      <c r="D4" s="141"/>
      <c r="E4" s="140"/>
      <c r="F4" s="139"/>
      <c r="G4" s="139"/>
      <c r="H4" s="106"/>
      <c r="I4" s="106"/>
      <c r="J4" s="107"/>
      <c r="K4" s="107"/>
      <c r="L4" s="107"/>
      <c r="M4" s="107"/>
      <c r="N4" s="108"/>
      <c r="O4" s="108"/>
      <c r="P4" s="107"/>
      <c r="Q4" s="106"/>
      <c r="R4" s="109"/>
      <c r="S4" s="109"/>
      <c r="T4" s="110"/>
      <c r="U4" s="21"/>
      <c r="V4" s="21"/>
      <c r="W4" s="23"/>
      <c r="X4" s="23"/>
      <c r="Y4" s="23"/>
      <c r="Z4" s="149"/>
      <c r="AA4" s="27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</row>
    <row r="5" spans="1:131" ht="24" customHeight="1" x14ac:dyDescent="0.25">
      <c r="A5" s="480" t="s">
        <v>54</v>
      </c>
      <c r="B5" s="480"/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</row>
    <row r="6" spans="1:131" ht="18" customHeight="1" x14ac:dyDescent="0.2">
      <c r="A6" s="481" t="s">
        <v>104</v>
      </c>
      <c r="B6" s="481"/>
      <c r="C6" s="431" t="s">
        <v>53</v>
      </c>
      <c r="D6" s="481"/>
      <c r="E6" s="481"/>
      <c r="F6" s="481"/>
      <c r="G6" s="481"/>
      <c r="H6" s="431" t="s">
        <v>47</v>
      </c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1"/>
    </row>
    <row r="7" spans="1:131" ht="18" customHeight="1" thickBot="1" x14ac:dyDescent="0.25">
      <c r="A7" s="482"/>
      <c r="B7" s="482"/>
      <c r="C7" s="483"/>
      <c r="D7" s="482"/>
      <c r="E7" s="482"/>
      <c r="F7" s="482"/>
      <c r="G7" s="482"/>
      <c r="H7" s="483"/>
      <c r="I7" s="482"/>
      <c r="J7" s="482"/>
      <c r="K7" s="482"/>
      <c r="L7" s="482"/>
      <c r="M7" s="482"/>
      <c r="N7" s="482"/>
      <c r="O7" s="482"/>
      <c r="P7" s="482"/>
      <c r="Q7" s="482"/>
      <c r="R7" s="482"/>
      <c r="S7" s="482"/>
      <c r="T7" s="482"/>
    </row>
    <row r="8" spans="1:131" ht="57" customHeight="1" x14ac:dyDescent="0.2">
      <c r="A8" s="479">
        <v>100</v>
      </c>
      <c r="B8" s="479"/>
      <c r="C8" s="403"/>
      <c r="D8" s="404"/>
      <c r="E8" s="404"/>
      <c r="F8" s="404"/>
      <c r="G8" s="405"/>
      <c r="H8" s="403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</row>
    <row r="9" spans="1:131" ht="57" customHeight="1" x14ac:dyDescent="0.2">
      <c r="A9" s="475">
        <v>200</v>
      </c>
      <c r="B9" s="476"/>
      <c r="C9" s="406"/>
      <c r="D9" s="407"/>
      <c r="E9" s="407"/>
      <c r="F9" s="407"/>
      <c r="G9" s="408"/>
      <c r="H9" s="406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  <c r="T9" s="407"/>
    </row>
    <row r="10" spans="1:131" ht="57" customHeight="1" x14ac:dyDescent="0.2">
      <c r="A10" s="475">
        <v>300</v>
      </c>
      <c r="B10" s="476"/>
      <c r="C10" s="406"/>
      <c r="D10" s="407"/>
      <c r="E10" s="407"/>
      <c r="F10" s="407"/>
      <c r="G10" s="408"/>
      <c r="H10" s="406"/>
      <c r="I10" s="407"/>
      <c r="J10" s="407"/>
      <c r="K10" s="407"/>
      <c r="L10" s="407"/>
      <c r="M10" s="407"/>
      <c r="N10" s="407"/>
      <c r="O10" s="407"/>
      <c r="P10" s="407"/>
      <c r="Q10" s="407"/>
      <c r="R10" s="407"/>
      <c r="S10" s="407"/>
      <c r="T10" s="407"/>
    </row>
    <row r="11" spans="1:131" ht="57" customHeight="1" x14ac:dyDescent="0.2">
      <c r="A11" s="475">
        <v>400</v>
      </c>
      <c r="B11" s="476"/>
      <c r="C11" s="406"/>
      <c r="D11" s="407"/>
      <c r="E11" s="407"/>
      <c r="F11" s="407"/>
      <c r="G11" s="408"/>
      <c r="H11" s="406"/>
      <c r="I11" s="407"/>
      <c r="J11" s="407"/>
      <c r="K11" s="407"/>
      <c r="L11" s="407"/>
      <c r="M11" s="407"/>
      <c r="N11" s="407"/>
      <c r="O11" s="407"/>
      <c r="P11" s="407"/>
      <c r="Q11" s="407"/>
      <c r="R11" s="407"/>
      <c r="S11" s="407"/>
      <c r="T11" s="407"/>
    </row>
    <row r="12" spans="1:131" ht="57" customHeight="1" x14ac:dyDescent="0.2">
      <c r="A12" s="475">
        <v>500</v>
      </c>
      <c r="B12" s="476"/>
      <c r="C12" s="406"/>
      <c r="D12" s="407"/>
      <c r="E12" s="407"/>
      <c r="F12" s="407"/>
      <c r="G12" s="408"/>
      <c r="H12" s="406"/>
      <c r="I12" s="407"/>
      <c r="J12" s="407"/>
      <c r="K12" s="407"/>
      <c r="L12" s="407"/>
      <c r="M12" s="407"/>
      <c r="N12" s="407"/>
      <c r="O12" s="407"/>
      <c r="P12" s="407"/>
      <c r="Q12" s="407"/>
      <c r="R12" s="407"/>
      <c r="S12" s="407"/>
      <c r="T12" s="407"/>
    </row>
    <row r="13" spans="1:131" ht="57" customHeight="1" thickBot="1" x14ac:dyDescent="0.25">
      <c r="A13" s="477">
        <v>600</v>
      </c>
      <c r="B13" s="477"/>
      <c r="C13" s="409"/>
      <c r="D13" s="410"/>
      <c r="E13" s="410"/>
      <c r="F13" s="410"/>
      <c r="G13" s="411"/>
      <c r="H13" s="409"/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  <c r="T13" s="410"/>
    </row>
    <row r="14" spans="1:131" ht="55.15" customHeight="1" thickBot="1" x14ac:dyDescent="0.25">
      <c r="A14" s="472" t="s">
        <v>86</v>
      </c>
      <c r="B14" s="472"/>
      <c r="C14" s="472"/>
      <c r="D14" s="473"/>
      <c r="E14" s="474"/>
      <c r="F14" s="474"/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</row>
    <row r="15" spans="1:131" s="204" customFormat="1" ht="4.1500000000000004" customHeight="1" thickBot="1" x14ac:dyDescent="0.25">
      <c r="A15" s="396" t="s">
        <v>111</v>
      </c>
      <c r="B15" s="396"/>
      <c r="C15" s="396"/>
      <c r="D15" s="396"/>
      <c r="E15" s="396"/>
      <c r="F15" s="396"/>
      <c r="G15" s="396"/>
      <c r="H15" s="396"/>
      <c r="I15" s="229"/>
      <c r="J15" s="229"/>
      <c r="K15" s="229"/>
      <c r="L15" s="229"/>
      <c r="M15" s="442"/>
      <c r="N15" s="443"/>
      <c r="O15" s="443"/>
      <c r="P15" s="443"/>
      <c r="Q15" s="443"/>
      <c r="R15" s="443"/>
      <c r="S15" s="443"/>
      <c r="T15" s="443"/>
      <c r="U15" s="202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3"/>
      <c r="CU15" s="203"/>
      <c r="CV15" s="203"/>
      <c r="CW15" s="203"/>
      <c r="CX15" s="203"/>
      <c r="CY15" s="203"/>
      <c r="CZ15" s="203"/>
      <c r="DA15" s="203"/>
      <c r="DB15" s="203"/>
      <c r="DC15" s="203"/>
      <c r="DD15" s="203"/>
      <c r="DE15" s="203"/>
      <c r="DF15" s="203"/>
      <c r="DG15" s="203"/>
      <c r="DH15" s="203"/>
      <c r="DI15" s="203"/>
      <c r="DJ15" s="203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</row>
    <row r="16" spans="1:131" ht="43.15" customHeight="1" thickBot="1" x14ac:dyDescent="0.25">
      <c r="A16" s="397"/>
      <c r="B16" s="397"/>
      <c r="C16" s="397"/>
      <c r="D16" s="397"/>
      <c r="E16" s="397"/>
      <c r="F16" s="397"/>
      <c r="G16" s="397"/>
      <c r="H16" s="397"/>
      <c r="I16" s="225"/>
      <c r="J16" s="232" t="s">
        <v>99</v>
      </c>
      <c r="K16" s="224"/>
      <c r="L16" s="232" t="s">
        <v>108</v>
      </c>
      <c r="M16" s="444"/>
      <c r="N16" s="439"/>
      <c r="O16" s="439"/>
      <c r="P16" s="439"/>
      <c r="Q16" s="439"/>
      <c r="R16" s="439"/>
      <c r="S16" s="439"/>
      <c r="T16" s="439"/>
    </row>
    <row r="17" spans="1:131" s="204" customFormat="1" ht="5.45" customHeight="1" thickBot="1" x14ac:dyDescent="0.25">
      <c r="A17" s="398"/>
      <c r="B17" s="398"/>
      <c r="C17" s="398"/>
      <c r="D17" s="398"/>
      <c r="E17" s="398"/>
      <c r="F17" s="398"/>
      <c r="G17" s="398"/>
      <c r="H17" s="398"/>
      <c r="I17" s="230"/>
      <c r="J17" s="230"/>
      <c r="K17" s="230"/>
      <c r="L17" s="230"/>
      <c r="M17" s="440"/>
      <c r="N17" s="441"/>
      <c r="O17" s="441"/>
      <c r="P17" s="441"/>
      <c r="Q17" s="441"/>
      <c r="R17" s="441"/>
      <c r="S17" s="441"/>
      <c r="T17" s="441"/>
      <c r="U17" s="202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3"/>
      <c r="DD17" s="203"/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  <c r="DO17" s="203"/>
      <c r="DP17" s="203"/>
      <c r="DQ17" s="203"/>
      <c r="DR17" s="203"/>
      <c r="DS17" s="203"/>
      <c r="DT17" s="203"/>
      <c r="DU17" s="203"/>
      <c r="DV17" s="203"/>
      <c r="DW17" s="203"/>
      <c r="DX17" s="203"/>
      <c r="DY17" s="203"/>
      <c r="DZ17" s="203"/>
      <c r="EA17" s="203"/>
    </row>
    <row r="18" spans="1:131" s="204" customFormat="1" ht="5.45" customHeight="1" thickBot="1" x14ac:dyDescent="0.25">
      <c r="A18" s="399" t="s">
        <v>109</v>
      </c>
      <c r="B18" s="399"/>
      <c r="C18" s="399"/>
      <c r="D18" s="399"/>
      <c r="E18" s="399"/>
      <c r="F18" s="399"/>
      <c r="G18" s="399"/>
      <c r="H18" s="399"/>
      <c r="I18" s="231"/>
      <c r="J18" s="231"/>
      <c r="K18" s="231"/>
      <c r="L18" s="231"/>
      <c r="M18" s="206"/>
      <c r="N18" s="207"/>
      <c r="O18" s="207"/>
      <c r="P18" s="207"/>
      <c r="Q18" s="207"/>
      <c r="R18" s="207"/>
      <c r="S18" s="207"/>
      <c r="T18" s="207"/>
      <c r="U18" s="202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3"/>
      <c r="DN18" s="203"/>
      <c r="DO18" s="203"/>
      <c r="DP18" s="203"/>
      <c r="DQ18" s="203"/>
      <c r="DR18" s="203"/>
      <c r="DS18" s="203"/>
      <c r="DT18" s="203"/>
      <c r="DU18" s="203"/>
      <c r="DV18" s="203"/>
      <c r="DW18" s="203"/>
      <c r="DX18" s="203"/>
      <c r="DY18" s="203"/>
      <c r="DZ18" s="203"/>
      <c r="EA18" s="203"/>
    </row>
    <row r="19" spans="1:131" ht="28.9" customHeight="1" thickBot="1" x14ac:dyDescent="0.25">
      <c r="A19" s="400"/>
      <c r="B19" s="400"/>
      <c r="C19" s="400"/>
      <c r="D19" s="400"/>
      <c r="E19" s="400"/>
      <c r="F19" s="400"/>
      <c r="G19" s="400"/>
      <c r="H19" s="400"/>
      <c r="I19" s="225"/>
      <c r="J19" s="232" t="s">
        <v>99</v>
      </c>
      <c r="K19" s="224"/>
      <c r="L19" s="232" t="s">
        <v>108</v>
      </c>
      <c r="M19" s="438"/>
      <c r="N19" s="439"/>
      <c r="O19" s="439"/>
      <c r="P19" s="439"/>
      <c r="Q19" s="439"/>
      <c r="R19" s="439"/>
      <c r="S19" s="439"/>
      <c r="T19" s="439"/>
    </row>
    <row r="20" spans="1:131" ht="6" customHeight="1" thickBot="1" x14ac:dyDescent="0.25">
      <c r="A20" s="401"/>
      <c r="B20" s="401"/>
      <c r="C20" s="401"/>
      <c r="D20" s="401"/>
      <c r="E20" s="401"/>
      <c r="F20" s="401"/>
      <c r="G20" s="401"/>
      <c r="H20" s="401"/>
      <c r="I20" s="228"/>
      <c r="J20" s="228"/>
      <c r="K20" s="228"/>
      <c r="L20" s="228"/>
      <c r="M20" s="440"/>
      <c r="N20" s="441"/>
      <c r="O20" s="441"/>
      <c r="P20" s="441"/>
      <c r="Q20" s="441"/>
      <c r="R20" s="441"/>
      <c r="S20" s="441"/>
      <c r="T20" s="441"/>
    </row>
    <row r="21" spans="1:131" s="116" customFormat="1" ht="20.45" customHeight="1" thickBot="1" x14ac:dyDescent="0.3">
      <c r="A21" s="456" t="s">
        <v>100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56"/>
      <c r="P21" s="456"/>
      <c r="Q21" s="456"/>
      <c r="R21" s="456"/>
      <c r="S21" s="456"/>
      <c r="T21" s="456"/>
      <c r="U21" s="171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</row>
    <row r="22" spans="1:131" s="103" customFormat="1" ht="32.450000000000003" customHeight="1" x14ac:dyDescent="0.25">
      <c r="A22" s="457" t="s">
        <v>55</v>
      </c>
      <c r="B22" s="457"/>
      <c r="C22" s="457"/>
      <c r="D22" s="458"/>
      <c r="E22" s="435" t="s">
        <v>50</v>
      </c>
      <c r="F22" s="436"/>
      <c r="G22" s="436"/>
      <c r="H22" s="437"/>
      <c r="I22" s="412" t="s">
        <v>94</v>
      </c>
      <c r="J22" s="413"/>
      <c r="K22" s="413"/>
      <c r="L22" s="413"/>
      <c r="M22" s="413"/>
      <c r="N22" s="413"/>
      <c r="O22" s="413"/>
      <c r="P22" s="413"/>
      <c r="Q22" s="414"/>
      <c r="R22" s="412" t="s">
        <v>95</v>
      </c>
      <c r="S22" s="413"/>
      <c r="T22" s="413"/>
      <c r="U22" s="173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  <c r="BQ22" s="174"/>
      <c r="BR22" s="174"/>
      <c r="BS22" s="174"/>
      <c r="BT22" s="174"/>
      <c r="BU22" s="174"/>
      <c r="BV22" s="174"/>
      <c r="BW22" s="174"/>
      <c r="BX22" s="174"/>
      <c r="BY22" s="174"/>
      <c r="BZ22" s="174"/>
      <c r="CA22" s="174"/>
      <c r="CB22" s="174"/>
      <c r="CC22" s="174"/>
      <c r="CD22" s="174"/>
      <c r="CE22" s="174"/>
      <c r="CF22" s="174"/>
      <c r="CG22" s="174"/>
      <c r="CH22" s="174"/>
      <c r="CI22" s="174"/>
      <c r="CJ22" s="174"/>
      <c r="CK22" s="174"/>
      <c r="CL22" s="174"/>
      <c r="CM22" s="174"/>
      <c r="CN22" s="174"/>
      <c r="CO22" s="174"/>
      <c r="CP22" s="174"/>
      <c r="CQ22" s="174"/>
      <c r="CR22" s="174"/>
      <c r="CS22" s="174"/>
      <c r="CT22" s="174"/>
      <c r="CU22" s="174"/>
      <c r="CV22" s="174"/>
      <c r="CW22" s="174"/>
      <c r="CX22" s="174"/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</row>
    <row r="23" spans="1:131" s="104" customFormat="1" ht="26.45" customHeight="1" x14ac:dyDescent="0.2">
      <c r="A23" s="459" t="s">
        <v>45</v>
      </c>
      <c r="B23" s="459"/>
      <c r="C23" s="459"/>
      <c r="D23" s="460"/>
      <c r="E23" s="431" t="s">
        <v>83</v>
      </c>
      <c r="F23" s="432"/>
      <c r="G23" s="427" t="s">
        <v>49</v>
      </c>
      <c r="H23" s="428"/>
      <c r="I23" s="415"/>
      <c r="J23" s="416"/>
      <c r="K23" s="416"/>
      <c r="L23" s="416"/>
      <c r="M23" s="416"/>
      <c r="N23" s="416"/>
      <c r="O23" s="416"/>
      <c r="P23" s="416"/>
      <c r="Q23" s="417"/>
      <c r="R23" s="415"/>
      <c r="S23" s="416"/>
      <c r="T23" s="416"/>
      <c r="U23" s="175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  <c r="BV23" s="176"/>
      <c r="BW23" s="176"/>
      <c r="BX23" s="176"/>
      <c r="BY23" s="176"/>
      <c r="BZ23" s="176"/>
      <c r="CA23" s="176"/>
      <c r="CB23" s="176"/>
      <c r="CC23" s="176"/>
      <c r="CD23" s="176"/>
      <c r="CE23" s="176"/>
      <c r="CF23" s="176"/>
      <c r="CG23" s="176"/>
      <c r="CH23" s="176"/>
      <c r="CI23" s="176"/>
      <c r="CJ23" s="176"/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  <c r="DI23" s="176"/>
      <c r="DJ23" s="176"/>
      <c r="DK23" s="176"/>
      <c r="DL23" s="176"/>
      <c r="DM23" s="176"/>
      <c r="DN23" s="176"/>
      <c r="DO23" s="176"/>
      <c r="DP23" s="176"/>
      <c r="DQ23" s="176"/>
      <c r="DR23" s="176"/>
      <c r="DS23" s="176"/>
      <c r="DT23" s="176"/>
      <c r="DU23" s="176"/>
      <c r="DV23" s="176"/>
      <c r="DW23" s="176"/>
      <c r="DX23" s="176"/>
      <c r="DY23" s="176"/>
      <c r="DZ23" s="176"/>
      <c r="EA23" s="176"/>
    </row>
    <row r="24" spans="1:131" s="104" customFormat="1" ht="9.6" customHeight="1" x14ac:dyDescent="0.2">
      <c r="A24" s="461"/>
      <c r="B24" s="461"/>
      <c r="C24" s="461"/>
      <c r="D24" s="430"/>
      <c r="E24" s="433"/>
      <c r="F24" s="434"/>
      <c r="G24" s="429"/>
      <c r="H24" s="430"/>
      <c r="I24" s="418"/>
      <c r="J24" s="419"/>
      <c r="K24" s="419"/>
      <c r="L24" s="419"/>
      <c r="M24" s="419"/>
      <c r="N24" s="419"/>
      <c r="O24" s="419"/>
      <c r="P24" s="419"/>
      <c r="Q24" s="420"/>
      <c r="R24" s="418"/>
      <c r="S24" s="419"/>
      <c r="T24" s="419"/>
      <c r="U24" s="175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6"/>
      <c r="BN24" s="176"/>
      <c r="BO24" s="176"/>
      <c r="BP24" s="176"/>
      <c r="BQ24" s="176"/>
      <c r="BR24" s="176"/>
      <c r="BS24" s="176"/>
      <c r="BT24" s="176"/>
      <c r="BU24" s="176"/>
      <c r="BV24" s="176"/>
      <c r="BW24" s="176"/>
      <c r="BX24" s="176"/>
      <c r="BY24" s="176"/>
      <c r="BZ24" s="176"/>
      <c r="CA24" s="176"/>
      <c r="CB24" s="176"/>
      <c r="CC24" s="176"/>
      <c r="CD24" s="176"/>
      <c r="CE24" s="176"/>
      <c r="CF24" s="176"/>
      <c r="CG24" s="176"/>
      <c r="CH24" s="176"/>
      <c r="CI24" s="176"/>
      <c r="CJ24" s="176"/>
      <c r="CK24" s="176"/>
      <c r="CL24" s="176"/>
      <c r="CM24" s="176"/>
      <c r="CN24" s="176"/>
      <c r="CO24" s="176"/>
      <c r="CP24" s="176"/>
      <c r="CQ24" s="176"/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76"/>
      <c r="DJ24" s="176"/>
      <c r="DK24" s="176"/>
      <c r="DL24" s="176"/>
      <c r="DM24" s="176"/>
      <c r="DN24" s="176"/>
      <c r="DO24" s="176"/>
      <c r="DP24" s="176"/>
      <c r="DQ24" s="176"/>
      <c r="DR24" s="176"/>
      <c r="DS24" s="176"/>
      <c r="DT24" s="176"/>
      <c r="DU24" s="176"/>
      <c r="DV24" s="176"/>
      <c r="DW24" s="176"/>
      <c r="DX24" s="176"/>
      <c r="DY24" s="176"/>
      <c r="DZ24" s="176"/>
      <c r="EA24" s="176"/>
    </row>
    <row r="25" spans="1:131" s="104" customFormat="1" ht="42.6" customHeight="1" thickBot="1" x14ac:dyDescent="0.3">
      <c r="A25" s="155" t="s">
        <v>81</v>
      </c>
      <c r="B25" s="462" t="s">
        <v>110</v>
      </c>
      <c r="C25" s="463"/>
      <c r="D25" s="118" t="s">
        <v>79</v>
      </c>
      <c r="E25" s="113" t="s">
        <v>52</v>
      </c>
      <c r="F25" s="114" t="s">
        <v>106</v>
      </c>
      <c r="G25" s="114" t="s">
        <v>105</v>
      </c>
      <c r="H25" s="115" t="s">
        <v>38</v>
      </c>
      <c r="I25" s="421" t="s">
        <v>90</v>
      </c>
      <c r="J25" s="422"/>
      <c r="K25" s="422"/>
      <c r="L25" s="423"/>
      <c r="M25" s="145" t="s">
        <v>43</v>
      </c>
      <c r="N25" s="145" t="s">
        <v>44</v>
      </c>
      <c r="O25" s="158" t="s">
        <v>40</v>
      </c>
      <c r="P25" s="158" t="s">
        <v>41</v>
      </c>
      <c r="Q25" s="159" t="s">
        <v>42</v>
      </c>
      <c r="R25" s="160" t="s">
        <v>96</v>
      </c>
      <c r="S25" s="161" t="s">
        <v>97</v>
      </c>
      <c r="T25" s="162" t="s">
        <v>98</v>
      </c>
      <c r="U25" s="175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6"/>
      <c r="BN25" s="176"/>
      <c r="BO25" s="176"/>
      <c r="BP25" s="176"/>
      <c r="BQ25" s="176"/>
      <c r="BR25" s="176"/>
      <c r="BS25" s="176"/>
      <c r="BT25" s="176"/>
      <c r="BU25" s="176"/>
      <c r="BV25" s="176"/>
      <c r="BW25" s="176"/>
      <c r="BX25" s="176"/>
      <c r="BY25" s="176"/>
      <c r="BZ25" s="176"/>
      <c r="CA25" s="176"/>
      <c r="CB25" s="176"/>
      <c r="CC25" s="176"/>
      <c r="CD25" s="176"/>
      <c r="CE25" s="176"/>
      <c r="CF25" s="176"/>
      <c r="CG25" s="176"/>
      <c r="CH25" s="176"/>
      <c r="CI25" s="176"/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  <c r="DI25" s="176"/>
      <c r="DJ25" s="176"/>
      <c r="DK25" s="176"/>
      <c r="DL25" s="176"/>
      <c r="DM25" s="176"/>
      <c r="DN25" s="176"/>
      <c r="DO25" s="176"/>
      <c r="DP25" s="176"/>
      <c r="DQ25" s="176"/>
      <c r="DR25" s="176"/>
      <c r="DS25" s="176"/>
      <c r="DT25" s="176"/>
      <c r="DU25" s="176"/>
      <c r="DV25" s="176"/>
      <c r="DW25" s="176"/>
      <c r="DX25" s="176"/>
      <c r="DY25" s="176"/>
      <c r="DZ25" s="176"/>
      <c r="EA25" s="176"/>
    </row>
    <row r="26" spans="1:131" s="105" customFormat="1" ht="33.6" customHeight="1" thickBot="1" x14ac:dyDescent="0.3">
      <c r="A26" s="146">
        <f>COUNTA('Page 1'!A7:A64)</f>
        <v>0</v>
      </c>
      <c r="B26" s="464">
        <f>'Page 1'!D66+'Page 1'!H66+'Page 1'!L66+'Page 1'!P66+'Page 1'!T66+'Page 1'!X66+'Page 1'!AB66</f>
        <v>0</v>
      </c>
      <c r="C26" s="464"/>
      <c r="D26" s="134">
        <f>'Page 1'!B66+'Page 1'!F66+'Page 1'!J66+'Page 1'!N66+'Page 1'!R66+'Page 1'!V66</f>
        <v>0</v>
      </c>
      <c r="E26" s="131"/>
      <c r="F26" s="132"/>
      <c r="G26" s="132"/>
      <c r="H26" s="133"/>
      <c r="I26" s="424"/>
      <c r="J26" s="425"/>
      <c r="K26" s="425"/>
      <c r="L26" s="426"/>
      <c r="M26" s="130"/>
      <c r="N26" s="130"/>
      <c r="O26" s="156"/>
      <c r="P26" s="157"/>
      <c r="Q26" s="205">
        <f>SUM(I26:P26)</f>
        <v>0</v>
      </c>
      <c r="R26" s="163"/>
      <c r="S26" s="164"/>
      <c r="T26" s="226"/>
      <c r="U26" s="177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</row>
    <row r="27" spans="1:131" ht="44.45" customHeight="1" x14ac:dyDescent="0.25">
      <c r="A27" s="465" t="s">
        <v>51</v>
      </c>
      <c r="B27" s="465"/>
      <c r="C27" s="465"/>
      <c r="D27" s="465"/>
      <c r="E27" s="454"/>
      <c r="F27" s="455"/>
      <c r="G27" s="455"/>
      <c r="H27" s="455"/>
      <c r="I27" s="455"/>
      <c r="J27" s="455"/>
      <c r="K27" s="455"/>
      <c r="L27" s="455"/>
      <c r="M27" s="455"/>
      <c r="N27" s="455"/>
      <c r="O27" s="455"/>
      <c r="P27" s="455"/>
      <c r="Q27" s="455"/>
      <c r="R27" s="455"/>
      <c r="S27" s="455"/>
      <c r="T27" s="455"/>
    </row>
    <row r="28" spans="1:131" ht="6" customHeight="1" x14ac:dyDescent="0.25">
      <c r="A28" s="112"/>
      <c r="B28" s="112"/>
      <c r="C28" s="112"/>
      <c r="D28" s="112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</row>
    <row r="29" spans="1:131" ht="18" customHeight="1" x14ac:dyDescent="0.25">
      <c r="A29" s="402" t="s">
        <v>107</v>
      </c>
      <c r="B29" s="402"/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</row>
    <row r="30" spans="1:131" s="104" customFormat="1" ht="34.15" customHeight="1" x14ac:dyDescent="0.25">
      <c r="A30" s="466" t="s">
        <v>87</v>
      </c>
      <c r="B30" s="467"/>
      <c r="C30" s="150" t="s">
        <v>39</v>
      </c>
      <c r="D30" s="152" t="s">
        <v>88</v>
      </c>
      <c r="E30" s="469" t="s">
        <v>89</v>
      </c>
      <c r="F30" s="467"/>
      <c r="G30" s="469" t="s">
        <v>46</v>
      </c>
      <c r="H30" s="466"/>
      <c r="I30" s="466"/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175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76"/>
      <c r="DJ30" s="176"/>
      <c r="DK30" s="176"/>
      <c r="DL30" s="176"/>
      <c r="DM30" s="176"/>
      <c r="DN30" s="176"/>
      <c r="DO30" s="176"/>
      <c r="DP30" s="176"/>
      <c r="DQ30" s="176"/>
      <c r="DR30" s="176"/>
      <c r="DS30" s="176"/>
      <c r="DT30" s="176"/>
      <c r="DU30" s="176"/>
      <c r="DV30" s="176"/>
      <c r="DW30" s="176"/>
      <c r="DX30" s="176"/>
      <c r="DY30" s="176"/>
      <c r="DZ30" s="176"/>
      <c r="EA30" s="176"/>
    </row>
    <row r="31" spans="1:131" s="117" customFormat="1" ht="36" customHeight="1" x14ac:dyDescent="0.2">
      <c r="A31" s="468"/>
      <c r="B31" s="453"/>
      <c r="C31" s="151"/>
      <c r="D31" s="153"/>
      <c r="E31" s="452"/>
      <c r="F31" s="453"/>
      <c r="G31" s="470"/>
      <c r="H31" s="47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79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0"/>
      <c r="DJ31" s="180"/>
      <c r="DK31" s="180"/>
      <c r="DL31" s="180"/>
      <c r="DM31" s="180"/>
      <c r="DN31" s="180"/>
      <c r="DO31" s="180"/>
      <c r="DP31" s="180"/>
      <c r="DQ31" s="180"/>
      <c r="DR31" s="180"/>
      <c r="DS31" s="180"/>
      <c r="DT31" s="180"/>
      <c r="DU31" s="180"/>
      <c r="DV31" s="180"/>
      <c r="DW31" s="180"/>
      <c r="DX31" s="180"/>
      <c r="DY31" s="180"/>
      <c r="DZ31" s="180"/>
      <c r="EA31" s="180"/>
    </row>
    <row r="32" spans="1:131" ht="13.5" thickBo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26" ht="16.899999999999999" customHeight="1" thickBot="1" x14ac:dyDescent="0.3">
      <c r="A33" s="147" t="s">
        <v>80</v>
      </c>
      <c r="B33" s="70"/>
      <c r="C33" s="199" t="s">
        <v>30</v>
      </c>
      <c r="D33" s="448"/>
      <c r="E33" s="448"/>
      <c r="F33" s="448"/>
      <c r="G33" s="448"/>
      <c r="H33" s="448"/>
      <c r="I33" s="448"/>
      <c r="J33" s="448"/>
      <c r="K33" s="448"/>
      <c r="L33" s="448"/>
      <c r="M33" s="448"/>
      <c r="N33" s="448"/>
      <c r="O33" s="448"/>
      <c r="P33" s="448"/>
      <c r="Q33" s="448"/>
      <c r="R33" s="448"/>
      <c r="S33" s="448"/>
      <c r="T33" s="448"/>
      <c r="U33" s="165"/>
      <c r="V33" s="165"/>
      <c r="W33" s="165"/>
      <c r="X33" s="165"/>
      <c r="Y33" s="165"/>
      <c r="Z33" s="165"/>
    </row>
    <row r="34" spans="1:26" ht="9" customHeight="1" thickBot="1" x14ac:dyDescent="0.25">
      <c r="A34" s="142"/>
      <c r="B34" s="31"/>
      <c r="C34" s="142"/>
      <c r="D34" s="142"/>
      <c r="E34" s="142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173"/>
      <c r="V34" s="173"/>
      <c r="W34" s="173"/>
      <c r="X34" s="173"/>
      <c r="Y34" s="173"/>
      <c r="Z34" s="173"/>
    </row>
    <row r="35" spans="1:26" ht="16.899999999999999" customHeight="1" thickBot="1" x14ac:dyDescent="0.3">
      <c r="A35" s="147" t="s">
        <v>29</v>
      </c>
      <c r="B35" s="71"/>
      <c r="C35" s="200" t="s">
        <v>32</v>
      </c>
      <c r="D35" s="449"/>
      <c r="E35" s="449"/>
      <c r="F35" s="449"/>
      <c r="G35" s="449"/>
      <c r="H35" s="449"/>
      <c r="I35" s="449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49"/>
    </row>
    <row r="36" spans="1:26" ht="17.45" customHeight="1" x14ac:dyDescent="0.2">
      <c r="A36" s="31"/>
      <c r="B36" s="31"/>
      <c r="C36" s="136"/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49"/>
      <c r="U36" s="181"/>
      <c r="V36" s="181"/>
      <c r="W36" s="181"/>
    </row>
    <row r="37" spans="1:26" ht="7.15" customHeight="1" x14ac:dyDescent="0.2">
      <c r="A37" s="12"/>
      <c r="B37" s="12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81"/>
      <c r="V37" s="181"/>
      <c r="W37" s="181"/>
      <c r="X37" s="169"/>
      <c r="Y37" s="169"/>
      <c r="Z37" s="169"/>
    </row>
    <row r="38" spans="1:26" ht="21" customHeight="1" x14ac:dyDescent="0.25">
      <c r="A38" s="142"/>
      <c r="B38" s="446"/>
      <c r="C38" s="446"/>
      <c r="D38" s="446"/>
      <c r="F38" s="450"/>
      <c r="G38" s="450"/>
      <c r="H38" s="450"/>
      <c r="I38" s="227"/>
      <c r="J38" s="12"/>
      <c r="K38" s="12"/>
      <c r="L38" s="12"/>
      <c r="M38" s="281" t="s">
        <v>33</v>
      </c>
      <c r="N38" s="281"/>
      <c r="O38" s="281"/>
      <c r="P38" s="451"/>
      <c r="Q38" s="451"/>
      <c r="R38" s="12"/>
      <c r="S38" s="12"/>
      <c r="V38" s="169"/>
      <c r="W38" s="169"/>
      <c r="X38" s="169"/>
      <c r="Y38" s="169"/>
      <c r="Z38" s="169"/>
    </row>
    <row r="39" spans="1:26" ht="19.149999999999999" customHeight="1" x14ac:dyDescent="0.25">
      <c r="A39" s="12"/>
      <c r="B39" s="447" t="s">
        <v>85</v>
      </c>
      <c r="C39" s="447"/>
      <c r="D39" s="447"/>
      <c r="F39" s="447" t="s">
        <v>84</v>
      </c>
      <c r="G39" s="447"/>
      <c r="H39" s="447"/>
      <c r="I39" s="201"/>
      <c r="J39" s="12"/>
      <c r="K39" s="12"/>
      <c r="L39" s="12"/>
      <c r="M39" s="12"/>
      <c r="N39" s="12"/>
      <c r="O39" s="12"/>
      <c r="P39" s="12"/>
      <c r="Q39" s="12"/>
      <c r="R39" s="12"/>
      <c r="S39" s="12"/>
      <c r="V39" s="169"/>
      <c r="W39" s="169"/>
      <c r="X39" s="169"/>
      <c r="Y39" s="169"/>
      <c r="Z39" s="169"/>
    </row>
    <row r="40" spans="1:26" ht="7.9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U40" s="170"/>
    </row>
    <row r="41" spans="1:26" ht="15" x14ac:dyDescent="0.25">
      <c r="A41" s="445"/>
      <c r="B41" s="445"/>
      <c r="C41" s="445"/>
      <c r="D41" s="445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U41" s="170"/>
    </row>
  </sheetData>
  <sheetProtection algorithmName="SHA-512" hashValue="ID7c3KpE5TAbYdSNDrfJMT6+rsW9LxZ92L6i5cgs45JqDNFVtZiMjmrqVej1ciZmAI0GOhVPVIO4hL6npLvmKQ==" saltValue="6QrjQLG8hTnyesjQDU4uFg==" spinCount="100000" sheet="1" formatColumns="0" formatRows="0"/>
  <mergeCells count="71">
    <mergeCell ref="A9:B9"/>
    <mergeCell ref="A8:B8"/>
    <mergeCell ref="A10:B10"/>
    <mergeCell ref="A3:D3"/>
    <mergeCell ref="G3:H3"/>
    <mergeCell ref="A5:T5"/>
    <mergeCell ref="A6:B7"/>
    <mergeCell ref="H8:T8"/>
    <mergeCell ref="H9:T9"/>
    <mergeCell ref="H10:T10"/>
    <mergeCell ref="P3:Q3"/>
    <mergeCell ref="H6:T7"/>
    <mergeCell ref="C6:G7"/>
    <mergeCell ref="I3:M3"/>
    <mergeCell ref="A1:C1"/>
    <mergeCell ref="W1:AI1"/>
    <mergeCell ref="Q1:R1"/>
    <mergeCell ref="A2:C2"/>
    <mergeCell ref="Q2:R2"/>
    <mergeCell ref="Z2:AA2"/>
    <mergeCell ref="D1:N1"/>
    <mergeCell ref="S2:T2"/>
    <mergeCell ref="D2:P2"/>
    <mergeCell ref="A14:C14"/>
    <mergeCell ref="D14:T14"/>
    <mergeCell ref="H13:T13"/>
    <mergeCell ref="H11:T11"/>
    <mergeCell ref="H12:T12"/>
    <mergeCell ref="A11:B11"/>
    <mergeCell ref="A13:B13"/>
    <mergeCell ref="A12:B12"/>
    <mergeCell ref="C11:G11"/>
    <mergeCell ref="C12:G12"/>
    <mergeCell ref="A27:D27"/>
    <mergeCell ref="A30:B30"/>
    <mergeCell ref="A31:B31"/>
    <mergeCell ref="G30:T30"/>
    <mergeCell ref="E30:F30"/>
    <mergeCell ref="G31:T31"/>
    <mergeCell ref="M15:T17"/>
    <mergeCell ref="A41:D41"/>
    <mergeCell ref="B38:D38"/>
    <mergeCell ref="B39:D39"/>
    <mergeCell ref="D33:T33"/>
    <mergeCell ref="D35:T36"/>
    <mergeCell ref="F38:H38"/>
    <mergeCell ref="F39:H39"/>
    <mergeCell ref="P38:Q38"/>
    <mergeCell ref="E31:F31"/>
    <mergeCell ref="E27:T27"/>
    <mergeCell ref="A21:T21"/>
    <mergeCell ref="A22:D22"/>
    <mergeCell ref="A23:D24"/>
    <mergeCell ref="B25:C25"/>
    <mergeCell ref="B26:C26"/>
    <mergeCell ref="A15:H17"/>
    <mergeCell ref="M38:O38"/>
    <mergeCell ref="A18:H20"/>
    <mergeCell ref="A29:T29"/>
    <mergeCell ref="C8:G8"/>
    <mergeCell ref="C9:G9"/>
    <mergeCell ref="C10:G10"/>
    <mergeCell ref="C13:G13"/>
    <mergeCell ref="I22:Q24"/>
    <mergeCell ref="I25:L25"/>
    <mergeCell ref="I26:L26"/>
    <mergeCell ref="R22:T24"/>
    <mergeCell ref="G23:H24"/>
    <mergeCell ref="E23:F24"/>
    <mergeCell ref="E22:H22"/>
    <mergeCell ref="M19:T20"/>
  </mergeCells>
  <printOptions horizontalCentered="1"/>
  <pageMargins left="0" right="0" top="0" bottom="0" header="0" footer="0"/>
  <pageSetup scale="57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Instructions &amp; Example</vt:lpstr>
      <vt:lpstr>Page 1</vt:lpstr>
      <vt:lpstr>Page 2</vt:lpstr>
      <vt:lpstr>Page 3</vt:lpstr>
      <vt:lpstr>'Page 1'!Print_Area</vt:lpstr>
      <vt:lpstr>'Page 2'!Print_Area</vt:lpstr>
      <vt:lpstr>'Page 3'!Print_Area</vt:lpstr>
      <vt:lpstr>'Page 1'!Print_Titles</vt:lpstr>
    </vt:vector>
  </TitlesOfParts>
  <Company>Charlevoix County Equalization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Grimm</dc:creator>
  <cp:lastModifiedBy>Steger, Kristen (TREASURY)</cp:lastModifiedBy>
  <cp:lastPrinted>2020-05-27T19:19:12Z</cp:lastPrinted>
  <dcterms:created xsi:type="dcterms:W3CDTF">2007-04-10T19:03:26Z</dcterms:created>
  <dcterms:modified xsi:type="dcterms:W3CDTF">2021-06-09T14:37:02Z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2021-06-09T12:23:23Z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976c8c55-7b27-4b8d-b8d5-def5beb99f8a</vt:lpwstr>
  </property>
  <property fmtid="{D5CDD505-2E9C-101B-9397-08002B2CF9AE}" pid="8" name="MSIP_Label_3a2fed65-62e7-46ea-af74-187e0c17143a_ContentBits">
    <vt:lpwstr>0</vt:lpwstr>
  </property>
</Properties>
</file>